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工程文件\sb\web-admin\"/>
    </mc:Choice>
  </mc:AlternateContent>
  <xr:revisionPtr revIDLastSave="0" documentId="13_ncr:1_{AF88A925-0279-4816-B4F9-26F9A215319C}" xr6:coauthVersionLast="47" xr6:coauthVersionMax="47" xr10:uidLastSave="{00000000-0000-0000-0000-000000000000}"/>
  <bookViews>
    <workbookView xWindow="-120" yWindow="-120" windowWidth="29040" windowHeight="16440" xr2:uid="{AABF225D-1EAA-416B-992F-5B4A1D44E4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40" i="1" l="1"/>
  <c r="AV46" i="1"/>
  <c r="AV2" i="1"/>
  <c r="AV32" i="1"/>
  <c r="AV63" i="1"/>
  <c r="AV76" i="1"/>
  <c r="AV61" i="1"/>
  <c r="AV79" i="1"/>
  <c r="AV57" i="1"/>
  <c r="AV56" i="1"/>
  <c r="AV28" i="1"/>
  <c r="AV64" i="1"/>
  <c r="AV39" i="1"/>
  <c r="AV34" i="1"/>
  <c r="AV50" i="1"/>
  <c r="AV8" i="1"/>
  <c r="AV97" i="1"/>
  <c r="AV24" i="1"/>
  <c r="AV38" i="1"/>
  <c r="AV3" i="1"/>
  <c r="AV44" i="1"/>
  <c r="AV93" i="1"/>
  <c r="AV98" i="1"/>
  <c r="AV33" i="1"/>
  <c r="AV12" i="1"/>
  <c r="AV65" i="1"/>
  <c r="AV11" i="1"/>
  <c r="AV41" i="1"/>
  <c r="AV73" i="1"/>
  <c r="AV70" i="1"/>
  <c r="AV48" i="1"/>
  <c r="AV84" i="1"/>
  <c r="AV54" i="1"/>
  <c r="AV15" i="1"/>
  <c r="AV30" i="1"/>
  <c r="AV52" i="1"/>
  <c r="AV78" i="1"/>
  <c r="AV96" i="1"/>
  <c r="AV59" i="1"/>
  <c r="AV67" i="1"/>
  <c r="AV89" i="1"/>
  <c r="AV6" i="1"/>
  <c r="AV82" i="1"/>
  <c r="AV42" i="1"/>
  <c r="AV36" i="1"/>
  <c r="AV77" i="1"/>
  <c r="AV72" i="1"/>
  <c r="AV10" i="1"/>
  <c r="AV60" i="1"/>
  <c r="AV92" i="1"/>
  <c r="AV90" i="1"/>
  <c r="AV22" i="1"/>
  <c r="AV5" i="1"/>
  <c r="AV1" i="1"/>
  <c r="AV7" i="1"/>
  <c r="AV69" i="1"/>
  <c r="AV37" i="1"/>
  <c r="AV23" i="1"/>
  <c r="AV85" i="1"/>
  <c r="AV71" i="1"/>
  <c r="AV62" i="1"/>
  <c r="AV26" i="1"/>
  <c r="AV19" i="1"/>
  <c r="AV4" i="1"/>
  <c r="AV80" i="1"/>
  <c r="AV95" i="1"/>
  <c r="AV91" i="1"/>
  <c r="AV75" i="1"/>
  <c r="AV18" i="1"/>
  <c r="AV25" i="1"/>
  <c r="AV88" i="1"/>
  <c r="AV16" i="1"/>
  <c r="AV66" i="1"/>
  <c r="AV17" i="1"/>
  <c r="AV83" i="1"/>
  <c r="AV35" i="1"/>
  <c r="AV29" i="1"/>
  <c r="AV45" i="1"/>
  <c r="AV68" i="1"/>
  <c r="AV86" i="1"/>
  <c r="AV9" i="1"/>
  <c r="AV14" i="1"/>
  <c r="AV94" i="1"/>
  <c r="AV47" i="1"/>
  <c r="AV49" i="1"/>
  <c r="AV58" i="1"/>
  <c r="AV31" i="1"/>
  <c r="AV81" i="1"/>
  <c r="AV21" i="1"/>
  <c r="AV20" i="1"/>
  <c r="AV51" i="1"/>
  <c r="AV53" i="1"/>
  <c r="AV43" i="1"/>
  <c r="AV74" i="1"/>
  <c r="AV27" i="1"/>
  <c r="AV55" i="1"/>
  <c r="AV13" i="1"/>
  <c r="AV87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2" i="1"/>
  <c r="Y3" i="1"/>
  <c r="Z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Y71" i="1"/>
  <c r="Z71" i="1"/>
  <c r="AA71" i="1"/>
  <c r="Y72" i="1"/>
  <c r="Z72" i="1"/>
  <c r="AA72" i="1"/>
  <c r="Y73" i="1"/>
  <c r="Z73" i="1"/>
  <c r="AA73" i="1"/>
  <c r="Y74" i="1"/>
  <c r="Z74" i="1"/>
  <c r="AA74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AA2" i="1"/>
  <c r="Z2" i="1"/>
  <c r="Y2" i="1"/>
  <c r="X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2" i="1"/>
  <c r="AF93" i="1" l="1"/>
  <c r="AF85" i="1"/>
  <c r="AF69" i="1"/>
  <c r="AF53" i="1"/>
  <c r="AF37" i="1"/>
  <c r="AF21" i="1"/>
  <c r="AF5" i="1"/>
  <c r="AF94" i="1"/>
  <c r="AF78" i="1"/>
  <c r="AF62" i="1"/>
  <c r="AF46" i="1"/>
  <c r="AF30" i="1"/>
  <c r="AF14" i="1"/>
  <c r="AF77" i="1"/>
  <c r="AF61" i="1"/>
  <c r="AF90" i="1"/>
  <c r="AF74" i="1"/>
  <c r="AF2" i="1"/>
  <c r="AF84" i="1"/>
  <c r="AF68" i="1"/>
  <c r="AF52" i="1"/>
  <c r="AF36" i="1"/>
  <c r="AF20" i="1"/>
  <c r="AF4" i="1"/>
  <c r="AF98" i="1"/>
  <c r="AF95" i="1"/>
  <c r="AF79" i="1"/>
  <c r="AF63" i="1"/>
  <c r="AF47" i="1"/>
  <c r="AF31" i="1"/>
  <c r="AF15" i="1"/>
  <c r="AF45" i="1"/>
  <c r="AF29" i="1"/>
  <c r="AF13" i="1"/>
  <c r="AF89" i="1"/>
  <c r="AF73" i="1"/>
  <c r="AF57" i="1"/>
  <c r="AF41" i="1"/>
  <c r="AF25" i="1"/>
  <c r="AF9" i="1"/>
  <c r="AF88" i="1"/>
  <c r="AF72" i="1"/>
  <c r="AF56" i="1"/>
  <c r="AF40" i="1"/>
  <c r="AF24" i="1"/>
  <c r="AF8" i="1"/>
  <c r="AF82" i="1"/>
  <c r="AF66" i="1"/>
  <c r="AF50" i="1"/>
  <c r="AF34" i="1"/>
  <c r="AF18" i="1"/>
  <c r="AF58" i="1"/>
  <c r="AF42" i="1"/>
  <c r="AF26" i="1"/>
  <c r="AF10" i="1"/>
  <c r="AF87" i="1"/>
  <c r="AF71" i="1"/>
  <c r="AF55" i="1"/>
  <c r="AF39" i="1"/>
  <c r="AF23" i="1"/>
  <c r="AF7" i="1"/>
  <c r="AF86" i="1"/>
  <c r="AF70" i="1"/>
  <c r="AF54" i="1"/>
  <c r="AF38" i="1"/>
  <c r="AF22" i="1"/>
  <c r="AF6" i="1"/>
  <c r="AF99" i="1"/>
  <c r="AF83" i="1"/>
  <c r="AF67" i="1"/>
  <c r="AF51" i="1"/>
  <c r="AF35" i="1"/>
  <c r="AF19" i="1"/>
  <c r="AF3" i="1"/>
  <c r="AF97" i="1"/>
  <c r="AF81" i="1"/>
  <c r="AF65" i="1"/>
  <c r="AF49" i="1"/>
  <c r="AF33" i="1"/>
  <c r="AF17" i="1"/>
  <c r="AF96" i="1"/>
  <c r="AF80" i="1"/>
  <c r="AF64" i="1"/>
  <c r="AF48" i="1"/>
  <c r="AF32" i="1"/>
  <c r="AF16" i="1"/>
  <c r="AF92" i="1"/>
  <c r="AF76" i="1"/>
  <c r="AF60" i="1"/>
  <c r="AF44" i="1"/>
  <c r="AF28" i="1"/>
  <c r="AF12" i="1"/>
  <c r="AF91" i="1"/>
  <c r="AF75" i="1"/>
  <c r="AF59" i="1"/>
  <c r="AF43" i="1"/>
  <c r="AF27" i="1"/>
  <c r="AF11" i="1"/>
  <c r="AB89" i="1"/>
  <c r="AB73" i="1"/>
  <c r="AB57" i="1"/>
  <c r="AB41" i="1"/>
  <c r="AB9" i="1"/>
  <c r="AB84" i="1"/>
  <c r="AB36" i="1"/>
  <c r="AB20" i="1"/>
  <c r="AB4" i="1"/>
  <c r="AB68" i="1"/>
  <c r="AB52" i="1"/>
  <c r="AB81" i="1"/>
  <c r="AB65" i="1"/>
  <c r="AB25" i="1"/>
  <c r="AB99" i="1"/>
  <c r="AB83" i="1"/>
  <c r="AB67" i="1"/>
  <c r="AB51" i="1"/>
  <c r="AB35" i="1"/>
  <c r="AB19" i="1"/>
  <c r="AB3" i="1"/>
  <c r="AB90" i="1"/>
  <c r="AB74" i="1"/>
  <c r="AB58" i="1"/>
  <c r="AB42" i="1"/>
  <c r="AB26" i="1"/>
  <c r="AB10" i="1"/>
  <c r="AB80" i="1"/>
  <c r="AB95" i="1"/>
  <c r="AB79" i="1"/>
  <c r="AB63" i="1"/>
  <c r="AB93" i="1"/>
  <c r="AB77" i="1"/>
  <c r="AB61" i="1"/>
  <c r="AB45" i="1"/>
  <c r="AB29" i="1"/>
  <c r="AB13" i="1"/>
  <c r="AB88" i="1"/>
  <c r="AB72" i="1"/>
  <c r="AB56" i="1"/>
  <c r="AB40" i="1"/>
  <c r="AB24" i="1"/>
  <c r="AB8" i="1"/>
  <c r="AB64" i="1"/>
  <c r="AB49" i="1"/>
  <c r="AB92" i="1"/>
  <c r="AB97" i="1"/>
  <c r="AB33" i="1"/>
  <c r="AB17" i="1"/>
  <c r="AB96" i="1"/>
  <c r="AB48" i="1"/>
  <c r="AB32" i="1"/>
  <c r="AB16" i="1"/>
  <c r="AB47" i="1"/>
  <c r="AB31" i="1"/>
  <c r="AB15" i="1"/>
  <c r="AB94" i="1"/>
  <c r="AB78" i="1"/>
  <c r="AB62" i="1"/>
  <c r="AB46" i="1"/>
  <c r="AB30" i="1"/>
  <c r="AB14" i="1"/>
  <c r="AB12" i="1"/>
  <c r="AB91" i="1"/>
  <c r="AB75" i="1"/>
  <c r="AB59" i="1"/>
  <c r="AB43" i="1"/>
  <c r="AB27" i="1"/>
  <c r="AB11" i="1"/>
  <c r="AB28" i="1"/>
  <c r="AB76" i="1"/>
  <c r="AB87" i="1"/>
  <c r="AB71" i="1"/>
  <c r="AB55" i="1"/>
  <c r="AB39" i="1"/>
  <c r="AB23" i="1"/>
  <c r="AB7" i="1"/>
  <c r="AB86" i="1"/>
  <c r="AB70" i="1"/>
  <c r="AB54" i="1"/>
  <c r="AB38" i="1"/>
  <c r="AB22" i="1"/>
  <c r="AB6" i="1"/>
  <c r="AB85" i="1"/>
  <c r="AB69" i="1"/>
  <c r="AB53" i="1"/>
  <c r="AB37" i="1"/>
  <c r="AB21" i="1"/>
  <c r="AB5" i="1"/>
  <c r="AB60" i="1"/>
  <c r="AB44" i="1"/>
  <c r="AB98" i="1"/>
  <c r="AB82" i="1"/>
  <c r="AB66" i="1"/>
  <c r="AB50" i="1"/>
  <c r="AB34" i="1"/>
  <c r="AB18" i="1"/>
  <c r="AB2" i="1"/>
</calcChain>
</file>

<file path=xl/sharedStrings.xml><?xml version="1.0" encoding="utf-8"?>
<sst xmlns="http://schemas.openxmlformats.org/spreadsheetml/2006/main" count="814" uniqueCount="232">
  <si>
    <t>菜系</t>
  </si>
  <si>
    <t>代码</t>
  </si>
  <si>
    <t>家常菜</t>
  </si>
  <si>
    <t>鲁菜</t>
  </si>
  <si>
    <t>粤菜</t>
  </si>
  <si>
    <t>江苏菜</t>
  </si>
  <si>
    <t>闽菜</t>
  </si>
  <si>
    <t>浙江菜</t>
  </si>
  <si>
    <t>湘菜</t>
  </si>
  <si>
    <t>徽菜</t>
  </si>
  <si>
    <t>川菜</t>
  </si>
  <si>
    <t>外国菜</t>
  </si>
  <si>
    <t>菜系</t>
    <phoneticPr fontId="3" type="noConversion"/>
  </si>
  <si>
    <t>价格</t>
    <phoneticPr fontId="3" type="noConversion"/>
  </si>
  <si>
    <t>名称</t>
    <phoneticPr fontId="3" type="noConversion"/>
  </si>
  <si>
    <t>糖醋鲤鱼</t>
  </si>
  <si>
    <t>葱烧海参</t>
  </si>
  <si>
    <t>三丝鱼翅</t>
  </si>
  <si>
    <t>一品豆腐</t>
    <phoneticPr fontId="3" type="noConversion"/>
  </si>
  <si>
    <t>白扒四宝</t>
  </si>
  <si>
    <t>清汤银耳</t>
  </si>
  <si>
    <t>油泼豆莛</t>
  </si>
  <si>
    <t>糖醋里脊</t>
  </si>
  <si>
    <t>扒原壳鲍鱼</t>
  </si>
  <si>
    <t>招远蒸丸</t>
  </si>
  <si>
    <t>枣庄辣子鸡</t>
  </si>
  <si>
    <t>锅塌黄鱼</t>
  </si>
  <si>
    <t>泰山三美汤</t>
  </si>
  <si>
    <t>粉蒸牛肉</t>
  </si>
  <si>
    <t>宫保鸡丁</t>
  </si>
  <si>
    <t>毛肚火锅</t>
  </si>
  <si>
    <t>干煸牛肉丝</t>
  </si>
  <si>
    <t>夫妻肺片</t>
  </si>
  <si>
    <t>东坡肘子</t>
  </si>
  <si>
    <t>鱼香肉丝</t>
  </si>
  <si>
    <t>担担面</t>
  </si>
  <si>
    <t>灯影牛肉</t>
  </si>
  <si>
    <t>客家酿豆腐</t>
  </si>
  <si>
    <t>梅菜扣肉</t>
  </si>
  <si>
    <t>盐焗鸡</t>
  </si>
  <si>
    <t>猪肚包鸡</t>
  </si>
  <si>
    <t>酿苦瓜</t>
  </si>
  <si>
    <t>三杯鸭</t>
  </si>
  <si>
    <t>客家清炖猪肉汤</t>
  </si>
  <si>
    <t>腌面</t>
  </si>
  <si>
    <t>干炒牛河</t>
  </si>
  <si>
    <t>豉汁蒸排骨</t>
  </si>
  <si>
    <t>芙蓉虾</t>
  </si>
  <si>
    <t>小笼包</t>
  </si>
  <si>
    <t>三套鸭</t>
  </si>
  <si>
    <t>大煮干丝</t>
  </si>
  <si>
    <t>清炖蟹粉狮子头</t>
  </si>
  <si>
    <t>扒烧整猪头</t>
  </si>
  <si>
    <t>羊方藏鱼</t>
  </si>
  <si>
    <t>沛公狗肉</t>
  </si>
  <si>
    <t>生煎馒头</t>
  </si>
  <si>
    <t>蟹壳黄</t>
  </si>
  <si>
    <t>锅贴</t>
  </si>
  <si>
    <t>佛跳墙</t>
  </si>
  <si>
    <t>鸡汤汆海蚌</t>
  </si>
  <si>
    <t>淡糟香螺片</t>
  </si>
  <si>
    <t>醉糟鸡</t>
  </si>
  <si>
    <t>烧肉棕</t>
  </si>
  <si>
    <t>油葱果</t>
  </si>
  <si>
    <t>韭菜盒</t>
  </si>
  <si>
    <t>炒马齿苋</t>
  </si>
  <si>
    <t>狗爪豆</t>
  </si>
  <si>
    <t>香椿芽</t>
  </si>
  <si>
    <t>峡阳桂花糕</t>
  </si>
  <si>
    <t>米冻皮</t>
  </si>
  <si>
    <t>酸辣鱿鱼汤</t>
  </si>
  <si>
    <t>剔骨锅烧河鳗</t>
  </si>
  <si>
    <t>冰糖甲鱼</t>
  </si>
  <si>
    <t>西湖醋鱼</t>
  </si>
  <si>
    <t>雪菜大黄鱼</t>
  </si>
  <si>
    <t>腐皮包黄鱼</t>
  </si>
  <si>
    <t>荷叶粉蒸肉</t>
  </si>
  <si>
    <t>嘉兴肉粽</t>
  </si>
  <si>
    <t>宁波汤圆</t>
  </si>
  <si>
    <t>绍兴臭豆腐</t>
  </si>
  <si>
    <t>毛峰熏鲥鱼</t>
    <phoneticPr fontId="3" type="noConversion"/>
  </si>
  <si>
    <t>火腿炖甲鱼</t>
  </si>
  <si>
    <t>腌鲜鳜鱼</t>
  </si>
  <si>
    <t>黄山炖鸽</t>
  </si>
  <si>
    <t>雪冬烧山鸡</t>
  </si>
  <si>
    <t>东安子鸡</t>
  </si>
  <si>
    <t>剁椒鱼头</t>
  </si>
  <si>
    <t>腊味合蒸</t>
  </si>
  <si>
    <t>组庵鱼翅</t>
  </si>
  <si>
    <t>冰糖湘莲</t>
  </si>
  <si>
    <t>红椒腊牛肉</t>
  </si>
  <si>
    <t>糯米粽子</t>
  </si>
  <si>
    <t>麻仁奶糖</t>
  </si>
  <si>
    <t>浏阳茴饼</t>
  </si>
  <si>
    <t>浏阳豆豉</t>
  </si>
  <si>
    <t>春卷</t>
  </si>
  <si>
    <r>
      <rPr>
        <sz val="12"/>
        <color rgb="FF40485B"/>
        <rFont val="等线"/>
        <family val="2"/>
        <charset val="134"/>
      </rPr>
      <t>家常菜</t>
    </r>
    <phoneticPr fontId="3" type="noConversion"/>
  </si>
  <si>
    <t>玉米排骨汤</t>
  </si>
  <si>
    <t>红烧肉</t>
    <phoneticPr fontId="3" type="noConversion"/>
  </si>
  <si>
    <t>苦瓜炒肉</t>
    <phoneticPr fontId="3" type="noConversion"/>
  </si>
  <si>
    <t>水蒸蛋</t>
    <phoneticPr fontId="3" type="noConversion"/>
  </si>
  <si>
    <t>西红柿炒鸡蛋</t>
    <phoneticPr fontId="3" type="noConversion"/>
  </si>
  <si>
    <t>蛋炒饭</t>
    <phoneticPr fontId="3" type="noConversion"/>
  </si>
  <si>
    <t>肉末煎蛋</t>
    <phoneticPr fontId="3" type="noConversion"/>
  </si>
  <si>
    <r>
      <rPr>
        <sz val="12"/>
        <color rgb="FF40485B"/>
        <rFont val="等线"/>
        <family val="2"/>
        <charset val="134"/>
      </rPr>
      <t>外国菜</t>
    </r>
    <phoneticPr fontId="3" type="noConversion"/>
  </si>
  <si>
    <t>蛋挞</t>
    <phoneticPr fontId="3" type="noConversion"/>
  </si>
  <si>
    <t>披萨</t>
    <phoneticPr fontId="3" type="noConversion"/>
  </si>
  <si>
    <t>意大利面</t>
    <phoneticPr fontId="3" type="noConversion"/>
  </si>
  <si>
    <t>冬阴功汤</t>
  </si>
  <si>
    <t>咖喱炒蟹</t>
  </si>
  <si>
    <t>日式拉面</t>
    <phoneticPr fontId="3" type="noConversion"/>
  </si>
  <si>
    <t>刺身</t>
  </si>
  <si>
    <t>法式蜗牛</t>
  </si>
  <si>
    <t>法式甜品</t>
  </si>
  <si>
    <t>韩式拌饭</t>
  </si>
  <si>
    <t xml:space="preserve">                       VALUES</t>
  </si>
  <si>
    <r>
      <t xml:space="preserve">                       </t>
    </r>
    <r>
      <rPr>
        <sz val="9"/>
        <color rgb="FF666600"/>
        <rFont val="Consolas"/>
        <family val="3"/>
      </rPr>
      <t>(</t>
    </r>
    <r>
      <rPr>
        <sz val="9"/>
        <color rgb="FF000000"/>
        <rFont val="Consolas"/>
        <family val="3"/>
      </rPr>
      <t xml:space="preserve"> value1</t>
    </r>
    <r>
      <rPr>
        <sz val="9"/>
        <color rgb="FF666600"/>
        <rFont val="Consolas"/>
        <family val="3"/>
      </rPr>
      <t>,</t>
    </r>
    <r>
      <rPr>
        <sz val="9"/>
        <color rgb="FF000000"/>
        <rFont val="Consolas"/>
        <family val="3"/>
      </rPr>
      <t xml:space="preserve"> value2</t>
    </r>
    <r>
      <rPr>
        <sz val="9"/>
        <color rgb="FF666600"/>
        <rFont val="Consolas"/>
        <family val="3"/>
      </rPr>
      <t>,...</t>
    </r>
    <r>
      <rPr>
        <sz val="9"/>
        <color rgb="FF000000"/>
        <rFont val="Consolas"/>
        <family val="3"/>
      </rPr>
      <t xml:space="preserve">valueN </t>
    </r>
    <r>
      <rPr>
        <sz val="9"/>
        <color rgb="FF666600"/>
        <rFont val="Consolas"/>
        <family val="3"/>
      </rPr>
      <t>);</t>
    </r>
  </si>
  <si>
    <r>
      <t xml:space="preserve">INSERT INTO table_name </t>
    </r>
    <r>
      <rPr>
        <sz val="9"/>
        <color rgb="FF666600"/>
        <rFont val="Consolas"/>
        <family val="3"/>
      </rPr>
      <t>(</t>
    </r>
    <r>
      <rPr>
        <sz val="9"/>
        <color rgb="FF000000"/>
        <rFont val="Consolas"/>
        <family val="3"/>
      </rPr>
      <t xml:space="preserve"> field1</t>
    </r>
    <r>
      <rPr>
        <sz val="9"/>
        <color rgb="FF666600"/>
        <rFont val="Consolas"/>
        <family val="3"/>
      </rPr>
      <t>,</t>
    </r>
    <r>
      <rPr>
        <sz val="9"/>
        <color rgb="FF000000"/>
        <rFont val="Consolas"/>
        <family val="3"/>
      </rPr>
      <t xml:space="preserve"> field2</t>
    </r>
    <r>
      <rPr>
        <sz val="9"/>
        <color rgb="FF666600"/>
        <rFont val="Consolas"/>
        <family val="3"/>
      </rPr>
      <t>,...</t>
    </r>
    <r>
      <rPr>
        <sz val="9"/>
        <color rgb="FF000000"/>
        <rFont val="Consolas"/>
        <family val="3"/>
      </rPr>
      <t xml:space="preserve">fieldN </t>
    </r>
    <r>
      <rPr>
        <sz val="9"/>
        <color rgb="FF666600"/>
        <rFont val="Consolas"/>
        <family val="3"/>
      </rPr>
      <t>)</t>
    </r>
    <phoneticPr fontId="3" type="noConversion"/>
  </si>
  <si>
    <t>,</t>
    <phoneticPr fontId="3" type="noConversion"/>
  </si>
  <si>
    <t xml:space="preserve">INSERT INTO `dishes`  VALUES (null, </t>
    <phoneticPr fontId="3" type="noConversion"/>
  </si>
  <si>
    <t>");</t>
    <phoneticPr fontId="3" type="noConversion"/>
  </si>
  <si>
    <t>,"</t>
    <phoneticPr fontId="3" type="noConversion"/>
  </si>
  <si>
    <t>2023/5/</t>
  </si>
  <si>
    <t>2023/5/</t>
    <phoneticPr fontId="3" type="noConversion"/>
  </si>
  <si>
    <t>价格</t>
  </si>
  <si>
    <t>数量</t>
  </si>
  <si>
    <t>数量</t>
    <phoneticPr fontId="3" type="noConversion"/>
  </si>
  <si>
    <t>菜品</t>
  </si>
  <si>
    <t>菜品</t>
    <phoneticPr fontId="3" type="noConversion"/>
  </si>
  <si>
    <t>用户</t>
  </si>
  <si>
    <t>用户</t>
    <phoneticPr fontId="3" type="noConversion"/>
  </si>
  <si>
    <t>时间</t>
  </si>
  <si>
    <t>时间</t>
    <phoneticPr fontId="3" type="noConversion"/>
  </si>
  <si>
    <t>2023/5/27 18:34:26</t>
  </si>
  <si>
    <t>2023/5/13 6:41:21</t>
  </si>
  <si>
    <t>2023/5/14 7:30:56</t>
  </si>
  <si>
    <t>2023/5/1 1:46:44</t>
  </si>
  <si>
    <t>2023/5/10 15:49:31</t>
  </si>
  <si>
    <t>2023/5/19 17:37:11</t>
  </si>
  <si>
    <t>2023/5/24 9:11:57</t>
  </si>
  <si>
    <t>2023/5/19 14:39:23</t>
  </si>
  <si>
    <t>2023/5/25 18:53:37</t>
  </si>
  <si>
    <t>2023/5/17 16:13:25</t>
  </si>
  <si>
    <t>2023/5/17 15:27:57</t>
  </si>
  <si>
    <t>2023/5/9 18:22:19</t>
  </si>
  <si>
    <t>2023/5/19 19:5:8</t>
  </si>
  <si>
    <t>2023/5/13 2:24:29</t>
  </si>
  <si>
    <t>2023/5/12 4:41:44</t>
  </si>
  <si>
    <t>2023/5/15 5:14:50</t>
  </si>
  <si>
    <t>2023/5/3 17:43:16</t>
  </si>
  <si>
    <t>2023/5/31 4:58:29</t>
  </si>
  <si>
    <t>2023/5/9 9:19:18</t>
  </si>
  <si>
    <t>2023/5/13 1:27:25</t>
  </si>
  <si>
    <t>2023/5/1 7:50:25</t>
  </si>
  <si>
    <t>2023/5/13 14:12:36</t>
  </si>
  <si>
    <t>2023/5/29 20:55:51</t>
  </si>
  <si>
    <t>2023/5/31 5:41:43</t>
  </si>
  <si>
    <t>2023/5/11 11:53:17</t>
  </si>
  <si>
    <t>2023/5/4 15:31:4</t>
  </si>
  <si>
    <t>2023/5/20 21:1:1</t>
  </si>
  <si>
    <t>2023/5/4 9:27:5</t>
  </si>
  <si>
    <t>2023/5/13 9:32:33</t>
  </si>
  <si>
    <t>2023/5/23 18:31:1</t>
  </si>
  <si>
    <t>2023/5/22 18:57:57</t>
  </si>
  <si>
    <t>2023/5/14 22:16:50</t>
  </si>
  <si>
    <t>2023/5/26 15:12:40</t>
  </si>
  <si>
    <t>2023/5/16 18:18:30</t>
  </si>
  <si>
    <t>2023/5/5 3:37:42</t>
  </si>
  <si>
    <t>2023/5/10 6:35:41</t>
  </si>
  <si>
    <t>2023/5/16 8:14:23</t>
  </si>
  <si>
    <t>2023/5/25 15:21:32</t>
  </si>
  <si>
    <t>2023/5/30 22:28:26</t>
  </si>
  <si>
    <t>2023/5/19 5:30:9</t>
  </si>
  <si>
    <t>2023/5/21 12:43:9</t>
  </si>
  <si>
    <t>2023/5/28 21:30:31</t>
  </si>
  <si>
    <t>2023/5/2 10:39:1</t>
  </si>
  <si>
    <t>2023/5/26 11:41:45</t>
  </si>
  <si>
    <t>2023/5/13 12:6:43</t>
  </si>
  <si>
    <t>2023/5/12 23:42:1</t>
  </si>
  <si>
    <t>2023/5/25 2:39:52</t>
  </si>
  <si>
    <t>2023/5/23 6:8:14</t>
  </si>
  <si>
    <t>2023/5/3 23:41:46</t>
  </si>
  <si>
    <t>2023/5/19 7:57:7</t>
  </si>
  <si>
    <t>2023/5/29 20:54:29</t>
  </si>
  <si>
    <t>2023/5/29 4:56:5</t>
  </si>
  <si>
    <t>2023/5/9 6:43:46</t>
  </si>
  <si>
    <t>2023/5/2 10:31:9</t>
  </si>
  <si>
    <t>2023/5/1 1:0:57</t>
  </si>
  <si>
    <t>2023/5/2 11:39:29</t>
  </si>
  <si>
    <t>2023/5/22 13:27:0</t>
  </si>
  <si>
    <t>2023/5/13 0:7:18</t>
  </si>
  <si>
    <t>2023/5/9 8:47:27</t>
  </si>
  <si>
    <t>2023/5/26 23:49:34</t>
  </si>
  <si>
    <t>2023/5/23 5:31:21</t>
  </si>
  <si>
    <t>2023/5/19 14:47:56</t>
  </si>
  <si>
    <t>2023/5/9 10:18:4</t>
  </si>
  <si>
    <t>2023/5/7 21:42:15</t>
  </si>
  <si>
    <t>2023/5/1 19:40:29</t>
  </si>
  <si>
    <t>2023/5/25 21:27:54</t>
  </si>
  <si>
    <t>2023/5/30 4:14:48</t>
  </si>
  <si>
    <t>2023/5/29 20:5:16</t>
  </si>
  <si>
    <t>2023/5/24 7:41:17</t>
  </si>
  <si>
    <t>2023/5/7 0:6:51</t>
  </si>
  <si>
    <t>2023/5/9 9:22:23</t>
  </si>
  <si>
    <t>2023/5/28 15:43:35</t>
  </si>
  <si>
    <t>2023/5/5 6:14:13</t>
  </si>
  <si>
    <t>2023/5/21 7:10:2</t>
  </si>
  <si>
    <t>2023/5/5 22:7:31</t>
  </si>
  <si>
    <t>2023/5/26 11:56:44</t>
  </si>
  <si>
    <t>2023/5/12 17:40:18</t>
  </si>
  <si>
    <t>2023/5/9 19:53:31</t>
  </si>
  <si>
    <t>2023/5/13 16:13:9</t>
  </si>
  <si>
    <t>2023/5/21 18:51:13</t>
  </si>
  <si>
    <t>2023/5/27 3:9:36</t>
  </si>
  <si>
    <t>2023/5/3 18:53:25</t>
  </si>
  <si>
    <t>2023/5/5 1:19:5</t>
  </si>
  <si>
    <t>2023/5/29 21:44:49</t>
  </si>
  <si>
    <t>2023/5/14 10:34:33</t>
  </si>
  <si>
    <t>2023/5/15 1:13:8</t>
  </si>
  <si>
    <t>2023/5/18 1:51:34</t>
  </si>
  <si>
    <t>2023/5/10 12:49:14</t>
  </si>
  <si>
    <t>2023/5/26 11:9:24</t>
  </si>
  <si>
    <t>2023/5/8 17:8:26</t>
  </si>
  <si>
    <t>2023/5/8 15:10:29</t>
  </si>
  <si>
    <t>2023/5/15 20:30:22</t>
  </si>
  <si>
    <t>2023/5/16 17:40:33</t>
  </si>
  <si>
    <t>2023/5/13 12:44:54</t>
  </si>
  <si>
    <t>2023/5/23 21:59:0</t>
  </si>
  <si>
    <t>2023/5/9 15:30:34</t>
  </si>
  <si>
    <t>2023/5/17 9:4:35</t>
  </si>
  <si>
    <t>2023/5/4 20:32:59</t>
  </si>
  <si>
    <t xml:space="preserve">INSERT INTO `order` VALUES(NULL,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</si>
</sst>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yyyy/mm/dd\ hh:mm:ss"/>
  </numFmts>
  <fonts count="11" x14ac:knownFonts="1">
    <font>
      <sz val="11"/>
      <color theme="1"/>
      <name val="等线"/>
      <family val="2"/>
      <charset val="134"/>
      <scheme val="minor"/>
    </font>
    <font>
      <sz val="12"/>
      <color rgb="FF40485B"/>
      <name val="Segoe UI"/>
      <family val="2"/>
    </font>
    <font>
      <sz val="12"/>
      <color rgb="FF40485B"/>
      <name val="Segoe UI"/>
      <family val="2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rgb="FF333333"/>
      <name val="Arial"/>
      <family val="2"/>
    </font>
    <font>
      <sz val="11"/>
      <color rgb="FF333333"/>
      <name val="微软雅黑"/>
      <family val="2"/>
      <charset val="134"/>
    </font>
    <font>
      <sz val="12"/>
      <color rgb="FF40485B"/>
      <name val="等线"/>
      <family val="2"/>
      <charset val="134"/>
    </font>
    <font>
      <sz val="14"/>
      <color rgb="FF121212"/>
      <name val="Arial"/>
      <family val="2"/>
    </font>
    <font>
      <sz val="9"/>
      <color rgb="FF000000"/>
      <name val="Consolas"/>
      <family val="3"/>
    </font>
    <font>
      <sz val="9"/>
      <color rgb="FF6666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BFBFB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thick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0" borderId="0" xfId="1" applyAlignment="1">
      <alignment horizontal="left" vertical="center" wrapText="1"/>
    </xf>
    <xf numFmtId="0" fontId="8" fillId="0" borderId="0" xfId="0" applyFont="1">
      <alignment vertical="center"/>
    </xf>
    <xf numFmtId="0" fontId="9" fillId="0" borderId="3" xfId="0" applyFont="1" applyBorder="1" applyAlignment="1">
      <alignment horizontal="left" vertical="center" indent="1"/>
    </xf>
    <xf numFmtId="0" fontId="9" fillId="4" borderId="3" xfId="0" applyFont="1" applyFill="1" applyBorder="1" applyAlignment="1">
      <alignment horizontal="left" vertical="center" indent="1"/>
    </xf>
    <xf numFmtId="22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aike.baidu.com/item/%E9%85%BF%E8%8B%A6%E7%93%9C?fromModule=lemma_inlink" TargetMode="External"/><Relationship Id="rId21" Type="http://schemas.openxmlformats.org/officeDocument/2006/relationships/hyperlink" Target="https://baike.baidu.com/item/%E7%81%AF%E5%BD%B1%E7%89%9B%E8%82%89?fromModule=lemma_inlink" TargetMode="External"/><Relationship Id="rId34" Type="http://schemas.openxmlformats.org/officeDocument/2006/relationships/hyperlink" Target="https://baike.baidu.com/item/%E4%B8%89%E5%A5%97%E9%B8%AD?fromModule=lemma_inlink" TargetMode="External"/><Relationship Id="rId42" Type="http://schemas.openxmlformats.org/officeDocument/2006/relationships/hyperlink" Target="https://baike.baidu.com/item/%E4%BD%9B%E8%B7%B3%E5%A2%99/18853?fromModule=lemma_inlink" TargetMode="External"/><Relationship Id="rId47" Type="http://schemas.openxmlformats.org/officeDocument/2006/relationships/hyperlink" Target="https://baike.baidu.com/item/%E6%B2%B9%E8%91%B1%E6%9E%9C?fromModule=lemma_inlink" TargetMode="External"/><Relationship Id="rId50" Type="http://schemas.openxmlformats.org/officeDocument/2006/relationships/hyperlink" Target="https://baike.baidu.com/item/%E7%8B%97%E7%88%AA%E8%B1%86?fromModule=lemma_inlink" TargetMode="External"/><Relationship Id="rId55" Type="http://schemas.openxmlformats.org/officeDocument/2006/relationships/hyperlink" Target="https://baike.baidu.com/item/%E5%89%94%E9%AA%A8%E9%94%85%E7%83%A7%E6%B2%B3%E9%B3%97/16550312?fromModule=lemma_inlink" TargetMode="External"/><Relationship Id="rId63" Type="http://schemas.openxmlformats.org/officeDocument/2006/relationships/hyperlink" Target="https://baike.baidu.com/item/%E9%BA%BB%E4%BB%81%E5%A5%B6%E7%B3%96?fromModule=lemma_inlink" TargetMode="External"/><Relationship Id="rId7" Type="http://schemas.openxmlformats.org/officeDocument/2006/relationships/hyperlink" Target="https://baike.baidu.com/item/%E6%B2%B9%E6%B3%BC%E8%B1%86%E8%8E%9B/1036976?fromModule=lemma_inlink" TargetMode="External"/><Relationship Id="rId2" Type="http://schemas.openxmlformats.org/officeDocument/2006/relationships/hyperlink" Target="https://baike.baidu.com/item/%E7%B3%96%E9%86%8B%E9%B2%A4%E9%B1%BC/110184?fromModule=lemma_inlink" TargetMode="External"/><Relationship Id="rId16" Type="http://schemas.openxmlformats.org/officeDocument/2006/relationships/hyperlink" Target="https://baike.baidu.com/item/%E6%AF%9B%E8%82%9A%E7%81%AB%E9%94%85?fromModule=lemma_inlink" TargetMode="External"/><Relationship Id="rId29" Type="http://schemas.openxmlformats.org/officeDocument/2006/relationships/hyperlink" Target="https://baike.baidu.com/item/%E8%85%8C%E9%9D%A2/4099075?fromModule=lemma_inlink" TargetMode="External"/><Relationship Id="rId11" Type="http://schemas.openxmlformats.org/officeDocument/2006/relationships/hyperlink" Target="https://baike.baidu.com/item/%E6%9E%A3%E5%BA%84%E8%BE%A3%E5%AD%90%E9%B8%A1/6698791?fromModule=lemma_inlink" TargetMode="External"/><Relationship Id="rId24" Type="http://schemas.openxmlformats.org/officeDocument/2006/relationships/hyperlink" Target="https://baike.baidu.com/item/%E7%9B%90%E7%84%97%E9%B8%A1?fromModule=lemma_inlink" TargetMode="External"/><Relationship Id="rId32" Type="http://schemas.openxmlformats.org/officeDocument/2006/relationships/hyperlink" Target="https://baike.baidu.com/item/%E8%8A%99%E8%93%89%E8%99%BE?fromModule=lemma_inlink" TargetMode="External"/><Relationship Id="rId37" Type="http://schemas.openxmlformats.org/officeDocument/2006/relationships/hyperlink" Target="https://baike.baidu.com/item/%E7%BE%8A%E6%96%B9%E8%97%8F%E9%B1%BC?fromModule=lemma_inlink" TargetMode="External"/><Relationship Id="rId40" Type="http://schemas.openxmlformats.org/officeDocument/2006/relationships/hyperlink" Target="https://baike.baidu.com/item/%E8%9F%B9%E5%A3%B3%E9%BB%84?fromModule=lemma_inlink" TargetMode="External"/><Relationship Id="rId45" Type="http://schemas.openxmlformats.org/officeDocument/2006/relationships/hyperlink" Target="https://baike.baidu.com/item/%E9%86%89%E7%B3%9F%E9%B8%A1?fromModule=lemma_inlink" TargetMode="External"/><Relationship Id="rId53" Type="http://schemas.openxmlformats.org/officeDocument/2006/relationships/hyperlink" Target="https://baike.baidu.com/item/%E7%B1%B3%E5%86%BB%E7%9A%AE?fromModule=lemma_inlink" TargetMode="External"/><Relationship Id="rId58" Type="http://schemas.openxmlformats.org/officeDocument/2006/relationships/hyperlink" Target="https://baike.baidu.com/item/%E8%85%8A%E5%91%B3%E5%90%88%E8%92%B8?fromModule=lemma_inlink" TargetMode="External"/><Relationship Id="rId66" Type="http://schemas.openxmlformats.org/officeDocument/2006/relationships/hyperlink" Target="https://baike.baidu.com/item/%E6%98%A5%E5%8D%B7?fromModule=lemma_inlink" TargetMode="External"/><Relationship Id="rId5" Type="http://schemas.openxmlformats.org/officeDocument/2006/relationships/hyperlink" Target="https://baike.baidu.com/item/%E7%99%BD%E6%89%92%E5%9B%9B%E5%AE%9D/1621705?fromModule=lemma_inlink" TargetMode="External"/><Relationship Id="rId61" Type="http://schemas.openxmlformats.org/officeDocument/2006/relationships/hyperlink" Target="https://baike.baidu.com/item/%E7%BA%A2%E6%A4%92%E8%85%8A%E7%89%9B%E8%82%89/9004394?fromModule=lemma_inlink" TargetMode="External"/><Relationship Id="rId19" Type="http://schemas.openxmlformats.org/officeDocument/2006/relationships/hyperlink" Target="https://baike.baidu.com/item/%E4%B8%9C%E5%9D%A1%E8%82%98%E5%AD%90?fromModule=lemma_inlink" TargetMode="External"/><Relationship Id="rId14" Type="http://schemas.openxmlformats.org/officeDocument/2006/relationships/hyperlink" Target="https://baike.baidu.com/item/%E7%B2%89%E8%92%B8%E7%89%9B%E8%82%89?fromModule=lemma_inlink" TargetMode="External"/><Relationship Id="rId22" Type="http://schemas.openxmlformats.org/officeDocument/2006/relationships/hyperlink" Target="https://baike.baidu.com/item/%E5%AE%A2%E5%AE%B6%E9%85%BF%E8%B1%86%E8%85%90?fromModule=lemma_inlink" TargetMode="External"/><Relationship Id="rId27" Type="http://schemas.openxmlformats.org/officeDocument/2006/relationships/hyperlink" Target="https://baike.baidu.com/item/%E4%B8%89%E6%9D%AF%E9%B8%AD?fromModule=lemma_inlink" TargetMode="External"/><Relationship Id="rId30" Type="http://schemas.openxmlformats.org/officeDocument/2006/relationships/hyperlink" Target="https://baike.baidu.com/item/%E5%B9%B2%E7%82%92%E7%89%9B%E6%B2%B3?fromModule=lemma_inlink" TargetMode="External"/><Relationship Id="rId35" Type="http://schemas.openxmlformats.org/officeDocument/2006/relationships/hyperlink" Target="https://baike.baidu.com/item/%E5%A4%A7%E7%85%AE%E5%B9%B2%E4%B8%9D?fromModule=lemma_inlink" TargetMode="External"/><Relationship Id="rId43" Type="http://schemas.openxmlformats.org/officeDocument/2006/relationships/hyperlink" Target="https://baike.baidu.com/item/%E9%B8%A1%E6%B1%A4%E6%B1%86%E6%B5%B7%E8%9A%8C/22874989?fromModule=lemma_inlink" TargetMode="External"/><Relationship Id="rId48" Type="http://schemas.openxmlformats.org/officeDocument/2006/relationships/hyperlink" Target="https://baike.baidu.com/item/%E9%9F%AD%E8%8F%9C%E7%9B%92?fromModule=lemma_inlink" TargetMode="External"/><Relationship Id="rId56" Type="http://schemas.openxmlformats.org/officeDocument/2006/relationships/hyperlink" Target="https://baike.baidu.com/item/%E4%B8%9C%E5%AE%89%E5%AD%90%E9%B8%A1?fromModule=lemma_inlink" TargetMode="External"/><Relationship Id="rId64" Type="http://schemas.openxmlformats.org/officeDocument/2006/relationships/hyperlink" Target="https://baike.baidu.com/item/%E6%B5%8F%E9%98%B3%E8%8C%B4%E9%A5%BC?fromModule=lemma_inlink" TargetMode="External"/><Relationship Id="rId8" Type="http://schemas.openxmlformats.org/officeDocument/2006/relationships/hyperlink" Target="https://baike.baidu.com/item/%E7%B3%96%E9%86%8B%E9%87%8C%E8%84%8A/135832?fromModule=lemma_inlink" TargetMode="External"/><Relationship Id="rId51" Type="http://schemas.openxmlformats.org/officeDocument/2006/relationships/hyperlink" Target="https://baike.baidu.com/item/%E9%A6%99%E6%A4%BF%E8%8A%BD?fromModule=lemma_inlink" TargetMode="External"/><Relationship Id="rId3" Type="http://schemas.openxmlformats.org/officeDocument/2006/relationships/hyperlink" Target="https://baike.baidu.com/item/%E8%91%B1%E7%83%A7%E6%B5%B7%E5%8F%82/961016?fromModule=lemma_inlink" TargetMode="External"/><Relationship Id="rId12" Type="http://schemas.openxmlformats.org/officeDocument/2006/relationships/hyperlink" Target="https://baike.baidu.com/item/%E9%94%85%E5%A1%8C%E9%BB%84%E9%B1%BC/2446123?fromModule=lemma_inlink" TargetMode="External"/><Relationship Id="rId17" Type="http://schemas.openxmlformats.org/officeDocument/2006/relationships/hyperlink" Target="https://baike.baidu.com/item/%E5%B9%B2%E7%85%B8%E7%89%9B%E8%82%89%E4%B8%9D?fromModule=lemma_inlink" TargetMode="External"/><Relationship Id="rId25" Type="http://schemas.openxmlformats.org/officeDocument/2006/relationships/hyperlink" Target="https://baike.baidu.com/item/%E7%8C%AA%E8%82%9A%E5%8C%85%E9%B8%A1?fromModule=lemma_inlink" TargetMode="External"/><Relationship Id="rId33" Type="http://schemas.openxmlformats.org/officeDocument/2006/relationships/hyperlink" Target="https://baike.baidu.com/item/%E5%B0%8F%E7%AC%BC%E5%8C%85?fromModule=lemma_inlink" TargetMode="External"/><Relationship Id="rId38" Type="http://schemas.openxmlformats.org/officeDocument/2006/relationships/hyperlink" Target="https://baike.baidu.com/item/%E6%B2%9B%E5%85%AC%E7%8B%97%E8%82%89?fromModule=lemma_inlink" TargetMode="External"/><Relationship Id="rId46" Type="http://schemas.openxmlformats.org/officeDocument/2006/relationships/hyperlink" Target="https://baike.baidu.com/item/%E7%83%A7%E8%82%89%E6%A3%95?fromModule=lemma_inlink" TargetMode="External"/><Relationship Id="rId59" Type="http://schemas.openxmlformats.org/officeDocument/2006/relationships/hyperlink" Target="https://baike.baidu.com/item/%E7%BB%84%E5%BA%B5%E9%B1%BC%E7%BF%85?fromModule=lemma_inlink" TargetMode="External"/><Relationship Id="rId67" Type="http://schemas.openxmlformats.org/officeDocument/2006/relationships/hyperlink" Target="https://home.meishichina.com/recipe-650350.html" TargetMode="External"/><Relationship Id="rId20" Type="http://schemas.openxmlformats.org/officeDocument/2006/relationships/hyperlink" Target="https://baike.baidu.com/item/%E6%8B%85%E6%8B%85%E9%9D%A2?fromModule=lemma_inlink" TargetMode="External"/><Relationship Id="rId41" Type="http://schemas.openxmlformats.org/officeDocument/2006/relationships/hyperlink" Target="https://baike.baidu.com/item/%E9%94%85%E8%B4%B4?fromModule=lemma_inlink" TargetMode="External"/><Relationship Id="rId54" Type="http://schemas.openxmlformats.org/officeDocument/2006/relationships/hyperlink" Target="https://baike.baidu.com/item/%E9%85%B8%E8%BE%A3%E9%B1%BF%E9%B1%BC%E6%B1%A4/4908281?fromModule=lemma_inlink" TargetMode="External"/><Relationship Id="rId62" Type="http://schemas.openxmlformats.org/officeDocument/2006/relationships/hyperlink" Target="https://baike.baidu.com/item/%E7%B3%AF%E7%B1%B3%E7%B2%BD%E5%AD%90?fromModule=lemma_inlink" TargetMode="External"/><Relationship Id="rId1" Type="http://schemas.openxmlformats.org/officeDocument/2006/relationships/hyperlink" Target="https://baike.baidu.com/item/%E4%B8%80%E5%93%81%E8%B1%86%E8%85%90/420181?fromModule=lemma_inlink" TargetMode="External"/><Relationship Id="rId6" Type="http://schemas.openxmlformats.org/officeDocument/2006/relationships/hyperlink" Target="https://baike.baidu.com/item/%E6%B8%85%E6%B1%A4%E9%93%B6%E8%80%B3/1332554?fromModule=lemma_inlink" TargetMode="External"/><Relationship Id="rId15" Type="http://schemas.openxmlformats.org/officeDocument/2006/relationships/hyperlink" Target="https://baike.baidu.com/item/%E5%AE%AB%E4%BF%9D%E9%B8%A1%E4%B8%81?fromModule=lemma_inlink" TargetMode="External"/><Relationship Id="rId23" Type="http://schemas.openxmlformats.org/officeDocument/2006/relationships/hyperlink" Target="https://baike.baidu.com/item/%E6%A2%85%E8%8F%9C%E6%89%A3%E8%82%89?fromModule=lemma_inlink" TargetMode="External"/><Relationship Id="rId28" Type="http://schemas.openxmlformats.org/officeDocument/2006/relationships/hyperlink" Target="https://baike.baidu.com/item/%E5%AE%A2%E5%AE%B6%E6%B8%85%E7%82%96%E7%8C%AA%E8%82%89%E6%B1%A4/7879612?fromModule=lemma_inlink" TargetMode="External"/><Relationship Id="rId36" Type="http://schemas.openxmlformats.org/officeDocument/2006/relationships/hyperlink" Target="https://baike.baidu.com/item/%E6%B8%85%E7%82%96%E8%9F%B9%E7%B2%89%E7%8B%AE%E5%AD%90%E5%A4%B4?fromModule=lemma_inlink" TargetMode="External"/><Relationship Id="rId49" Type="http://schemas.openxmlformats.org/officeDocument/2006/relationships/hyperlink" Target="https://baike.baidu.com/item/%E7%82%92%E9%A9%AC%E9%BD%BF%E8%8B%8B?fromModule=lemma_inlink" TargetMode="External"/><Relationship Id="rId57" Type="http://schemas.openxmlformats.org/officeDocument/2006/relationships/hyperlink" Target="https://baike.baidu.com/item/%E5%89%81%E6%A4%92%E9%B1%BC%E5%A4%B4?fromModule=lemma_inlink" TargetMode="External"/><Relationship Id="rId10" Type="http://schemas.openxmlformats.org/officeDocument/2006/relationships/hyperlink" Target="https://baike.baidu.com/item/%E6%8B%9B%E8%BF%9C%E8%92%B8%E4%B8%B8/10724909?fromModule=lemma_inlink" TargetMode="External"/><Relationship Id="rId31" Type="http://schemas.openxmlformats.org/officeDocument/2006/relationships/hyperlink" Target="https://baike.baidu.com/item/%E8%B1%89%E6%B1%81%E8%92%B8%E6%8E%92%E9%AA%A8?fromModule=lemma_inlink" TargetMode="External"/><Relationship Id="rId44" Type="http://schemas.openxmlformats.org/officeDocument/2006/relationships/hyperlink" Target="https://baike.baidu.com/item/%E6%B7%A1%E7%B3%9F%E9%A6%99%E8%9E%BA%E7%89%87?fromModule=lemma_inlink" TargetMode="External"/><Relationship Id="rId52" Type="http://schemas.openxmlformats.org/officeDocument/2006/relationships/hyperlink" Target="https://baike.baidu.com/item/%E5%B3%A1%E9%98%B3%E6%A1%82%E8%8A%B1%E7%B3%95?fromModule=lemma_inlink" TargetMode="External"/><Relationship Id="rId60" Type="http://schemas.openxmlformats.org/officeDocument/2006/relationships/hyperlink" Target="https://baike.baidu.com/item/%E5%86%B0%E7%B3%96%E6%B9%98%E8%8E%B2?fromModule=lemma_inlink" TargetMode="External"/><Relationship Id="rId65" Type="http://schemas.openxmlformats.org/officeDocument/2006/relationships/hyperlink" Target="https://baike.baidu.com/item/%E6%B5%8F%E9%98%B3%E8%B1%86%E8%B1%89?fromModule=lemma_inlink" TargetMode="External"/><Relationship Id="rId4" Type="http://schemas.openxmlformats.org/officeDocument/2006/relationships/hyperlink" Target="https://baike.baidu.com/item/%E4%B8%89%E4%B8%9D%E9%B1%BC%E7%BF%85/1065229?fromModule=lemma_inlink" TargetMode="External"/><Relationship Id="rId9" Type="http://schemas.openxmlformats.org/officeDocument/2006/relationships/hyperlink" Target="https://baike.baidu.com/item/%E6%89%92%E5%8E%9F%E5%A3%B3%E9%B2%8D%E9%B1%BC/2402747?fromModule=lemma_inlink" TargetMode="External"/><Relationship Id="rId13" Type="http://schemas.openxmlformats.org/officeDocument/2006/relationships/hyperlink" Target="https://baike.baidu.com/item/%E6%B3%B0%E5%B1%B1%E4%B8%89%E7%BE%8E%E6%B1%A4/3522282?fromModule=lemma_inlink" TargetMode="External"/><Relationship Id="rId18" Type="http://schemas.openxmlformats.org/officeDocument/2006/relationships/hyperlink" Target="https://baike.baidu.com/item/%E5%A4%AB%E5%A6%BB%E8%82%BA%E7%89%87?fromModule=lemma_inlink" TargetMode="External"/><Relationship Id="rId39" Type="http://schemas.openxmlformats.org/officeDocument/2006/relationships/hyperlink" Target="https://baike.baidu.com/item/%E7%94%9F%E7%85%8E%E9%A6%92%E5%A4%B4?fromModule=lemma_in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E5BA8-3E97-4DA4-856A-CA8E6EE35A79}">
  <dimension ref="A1:AV99"/>
  <sheetViews>
    <sheetView tabSelected="1" topLeftCell="AK66" workbookViewId="0">
      <selection activeCell="AV1" sqref="AV1:AV98"/>
    </sheetView>
  </sheetViews>
  <sheetFormatPr defaultRowHeight="14.25" x14ac:dyDescent="0.2"/>
  <cols>
    <col min="1" max="1" width="52.75" bestFit="1" customWidth="1"/>
    <col min="7" max="7" width="72.25" bestFit="1" customWidth="1"/>
    <col min="13" max="13" width="15.125" bestFit="1" customWidth="1"/>
    <col min="15" max="15" width="84.125" bestFit="1" customWidth="1"/>
    <col min="17" max="17" width="15.125" bestFit="1" customWidth="1"/>
    <col min="23" max="23" width="15.375" bestFit="1" customWidth="1"/>
    <col min="28" max="28" width="18" bestFit="1" customWidth="1"/>
    <col min="29" max="29" width="16.875" bestFit="1" customWidth="1"/>
    <col min="36" max="37" width="45.875" customWidth="1"/>
    <col min="43" max="43" width="18" bestFit="1" customWidth="1"/>
    <col min="48" max="48" width="85.5" customWidth="1"/>
  </cols>
  <sheetData>
    <row r="1" spans="3:48" ht="18" thickBot="1" x14ac:dyDescent="0.25">
      <c r="C1" s="1" t="s">
        <v>0</v>
      </c>
      <c r="D1" s="1" t="s">
        <v>1</v>
      </c>
      <c r="H1" t="s">
        <v>12</v>
      </c>
      <c r="K1" t="s">
        <v>13</v>
      </c>
      <c r="M1" t="s">
        <v>14</v>
      </c>
      <c r="AB1" t="s">
        <v>132</v>
      </c>
      <c r="AC1" t="s">
        <v>130</v>
      </c>
      <c r="AD1" t="s">
        <v>128</v>
      </c>
      <c r="AE1" t="s">
        <v>126</v>
      </c>
      <c r="AF1" t="s">
        <v>13</v>
      </c>
      <c r="AL1" t="s">
        <v>122</v>
      </c>
      <c r="AM1">
        <v>1</v>
      </c>
      <c r="AN1">
        <v>1</v>
      </c>
      <c r="AO1">
        <v>0</v>
      </c>
      <c r="AP1">
        <v>57</v>
      </c>
      <c r="AQ1" t="s">
        <v>187</v>
      </c>
      <c r="AR1">
        <v>8</v>
      </c>
      <c r="AS1">
        <v>68</v>
      </c>
      <c r="AT1">
        <v>7</v>
      </c>
      <c r="AU1">
        <v>126</v>
      </c>
      <c r="AV1" t="str">
        <f>$AJ$2&amp;"'"&amp;AQ1&amp;"', "&amp;AR1&amp;", "&amp;AS1&amp;", "&amp;AT1&amp;", "&amp;AU1&amp;");"</f>
        <v>INSERT INTO `order` VALUES(NULL, '2023/5/1 1:0:57', 8, 68, 7, 126);</v>
      </c>
    </row>
    <row r="2" spans="3:48" ht="18" thickBot="1" x14ac:dyDescent="0.25">
      <c r="C2" s="2" t="s">
        <v>2</v>
      </c>
      <c r="D2" s="2">
        <v>0</v>
      </c>
      <c r="G2" t="s">
        <v>119</v>
      </c>
      <c r="H2" s="3" t="s">
        <v>3</v>
      </c>
      <c r="I2">
        <v>1</v>
      </c>
      <c r="J2" t="s">
        <v>118</v>
      </c>
      <c r="K2">
        <v>4</v>
      </c>
      <c r="L2" t="s">
        <v>121</v>
      </c>
      <c r="M2" s="4" t="s">
        <v>18</v>
      </c>
      <c r="N2" t="s">
        <v>120</v>
      </c>
      <c r="O2" t="str">
        <f>$G$2&amp;I2&amp;J2&amp;K2&amp;L2&amp;M2&amp;N2</f>
        <v>INSERT INTO `dishes`  VALUES (null, 1,4,"一品豆腐");</v>
      </c>
      <c r="P2">
        <v>1</v>
      </c>
      <c r="Q2" t="str">
        <f>M2</f>
        <v>一品豆腐</v>
      </c>
      <c r="R2">
        <f>K2</f>
        <v>4</v>
      </c>
      <c r="W2" s="12" t="s">
        <v>123</v>
      </c>
      <c r="X2">
        <f ca="1">RANDBETWEEN(1, 31)</f>
        <v>18</v>
      </c>
      <c r="Y2">
        <f ca="1">RANDBETWEEN(0, 23)</f>
        <v>1</v>
      </c>
      <c r="Z2">
        <f ca="1">RANDBETWEEN(0, 59)</f>
        <v>14</v>
      </c>
      <c r="AA2">
        <f ca="1">RANDBETWEEN(0, 59)</f>
        <v>44</v>
      </c>
      <c r="AB2" s="13" t="str">
        <f ca="1">W2&amp;X2&amp;" "&amp;Y2&amp;":"&amp;Z2&amp;":"&amp;AA2</f>
        <v>2023/5/18 1:14:44</v>
      </c>
      <c r="AC2">
        <f ca="1">RANDBETWEEN(1, 13)</f>
        <v>13</v>
      </c>
      <c r="AD2">
        <f ca="1">RANDBETWEEN(1, 98)</f>
        <v>28</v>
      </c>
      <c r="AE2">
        <f ca="1">RANDBETWEEN(1, 10)</f>
        <v>1</v>
      </c>
      <c r="AF2">
        <f ca="1">VLOOKUP(AD2,$P$2:$R$99,3)*AE2</f>
        <v>7</v>
      </c>
      <c r="AJ2" t="s">
        <v>231</v>
      </c>
      <c r="AL2" t="s">
        <v>122</v>
      </c>
      <c r="AM2">
        <v>1</v>
      </c>
      <c r="AN2">
        <v>1</v>
      </c>
      <c r="AO2">
        <v>46</v>
      </c>
      <c r="AP2">
        <v>44</v>
      </c>
      <c r="AQ2" t="s">
        <v>136</v>
      </c>
      <c r="AR2">
        <v>12</v>
      </c>
      <c r="AS2">
        <v>52</v>
      </c>
      <c r="AT2">
        <v>10</v>
      </c>
      <c r="AU2">
        <v>500</v>
      </c>
      <c r="AV2" t="str">
        <f>$AJ$2&amp;"'"&amp;AQ2&amp;"', "&amp;AR2&amp;", "&amp;AS2&amp;", "&amp;AT2&amp;", "&amp;AU2&amp;");"</f>
        <v>INSERT INTO `order` VALUES(NULL, '2023/5/1 1:46:44', 12, 52, 10, 500);</v>
      </c>
    </row>
    <row r="3" spans="3:48" ht="18" thickBot="1" x14ac:dyDescent="0.25">
      <c r="C3" s="3" t="s">
        <v>3</v>
      </c>
      <c r="D3" s="3">
        <v>1</v>
      </c>
      <c r="H3" s="3" t="s">
        <v>3</v>
      </c>
      <c r="I3">
        <v>1</v>
      </c>
      <c r="J3" t="s">
        <v>118</v>
      </c>
      <c r="K3">
        <v>23</v>
      </c>
      <c r="L3" t="s">
        <v>121</v>
      </c>
      <c r="M3" s="4" t="s">
        <v>15</v>
      </c>
      <c r="N3" t="s">
        <v>120</v>
      </c>
      <c r="O3" t="str">
        <f t="shared" ref="O3:O66" si="0">$G$2&amp;I3&amp;J3&amp;K3&amp;L3&amp;M3&amp;N3</f>
        <v>INSERT INTO `dishes`  VALUES (null, 1,23,"糖醋鲤鱼");</v>
      </c>
      <c r="P3">
        <v>2</v>
      </c>
      <c r="Q3" t="str">
        <f t="shared" ref="Q3:Q66" si="1">M3</f>
        <v>糖醋鲤鱼</v>
      </c>
      <c r="R3">
        <f t="shared" ref="R3:R66" si="2">K3</f>
        <v>23</v>
      </c>
      <c r="W3" s="12" t="s">
        <v>123</v>
      </c>
      <c r="X3">
        <f t="shared" ref="X3:X66" ca="1" si="3">RANDBETWEEN(1, 31)</f>
        <v>22</v>
      </c>
      <c r="Y3">
        <f t="shared" ref="Y3:Y66" ca="1" si="4">RANDBETWEEN(0, 23)</f>
        <v>15</v>
      </c>
      <c r="Z3">
        <f t="shared" ref="Z3:AA34" ca="1" si="5">RANDBETWEEN(0, 59)</f>
        <v>56</v>
      </c>
      <c r="AA3">
        <f t="shared" ca="1" si="5"/>
        <v>50</v>
      </c>
      <c r="AB3" s="13" t="str">
        <f t="shared" ref="AB3:AB66" ca="1" si="6">W3&amp;X3&amp;" "&amp;Y3&amp;":"&amp;Z3&amp;":"&amp;AA3</f>
        <v>2023/5/22 15:56:50</v>
      </c>
      <c r="AC3">
        <f t="shared" ref="AC3:AC66" ca="1" si="7">RANDBETWEEN(1, 13)</f>
        <v>12</v>
      </c>
      <c r="AD3">
        <f t="shared" ref="AD3:AD66" ca="1" si="8">RANDBETWEEN(1, 98)</f>
        <v>98</v>
      </c>
      <c r="AE3">
        <f t="shared" ref="AE3:AE66" ca="1" si="9">RANDBETWEEN(1, 10)</f>
        <v>9</v>
      </c>
      <c r="AF3">
        <f t="shared" ref="AF3:AF66" ca="1" si="10">VLOOKUP(AD3,$P$2:$R$99,3)*AE3</f>
        <v>72</v>
      </c>
      <c r="AL3" t="s">
        <v>122</v>
      </c>
      <c r="AM3">
        <v>1</v>
      </c>
      <c r="AN3">
        <v>7</v>
      </c>
      <c r="AO3">
        <v>50</v>
      </c>
      <c r="AP3">
        <v>25</v>
      </c>
      <c r="AQ3" t="s">
        <v>153</v>
      </c>
      <c r="AR3">
        <v>7</v>
      </c>
      <c r="AS3">
        <v>55</v>
      </c>
      <c r="AT3">
        <v>5</v>
      </c>
      <c r="AU3">
        <v>160</v>
      </c>
      <c r="AV3" t="str">
        <f>$AJ$2&amp;"'"&amp;AQ3&amp;"', "&amp;AR3&amp;", "&amp;AS3&amp;", "&amp;AT3&amp;", "&amp;AU3&amp;");"</f>
        <v>INSERT INTO `order` VALUES(NULL, '2023/5/1 7:50:25', 7, 55, 5, 160);</v>
      </c>
    </row>
    <row r="4" spans="3:48" ht="18" thickBot="1" x14ac:dyDescent="0.25">
      <c r="C4" s="2" t="s">
        <v>4</v>
      </c>
      <c r="D4" s="2">
        <v>2</v>
      </c>
      <c r="H4" s="3" t="s">
        <v>3</v>
      </c>
      <c r="I4">
        <v>1</v>
      </c>
      <c r="J4" t="s">
        <v>118</v>
      </c>
      <c r="K4">
        <v>3</v>
      </c>
      <c r="L4" t="s">
        <v>121</v>
      </c>
      <c r="M4" s="4" t="s">
        <v>16</v>
      </c>
      <c r="N4" t="s">
        <v>120</v>
      </c>
      <c r="O4" t="str">
        <f t="shared" si="0"/>
        <v>INSERT INTO `dishes`  VALUES (null, 1,3,"葱烧海参");</v>
      </c>
      <c r="P4">
        <v>3</v>
      </c>
      <c r="Q4" t="str">
        <f t="shared" si="1"/>
        <v>葱烧海参</v>
      </c>
      <c r="R4">
        <f t="shared" si="2"/>
        <v>3</v>
      </c>
      <c r="W4" s="12" t="s">
        <v>122</v>
      </c>
      <c r="X4">
        <f t="shared" ca="1" si="3"/>
        <v>18</v>
      </c>
      <c r="Y4">
        <f t="shared" ca="1" si="4"/>
        <v>0</v>
      </c>
      <c r="Z4">
        <f t="shared" ca="1" si="5"/>
        <v>21</v>
      </c>
      <c r="AA4">
        <f t="shared" ca="1" si="5"/>
        <v>41</v>
      </c>
      <c r="AB4" s="13" t="str">
        <f t="shared" ca="1" si="6"/>
        <v>2023/5/18 0:21:41</v>
      </c>
      <c r="AC4">
        <f t="shared" ca="1" si="7"/>
        <v>10</v>
      </c>
      <c r="AD4">
        <f t="shared" ca="1" si="8"/>
        <v>98</v>
      </c>
      <c r="AE4">
        <f t="shared" ca="1" si="9"/>
        <v>6</v>
      </c>
      <c r="AF4">
        <f t="shared" ca="1" si="10"/>
        <v>48</v>
      </c>
      <c r="AL4" t="s">
        <v>122</v>
      </c>
      <c r="AM4">
        <v>1</v>
      </c>
      <c r="AN4">
        <v>19</v>
      </c>
      <c r="AO4">
        <v>40</v>
      </c>
      <c r="AP4">
        <v>29</v>
      </c>
      <c r="AQ4" t="s">
        <v>197</v>
      </c>
      <c r="AR4">
        <v>12</v>
      </c>
      <c r="AS4">
        <v>42</v>
      </c>
      <c r="AT4">
        <v>6</v>
      </c>
      <c r="AU4">
        <v>300</v>
      </c>
      <c r="AV4" t="str">
        <f>$AJ$2&amp;"'"&amp;AQ4&amp;"', "&amp;AR4&amp;", "&amp;AS4&amp;", "&amp;AT4&amp;", "&amp;AU4&amp;");"</f>
        <v>INSERT INTO `order` VALUES(NULL, '2023/5/1 19:40:29', 12, 42, 6, 300);</v>
      </c>
    </row>
    <row r="5" spans="3:48" ht="18" thickBot="1" x14ac:dyDescent="0.25">
      <c r="C5" s="3" t="s">
        <v>5</v>
      </c>
      <c r="D5" s="3">
        <v>3</v>
      </c>
      <c r="H5" s="3" t="s">
        <v>3</v>
      </c>
      <c r="I5">
        <v>1</v>
      </c>
      <c r="J5" t="s">
        <v>118</v>
      </c>
      <c r="K5">
        <v>6</v>
      </c>
      <c r="L5" t="s">
        <v>121</v>
      </c>
      <c r="M5" s="4" t="s">
        <v>17</v>
      </c>
      <c r="N5" t="s">
        <v>120</v>
      </c>
      <c r="O5" t="str">
        <f t="shared" si="0"/>
        <v>INSERT INTO `dishes`  VALUES (null, 1,6,"三丝鱼翅");</v>
      </c>
      <c r="P5">
        <v>4</v>
      </c>
      <c r="Q5" t="str">
        <f t="shared" si="1"/>
        <v>三丝鱼翅</v>
      </c>
      <c r="R5">
        <f t="shared" si="2"/>
        <v>6</v>
      </c>
      <c r="W5" s="12" t="s">
        <v>122</v>
      </c>
      <c r="X5">
        <f t="shared" ca="1" si="3"/>
        <v>21</v>
      </c>
      <c r="Y5">
        <f t="shared" ca="1" si="4"/>
        <v>23</v>
      </c>
      <c r="Z5">
        <f t="shared" ca="1" si="5"/>
        <v>29</v>
      </c>
      <c r="AA5">
        <f t="shared" ca="1" si="5"/>
        <v>6</v>
      </c>
      <c r="AB5" s="13" t="str">
        <f t="shared" ca="1" si="6"/>
        <v>2023/5/21 23:29:6</v>
      </c>
      <c r="AC5">
        <f t="shared" ca="1" si="7"/>
        <v>8</v>
      </c>
      <c r="AD5">
        <f t="shared" ca="1" si="8"/>
        <v>54</v>
      </c>
      <c r="AE5">
        <f t="shared" ca="1" si="9"/>
        <v>6</v>
      </c>
      <c r="AF5">
        <f t="shared" ca="1" si="10"/>
        <v>78</v>
      </c>
      <c r="AL5" t="s">
        <v>122</v>
      </c>
      <c r="AM5">
        <v>2</v>
      </c>
      <c r="AN5">
        <v>10</v>
      </c>
      <c r="AO5">
        <v>31</v>
      </c>
      <c r="AP5">
        <v>9</v>
      </c>
      <c r="AQ5" t="s">
        <v>186</v>
      </c>
      <c r="AR5">
        <v>7</v>
      </c>
      <c r="AS5">
        <v>47</v>
      </c>
      <c r="AT5">
        <v>7</v>
      </c>
      <c r="AU5">
        <v>35</v>
      </c>
      <c r="AV5" t="str">
        <f>$AJ$2&amp;"'"&amp;AQ5&amp;"', "&amp;AR5&amp;", "&amp;AS5&amp;", "&amp;AT5&amp;", "&amp;AU5&amp;");"</f>
        <v>INSERT INTO `order` VALUES(NULL, '2023/5/2 10:31:9', 7, 47, 7, 35);</v>
      </c>
    </row>
    <row r="6" spans="3:48" ht="18" thickBot="1" x14ac:dyDescent="0.25">
      <c r="C6" s="2" t="s">
        <v>6</v>
      </c>
      <c r="D6" s="2">
        <v>4</v>
      </c>
      <c r="H6" s="3" t="s">
        <v>3</v>
      </c>
      <c r="I6">
        <v>1</v>
      </c>
      <c r="J6" t="s">
        <v>118</v>
      </c>
      <c r="K6">
        <v>4</v>
      </c>
      <c r="L6" t="s">
        <v>121</v>
      </c>
      <c r="M6" s="4" t="s">
        <v>19</v>
      </c>
      <c r="N6" t="s">
        <v>120</v>
      </c>
      <c r="O6" t="str">
        <f t="shared" si="0"/>
        <v>INSERT INTO `dishes`  VALUES (null, 1,4,"白扒四宝");</v>
      </c>
      <c r="P6">
        <v>5</v>
      </c>
      <c r="Q6" t="str">
        <f t="shared" si="1"/>
        <v>白扒四宝</v>
      </c>
      <c r="R6">
        <f t="shared" si="2"/>
        <v>4</v>
      </c>
      <c r="W6" s="12" t="s">
        <v>122</v>
      </c>
      <c r="X6">
        <f t="shared" ca="1" si="3"/>
        <v>1</v>
      </c>
      <c r="Y6">
        <f t="shared" ca="1" si="4"/>
        <v>2</v>
      </c>
      <c r="Z6">
        <f t="shared" ca="1" si="5"/>
        <v>28</v>
      </c>
      <c r="AA6">
        <f t="shared" ca="1" si="5"/>
        <v>14</v>
      </c>
      <c r="AB6" s="13" t="str">
        <f t="shared" ca="1" si="6"/>
        <v>2023/5/1 2:28:14</v>
      </c>
      <c r="AC6">
        <f t="shared" ca="1" si="7"/>
        <v>6</v>
      </c>
      <c r="AD6">
        <f t="shared" ca="1" si="8"/>
        <v>92</v>
      </c>
      <c r="AE6">
        <f t="shared" ca="1" si="9"/>
        <v>2</v>
      </c>
      <c r="AF6">
        <f t="shared" ca="1" si="10"/>
        <v>68</v>
      </c>
      <c r="AL6" t="s">
        <v>122</v>
      </c>
      <c r="AM6">
        <v>2</v>
      </c>
      <c r="AN6">
        <v>10</v>
      </c>
      <c r="AO6">
        <v>39</v>
      </c>
      <c r="AP6">
        <v>1</v>
      </c>
      <c r="AQ6" t="s">
        <v>175</v>
      </c>
      <c r="AR6">
        <v>3</v>
      </c>
      <c r="AS6">
        <v>24</v>
      </c>
      <c r="AT6">
        <v>7</v>
      </c>
      <c r="AU6">
        <v>196</v>
      </c>
      <c r="AV6" t="str">
        <f>$AJ$2&amp;"'"&amp;AQ6&amp;"', "&amp;AR6&amp;", "&amp;AS6&amp;", "&amp;AT6&amp;", "&amp;AU6&amp;");"</f>
        <v>INSERT INTO `order` VALUES(NULL, '2023/5/2 10:39:1', 3, 24, 7, 196);</v>
      </c>
    </row>
    <row r="7" spans="3:48" ht="18" thickBot="1" x14ac:dyDescent="0.25">
      <c r="C7" s="3" t="s">
        <v>7</v>
      </c>
      <c r="D7" s="3">
        <v>5</v>
      </c>
      <c r="H7" s="3" t="s">
        <v>3</v>
      </c>
      <c r="I7">
        <v>1</v>
      </c>
      <c r="J7" t="s">
        <v>118</v>
      </c>
      <c r="K7">
        <v>20</v>
      </c>
      <c r="L7" t="s">
        <v>121</v>
      </c>
      <c r="M7" s="4" t="s">
        <v>20</v>
      </c>
      <c r="N7" t="s">
        <v>120</v>
      </c>
      <c r="O7" t="str">
        <f t="shared" si="0"/>
        <v>INSERT INTO `dishes`  VALUES (null, 1,20,"清汤银耳");</v>
      </c>
      <c r="P7">
        <v>6</v>
      </c>
      <c r="Q7" t="str">
        <f t="shared" si="1"/>
        <v>清汤银耳</v>
      </c>
      <c r="R7">
        <f t="shared" si="2"/>
        <v>20</v>
      </c>
      <c r="W7" s="12" t="s">
        <v>122</v>
      </c>
      <c r="X7">
        <f t="shared" ca="1" si="3"/>
        <v>8</v>
      </c>
      <c r="Y7">
        <f t="shared" ca="1" si="4"/>
        <v>14</v>
      </c>
      <c r="Z7">
        <f t="shared" ca="1" si="5"/>
        <v>17</v>
      </c>
      <c r="AA7">
        <f t="shared" ca="1" si="5"/>
        <v>3</v>
      </c>
      <c r="AB7" s="13" t="str">
        <f t="shared" ca="1" si="6"/>
        <v>2023/5/8 14:17:3</v>
      </c>
      <c r="AC7">
        <f t="shared" ca="1" si="7"/>
        <v>1</v>
      </c>
      <c r="AD7">
        <f t="shared" ca="1" si="8"/>
        <v>3</v>
      </c>
      <c r="AE7">
        <f t="shared" ca="1" si="9"/>
        <v>7</v>
      </c>
      <c r="AF7">
        <f t="shared" ca="1" si="10"/>
        <v>21</v>
      </c>
      <c r="AL7" t="s">
        <v>122</v>
      </c>
      <c r="AM7">
        <v>2</v>
      </c>
      <c r="AN7">
        <v>11</v>
      </c>
      <c r="AO7">
        <v>39</v>
      </c>
      <c r="AP7">
        <v>29</v>
      </c>
      <c r="AQ7" t="s">
        <v>188</v>
      </c>
      <c r="AR7">
        <v>3</v>
      </c>
      <c r="AS7">
        <v>66</v>
      </c>
      <c r="AT7">
        <v>10</v>
      </c>
      <c r="AU7">
        <v>350</v>
      </c>
      <c r="AV7" t="str">
        <f>$AJ$2&amp;"'"&amp;AQ7&amp;"', "&amp;AR7&amp;", "&amp;AS7&amp;", "&amp;AT7&amp;", "&amp;AU7&amp;");"</f>
        <v>INSERT INTO `order` VALUES(NULL, '2023/5/2 11:39:29', 3, 66, 10, 350);</v>
      </c>
    </row>
    <row r="8" spans="3:48" ht="18" thickBot="1" x14ac:dyDescent="0.25">
      <c r="C8" s="2" t="s">
        <v>8</v>
      </c>
      <c r="D8" s="2">
        <v>6</v>
      </c>
      <c r="H8" s="3" t="s">
        <v>3</v>
      </c>
      <c r="I8">
        <v>1</v>
      </c>
      <c r="J8" t="s">
        <v>118</v>
      </c>
      <c r="K8">
        <v>14</v>
      </c>
      <c r="L8" t="s">
        <v>121</v>
      </c>
      <c r="M8" s="4" t="s">
        <v>21</v>
      </c>
      <c r="N8" t="s">
        <v>120</v>
      </c>
      <c r="O8" t="str">
        <f t="shared" si="0"/>
        <v>INSERT INTO `dishes`  VALUES (null, 1,14,"油泼豆莛");</v>
      </c>
      <c r="P8">
        <v>7</v>
      </c>
      <c r="Q8" t="str">
        <f t="shared" si="1"/>
        <v>油泼豆莛</v>
      </c>
      <c r="R8">
        <f t="shared" si="2"/>
        <v>14</v>
      </c>
      <c r="W8" s="12" t="s">
        <v>122</v>
      </c>
      <c r="X8">
        <f t="shared" ca="1" si="3"/>
        <v>21</v>
      </c>
      <c r="Y8">
        <f t="shared" ca="1" si="4"/>
        <v>23</v>
      </c>
      <c r="Z8">
        <f t="shared" ca="1" si="5"/>
        <v>21</v>
      </c>
      <c r="AA8">
        <f t="shared" ca="1" si="5"/>
        <v>15</v>
      </c>
      <c r="AB8" s="13" t="str">
        <f t="shared" ca="1" si="6"/>
        <v>2023/5/21 23:21:15</v>
      </c>
      <c r="AC8">
        <f t="shared" ca="1" si="7"/>
        <v>8</v>
      </c>
      <c r="AD8">
        <f t="shared" ca="1" si="8"/>
        <v>72</v>
      </c>
      <c r="AE8">
        <f t="shared" ca="1" si="9"/>
        <v>2</v>
      </c>
      <c r="AF8">
        <f t="shared" ca="1" si="10"/>
        <v>40</v>
      </c>
      <c r="AL8" t="s">
        <v>122</v>
      </c>
      <c r="AM8">
        <v>3</v>
      </c>
      <c r="AN8">
        <v>17</v>
      </c>
      <c r="AO8">
        <v>43</v>
      </c>
      <c r="AP8">
        <v>16</v>
      </c>
      <c r="AQ8" t="s">
        <v>149</v>
      </c>
      <c r="AR8">
        <v>6</v>
      </c>
      <c r="AS8">
        <v>52</v>
      </c>
      <c r="AT8">
        <v>8</v>
      </c>
      <c r="AU8">
        <v>400</v>
      </c>
      <c r="AV8" t="str">
        <f>$AJ$2&amp;"'"&amp;AQ8&amp;"', "&amp;AR8&amp;", "&amp;AS8&amp;", "&amp;AT8&amp;", "&amp;AU8&amp;");"</f>
        <v>INSERT INTO `order` VALUES(NULL, '2023/5/3 17:43:16', 6, 52, 8, 400);</v>
      </c>
    </row>
    <row r="9" spans="3:48" ht="18" thickBot="1" x14ac:dyDescent="0.25">
      <c r="C9" s="3" t="s">
        <v>9</v>
      </c>
      <c r="D9" s="3">
        <v>7</v>
      </c>
      <c r="H9" s="3" t="s">
        <v>3</v>
      </c>
      <c r="I9">
        <v>1</v>
      </c>
      <c r="J9" t="s">
        <v>118</v>
      </c>
      <c r="K9">
        <v>6</v>
      </c>
      <c r="L9" t="s">
        <v>121</v>
      </c>
      <c r="M9" s="4" t="s">
        <v>22</v>
      </c>
      <c r="N9" t="s">
        <v>120</v>
      </c>
      <c r="O9" t="str">
        <f t="shared" si="0"/>
        <v>INSERT INTO `dishes`  VALUES (null, 1,6,"糖醋里脊");</v>
      </c>
      <c r="P9">
        <v>8</v>
      </c>
      <c r="Q9" t="str">
        <f t="shared" si="1"/>
        <v>糖醋里脊</v>
      </c>
      <c r="R9">
        <f t="shared" si="2"/>
        <v>6</v>
      </c>
      <c r="W9" s="12" t="s">
        <v>122</v>
      </c>
      <c r="X9">
        <f t="shared" ca="1" si="3"/>
        <v>2</v>
      </c>
      <c r="Y9">
        <f t="shared" ca="1" si="4"/>
        <v>11</v>
      </c>
      <c r="Z9">
        <f t="shared" ca="1" si="5"/>
        <v>2</v>
      </c>
      <c r="AA9">
        <f t="shared" ca="1" si="5"/>
        <v>39</v>
      </c>
      <c r="AB9" s="13" t="str">
        <f t="shared" ca="1" si="6"/>
        <v>2023/5/2 11:2:39</v>
      </c>
      <c r="AC9">
        <f t="shared" ca="1" si="7"/>
        <v>1</v>
      </c>
      <c r="AD9">
        <f t="shared" ca="1" si="8"/>
        <v>55</v>
      </c>
      <c r="AE9">
        <f t="shared" ca="1" si="9"/>
        <v>7</v>
      </c>
      <c r="AF9">
        <f t="shared" ca="1" si="10"/>
        <v>224</v>
      </c>
      <c r="AL9" t="s">
        <v>122</v>
      </c>
      <c r="AM9">
        <v>3</v>
      </c>
      <c r="AN9">
        <v>18</v>
      </c>
      <c r="AO9">
        <v>53</v>
      </c>
      <c r="AP9">
        <v>25</v>
      </c>
      <c r="AQ9" t="s">
        <v>214</v>
      </c>
      <c r="AR9">
        <v>8</v>
      </c>
      <c r="AS9">
        <v>35</v>
      </c>
      <c r="AT9">
        <v>6</v>
      </c>
      <c r="AU9">
        <v>132</v>
      </c>
      <c r="AV9" t="str">
        <f>$AJ$2&amp;"'"&amp;AQ9&amp;"', "&amp;AR9&amp;", "&amp;AS9&amp;", "&amp;AT9&amp;", "&amp;AU9&amp;");"</f>
        <v>INSERT INTO `order` VALUES(NULL, '2023/5/3 18:53:25', 8, 35, 6, 132);</v>
      </c>
    </row>
    <row r="10" spans="3:48" ht="18" thickBot="1" x14ac:dyDescent="0.25">
      <c r="C10" s="2" t="s">
        <v>10</v>
      </c>
      <c r="D10" s="2">
        <v>8</v>
      </c>
      <c r="H10" s="3" t="s">
        <v>3</v>
      </c>
      <c r="I10">
        <v>1</v>
      </c>
      <c r="J10" t="s">
        <v>118</v>
      </c>
      <c r="K10">
        <v>7</v>
      </c>
      <c r="L10" t="s">
        <v>121</v>
      </c>
      <c r="M10" s="4" t="s">
        <v>23</v>
      </c>
      <c r="N10" t="s">
        <v>120</v>
      </c>
      <c r="O10" t="str">
        <f t="shared" si="0"/>
        <v>INSERT INTO `dishes`  VALUES (null, 1,7,"扒原壳鲍鱼");</v>
      </c>
      <c r="P10">
        <v>9</v>
      </c>
      <c r="Q10" t="str">
        <f t="shared" si="1"/>
        <v>扒原壳鲍鱼</v>
      </c>
      <c r="R10">
        <f t="shared" si="2"/>
        <v>7</v>
      </c>
      <c r="W10" s="12" t="s">
        <v>122</v>
      </c>
      <c r="X10">
        <f t="shared" ca="1" si="3"/>
        <v>27</v>
      </c>
      <c r="Y10">
        <f t="shared" ca="1" si="4"/>
        <v>5</v>
      </c>
      <c r="Z10">
        <f t="shared" ca="1" si="5"/>
        <v>50</v>
      </c>
      <c r="AA10">
        <f t="shared" ca="1" si="5"/>
        <v>18</v>
      </c>
      <c r="AB10" s="13" t="str">
        <f t="shared" ca="1" si="6"/>
        <v>2023/5/27 5:50:18</v>
      </c>
      <c r="AC10">
        <f t="shared" ca="1" si="7"/>
        <v>3</v>
      </c>
      <c r="AD10">
        <f t="shared" ca="1" si="8"/>
        <v>70</v>
      </c>
      <c r="AE10">
        <f t="shared" ca="1" si="9"/>
        <v>5</v>
      </c>
      <c r="AF10">
        <f t="shared" ca="1" si="10"/>
        <v>45</v>
      </c>
      <c r="AL10" t="s">
        <v>122</v>
      </c>
      <c r="AM10">
        <v>3</v>
      </c>
      <c r="AN10">
        <v>23</v>
      </c>
      <c r="AO10">
        <v>41</v>
      </c>
      <c r="AP10">
        <v>46</v>
      </c>
      <c r="AQ10" t="s">
        <v>181</v>
      </c>
      <c r="AR10">
        <v>8</v>
      </c>
      <c r="AS10">
        <v>60</v>
      </c>
      <c r="AT10">
        <v>1</v>
      </c>
      <c r="AU10">
        <v>14</v>
      </c>
      <c r="AV10" t="str">
        <f>$AJ$2&amp;"'"&amp;AQ10&amp;"', "&amp;AR10&amp;", "&amp;AS10&amp;", "&amp;AT10&amp;", "&amp;AU10&amp;");"</f>
        <v>INSERT INTO `order` VALUES(NULL, '2023/5/3 23:41:46', 8, 60, 1, 14);</v>
      </c>
    </row>
    <row r="11" spans="3:48" ht="18" thickBot="1" x14ac:dyDescent="0.25">
      <c r="C11" s="3" t="s">
        <v>11</v>
      </c>
      <c r="D11" s="3">
        <v>9</v>
      </c>
      <c r="H11" s="3" t="s">
        <v>3</v>
      </c>
      <c r="I11">
        <v>1</v>
      </c>
      <c r="J11" t="s">
        <v>118</v>
      </c>
      <c r="K11">
        <v>28</v>
      </c>
      <c r="L11" t="s">
        <v>121</v>
      </c>
      <c r="M11" s="4" t="s">
        <v>24</v>
      </c>
      <c r="N11" t="s">
        <v>120</v>
      </c>
      <c r="O11" t="str">
        <f t="shared" si="0"/>
        <v>INSERT INTO `dishes`  VALUES (null, 1,28,"招远蒸丸");</v>
      </c>
      <c r="P11">
        <v>10</v>
      </c>
      <c r="Q11" t="str">
        <f t="shared" si="1"/>
        <v>招远蒸丸</v>
      </c>
      <c r="R11">
        <f t="shared" si="2"/>
        <v>28</v>
      </c>
      <c r="W11" s="12" t="s">
        <v>122</v>
      </c>
      <c r="X11">
        <f t="shared" ca="1" si="3"/>
        <v>21</v>
      </c>
      <c r="Y11">
        <f t="shared" ca="1" si="4"/>
        <v>1</v>
      </c>
      <c r="Z11">
        <f t="shared" ca="1" si="5"/>
        <v>18</v>
      </c>
      <c r="AA11">
        <f t="shared" ca="1" si="5"/>
        <v>51</v>
      </c>
      <c r="AB11" s="13" t="str">
        <f t="shared" ca="1" si="6"/>
        <v>2023/5/21 1:18:51</v>
      </c>
      <c r="AC11">
        <f t="shared" ca="1" si="7"/>
        <v>6</v>
      </c>
      <c r="AD11">
        <f t="shared" ca="1" si="8"/>
        <v>44</v>
      </c>
      <c r="AE11">
        <f t="shared" ca="1" si="9"/>
        <v>6</v>
      </c>
      <c r="AF11">
        <f t="shared" ca="1" si="10"/>
        <v>282</v>
      </c>
      <c r="AL11" t="s">
        <v>122</v>
      </c>
      <c r="AM11">
        <v>4</v>
      </c>
      <c r="AN11">
        <v>9</v>
      </c>
      <c r="AO11">
        <v>27</v>
      </c>
      <c r="AP11">
        <v>5</v>
      </c>
      <c r="AQ11" t="s">
        <v>160</v>
      </c>
      <c r="AR11">
        <v>13</v>
      </c>
      <c r="AS11">
        <v>96</v>
      </c>
      <c r="AT11">
        <v>2</v>
      </c>
      <c r="AU11">
        <v>34</v>
      </c>
      <c r="AV11" t="str">
        <f>$AJ$2&amp;"'"&amp;AQ11&amp;"', "&amp;AR11&amp;", "&amp;AS11&amp;", "&amp;AT11&amp;", "&amp;AU11&amp;");"</f>
        <v>INSERT INTO `order` VALUES(NULL, '2023/5/4 9:27:5', 13, 96, 2, 34);</v>
      </c>
    </row>
    <row r="12" spans="3:48" ht="18" thickBot="1" x14ac:dyDescent="0.25">
      <c r="H12" s="3" t="s">
        <v>3</v>
      </c>
      <c r="I12">
        <v>1</v>
      </c>
      <c r="J12" t="s">
        <v>118</v>
      </c>
      <c r="K12">
        <v>34</v>
      </c>
      <c r="L12" t="s">
        <v>121</v>
      </c>
      <c r="M12" s="4" t="s">
        <v>25</v>
      </c>
      <c r="N12" t="s">
        <v>120</v>
      </c>
      <c r="O12" t="str">
        <f t="shared" si="0"/>
        <v>INSERT INTO `dishes`  VALUES (null, 1,34,"枣庄辣子鸡");</v>
      </c>
      <c r="P12">
        <v>11</v>
      </c>
      <c r="Q12" t="str">
        <f t="shared" si="1"/>
        <v>枣庄辣子鸡</v>
      </c>
      <c r="R12">
        <f t="shared" si="2"/>
        <v>34</v>
      </c>
      <c r="W12" s="12" t="s">
        <v>122</v>
      </c>
      <c r="X12">
        <f t="shared" ca="1" si="3"/>
        <v>12</v>
      </c>
      <c r="Y12">
        <f t="shared" ca="1" si="4"/>
        <v>11</v>
      </c>
      <c r="Z12">
        <f t="shared" ca="1" si="5"/>
        <v>59</v>
      </c>
      <c r="AA12">
        <f t="shared" ca="1" si="5"/>
        <v>43</v>
      </c>
      <c r="AB12" s="13" t="str">
        <f t="shared" ca="1" si="6"/>
        <v>2023/5/12 11:59:43</v>
      </c>
      <c r="AC12">
        <f t="shared" ca="1" si="7"/>
        <v>4</v>
      </c>
      <c r="AD12">
        <f t="shared" ca="1" si="8"/>
        <v>82</v>
      </c>
      <c r="AE12">
        <f t="shared" ca="1" si="9"/>
        <v>6</v>
      </c>
      <c r="AF12">
        <f t="shared" ca="1" si="10"/>
        <v>96</v>
      </c>
      <c r="AL12" t="s">
        <v>122</v>
      </c>
      <c r="AM12">
        <v>4</v>
      </c>
      <c r="AN12">
        <v>15</v>
      </c>
      <c r="AO12">
        <v>31</v>
      </c>
      <c r="AP12">
        <v>4</v>
      </c>
      <c r="AQ12" t="s">
        <v>158</v>
      </c>
      <c r="AR12">
        <v>5</v>
      </c>
      <c r="AS12">
        <v>36</v>
      </c>
      <c r="AT12">
        <v>6</v>
      </c>
      <c r="AU12">
        <v>54</v>
      </c>
      <c r="AV12" t="str">
        <f>$AJ$2&amp;"'"&amp;AQ12&amp;"', "&amp;AR12&amp;", "&amp;AS12&amp;", "&amp;AT12&amp;", "&amp;AU12&amp;");"</f>
        <v>INSERT INTO `order` VALUES(NULL, '2023/5/4 15:31:4', 5, 36, 6, 54);</v>
      </c>
    </row>
    <row r="13" spans="3:48" ht="18" thickBot="1" x14ac:dyDescent="0.25">
      <c r="H13" s="3" t="s">
        <v>3</v>
      </c>
      <c r="I13">
        <v>1</v>
      </c>
      <c r="J13" t="s">
        <v>118</v>
      </c>
      <c r="K13">
        <v>28</v>
      </c>
      <c r="L13" t="s">
        <v>121</v>
      </c>
      <c r="M13" s="4" t="s">
        <v>27</v>
      </c>
      <c r="N13" t="s">
        <v>120</v>
      </c>
      <c r="O13" t="str">
        <f t="shared" si="0"/>
        <v>INSERT INTO `dishes`  VALUES (null, 1,28,"泰山三美汤");</v>
      </c>
      <c r="P13">
        <v>12</v>
      </c>
      <c r="Q13" t="str">
        <f t="shared" si="1"/>
        <v>泰山三美汤</v>
      </c>
      <c r="R13">
        <f t="shared" si="2"/>
        <v>28</v>
      </c>
      <c r="W13" s="12" t="s">
        <v>122</v>
      </c>
      <c r="X13">
        <f t="shared" ca="1" si="3"/>
        <v>17</v>
      </c>
      <c r="Y13">
        <f t="shared" ca="1" si="4"/>
        <v>0</v>
      </c>
      <c r="Z13">
        <f t="shared" ca="1" si="5"/>
        <v>54</v>
      </c>
      <c r="AA13">
        <f t="shared" ca="1" si="5"/>
        <v>13</v>
      </c>
      <c r="AB13" s="13" t="str">
        <f t="shared" ca="1" si="6"/>
        <v>2023/5/17 0:54:13</v>
      </c>
      <c r="AC13">
        <f t="shared" ca="1" si="7"/>
        <v>6</v>
      </c>
      <c r="AD13">
        <f t="shared" ca="1" si="8"/>
        <v>97</v>
      </c>
      <c r="AE13">
        <f t="shared" ca="1" si="9"/>
        <v>2</v>
      </c>
      <c r="AF13">
        <f t="shared" ca="1" si="10"/>
        <v>12</v>
      </c>
      <c r="AL13" t="s">
        <v>122</v>
      </c>
      <c r="AM13">
        <v>4</v>
      </c>
      <c r="AN13">
        <v>20</v>
      </c>
      <c r="AO13">
        <v>32</v>
      </c>
      <c r="AP13">
        <v>59</v>
      </c>
      <c r="AQ13" t="s">
        <v>230</v>
      </c>
      <c r="AR13">
        <v>11</v>
      </c>
      <c r="AS13">
        <v>70</v>
      </c>
      <c r="AT13">
        <v>7</v>
      </c>
      <c r="AU13">
        <v>63</v>
      </c>
      <c r="AV13" t="str">
        <f>$AJ$2&amp;"'"&amp;AQ13&amp;"', "&amp;AR13&amp;", "&amp;AS13&amp;", "&amp;AT13&amp;", "&amp;AU13&amp;");"</f>
        <v>INSERT INTO `order` VALUES(NULL, '2023/5/4 20:32:59', 11, 70, 7, 63);</v>
      </c>
    </row>
    <row r="14" spans="3:48" ht="18" thickBot="1" x14ac:dyDescent="0.25">
      <c r="H14" s="3" t="s">
        <v>3</v>
      </c>
      <c r="I14">
        <v>1</v>
      </c>
      <c r="J14" t="s">
        <v>118</v>
      </c>
      <c r="K14">
        <v>16</v>
      </c>
      <c r="L14" t="s">
        <v>121</v>
      </c>
      <c r="M14" s="4" t="s">
        <v>26</v>
      </c>
      <c r="N14" t="s">
        <v>120</v>
      </c>
      <c r="O14" t="str">
        <f t="shared" si="0"/>
        <v>INSERT INTO `dishes`  VALUES (null, 1,16,"锅塌黄鱼");</v>
      </c>
      <c r="P14">
        <v>13</v>
      </c>
      <c r="Q14" t="str">
        <f t="shared" si="1"/>
        <v>锅塌黄鱼</v>
      </c>
      <c r="R14">
        <f t="shared" si="2"/>
        <v>16</v>
      </c>
      <c r="W14" s="12" t="s">
        <v>122</v>
      </c>
      <c r="X14">
        <f t="shared" ca="1" si="3"/>
        <v>15</v>
      </c>
      <c r="Y14">
        <f t="shared" ca="1" si="4"/>
        <v>23</v>
      </c>
      <c r="Z14">
        <f t="shared" ca="1" si="5"/>
        <v>44</v>
      </c>
      <c r="AA14">
        <f t="shared" ca="1" si="5"/>
        <v>23</v>
      </c>
      <c r="AB14" s="13" t="str">
        <f t="shared" ca="1" si="6"/>
        <v>2023/5/15 23:44:23</v>
      </c>
      <c r="AC14">
        <f t="shared" ca="1" si="7"/>
        <v>1</v>
      </c>
      <c r="AD14">
        <f t="shared" ca="1" si="8"/>
        <v>28</v>
      </c>
      <c r="AE14">
        <f t="shared" ca="1" si="9"/>
        <v>9</v>
      </c>
      <c r="AF14">
        <f t="shared" ca="1" si="10"/>
        <v>63</v>
      </c>
      <c r="AL14" t="s">
        <v>122</v>
      </c>
      <c r="AM14">
        <v>5</v>
      </c>
      <c r="AN14">
        <v>1</v>
      </c>
      <c r="AO14">
        <v>19</v>
      </c>
      <c r="AP14">
        <v>5</v>
      </c>
      <c r="AQ14" t="s">
        <v>215</v>
      </c>
      <c r="AR14">
        <v>13</v>
      </c>
      <c r="AS14">
        <v>94</v>
      </c>
      <c r="AT14">
        <v>2</v>
      </c>
      <c r="AU14">
        <v>10</v>
      </c>
      <c r="AV14" t="str">
        <f>$AJ$2&amp;"'"&amp;AQ14&amp;"', "&amp;AR14&amp;", "&amp;AS14&amp;", "&amp;AT14&amp;", "&amp;AU14&amp;");"</f>
        <v>INSERT INTO `order` VALUES(NULL, '2023/5/5 1:19:5', 13, 94, 2, 10);</v>
      </c>
    </row>
    <row r="15" spans="3:48" ht="18" thickBot="1" x14ac:dyDescent="0.25">
      <c r="H15" s="2" t="s">
        <v>10</v>
      </c>
      <c r="I15">
        <v>8</v>
      </c>
      <c r="J15" t="s">
        <v>118</v>
      </c>
      <c r="K15">
        <v>32</v>
      </c>
      <c r="L15" t="s">
        <v>121</v>
      </c>
      <c r="M15" s="4" t="s">
        <v>28</v>
      </c>
      <c r="N15" t="s">
        <v>120</v>
      </c>
      <c r="O15" t="str">
        <f t="shared" si="0"/>
        <v>INSERT INTO `dishes`  VALUES (null, 8,32,"粉蒸牛肉");</v>
      </c>
      <c r="P15">
        <v>14</v>
      </c>
      <c r="Q15" t="str">
        <f t="shared" si="1"/>
        <v>粉蒸牛肉</v>
      </c>
      <c r="R15">
        <f t="shared" si="2"/>
        <v>32</v>
      </c>
      <c r="W15" s="12" t="s">
        <v>122</v>
      </c>
      <c r="X15">
        <f t="shared" ca="1" si="3"/>
        <v>25</v>
      </c>
      <c r="Y15">
        <f t="shared" ca="1" si="4"/>
        <v>2</v>
      </c>
      <c r="Z15">
        <f t="shared" ca="1" si="5"/>
        <v>37</v>
      </c>
      <c r="AA15">
        <f t="shared" ca="1" si="5"/>
        <v>34</v>
      </c>
      <c r="AB15" s="13" t="str">
        <f t="shared" ca="1" si="6"/>
        <v>2023/5/25 2:37:34</v>
      </c>
      <c r="AC15">
        <f t="shared" ca="1" si="7"/>
        <v>12</v>
      </c>
      <c r="AD15">
        <f t="shared" ca="1" si="8"/>
        <v>67</v>
      </c>
      <c r="AE15">
        <f t="shared" ca="1" si="9"/>
        <v>3</v>
      </c>
      <c r="AF15">
        <f t="shared" ca="1" si="10"/>
        <v>117</v>
      </c>
      <c r="AL15" t="s">
        <v>122</v>
      </c>
      <c r="AM15">
        <v>5</v>
      </c>
      <c r="AN15">
        <v>3</v>
      </c>
      <c r="AO15">
        <v>37</v>
      </c>
      <c r="AP15">
        <v>42</v>
      </c>
      <c r="AQ15" t="s">
        <v>167</v>
      </c>
      <c r="AR15">
        <v>11</v>
      </c>
      <c r="AS15">
        <v>19</v>
      </c>
      <c r="AT15">
        <v>10</v>
      </c>
      <c r="AU15">
        <v>410</v>
      </c>
      <c r="AV15" t="str">
        <f>$AJ$2&amp;"'"&amp;AQ15&amp;"', "&amp;AR15&amp;", "&amp;AS15&amp;", "&amp;AT15&amp;", "&amp;AU15&amp;");"</f>
        <v>INSERT INTO `order` VALUES(NULL, '2023/5/5 3:37:42', 11, 19, 10, 410);</v>
      </c>
    </row>
    <row r="16" spans="3:48" ht="18" thickBot="1" x14ac:dyDescent="0.25">
      <c r="H16" s="2" t="s">
        <v>10</v>
      </c>
      <c r="I16">
        <v>8</v>
      </c>
      <c r="J16" t="s">
        <v>118</v>
      </c>
      <c r="K16">
        <v>37</v>
      </c>
      <c r="L16" t="s">
        <v>121</v>
      </c>
      <c r="M16" s="4" t="s">
        <v>29</v>
      </c>
      <c r="N16" t="s">
        <v>120</v>
      </c>
      <c r="O16" t="str">
        <f t="shared" si="0"/>
        <v>INSERT INTO `dishes`  VALUES (null, 8,37,"宫保鸡丁");</v>
      </c>
      <c r="P16">
        <v>15</v>
      </c>
      <c r="Q16" t="str">
        <f t="shared" si="1"/>
        <v>宫保鸡丁</v>
      </c>
      <c r="R16">
        <f t="shared" si="2"/>
        <v>37</v>
      </c>
      <c r="W16" s="12" t="s">
        <v>122</v>
      </c>
      <c r="X16">
        <f t="shared" ca="1" si="3"/>
        <v>13</v>
      </c>
      <c r="Y16">
        <f t="shared" ca="1" si="4"/>
        <v>0</v>
      </c>
      <c r="Z16">
        <f t="shared" ca="1" si="5"/>
        <v>44</v>
      </c>
      <c r="AA16">
        <f t="shared" ca="1" si="5"/>
        <v>33</v>
      </c>
      <c r="AB16" s="13" t="str">
        <f t="shared" ca="1" si="6"/>
        <v>2023/5/13 0:44:33</v>
      </c>
      <c r="AC16">
        <f t="shared" ca="1" si="7"/>
        <v>1</v>
      </c>
      <c r="AD16">
        <f t="shared" ca="1" si="8"/>
        <v>40</v>
      </c>
      <c r="AE16">
        <f t="shared" ca="1" si="9"/>
        <v>1</v>
      </c>
      <c r="AF16">
        <f t="shared" ca="1" si="10"/>
        <v>26</v>
      </c>
      <c r="AL16" t="s">
        <v>122</v>
      </c>
      <c r="AM16">
        <v>5</v>
      </c>
      <c r="AN16">
        <v>6</v>
      </c>
      <c r="AO16">
        <v>14</v>
      </c>
      <c r="AP16">
        <v>13</v>
      </c>
      <c r="AQ16" t="s">
        <v>205</v>
      </c>
      <c r="AR16">
        <v>5</v>
      </c>
      <c r="AS16">
        <v>31</v>
      </c>
      <c r="AT16">
        <v>7</v>
      </c>
      <c r="AU16">
        <v>98</v>
      </c>
      <c r="AV16" t="str">
        <f>$AJ$2&amp;"'"&amp;AQ16&amp;"', "&amp;AR16&amp;", "&amp;AS16&amp;", "&amp;AT16&amp;", "&amp;AU16&amp;");"</f>
        <v>INSERT INTO `order` VALUES(NULL, '2023/5/5 6:14:13', 5, 31, 7, 98);</v>
      </c>
    </row>
    <row r="17" spans="1:48" ht="18" thickBot="1" x14ac:dyDescent="0.25">
      <c r="H17" s="2" t="s">
        <v>10</v>
      </c>
      <c r="I17">
        <v>8</v>
      </c>
      <c r="J17" t="s">
        <v>118</v>
      </c>
      <c r="K17">
        <v>10</v>
      </c>
      <c r="L17" t="s">
        <v>121</v>
      </c>
      <c r="M17" s="4" t="s">
        <v>30</v>
      </c>
      <c r="N17" t="s">
        <v>120</v>
      </c>
      <c r="O17" t="str">
        <f t="shared" si="0"/>
        <v>INSERT INTO `dishes`  VALUES (null, 8,10,"毛肚火锅");</v>
      </c>
      <c r="P17">
        <v>16</v>
      </c>
      <c r="Q17" t="str">
        <f t="shared" si="1"/>
        <v>毛肚火锅</v>
      </c>
      <c r="R17">
        <f t="shared" si="2"/>
        <v>10</v>
      </c>
      <c r="W17" s="12" t="s">
        <v>122</v>
      </c>
      <c r="X17">
        <f t="shared" ca="1" si="3"/>
        <v>13</v>
      </c>
      <c r="Y17">
        <f t="shared" ca="1" si="4"/>
        <v>13</v>
      </c>
      <c r="Z17">
        <f t="shared" ca="1" si="5"/>
        <v>42</v>
      </c>
      <c r="AA17">
        <f t="shared" ca="1" si="5"/>
        <v>21</v>
      </c>
      <c r="AB17" s="13" t="str">
        <f t="shared" ca="1" si="6"/>
        <v>2023/5/13 13:42:21</v>
      </c>
      <c r="AC17">
        <f t="shared" ca="1" si="7"/>
        <v>3</v>
      </c>
      <c r="AD17">
        <f t="shared" ca="1" si="8"/>
        <v>97</v>
      </c>
      <c r="AE17">
        <f t="shared" ca="1" si="9"/>
        <v>4</v>
      </c>
      <c r="AF17">
        <f t="shared" ca="1" si="10"/>
        <v>24</v>
      </c>
      <c r="AL17" t="s">
        <v>122</v>
      </c>
      <c r="AM17">
        <v>5</v>
      </c>
      <c r="AN17">
        <v>22</v>
      </c>
      <c r="AO17">
        <v>7</v>
      </c>
      <c r="AP17">
        <v>31</v>
      </c>
      <c r="AQ17" t="s">
        <v>207</v>
      </c>
      <c r="AR17">
        <v>6</v>
      </c>
      <c r="AS17">
        <v>94</v>
      </c>
      <c r="AT17">
        <v>9</v>
      </c>
      <c r="AU17">
        <v>45</v>
      </c>
      <c r="AV17" t="str">
        <f>$AJ$2&amp;"'"&amp;AQ17&amp;"', "&amp;AR17&amp;", "&amp;AS17&amp;", "&amp;AT17&amp;", "&amp;AU17&amp;");"</f>
        <v>INSERT INTO `order` VALUES(NULL, '2023/5/5 22:7:31', 6, 94, 9, 45);</v>
      </c>
    </row>
    <row r="18" spans="1:48" ht="18" thickBot="1" x14ac:dyDescent="0.25">
      <c r="A18" s="10" t="s">
        <v>117</v>
      </c>
      <c r="H18" s="2" t="s">
        <v>10</v>
      </c>
      <c r="I18">
        <v>8</v>
      </c>
      <c r="J18" t="s">
        <v>118</v>
      </c>
      <c r="K18">
        <v>18</v>
      </c>
      <c r="L18" t="s">
        <v>121</v>
      </c>
      <c r="M18" s="4" t="s">
        <v>31</v>
      </c>
      <c r="N18" t="s">
        <v>120</v>
      </c>
      <c r="O18" t="str">
        <f t="shared" si="0"/>
        <v>INSERT INTO `dishes`  VALUES (null, 8,18,"干煸牛肉丝");</v>
      </c>
      <c r="P18">
        <v>17</v>
      </c>
      <c r="Q18" t="str">
        <f t="shared" si="1"/>
        <v>干煸牛肉丝</v>
      </c>
      <c r="R18">
        <f t="shared" si="2"/>
        <v>18</v>
      </c>
      <c r="W18" s="12" t="s">
        <v>122</v>
      </c>
      <c r="X18">
        <f t="shared" ca="1" si="3"/>
        <v>13</v>
      </c>
      <c r="Y18">
        <f t="shared" ca="1" si="4"/>
        <v>23</v>
      </c>
      <c r="Z18">
        <f t="shared" ca="1" si="5"/>
        <v>35</v>
      </c>
      <c r="AA18">
        <f t="shared" ca="1" si="5"/>
        <v>39</v>
      </c>
      <c r="AB18" s="13" t="str">
        <f t="shared" ca="1" si="6"/>
        <v>2023/5/13 23:35:39</v>
      </c>
      <c r="AC18">
        <f t="shared" ca="1" si="7"/>
        <v>8</v>
      </c>
      <c r="AD18">
        <f t="shared" ca="1" si="8"/>
        <v>89</v>
      </c>
      <c r="AE18">
        <f t="shared" ca="1" si="9"/>
        <v>9</v>
      </c>
      <c r="AF18">
        <f t="shared" ca="1" si="10"/>
        <v>279</v>
      </c>
      <c r="AL18" t="s">
        <v>122</v>
      </c>
      <c r="AM18">
        <v>7</v>
      </c>
      <c r="AN18">
        <v>0</v>
      </c>
      <c r="AO18">
        <v>6</v>
      </c>
      <c r="AP18">
        <v>51</v>
      </c>
      <c r="AQ18" t="s">
        <v>202</v>
      </c>
      <c r="AR18">
        <v>1</v>
      </c>
      <c r="AS18">
        <v>11</v>
      </c>
      <c r="AT18">
        <v>3</v>
      </c>
      <c r="AU18">
        <v>102</v>
      </c>
      <c r="AV18" t="str">
        <f>$AJ$2&amp;"'"&amp;AQ18&amp;"', "&amp;AR18&amp;", "&amp;AS18&amp;", "&amp;AT18&amp;", "&amp;AU18&amp;");"</f>
        <v>INSERT INTO `order` VALUES(NULL, '2023/5/7 0:6:51', 1, 11, 3, 102);</v>
      </c>
    </row>
    <row r="19" spans="1:48" ht="18" thickBot="1" x14ac:dyDescent="0.25">
      <c r="A19" s="10" t="s">
        <v>115</v>
      </c>
      <c r="H19" s="2" t="s">
        <v>10</v>
      </c>
      <c r="I19">
        <v>8</v>
      </c>
      <c r="J19" t="s">
        <v>118</v>
      </c>
      <c r="K19">
        <v>46</v>
      </c>
      <c r="L19" t="s">
        <v>121</v>
      </c>
      <c r="M19" s="4" t="s">
        <v>32</v>
      </c>
      <c r="N19" t="s">
        <v>120</v>
      </c>
      <c r="O19" t="str">
        <f t="shared" si="0"/>
        <v>INSERT INTO `dishes`  VALUES (null, 8,46,"夫妻肺片");</v>
      </c>
      <c r="P19">
        <v>18</v>
      </c>
      <c r="Q19" t="str">
        <f t="shared" si="1"/>
        <v>夫妻肺片</v>
      </c>
      <c r="R19">
        <f t="shared" si="2"/>
        <v>46</v>
      </c>
      <c r="W19" s="12" t="s">
        <v>122</v>
      </c>
      <c r="X19">
        <f t="shared" ca="1" si="3"/>
        <v>22</v>
      </c>
      <c r="Y19">
        <f t="shared" ca="1" si="4"/>
        <v>10</v>
      </c>
      <c r="Z19">
        <f t="shared" ca="1" si="5"/>
        <v>52</v>
      </c>
      <c r="AA19">
        <f t="shared" ca="1" si="5"/>
        <v>24</v>
      </c>
      <c r="AB19" s="13" t="str">
        <f t="shared" ca="1" si="6"/>
        <v>2023/5/22 10:52:24</v>
      </c>
      <c r="AC19">
        <f t="shared" ca="1" si="7"/>
        <v>5</v>
      </c>
      <c r="AD19">
        <f t="shared" ca="1" si="8"/>
        <v>71</v>
      </c>
      <c r="AE19">
        <f t="shared" ca="1" si="9"/>
        <v>9</v>
      </c>
      <c r="AF19">
        <f t="shared" ca="1" si="10"/>
        <v>198</v>
      </c>
      <c r="AL19" t="s">
        <v>122</v>
      </c>
      <c r="AM19">
        <v>7</v>
      </c>
      <c r="AN19">
        <v>21</v>
      </c>
      <c r="AO19">
        <v>42</v>
      </c>
      <c r="AP19">
        <v>15</v>
      </c>
      <c r="AQ19" t="s">
        <v>196</v>
      </c>
      <c r="AR19">
        <v>9</v>
      </c>
      <c r="AS19">
        <v>24</v>
      </c>
      <c r="AT19">
        <v>1</v>
      </c>
      <c r="AU19">
        <v>28</v>
      </c>
      <c r="AV19" t="str">
        <f>$AJ$2&amp;"'"&amp;AQ19&amp;"', "&amp;AR19&amp;", "&amp;AS19&amp;", "&amp;AT19&amp;", "&amp;AU19&amp;");"</f>
        <v>INSERT INTO `order` VALUES(NULL, '2023/5/7 21:42:15', 9, 24, 1, 28);</v>
      </c>
    </row>
    <row r="20" spans="1:48" ht="18" thickBot="1" x14ac:dyDescent="0.25">
      <c r="A20" s="11" t="s">
        <v>116</v>
      </c>
      <c r="H20" s="2" t="s">
        <v>10</v>
      </c>
      <c r="I20">
        <v>8</v>
      </c>
      <c r="J20" t="s">
        <v>118</v>
      </c>
      <c r="K20">
        <v>41</v>
      </c>
      <c r="L20" t="s">
        <v>121</v>
      </c>
      <c r="M20" s="4" t="s">
        <v>33</v>
      </c>
      <c r="N20" t="s">
        <v>120</v>
      </c>
      <c r="O20" t="str">
        <f t="shared" si="0"/>
        <v>INSERT INTO `dishes`  VALUES (null, 8,41,"东坡肘子");</v>
      </c>
      <c r="P20">
        <v>19</v>
      </c>
      <c r="Q20" t="str">
        <f t="shared" si="1"/>
        <v>东坡肘子</v>
      </c>
      <c r="R20">
        <f t="shared" si="2"/>
        <v>41</v>
      </c>
      <c r="W20" s="12" t="s">
        <v>122</v>
      </c>
      <c r="X20">
        <f t="shared" ca="1" si="3"/>
        <v>29</v>
      </c>
      <c r="Y20">
        <f t="shared" ca="1" si="4"/>
        <v>10</v>
      </c>
      <c r="Z20">
        <f t="shared" ca="1" si="5"/>
        <v>33</v>
      </c>
      <c r="AA20">
        <f t="shared" ca="1" si="5"/>
        <v>59</v>
      </c>
      <c r="AB20" s="13" t="str">
        <f t="shared" ca="1" si="6"/>
        <v>2023/5/29 10:33:59</v>
      </c>
      <c r="AC20">
        <f t="shared" ca="1" si="7"/>
        <v>9</v>
      </c>
      <c r="AD20">
        <f t="shared" ca="1" si="8"/>
        <v>24</v>
      </c>
      <c r="AE20">
        <f t="shared" ca="1" si="9"/>
        <v>9</v>
      </c>
      <c r="AF20">
        <f t="shared" ca="1" si="10"/>
        <v>252</v>
      </c>
      <c r="AL20" t="s">
        <v>122</v>
      </c>
      <c r="AM20">
        <v>8</v>
      </c>
      <c r="AN20">
        <v>15</v>
      </c>
      <c r="AO20">
        <v>10</v>
      </c>
      <c r="AP20">
        <v>29</v>
      </c>
      <c r="AQ20" t="s">
        <v>223</v>
      </c>
      <c r="AR20">
        <v>8</v>
      </c>
      <c r="AS20">
        <v>41</v>
      </c>
      <c r="AT20">
        <v>10</v>
      </c>
      <c r="AU20">
        <v>370</v>
      </c>
      <c r="AV20" t="str">
        <f>$AJ$2&amp;"'"&amp;AQ20&amp;"', "&amp;AR20&amp;", "&amp;AS20&amp;", "&amp;AT20&amp;", "&amp;AU20&amp;");"</f>
        <v>INSERT INTO `order` VALUES(NULL, '2023/5/8 15:10:29', 8, 41, 10, 370);</v>
      </c>
    </row>
    <row r="21" spans="1:48" ht="18" thickBot="1" x14ac:dyDescent="0.25">
      <c r="H21" s="2" t="s">
        <v>10</v>
      </c>
      <c r="I21">
        <v>8</v>
      </c>
      <c r="J21" t="s">
        <v>118</v>
      </c>
      <c r="K21">
        <v>6</v>
      </c>
      <c r="L21" t="s">
        <v>121</v>
      </c>
      <c r="M21" s="5" t="s">
        <v>34</v>
      </c>
      <c r="N21" t="s">
        <v>120</v>
      </c>
      <c r="O21" t="str">
        <f t="shared" si="0"/>
        <v>INSERT INTO `dishes`  VALUES (null, 8,6,"鱼香肉丝");</v>
      </c>
      <c r="P21">
        <v>20</v>
      </c>
      <c r="Q21" t="str">
        <f t="shared" si="1"/>
        <v>鱼香肉丝</v>
      </c>
      <c r="R21">
        <f t="shared" si="2"/>
        <v>6</v>
      </c>
      <c r="W21" s="12" t="s">
        <v>122</v>
      </c>
      <c r="X21">
        <f t="shared" ca="1" si="3"/>
        <v>23</v>
      </c>
      <c r="Y21">
        <f t="shared" ca="1" si="4"/>
        <v>14</v>
      </c>
      <c r="Z21">
        <f t="shared" ca="1" si="5"/>
        <v>18</v>
      </c>
      <c r="AA21">
        <f t="shared" ca="1" si="5"/>
        <v>16</v>
      </c>
      <c r="AB21" s="13" t="str">
        <f t="shared" ca="1" si="6"/>
        <v>2023/5/23 14:18:16</v>
      </c>
      <c r="AC21">
        <f t="shared" ca="1" si="7"/>
        <v>9</v>
      </c>
      <c r="AD21">
        <f t="shared" ca="1" si="8"/>
        <v>80</v>
      </c>
      <c r="AE21">
        <f t="shared" ca="1" si="9"/>
        <v>4</v>
      </c>
      <c r="AF21">
        <f t="shared" ca="1" si="10"/>
        <v>160</v>
      </c>
      <c r="AL21" t="s">
        <v>122</v>
      </c>
      <c r="AM21">
        <v>8</v>
      </c>
      <c r="AN21">
        <v>17</v>
      </c>
      <c r="AO21">
        <v>8</v>
      </c>
      <c r="AP21">
        <v>26</v>
      </c>
      <c r="AQ21" t="s">
        <v>222</v>
      </c>
      <c r="AR21">
        <v>10</v>
      </c>
      <c r="AS21">
        <v>58</v>
      </c>
      <c r="AT21">
        <v>5</v>
      </c>
      <c r="AU21">
        <v>195</v>
      </c>
      <c r="AV21" t="str">
        <f>$AJ$2&amp;"'"&amp;AQ21&amp;"', "&amp;AR21&amp;", "&amp;AS21&amp;", "&amp;AT21&amp;", "&amp;AU21&amp;");"</f>
        <v>INSERT INTO `order` VALUES(NULL, '2023/5/8 17:8:26', 10, 58, 5, 195);</v>
      </c>
    </row>
    <row r="22" spans="1:48" ht="18" thickBot="1" x14ac:dyDescent="0.25">
      <c r="H22" s="2" t="s">
        <v>10</v>
      </c>
      <c r="I22">
        <v>8</v>
      </c>
      <c r="J22" t="s">
        <v>118</v>
      </c>
      <c r="K22">
        <v>25</v>
      </c>
      <c r="L22" t="s">
        <v>121</v>
      </c>
      <c r="M22" s="4" t="s">
        <v>35</v>
      </c>
      <c r="N22" t="s">
        <v>120</v>
      </c>
      <c r="O22" t="str">
        <f t="shared" si="0"/>
        <v>INSERT INTO `dishes`  VALUES (null, 8,25,"担担面");</v>
      </c>
      <c r="P22">
        <v>21</v>
      </c>
      <c r="Q22" t="str">
        <f t="shared" si="1"/>
        <v>担担面</v>
      </c>
      <c r="R22">
        <f t="shared" si="2"/>
        <v>25</v>
      </c>
      <c r="W22" s="12" t="s">
        <v>122</v>
      </c>
      <c r="X22">
        <f t="shared" ca="1" si="3"/>
        <v>21</v>
      </c>
      <c r="Y22">
        <f t="shared" ca="1" si="4"/>
        <v>3</v>
      </c>
      <c r="Z22">
        <f t="shared" ca="1" si="5"/>
        <v>48</v>
      </c>
      <c r="AA22">
        <f t="shared" ca="1" si="5"/>
        <v>32</v>
      </c>
      <c r="AB22" s="13" t="str">
        <f t="shared" ca="1" si="6"/>
        <v>2023/5/21 3:48:32</v>
      </c>
      <c r="AC22">
        <f t="shared" ca="1" si="7"/>
        <v>5</v>
      </c>
      <c r="AD22">
        <f t="shared" ca="1" si="8"/>
        <v>42</v>
      </c>
      <c r="AE22">
        <f t="shared" ca="1" si="9"/>
        <v>8</v>
      </c>
      <c r="AF22">
        <f t="shared" ca="1" si="10"/>
        <v>400</v>
      </c>
      <c r="AL22" t="s">
        <v>122</v>
      </c>
      <c r="AM22">
        <v>9</v>
      </c>
      <c r="AN22">
        <v>6</v>
      </c>
      <c r="AO22">
        <v>43</v>
      </c>
      <c r="AP22">
        <v>46</v>
      </c>
      <c r="AQ22" t="s">
        <v>185</v>
      </c>
      <c r="AR22">
        <v>13</v>
      </c>
      <c r="AS22">
        <v>22</v>
      </c>
      <c r="AT22">
        <v>3</v>
      </c>
      <c r="AU22">
        <v>96</v>
      </c>
      <c r="AV22" t="str">
        <f>$AJ$2&amp;"'"&amp;AQ22&amp;"', "&amp;AR22&amp;", "&amp;AS22&amp;", "&amp;AT22&amp;", "&amp;AU22&amp;");"</f>
        <v>INSERT INTO `order` VALUES(NULL, '2023/5/9 6:43:46', 13, 22, 3, 96);</v>
      </c>
    </row>
    <row r="23" spans="1:48" ht="18" thickBot="1" x14ac:dyDescent="0.25">
      <c r="H23" s="2" t="s">
        <v>10</v>
      </c>
      <c r="I23">
        <v>8</v>
      </c>
      <c r="J23" t="s">
        <v>118</v>
      </c>
      <c r="K23">
        <v>32</v>
      </c>
      <c r="L23" t="s">
        <v>121</v>
      </c>
      <c r="M23" s="4" t="s">
        <v>36</v>
      </c>
      <c r="N23" t="s">
        <v>120</v>
      </c>
      <c r="O23" t="str">
        <f t="shared" si="0"/>
        <v>INSERT INTO `dishes`  VALUES (null, 8,32,"灯影牛肉");</v>
      </c>
      <c r="P23">
        <v>22</v>
      </c>
      <c r="Q23" t="str">
        <f t="shared" si="1"/>
        <v>灯影牛肉</v>
      </c>
      <c r="R23">
        <f t="shared" si="2"/>
        <v>32</v>
      </c>
      <c r="W23" s="12" t="s">
        <v>122</v>
      </c>
      <c r="X23">
        <f t="shared" ca="1" si="3"/>
        <v>18</v>
      </c>
      <c r="Y23">
        <f t="shared" ca="1" si="4"/>
        <v>6</v>
      </c>
      <c r="Z23">
        <f t="shared" ca="1" si="5"/>
        <v>3</v>
      </c>
      <c r="AA23">
        <f t="shared" ca="1" si="5"/>
        <v>18</v>
      </c>
      <c r="AB23" s="13" t="str">
        <f t="shared" ca="1" si="6"/>
        <v>2023/5/18 6:3:18</v>
      </c>
      <c r="AC23">
        <f t="shared" ca="1" si="7"/>
        <v>11</v>
      </c>
      <c r="AD23">
        <f t="shared" ca="1" si="8"/>
        <v>93</v>
      </c>
      <c r="AE23">
        <f t="shared" ca="1" si="9"/>
        <v>1</v>
      </c>
      <c r="AF23">
        <f t="shared" ca="1" si="10"/>
        <v>47</v>
      </c>
      <c r="AL23" t="s">
        <v>122</v>
      </c>
      <c r="AM23">
        <v>9</v>
      </c>
      <c r="AN23">
        <v>8</v>
      </c>
      <c r="AO23">
        <v>47</v>
      </c>
      <c r="AP23">
        <v>27</v>
      </c>
      <c r="AQ23" t="s">
        <v>191</v>
      </c>
      <c r="AR23">
        <v>1</v>
      </c>
      <c r="AS23">
        <v>55</v>
      </c>
      <c r="AT23">
        <v>2</v>
      </c>
      <c r="AU23">
        <v>64</v>
      </c>
      <c r="AV23" t="str">
        <f>$AJ$2&amp;"'"&amp;AQ23&amp;"', "&amp;AR23&amp;", "&amp;AS23&amp;", "&amp;AT23&amp;", "&amp;AU23&amp;");"</f>
        <v>INSERT INTO `order` VALUES(NULL, '2023/5/9 8:47:27', 1, 55, 2, 64);</v>
      </c>
    </row>
    <row r="24" spans="1:48" ht="18" thickBot="1" x14ac:dyDescent="0.25">
      <c r="H24" s="2" t="s">
        <v>4</v>
      </c>
      <c r="I24">
        <v>2</v>
      </c>
      <c r="J24" t="s">
        <v>118</v>
      </c>
      <c r="K24">
        <v>26</v>
      </c>
      <c r="L24" t="s">
        <v>121</v>
      </c>
      <c r="M24" s="4" t="s">
        <v>37</v>
      </c>
      <c r="N24" t="s">
        <v>120</v>
      </c>
      <c r="O24" t="str">
        <f t="shared" si="0"/>
        <v>INSERT INTO `dishes`  VALUES (null, 2,26,"客家酿豆腐");</v>
      </c>
      <c r="P24">
        <v>23</v>
      </c>
      <c r="Q24" t="str">
        <f t="shared" si="1"/>
        <v>客家酿豆腐</v>
      </c>
      <c r="R24">
        <f t="shared" si="2"/>
        <v>26</v>
      </c>
      <c r="W24" s="12" t="s">
        <v>122</v>
      </c>
      <c r="X24">
        <f t="shared" ca="1" si="3"/>
        <v>1</v>
      </c>
      <c r="Y24">
        <f t="shared" ca="1" si="4"/>
        <v>15</v>
      </c>
      <c r="Z24">
        <f t="shared" ca="1" si="5"/>
        <v>38</v>
      </c>
      <c r="AA24">
        <f t="shared" ca="1" si="5"/>
        <v>36</v>
      </c>
      <c r="AB24" s="13" t="str">
        <f t="shared" ca="1" si="6"/>
        <v>2023/5/1 15:38:36</v>
      </c>
      <c r="AC24">
        <f t="shared" ca="1" si="7"/>
        <v>2</v>
      </c>
      <c r="AD24">
        <f t="shared" ca="1" si="8"/>
        <v>57</v>
      </c>
      <c r="AE24">
        <f t="shared" ca="1" si="9"/>
        <v>4</v>
      </c>
      <c r="AF24">
        <f t="shared" ca="1" si="10"/>
        <v>124</v>
      </c>
      <c r="AL24" t="s">
        <v>122</v>
      </c>
      <c r="AM24">
        <v>9</v>
      </c>
      <c r="AN24">
        <v>9</v>
      </c>
      <c r="AO24">
        <v>19</v>
      </c>
      <c r="AP24">
        <v>18</v>
      </c>
      <c r="AQ24" t="s">
        <v>151</v>
      </c>
      <c r="AR24">
        <v>9</v>
      </c>
      <c r="AS24">
        <v>45</v>
      </c>
      <c r="AT24">
        <v>7</v>
      </c>
      <c r="AU24">
        <v>245</v>
      </c>
      <c r="AV24" t="str">
        <f>$AJ$2&amp;"'"&amp;AQ24&amp;"', "&amp;AR24&amp;", "&amp;AS24&amp;", "&amp;AT24&amp;", "&amp;AU24&amp;");"</f>
        <v>INSERT INTO `order` VALUES(NULL, '2023/5/9 9:19:18', 9, 45, 7, 245);</v>
      </c>
    </row>
    <row r="25" spans="1:48" ht="18" thickBot="1" x14ac:dyDescent="0.25">
      <c r="H25" s="2" t="s">
        <v>4</v>
      </c>
      <c r="I25">
        <v>2</v>
      </c>
      <c r="J25" t="s">
        <v>118</v>
      </c>
      <c r="K25">
        <v>28</v>
      </c>
      <c r="L25" t="s">
        <v>121</v>
      </c>
      <c r="M25" s="4" t="s">
        <v>38</v>
      </c>
      <c r="N25" t="s">
        <v>120</v>
      </c>
      <c r="O25" t="str">
        <f t="shared" si="0"/>
        <v>INSERT INTO `dishes`  VALUES (null, 2,28,"梅菜扣肉");</v>
      </c>
      <c r="P25">
        <v>24</v>
      </c>
      <c r="Q25" t="str">
        <f t="shared" si="1"/>
        <v>梅菜扣肉</v>
      </c>
      <c r="R25">
        <f t="shared" si="2"/>
        <v>28</v>
      </c>
      <c r="W25" s="12" t="s">
        <v>122</v>
      </c>
      <c r="X25">
        <f t="shared" ca="1" si="3"/>
        <v>20</v>
      </c>
      <c r="Y25">
        <f t="shared" ca="1" si="4"/>
        <v>21</v>
      </c>
      <c r="Z25">
        <f t="shared" ca="1" si="5"/>
        <v>7</v>
      </c>
      <c r="AA25">
        <f t="shared" ca="1" si="5"/>
        <v>17</v>
      </c>
      <c r="AB25" s="13" t="str">
        <f t="shared" ca="1" si="6"/>
        <v>2023/5/20 21:7:17</v>
      </c>
      <c r="AC25">
        <f t="shared" ca="1" si="7"/>
        <v>13</v>
      </c>
      <c r="AD25">
        <f t="shared" ca="1" si="8"/>
        <v>68</v>
      </c>
      <c r="AE25">
        <f t="shared" ca="1" si="9"/>
        <v>9</v>
      </c>
      <c r="AF25">
        <f t="shared" ca="1" si="10"/>
        <v>162</v>
      </c>
      <c r="AL25" t="s">
        <v>122</v>
      </c>
      <c r="AM25">
        <v>9</v>
      </c>
      <c r="AN25">
        <v>9</v>
      </c>
      <c r="AO25">
        <v>22</v>
      </c>
      <c r="AP25">
        <v>23</v>
      </c>
      <c r="AQ25" t="s">
        <v>203</v>
      </c>
      <c r="AR25">
        <v>3</v>
      </c>
      <c r="AS25">
        <v>70</v>
      </c>
      <c r="AT25">
        <v>9</v>
      </c>
      <c r="AU25">
        <v>81</v>
      </c>
      <c r="AV25" t="str">
        <f>$AJ$2&amp;"'"&amp;AQ25&amp;"', "&amp;AR25&amp;", "&amp;AS25&amp;", "&amp;AT25&amp;", "&amp;AU25&amp;");"</f>
        <v>INSERT INTO `order` VALUES(NULL, '2023/5/9 9:22:23', 3, 70, 9, 81);</v>
      </c>
    </row>
    <row r="26" spans="1:48" ht="18" thickBot="1" x14ac:dyDescent="0.25">
      <c r="H26" s="2" t="s">
        <v>4</v>
      </c>
      <c r="I26">
        <v>2</v>
      </c>
      <c r="J26" t="s">
        <v>118</v>
      </c>
      <c r="K26">
        <v>32</v>
      </c>
      <c r="L26" t="s">
        <v>121</v>
      </c>
      <c r="M26" s="4" t="s">
        <v>39</v>
      </c>
      <c r="N26" t="s">
        <v>120</v>
      </c>
      <c r="O26" t="str">
        <f t="shared" si="0"/>
        <v>INSERT INTO `dishes`  VALUES (null, 2,32,"盐焗鸡");</v>
      </c>
      <c r="P26">
        <v>25</v>
      </c>
      <c r="Q26" t="str">
        <f t="shared" si="1"/>
        <v>盐焗鸡</v>
      </c>
      <c r="R26">
        <f t="shared" si="2"/>
        <v>32</v>
      </c>
      <c r="W26" s="12" t="s">
        <v>122</v>
      </c>
      <c r="X26">
        <f t="shared" ca="1" si="3"/>
        <v>3</v>
      </c>
      <c r="Y26">
        <f t="shared" ca="1" si="4"/>
        <v>6</v>
      </c>
      <c r="Z26">
        <f t="shared" ca="1" si="5"/>
        <v>29</v>
      </c>
      <c r="AA26">
        <f t="shared" ca="1" si="5"/>
        <v>25</v>
      </c>
      <c r="AB26" s="13" t="str">
        <f t="shared" ca="1" si="6"/>
        <v>2023/5/3 6:29:25</v>
      </c>
      <c r="AC26">
        <f t="shared" ca="1" si="7"/>
        <v>10</v>
      </c>
      <c r="AD26">
        <f t="shared" ca="1" si="8"/>
        <v>42</v>
      </c>
      <c r="AE26">
        <f t="shared" ca="1" si="9"/>
        <v>4</v>
      </c>
      <c r="AF26">
        <f t="shared" ca="1" si="10"/>
        <v>200</v>
      </c>
      <c r="AL26" t="s">
        <v>122</v>
      </c>
      <c r="AM26">
        <v>9</v>
      </c>
      <c r="AN26">
        <v>10</v>
      </c>
      <c r="AO26">
        <v>18</v>
      </c>
      <c r="AP26">
        <v>4</v>
      </c>
      <c r="AQ26" t="s">
        <v>195</v>
      </c>
      <c r="AR26">
        <v>6</v>
      </c>
      <c r="AS26">
        <v>51</v>
      </c>
      <c r="AT26">
        <v>4</v>
      </c>
      <c r="AU26">
        <v>60</v>
      </c>
      <c r="AV26" t="str">
        <f>$AJ$2&amp;"'"&amp;AQ26&amp;"', "&amp;AR26&amp;", "&amp;AS26&amp;", "&amp;AT26&amp;", "&amp;AU26&amp;");"</f>
        <v>INSERT INTO `order` VALUES(NULL, '2023/5/9 10:18:4', 6, 51, 4, 60);</v>
      </c>
    </row>
    <row r="27" spans="1:48" ht="18" thickBot="1" x14ac:dyDescent="0.25">
      <c r="H27" s="2" t="s">
        <v>4</v>
      </c>
      <c r="I27">
        <v>2</v>
      </c>
      <c r="J27" t="s">
        <v>118</v>
      </c>
      <c r="K27">
        <v>50</v>
      </c>
      <c r="L27" t="s">
        <v>121</v>
      </c>
      <c r="M27" s="4" t="s">
        <v>40</v>
      </c>
      <c r="N27" t="s">
        <v>120</v>
      </c>
      <c r="O27" t="str">
        <f t="shared" si="0"/>
        <v>INSERT INTO `dishes`  VALUES (null, 2,50,"猪肚包鸡");</v>
      </c>
      <c r="P27">
        <v>26</v>
      </c>
      <c r="Q27" t="str">
        <f t="shared" si="1"/>
        <v>猪肚包鸡</v>
      </c>
      <c r="R27">
        <f t="shared" si="2"/>
        <v>50</v>
      </c>
      <c r="W27" s="12" t="s">
        <v>122</v>
      </c>
      <c r="X27">
        <f t="shared" ca="1" si="3"/>
        <v>7</v>
      </c>
      <c r="Y27">
        <f t="shared" ca="1" si="4"/>
        <v>6</v>
      </c>
      <c r="Z27">
        <f t="shared" ca="1" si="5"/>
        <v>11</v>
      </c>
      <c r="AA27">
        <f t="shared" ca="1" si="5"/>
        <v>13</v>
      </c>
      <c r="AB27" s="13" t="str">
        <f t="shared" ca="1" si="6"/>
        <v>2023/5/7 6:11:13</v>
      </c>
      <c r="AC27">
        <f t="shared" ca="1" si="7"/>
        <v>10</v>
      </c>
      <c r="AD27">
        <f t="shared" ca="1" si="8"/>
        <v>42</v>
      </c>
      <c r="AE27">
        <f t="shared" ca="1" si="9"/>
        <v>8</v>
      </c>
      <c r="AF27">
        <f t="shared" ca="1" si="10"/>
        <v>400</v>
      </c>
      <c r="AL27" t="s">
        <v>122</v>
      </c>
      <c r="AM27">
        <v>9</v>
      </c>
      <c r="AN27">
        <v>15</v>
      </c>
      <c r="AO27">
        <v>30</v>
      </c>
      <c r="AP27">
        <v>34</v>
      </c>
      <c r="AQ27" t="s">
        <v>228</v>
      </c>
      <c r="AR27">
        <v>9</v>
      </c>
      <c r="AS27">
        <v>83</v>
      </c>
      <c r="AT27">
        <v>10</v>
      </c>
      <c r="AU27">
        <v>310</v>
      </c>
      <c r="AV27" t="str">
        <f>$AJ$2&amp;"'"&amp;AQ27&amp;"', "&amp;AR27&amp;", "&amp;AS27&amp;", "&amp;AT27&amp;", "&amp;AU27&amp;");"</f>
        <v>INSERT INTO `order` VALUES(NULL, '2023/5/9 15:30:34', 9, 83, 10, 310);</v>
      </c>
    </row>
    <row r="28" spans="1:48" ht="18" thickBot="1" x14ac:dyDescent="0.25">
      <c r="H28" s="2" t="s">
        <v>4</v>
      </c>
      <c r="I28">
        <v>2</v>
      </c>
      <c r="J28" t="s">
        <v>118</v>
      </c>
      <c r="K28">
        <v>24</v>
      </c>
      <c r="L28" t="s">
        <v>121</v>
      </c>
      <c r="M28" s="4" t="s">
        <v>41</v>
      </c>
      <c r="N28" t="s">
        <v>120</v>
      </c>
      <c r="O28" t="str">
        <f t="shared" si="0"/>
        <v>INSERT INTO `dishes`  VALUES (null, 2,24,"酿苦瓜");</v>
      </c>
      <c r="P28">
        <v>27</v>
      </c>
      <c r="Q28" t="str">
        <f t="shared" si="1"/>
        <v>酿苦瓜</v>
      </c>
      <c r="R28">
        <f t="shared" si="2"/>
        <v>24</v>
      </c>
      <c r="W28" s="12" t="s">
        <v>122</v>
      </c>
      <c r="X28">
        <f t="shared" ca="1" si="3"/>
        <v>1</v>
      </c>
      <c r="Y28">
        <f t="shared" ca="1" si="4"/>
        <v>18</v>
      </c>
      <c r="Z28">
        <f t="shared" ca="1" si="5"/>
        <v>8</v>
      </c>
      <c r="AA28">
        <f t="shared" ca="1" si="5"/>
        <v>27</v>
      </c>
      <c r="AB28" s="13" t="str">
        <f t="shared" ca="1" si="6"/>
        <v>2023/5/1 18:8:27</v>
      </c>
      <c r="AC28">
        <f t="shared" ca="1" si="7"/>
        <v>10</v>
      </c>
      <c r="AD28">
        <f t="shared" ca="1" si="8"/>
        <v>27</v>
      </c>
      <c r="AE28">
        <f t="shared" ca="1" si="9"/>
        <v>7</v>
      </c>
      <c r="AF28">
        <f t="shared" ca="1" si="10"/>
        <v>168</v>
      </c>
      <c r="AL28" t="s">
        <v>122</v>
      </c>
      <c r="AM28">
        <v>9</v>
      </c>
      <c r="AN28">
        <v>18</v>
      </c>
      <c r="AO28">
        <v>22</v>
      </c>
      <c r="AP28">
        <v>19</v>
      </c>
      <c r="AQ28" t="s">
        <v>144</v>
      </c>
      <c r="AR28">
        <v>6</v>
      </c>
      <c r="AS28">
        <v>17</v>
      </c>
      <c r="AT28">
        <v>7</v>
      </c>
      <c r="AU28">
        <v>126</v>
      </c>
      <c r="AV28" t="str">
        <f>$AJ$2&amp;"'"&amp;AQ28&amp;"', "&amp;AR28&amp;", "&amp;AS28&amp;", "&amp;AT28&amp;", "&amp;AU28&amp;");"</f>
        <v>INSERT INTO `order` VALUES(NULL, '2023/5/9 18:22:19', 6, 17, 7, 126);</v>
      </c>
    </row>
    <row r="29" spans="1:48" ht="18" thickBot="1" x14ac:dyDescent="0.25">
      <c r="H29" s="2" t="s">
        <v>4</v>
      </c>
      <c r="I29">
        <v>2</v>
      </c>
      <c r="J29" t="s">
        <v>118</v>
      </c>
      <c r="K29">
        <v>7</v>
      </c>
      <c r="L29" t="s">
        <v>121</v>
      </c>
      <c r="M29" s="4" t="s">
        <v>42</v>
      </c>
      <c r="N29" t="s">
        <v>120</v>
      </c>
      <c r="O29" t="str">
        <f t="shared" si="0"/>
        <v>INSERT INTO `dishes`  VALUES (null, 2,7,"三杯鸭");</v>
      </c>
      <c r="P29">
        <v>28</v>
      </c>
      <c r="Q29" t="str">
        <f t="shared" si="1"/>
        <v>三杯鸭</v>
      </c>
      <c r="R29">
        <f t="shared" si="2"/>
        <v>7</v>
      </c>
      <c r="W29" s="12" t="s">
        <v>122</v>
      </c>
      <c r="X29">
        <f t="shared" ca="1" si="3"/>
        <v>10</v>
      </c>
      <c r="Y29">
        <f t="shared" ca="1" si="4"/>
        <v>17</v>
      </c>
      <c r="Z29">
        <f t="shared" ca="1" si="5"/>
        <v>41</v>
      </c>
      <c r="AA29">
        <f t="shared" ca="1" si="5"/>
        <v>6</v>
      </c>
      <c r="AB29" s="13" t="str">
        <f t="shared" ca="1" si="6"/>
        <v>2023/5/10 17:41:6</v>
      </c>
      <c r="AC29">
        <f t="shared" ca="1" si="7"/>
        <v>13</v>
      </c>
      <c r="AD29">
        <f t="shared" ca="1" si="8"/>
        <v>36</v>
      </c>
      <c r="AE29">
        <f t="shared" ca="1" si="9"/>
        <v>9</v>
      </c>
      <c r="AF29">
        <f t="shared" ca="1" si="10"/>
        <v>81</v>
      </c>
      <c r="AL29" t="s">
        <v>122</v>
      </c>
      <c r="AM29">
        <v>9</v>
      </c>
      <c r="AN29">
        <v>19</v>
      </c>
      <c r="AO29">
        <v>53</v>
      </c>
      <c r="AP29">
        <v>31</v>
      </c>
      <c r="AQ29" t="s">
        <v>210</v>
      </c>
      <c r="AR29">
        <v>2</v>
      </c>
      <c r="AS29">
        <v>23</v>
      </c>
      <c r="AT29">
        <v>4</v>
      </c>
      <c r="AU29">
        <v>104</v>
      </c>
      <c r="AV29" t="str">
        <f>$AJ$2&amp;"'"&amp;AQ29&amp;"', "&amp;AR29&amp;", "&amp;AS29&amp;", "&amp;AT29&amp;", "&amp;AU29&amp;");"</f>
        <v>INSERT INTO `order` VALUES(NULL, '2023/5/9 19:53:31', 2, 23, 4, 104);</v>
      </c>
    </row>
    <row r="30" spans="1:48" ht="18" thickBot="1" x14ac:dyDescent="0.25">
      <c r="H30" s="2" t="s">
        <v>4</v>
      </c>
      <c r="I30">
        <v>2</v>
      </c>
      <c r="J30" t="s">
        <v>118</v>
      </c>
      <c r="K30">
        <v>45</v>
      </c>
      <c r="L30" t="s">
        <v>121</v>
      </c>
      <c r="M30" s="4" t="s">
        <v>43</v>
      </c>
      <c r="N30" t="s">
        <v>120</v>
      </c>
      <c r="O30" t="str">
        <f t="shared" si="0"/>
        <v>INSERT INTO `dishes`  VALUES (null, 2,45,"客家清炖猪肉汤");</v>
      </c>
      <c r="P30">
        <v>29</v>
      </c>
      <c r="Q30" t="str">
        <f t="shared" si="1"/>
        <v>客家清炖猪肉汤</v>
      </c>
      <c r="R30">
        <f t="shared" si="2"/>
        <v>45</v>
      </c>
      <c r="W30" s="12" t="s">
        <v>122</v>
      </c>
      <c r="X30">
        <f t="shared" ca="1" si="3"/>
        <v>6</v>
      </c>
      <c r="Y30">
        <f t="shared" ca="1" si="4"/>
        <v>20</v>
      </c>
      <c r="Z30">
        <f t="shared" ca="1" si="5"/>
        <v>11</v>
      </c>
      <c r="AA30">
        <f t="shared" ca="1" si="5"/>
        <v>48</v>
      </c>
      <c r="AB30" s="13" t="str">
        <f t="shared" ca="1" si="6"/>
        <v>2023/5/6 20:11:48</v>
      </c>
      <c r="AC30">
        <f t="shared" ca="1" si="7"/>
        <v>10</v>
      </c>
      <c r="AD30">
        <f t="shared" ca="1" si="8"/>
        <v>64</v>
      </c>
      <c r="AE30">
        <f t="shared" ca="1" si="9"/>
        <v>3</v>
      </c>
      <c r="AF30">
        <f t="shared" ca="1" si="10"/>
        <v>126</v>
      </c>
      <c r="AL30" t="s">
        <v>122</v>
      </c>
      <c r="AM30">
        <v>10</v>
      </c>
      <c r="AN30">
        <v>6</v>
      </c>
      <c r="AO30">
        <v>35</v>
      </c>
      <c r="AP30">
        <v>41</v>
      </c>
      <c r="AQ30" t="s">
        <v>168</v>
      </c>
      <c r="AR30">
        <v>5</v>
      </c>
      <c r="AS30">
        <v>26</v>
      </c>
      <c r="AT30">
        <v>2</v>
      </c>
      <c r="AU30">
        <v>100</v>
      </c>
      <c r="AV30" t="str">
        <f>$AJ$2&amp;"'"&amp;AQ30&amp;"', "&amp;AR30&amp;", "&amp;AS30&amp;", "&amp;AT30&amp;", "&amp;AU30&amp;");"</f>
        <v>INSERT INTO `order` VALUES(NULL, '2023/5/10 6:35:41', 5, 26, 2, 100);</v>
      </c>
    </row>
    <row r="31" spans="1:48" ht="18" thickBot="1" x14ac:dyDescent="0.25">
      <c r="H31" s="2" t="s">
        <v>4</v>
      </c>
      <c r="I31">
        <v>2</v>
      </c>
      <c r="J31" t="s">
        <v>118</v>
      </c>
      <c r="K31">
        <v>33</v>
      </c>
      <c r="L31" t="s">
        <v>121</v>
      </c>
      <c r="M31" s="4" t="s">
        <v>44</v>
      </c>
      <c r="N31" t="s">
        <v>120</v>
      </c>
      <c r="O31" t="str">
        <f t="shared" si="0"/>
        <v>INSERT INTO `dishes`  VALUES (null, 2,33,"腌面");</v>
      </c>
      <c r="P31">
        <v>30</v>
      </c>
      <c r="Q31" t="str">
        <f t="shared" si="1"/>
        <v>腌面</v>
      </c>
      <c r="R31">
        <f t="shared" si="2"/>
        <v>33</v>
      </c>
      <c r="W31" s="12" t="s">
        <v>122</v>
      </c>
      <c r="X31">
        <f t="shared" ca="1" si="3"/>
        <v>13</v>
      </c>
      <c r="Y31">
        <f t="shared" ca="1" si="4"/>
        <v>0</v>
      </c>
      <c r="Z31">
        <f t="shared" ca="1" si="5"/>
        <v>13</v>
      </c>
      <c r="AA31">
        <f t="shared" ca="1" si="5"/>
        <v>0</v>
      </c>
      <c r="AB31" s="13" t="str">
        <f t="shared" ca="1" si="6"/>
        <v>2023/5/13 0:13:0</v>
      </c>
      <c r="AC31">
        <f t="shared" ca="1" si="7"/>
        <v>7</v>
      </c>
      <c r="AD31">
        <f t="shared" ca="1" si="8"/>
        <v>26</v>
      </c>
      <c r="AE31">
        <f t="shared" ca="1" si="9"/>
        <v>7</v>
      </c>
      <c r="AF31">
        <f t="shared" ca="1" si="10"/>
        <v>350</v>
      </c>
      <c r="AL31" t="s">
        <v>122</v>
      </c>
      <c r="AM31">
        <v>10</v>
      </c>
      <c r="AN31">
        <v>12</v>
      </c>
      <c r="AO31">
        <v>49</v>
      </c>
      <c r="AP31">
        <v>14</v>
      </c>
      <c r="AQ31" t="s">
        <v>220</v>
      </c>
      <c r="AR31">
        <v>6</v>
      </c>
      <c r="AS31">
        <v>46</v>
      </c>
      <c r="AT31">
        <v>5</v>
      </c>
      <c r="AU31">
        <v>105</v>
      </c>
      <c r="AV31" t="str">
        <f>$AJ$2&amp;"'"&amp;AQ31&amp;"', "&amp;AR31&amp;", "&amp;AS31&amp;", "&amp;AT31&amp;", "&amp;AU31&amp;");"</f>
        <v>INSERT INTO `order` VALUES(NULL, '2023/5/10 12:49:14', 6, 46, 5, 105);</v>
      </c>
    </row>
    <row r="32" spans="1:48" ht="18" thickBot="1" x14ac:dyDescent="0.25">
      <c r="H32" s="2" t="s">
        <v>4</v>
      </c>
      <c r="I32">
        <v>2</v>
      </c>
      <c r="J32" t="s">
        <v>118</v>
      </c>
      <c r="K32">
        <v>14</v>
      </c>
      <c r="L32" t="s">
        <v>121</v>
      </c>
      <c r="M32" s="4" t="s">
        <v>45</v>
      </c>
      <c r="N32" t="s">
        <v>120</v>
      </c>
      <c r="O32" t="str">
        <f t="shared" si="0"/>
        <v>INSERT INTO `dishes`  VALUES (null, 2,14,"干炒牛河");</v>
      </c>
      <c r="P32">
        <v>31</v>
      </c>
      <c r="Q32" t="str">
        <f t="shared" si="1"/>
        <v>干炒牛河</v>
      </c>
      <c r="R32">
        <f t="shared" si="2"/>
        <v>14</v>
      </c>
      <c r="W32" s="12" t="s">
        <v>122</v>
      </c>
      <c r="X32">
        <f t="shared" ca="1" si="3"/>
        <v>17</v>
      </c>
      <c r="Y32">
        <f t="shared" ca="1" si="4"/>
        <v>20</v>
      </c>
      <c r="Z32">
        <f t="shared" ca="1" si="5"/>
        <v>58</v>
      </c>
      <c r="AA32">
        <f t="shared" ca="1" si="5"/>
        <v>53</v>
      </c>
      <c r="AB32" s="13" t="str">
        <f t="shared" ca="1" si="6"/>
        <v>2023/5/17 20:58:53</v>
      </c>
      <c r="AC32">
        <f t="shared" ca="1" si="7"/>
        <v>9</v>
      </c>
      <c r="AD32">
        <f t="shared" ca="1" si="8"/>
        <v>90</v>
      </c>
      <c r="AE32">
        <f t="shared" ca="1" si="9"/>
        <v>5</v>
      </c>
      <c r="AF32">
        <f t="shared" ca="1" si="10"/>
        <v>60</v>
      </c>
      <c r="AL32" t="s">
        <v>122</v>
      </c>
      <c r="AM32">
        <v>10</v>
      </c>
      <c r="AN32">
        <v>15</v>
      </c>
      <c r="AO32">
        <v>49</v>
      </c>
      <c r="AP32">
        <v>31</v>
      </c>
      <c r="AQ32" t="s">
        <v>137</v>
      </c>
      <c r="AR32">
        <v>10</v>
      </c>
      <c r="AS32">
        <v>48</v>
      </c>
      <c r="AT32">
        <v>4</v>
      </c>
      <c r="AU32">
        <v>112</v>
      </c>
      <c r="AV32" t="str">
        <f>$AJ$2&amp;"'"&amp;AQ32&amp;"', "&amp;AR32&amp;", "&amp;AS32&amp;", "&amp;AT32&amp;", "&amp;AU32&amp;");"</f>
        <v>INSERT INTO `order` VALUES(NULL, '2023/5/10 15:49:31', 10, 48, 4, 112);</v>
      </c>
    </row>
    <row r="33" spans="8:48" ht="18" thickBot="1" x14ac:dyDescent="0.25">
      <c r="H33" s="2" t="s">
        <v>4</v>
      </c>
      <c r="I33">
        <v>2</v>
      </c>
      <c r="J33" t="s">
        <v>118</v>
      </c>
      <c r="K33">
        <v>18</v>
      </c>
      <c r="L33" t="s">
        <v>121</v>
      </c>
      <c r="M33" s="4" t="s">
        <v>47</v>
      </c>
      <c r="N33" t="s">
        <v>120</v>
      </c>
      <c r="O33" t="str">
        <f t="shared" si="0"/>
        <v>INSERT INTO `dishes`  VALUES (null, 2,18,"芙蓉虾");</v>
      </c>
      <c r="P33">
        <v>32</v>
      </c>
      <c r="Q33" t="str">
        <f t="shared" si="1"/>
        <v>芙蓉虾</v>
      </c>
      <c r="R33">
        <f t="shared" si="2"/>
        <v>18</v>
      </c>
      <c r="W33" s="12" t="s">
        <v>122</v>
      </c>
      <c r="X33">
        <f t="shared" ca="1" si="3"/>
        <v>1</v>
      </c>
      <c r="Y33">
        <f t="shared" ca="1" si="4"/>
        <v>5</v>
      </c>
      <c r="Z33">
        <f t="shared" ca="1" si="5"/>
        <v>26</v>
      </c>
      <c r="AA33">
        <f t="shared" ca="1" si="5"/>
        <v>35</v>
      </c>
      <c r="AB33" s="13" t="str">
        <f t="shared" ca="1" si="6"/>
        <v>2023/5/1 5:26:35</v>
      </c>
      <c r="AC33">
        <f t="shared" ca="1" si="7"/>
        <v>1</v>
      </c>
      <c r="AD33">
        <f t="shared" ca="1" si="8"/>
        <v>37</v>
      </c>
      <c r="AE33">
        <f t="shared" ca="1" si="9"/>
        <v>10</v>
      </c>
      <c r="AF33">
        <f t="shared" ca="1" si="10"/>
        <v>390</v>
      </c>
      <c r="AL33" t="s">
        <v>122</v>
      </c>
      <c r="AM33">
        <v>11</v>
      </c>
      <c r="AN33">
        <v>11</v>
      </c>
      <c r="AO33">
        <v>53</v>
      </c>
      <c r="AP33">
        <v>17</v>
      </c>
      <c r="AQ33" t="s">
        <v>157</v>
      </c>
      <c r="AR33">
        <v>4</v>
      </c>
      <c r="AS33">
        <v>12</v>
      </c>
      <c r="AT33">
        <v>6</v>
      </c>
      <c r="AU33">
        <v>168</v>
      </c>
      <c r="AV33" t="str">
        <f>$AJ$2&amp;"'"&amp;AQ33&amp;"', "&amp;AR33&amp;", "&amp;AS33&amp;", "&amp;AT33&amp;", "&amp;AU33&amp;");"</f>
        <v>INSERT INTO `order` VALUES(NULL, '2023/5/11 11:53:17', 4, 12, 6, 168);</v>
      </c>
    </row>
    <row r="34" spans="8:48" ht="18" thickBot="1" x14ac:dyDescent="0.25">
      <c r="H34" s="2" t="s">
        <v>4</v>
      </c>
      <c r="I34">
        <v>2</v>
      </c>
      <c r="J34" t="s">
        <v>118</v>
      </c>
      <c r="K34">
        <v>29</v>
      </c>
      <c r="L34" t="s">
        <v>121</v>
      </c>
      <c r="M34" s="4" t="s">
        <v>46</v>
      </c>
      <c r="N34" t="s">
        <v>120</v>
      </c>
      <c r="O34" t="str">
        <f t="shared" si="0"/>
        <v>INSERT INTO `dishes`  VALUES (null, 2,29,"豉汁蒸排骨");</v>
      </c>
      <c r="P34">
        <v>33</v>
      </c>
      <c r="Q34" t="str">
        <f t="shared" si="1"/>
        <v>豉汁蒸排骨</v>
      </c>
      <c r="R34">
        <f t="shared" si="2"/>
        <v>29</v>
      </c>
      <c r="W34" s="12" t="s">
        <v>122</v>
      </c>
      <c r="X34">
        <f t="shared" ca="1" si="3"/>
        <v>28</v>
      </c>
      <c r="Y34">
        <f t="shared" ca="1" si="4"/>
        <v>10</v>
      </c>
      <c r="Z34">
        <f t="shared" ca="1" si="5"/>
        <v>47</v>
      </c>
      <c r="AA34">
        <f t="shared" ca="1" si="5"/>
        <v>53</v>
      </c>
      <c r="AB34" s="13" t="str">
        <f t="shared" ca="1" si="6"/>
        <v>2023/5/28 10:47:53</v>
      </c>
      <c r="AC34">
        <f t="shared" ca="1" si="7"/>
        <v>4</v>
      </c>
      <c r="AD34">
        <f t="shared" ca="1" si="8"/>
        <v>26</v>
      </c>
      <c r="AE34">
        <f t="shared" ca="1" si="9"/>
        <v>3</v>
      </c>
      <c r="AF34">
        <f t="shared" ca="1" si="10"/>
        <v>150</v>
      </c>
      <c r="AL34" t="s">
        <v>122</v>
      </c>
      <c r="AM34">
        <v>12</v>
      </c>
      <c r="AN34">
        <v>4</v>
      </c>
      <c r="AO34">
        <v>41</v>
      </c>
      <c r="AP34">
        <v>44</v>
      </c>
      <c r="AQ34" t="s">
        <v>147</v>
      </c>
      <c r="AR34">
        <v>1</v>
      </c>
      <c r="AS34">
        <v>51</v>
      </c>
      <c r="AT34">
        <v>6</v>
      </c>
      <c r="AU34">
        <v>90</v>
      </c>
      <c r="AV34" t="str">
        <f>$AJ$2&amp;"'"&amp;AQ34&amp;"', "&amp;AR34&amp;", "&amp;AS34&amp;", "&amp;AT34&amp;", "&amp;AU34&amp;");"</f>
        <v>INSERT INTO `order` VALUES(NULL, '2023/5/12 4:41:44', 1, 51, 6, 90);</v>
      </c>
    </row>
    <row r="35" spans="8:48" ht="18" thickBot="1" x14ac:dyDescent="0.25">
      <c r="H35" s="3" t="s">
        <v>5</v>
      </c>
      <c r="I35" s="3">
        <v>3</v>
      </c>
      <c r="J35" t="s">
        <v>118</v>
      </c>
      <c r="K35">
        <v>24</v>
      </c>
      <c r="L35" t="s">
        <v>121</v>
      </c>
      <c r="M35" s="4" t="s">
        <v>48</v>
      </c>
      <c r="N35" t="s">
        <v>120</v>
      </c>
      <c r="O35" t="str">
        <f t="shared" si="0"/>
        <v>INSERT INTO `dishes`  VALUES (null, 3,24,"小笼包");</v>
      </c>
      <c r="P35">
        <v>34</v>
      </c>
      <c r="Q35" t="str">
        <f t="shared" si="1"/>
        <v>小笼包</v>
      </c>
      <c r="R35">
        <f t="shared" si="2"/>
        <v>24</v>
      </c>
      <c r="W35" s="12" t="s">
        <v>122</v>
      </c>
      <c r="X35">
        <f t="shared" ca="1" si="3"/>
        <v>8</v>
      </c>
      <c r="Y35">
        <f t="shared" ca="1" si="4"/>
        <v>12</v>
      </c>
      <c r="Z35">
        <f t="shared" ref="Z35:AA66" ca="1" si="11">RANDBETWEEN(0, 59)</f>
        <v>29</v>
      </c>
      <c r="AA35">
        <f t="shared" ca="1" si="11"/>
        <v>30</v>
      </c>
      <c r="AB35" s="13" t="str">
        <f t="shared" ca="1" si="6"/>
        <v>2023/5/8 12:29:30</v>
      </c>
      <c r="AC35">
        <f t="shared" ca="1" si="7"/>
        <v>12</v>
      </c>
      <c r="AD35">
        <f t="shared" ca="1" si="8"/>
        <v>67</v>
      </c>
      <c r="AE35">
        <f t="shared" ca="1" si="9"/>
        <v>3</v>
      </c>
      <c r="AF35">
        <f t="shared" ca="1" si="10"/>
        <v>117</v>
      </c>
      <c r="AL35" t="s">
        <v>122</v>
      </c>
      <c r="AM35">
        <v>12</v>
      </c>
      <c r="AN35">
        <v>17</v>
      </c>
      <c r="AO35">
        <v>40</v>
      </c>
      <c r="AP35">
        <v>18</v>
      </c>
      <c r="AQ35" t="s">
        <v>209</v>
      </c>
      <c r="AR35">
        <v>3</v>
      </c>
      <c r="AS35">
        <v>12</v>
      </c>
      <c r="AT35">
        <v>1</v>
      </c>
      <c r="AU35">
        <v>28</v>
      </c>
      <c r="AV35" t="str">
        <f>$AJ$2&amp;"'"&amp;AQ35&amp;"', "&amp;AR35&amp;", "&amp;AS35&amp;", "&amp;AT35&amp;", "&amp;AU35&amp;");"</f>
        <v>INSERT INTO `order` VALUES(NULL, '2023/5/12 17:40:18', 3, 12, 1, 28);</v>
      </c>
    </row>
    <row r="36" spans="8:48" ht="18" thickBot="1" x14ac:dyDescent="0.25">
      <c r="H36" s="3" t="s">
        <v>5</v>
      </c>
      <c r="I36" s="3">
        <v>3</v>
      </c>
      <c r="J36" t="s">
        <v>118</v>
      </c>
      <c r="K36">
        <v>22</v>
      </c>
      <c r="L36" t="s">
        <v>121</v>
      </c>
      <c r="M36" s="4" t="s">
        <v>49</v>
      </c>
      <c r="N36" t="s">
        <v>120</v>
      </c>
      <c r="O36" t="str">
        <f t="shared" si="0"/>
        <v>INSERT INTO `dishes`  VALUES (null, 3,22,"三套鸭");</v>
      </c>
      <c r="P36">
        <v>35</v>
      </c>
      <c r="Q36" t="str">
        <f t="shared" si="1"/>
        <v>三套鸭</v>
      </c>
      <c r="R36">
        <f t="shared" si="2"/>
        <v>22</v>
      </c>
      <c r="W36" s="12" t="s">
        <v>122</v>
      </c>
      <c r="X36">
        <f t="shared" ca="1" si="3"/>
        <v>1</v>
      </c>
      <c r="Y36">
        <f t="shared" ca="1" si="4"/>
        <v>8</v>
      </c>
      <c r="Z36">
        <f t="shared" ca="1" si="11"/>
        <v>4</v>
      </c>
      <c r="AA36">
        <f t="shared" ca="1" si="11"/>
        <v>24</v>
      </c>
      <c r="AB36" s="13" t="str">
        <f t="shared" ca="1" si="6"/>
        <v>2023/5/1 8:4:24</v>
      </c>
      <c r="AC36">
        <f t="shared" ca="1" si="7"/>
        <v>6</v>
      </c>
      <c r="AD36">
        <f t="shared" ca="1" si="8"/>
        <v>4</v>
      </c>
      <c r="AE36">
        <f t="shared" ca="1" si="9"/>
        <v>9</v>
      </c>
      <c r="AF36">
        <f t="shared" ca="1" si="10"/>
        <v>54</v>
      </c>
      <c r="AL36" t="s">
        <v>122</v>
      </c>
      <c r="AM36">
        <v>12</v>
      </c>
      <c r="AN36">
        <v>23</v>
      </c>
      <c r="AO36">
        <v>42</v>
      </c>
      <c r="AP36">
        <v>1</v>
      </c>
      <c r="AQ36" t="s">
        <v>178</v>
      </c>
      <c r="AR36">
        <v>6</v>
      </c>
      <c r="AS36">
        <v>85</v>
      </c>
      <c r="AT36">
        <v>3</v>
      </c>
      <c r="AU36">
        <v>123</v>
      </c>
      <c r="AV36" t="str">
        <f>$AJ$2&amp;"'"&amp;AQ36&amp;"', "&amp;AR36&amp;", "&amp;AS36&amp;", "&amp;AT36&amp;", "&amp;AU36&amp;");"</f>
        <v>INSERT INTO `order` VALUES(NULL, '2023/5/12 23:42:1', 6, 85, 3, 123);</v>
      </c>
    </row>
    <row r="37" spans="8:48" ht="18" thickBot="1" x14ac:dyDescent="0.25">
      <c r="H37" s="3" t="s">
        <v>5</v>
      </c>
      <c r="I37" s="3">
        <v>3</v>
      </c>
      <c r="J37" t="s">
        <v>118</v>
      </c>
      <c r="K37">
        <v>9</v>
      </c>
      <c r="L37" t="s">
        <v>121</v>
      </c>
      <c r="M37" s="4" t="s">
        <v>50</v>
      </c>
      <c r="N37" t="s">
        <v>120</v>
      </c>
      <c r="O37" t="str">
        <f t="shared" si="0"/>
        <v>INSERT INTO `dishes`  VALUES (null, 3,9,"大煮干丝");</v>
      </c>
      <c r="P37">
        <v>36</v>
      </c>
      <c r="Q37" t="str">
        <f t="shared" si="1"/>
        <v>大煮干丝</v>
      </c>
      <c r="R37">
        <f t="shared" si="2"/>
        <v>9</v>
      </c>
      <c r="W37" s="12" t="s">
        <v>122</v>
      </c>
      <c r="X37">
        <f t="shared" ca="1" si="3"/>
        <v>18</v>
      </c>
      <c r="Y37">
        <f t="shared" ca="1" si="4"/>
        <v>18</v>
      </c>
      <c r="Z37">
        <f t="shared" ca="1" si="11"/>
        <v>13</v>
      </c>
      <c r="AA37">
        <f t="shared" ca="1" si="11"/>
        <v>24</v>
      </c>
      <c r="AB37" s="13" t="str">
        <f t="shared" ca="1" si="6"/>
        <v>2023/5/18 18:13:24</v>
      </c>
      <c r="AC37">
        <f t="shared" ca="1" si="7"/>
        <v>12</v>
      </c>
      <c r="AD37">
        <f t="shared" ca="1" si="8"/>
        <v>59</v>
      </c>
      <c r="AE37">
        <f t="shared" ca="1" si="9"/>
        <v>3</v>
      </c>
      <c r="AF37">
        <f t="shared" ca="1" si="10"/>
        <v>111</v>
      </c>
      <c r="AL37" t="s">
        <v>122</v>
      </c>
      <c r="AM37">
        <v>13</v>
      </c>
      <c r="AN37">
        <v>0</v>
      </c>
      <c r="AO37">
        <v>7</v>
      </c>
      <c r="AP37">
        <v>18</v>
      </c>
      <c r="AQ37" t="s">
        <v>190</v>
      </c>
      <c r="AR37">
        <v>2</v>
      </c>
      <c r="AS37">
        <v>69</v>
      </c>
      <c r="AT37">
        <v>9</v>
      </c>
      <c r="AU37">
        <v>207</v>
      </c>
      <c r="AV37" t="str">
        <f>$AJ$2&amp;"'"&amp;AQ37&amp;"', "&amp;AR37&amp;", "&amp;AS37&amp;", "&amp;AT37&amp;", "&amp;AU37&amp;");"</f>
        <v>INSERT INTO `order` VALUES(NULL, '2023/5/13 0:7:18', 2, 69, 9, 207);</v>
      </c>
    </row>
    <row r="38" spans="8:48" ht="18" thickBot="1" x14ac:dyDescent="0.25">
      <c r="H38" s="3" t="s">
        <v>5</v>
      </c>
      <c r="I38" s="3">
        <v>3</v>
      </c>
      <c r="J38" t="s">
        <v>118</v>
      </c>
      <c r="K38">
        <v>39</v>
      </c>
      <c r="L38" t="s">
        <v>121</v>
      </c>
      <c r="M38" s="4" t="s">
        <v>51</v>
      </c>
      <c r="N38" t="s">
        <v>120</v>
      </c>
      <c r="O38" t="str">
        <f t="shared" si="0"/>
        <v>INSERT INTO `dishes`  VALUES (null, 3,39,"清炖蟹粉狮子头");</v>
      </c>
      <c r="P38">
        <v>37</v>
      </c>
      <c r="Q38" t="str">
        <f t="shared" si="1"/>
        <v>清炖蟹粉狮子头</v>
      </c>
      <c r="R38">
        <f t="shared" si="2"/>
        <v>39</v>
      </c>
      <c r="W38" s="12" t="s">
        <v>122</v>
      </c>
      <c r="X38">
        <f t="shared" ca="1" si="3"/>
        <v>10</v>
      </c>
      <c r="Y38">
        <f t="shared" ca="1" si="4"/>
        <v>9</v>
      </c>
      <c r="Z38">
        <f t="shared" ca="1" si="11"/>
        <v>47</v>
      </c>
      <c r="AA38">
        <f t="shared" ca="1" si="11"/>
        <v>44</v>
      </c>
      <c r="AB38" s="13" t="str">
        <f t="shared" ca="1" si="6"/>
        <v>2023/5/10 9:47:44</v>
      </c>
      <c r="AC38">
        <f t="shared" ca="1" si="7"/>
        <v>10</v>
      </c>
      <c r="AD38">
        <f t="shared" ca="1" si="8"/>
        <v>85</v>
      </c>
      <c r="AE38">
        <f t="shared" ca="1" si="9"/>
        <v>3</v>
      </c>
      <c r="AF38">
        <f t="shared" ca="1" si="10"/>
        <v>123</v>
      </c>
      <c r="AL38" t="s">
        <v>122</v>
      </c>
      <c r="AM38">
        <v>13</v>
      </c>
      <c r="AN38">
        <v>1</v>
      </c>
      <c r="AO38">
        <v>27</v>
      </c>
      <c r="AP38">
        <v>25</v>
      </c>
      <c r="AQ38" t="s">
        <v>152</v>
      </c>
      <c r="AR38">
        <v>11</v>
      </c>
      <c r="AS38">
        <v>82</v>
      </c>
      <c r="AT38">
        <v>1</v>
      </c>
      <c r="AU38">
        <v>16</v>
      </c>
      <c r="AV38" t="str">
        <f>$AJ$2&amp;"'"&amp;AQ38&amp;"', "&amp;AR38&amp;", "&amp;AS38&amp;", "&amp;AT38&amp;", "&amp;AU38&amp;");"</f>
        <v>INSERT INTO `order` VALUES(NULL, '2023/5/13 1:27:25', 11, 82, 1, 16);</v>
      </c>
    </row>
    <row r="39" spans="8:48" ht="18" thickBot="1" x14ac:dyDescent="0.25">
      <c r="H39" s="3" t="s">
        <v>5</v>
      </c>
      <c r="I39" s="3">
        <v>3</v>
      </c>
      <c r="J39" t="s">
        <v>118</v>
      </c>
      <c r="K39">
        <v>46</v>
      </c>
      <c r="L39" t="s">
        <v>121</v>
      </c>
      <c r="M39" s="5" t="s">
        <v>52</v>
      </c>
      <c r="N39" t="s">
        <v>120</v>
      </c>
      <c r="O39" t="str">
        <f t="shared" si="0"/>
        <v>INSERT INTO `dishes`  VALUES (null, 3,46,"扒烧整猪头");</v>
      </c>
      <c r="P39">
        <v>38</v>
      </c>
      <c r="Q39" t="str">
        <f t="shared" si="1"/>
        <v>扒烧整猪头</v>
      </c>
      <c r="R39">
        <f t="shared" si="2"/>
        <v>46</v>
      </c>
      <c r="W39" s="12" t="s">
        <v>122</v>
      </c>
      <c r="X39">
        <f t="shared" ca="1" si="3"/>
        <v>23</v>
      </c>
      <c r="Y39">
        <f t="shared" ca="1" si="4"/>
        <v>13</v>
      </c>
      <c r="Z39">
        <f t="shared" ca="1" si="11"/>
        <v>0</v>
      </c>
      <c r="AA39">
        <f t="shared" ca="1" si="11"/>
        <v>1</v>
      </c>
      <c r="AB39" s="13" t="str">
        <f t="shared" ca="1" si="6"/>
        <v>2023/5/23 13:0:1</v>
      </c>
      <c r="AC39">
        <f t="shared" ca="1" si="7"/>
        <v>8</v>
      </c>
      <c r="AD39">
        <f t="shared" ca="1" si="8"/>
        <v>39</v>
      </c>
      <c r="AE39">
        <f t="shared" ca="1" si="9"/>
        <v>8</v>
      </c>
      <c r="AF39">
        <f t="shared" ca="1" si="10"/>
        <v>72</v>
      </c>
      <c r="AL39" t="s">
        <v>122</v>
      </c>
      <c r="AM39">
        <v>13</v>
      </c>
      <c r="AN39">
        <v>2</v>
      </c>
      <c r="AO39">
        <v>24</v>
      </c>
      <c r="AP39">
        <v>29</v>
      </c>
      <c r="AQ39" t="s">
        <v>146</v>
      </c>
      <c r="AR39">
        <v>13</v>
      </c>
      <c r="AS39">
        <v>79</v>
      </c>
      <c r="AT39">
        <v>8</v>
      </c>
      <c r="AU39">
        <v>256</v>
      </c>
      <c r="AV39" t="str">
        <f>$AJ$2&amp;"'"&amp;AQ39&amp;"', "&amp;AR39&amp;", "&amp;AS39&amp;", "&amp;AT39&amp;", "&amp;AU39&amp;");"</f>
        <v>INSERT INTO `order` VALUES(NULL, '2023/5/13 2:24:29', 13, 79, 8, 256);</v>
      </c>
    </row>
    <row r="40" spans="8:48" ht="18" thickBot="1" x14ac:dyDescent="0.25">
      <c r="H40" s="3" t="s">
        <v>5</v>
      </c>
      <c r="I40" s="3">
        <v>3</v>
      </c>
      <c r="J40" t="s">
        <v>118</v>
      </c>
      <c r="K40">
        <v>9</v>
      </c>
      <c r="L40" t="s">
        <v>121</v>
      </c>
      <c r="M40" s="4" t="s">
        <v>53</v>
      </c>
      <c r="N40" t="s">
        <v>120</v>
      </c>
      <c r="O40" t="str">
        <f t="shared" si="0"/>
        <v>INSERT INTO `dishes`  VALUES (null, 3,9,"羊方藏鱼");</v>
      </c>
      <c r="P40">
        <v>39</v>
      </c>
      <c r="Q40" t="str">
        <f t="shared" si="1"/>
        <v>羊方藏鱼</v>
      </c>
      <c r="R40">
        <f t="shared" si="2"/>
        <v>9</v>
      </c>
      <c r="W40" s="12" t="s">
        <v>122</v>
      </c>
      <c r="X40">
        <f t="shared" ca="1" si="3"/>
        <v>12</v>
      </c>
      <c r="Y40">
        <f t="shared" ca="1" si="4"/>
        <v>6</v>
      </c>
      <c r="Z40">
        <f t="shared" ca="1" si="11"/>
        <v>49</v>
      </c>
      <c r="AA40">
        <f t="shared" ca="1" si="11"/>
        <v>18</v>
      </c>
      <c r="AB40" s="13" t="str">
        <f t="shared" ca="1" si="6"/>
        <v>2023/5/12 6:49:18</v>
      </c>
      <c r="AC40">
        <f t="shared" ca="1" si="7"/>
        <v>11</v>
      </c>
      <c r="AD40">
        <f t="shared" ca="1" si="8"/>
        <v>59</v>
      </c>
      <c r="AE40">
        <f t="shared" ca="1" si="9"/>
        <v>9</v>
      </c>
      <c r="AF40">
        <f t="shared" ca="1" si="10"/>
        <v>333</v>
      </c>
      <c r="AL40" t="s">
        <v>122</v>
      </c>
      <c r="AM40">
        <v>13</v>
      </c>
      <c r="AN40">
        <v>6</v>
      </c>
      <c r="AO40">
        <v>41</v>
      </c>
      <c r="AP40">
        <v>21</v>
      </c>
      <c r="AQ40" t="s">
        <v>134</v>
      </c>
      <c r="AR40">
        <v>10</v>
      </c>
      <c r="AS40">
        <v>83</v>
      </c>
      <c r="AT40">
        <v>3</v>
      </c>
      <c r="AU40">
        <v>93</v>
      </c>
      <c r="AV40" t="str">
        <f>$AJ$2&amp;"'"&amp;AQ40&amp;"', "&amp;AR40&amp;", "&amp;AS40&amp;", "&amp;AT40&amp;", "&amp;AU40&amp;");"</f>
        <v>INSERT INTO `order` VALUES(NULL, '2023/5/13 6:41:21', 10, 83, 3, 93);</v>
      </c>
    </row>
    <row r="41" spans="8:48" ht="18" thickBot="1" x14ac:dyDescent="0.25">
      <c r="H41" s="3" t="s">
        <v>5</v>
      </c>
      <c r="I41" s="3">
        <v>3</v>
      </c>
      <c r="J41" t="s">
        <v>118</v>
      </c>
      <c r="K41">
        <v>26</v>
      </c>
      <c r="L41" t="s">
        <v>121</v>
      </c>
      <c r="M41" s="4" t="s">
        <v>54</v>
      </c>
      <c r="N41" t="s">
        <v>120</v>
      </c>
      <c r="O41" t="str">
        <f t="shared" si="0"/>
        <v>INSERT INTO `dishes`  VALUES (null, 3,26,"沛公狗肉");</v>
      </c>
      <c r="P41">
        <v>40</v>
      </c>
      <c r="Q41" t="str">
        <f t="shared" si="1"/>
        <v>沛公狗肉</v>
      </c>
      <c r="R41">
        <f t="shared" si="2"/>
        <v>26</v>
      </c>
      <c r="W41" s="12" t="s">
        <v>122</v>
      </c>
      <c r="X41">
        <f t="shared" ca="1" si="3"/>
        <v>16</v>
      </c>
      <c r="Y41">
        <f t="shared" ca="1" si="4"/>
        <v>16</v>
      </c>
      <c r="Z41">
        <f t="shared" ca="1" si="11"/>
        <v>42</v>
      </c>
      <c r="AA41">
        <f t="shared" ca="1" si="11"/>
        <v>37</v>
      </c>
      <c r="AB41" s="13" t="str">
        <f t="shared" ca="1" si="6"/>
        <v>2023/5/16 16:42:37</v>
      </c>
      <c r="AC41">
        <f t="shared" ca="1" si="7"/>
        <v>6</v>
      </c>
      <c r="AD41">
        <f t="shared" ca="1" si="8"/>
        <v>60</v>
      </c>
      <c r="AE41">
        <f t="shared" ca="1" si="9"/>
        <v>3</v>
      </c>
      <c r="AF41">
        <f t="shared" ca="1" si="10"/>
        <v>42</v>
      </c>
      <c r="AL41" t="s">
        <v>122</v>
      </c>
      <c r="AM41">
        <v>13</v>
      </c>
      <c r="AN41">
        <v>9</v>
      </c>
      <c r="AO41">
        <v>32</v>
      </c>
      <c r="AP41">
        <v>33</v>
      </c>
      <c r="AQ41" t="s">
        <v>161</v>
      </c>
      <c r="AR41">
        <v>9</v>
      </c>
      <c r="AS41">
        <v>46</v>
      </c>
      <c r="AT41">
        <v>8</v>
      </c>
      <c r="AU41">
        <v>168</v>
      </c>
      <c r="AV41" t="str">
        <f>$AJ$2&amp;"'"&amp;AQ41&amp;"', "&amp;AR41&amp;", "&amp;AS41&amp;", "&amp;AT41&amp;", "&amp;AU41&amp;");"</f>
        <v>INSERT INTO `order` VALUES(NULL, '2023/5/13 9:32:33', 9, 46, 8, 168);</v>
      </c>
    </row>
    <row r="42" spans="8:48" ht="18" thickBot="1" x14ac:dyDescent="0.25">
      <c r="H42" s="3" t="s">
        <v>5</v>
      </c>
      <c r="I42" s="3">
        <v>3</v>
      </c>
      <c r="J42" t="s">
        <v>118</v>
      </c>
      <c r="K42">
        <v>37</v>
      </c>
      <c r="L42" t="s">
        <v>121</v>
      </c>
      <c r="M42" s="4" t="s">
        <v>55</v>
      </c>
      <c r="N42" t="s">
        <v>120</v>
      </c>
      <c r="O42" t="str">
        <f t="shared" si="0"/>
        <v>INSERT INTO `dishes`  VALUES (null, 3,37,"生煎馒头");</v>
      </c>
      <c r="P42">
        <v>41</v>
      </c>
      <c r="Q42" t="str">
        <f t="shared" si="1"/>
        <v>生煎馒头</v>
      </c>
      <c r="R42">
        <f t="shared" si="2"/>
        <v>37</v>
      </c>
      <c r="W42" s="12" t="s">
        <v>122</v>
      </c>
      <c r="X42">
        <f t="shared" ca="1" si="3"/>
        <v>30</v>
      </c>
      <c r="Y42">
        <f t="shared" ca="1" si="4"/>
        <v>5</v>
      </c>
      <c r="Z42">
        <f t="shared" ca="1" si="11"/>
        <v>6</v>
      </c>
      <c r="AA42">
        <f t="shared" ca="1" si="11"/>
        <v>24</v>
      </c>
      <c r="AB42" s="13" t="str">
        <f t="shared" ca="1" si="6"/>
        <v>2023/5/30 5:6:24</v>
      </c>
      <c r="AC42">
        <f t="shared" ca="1" si="7"/>
        <v>13</v>
      </c>
      <c r="AD42">
        <f t="shared" ca="1" si="8"/>
        <v>79</v>
      </c>
      <c r="AE42">
        <f t="shared" ca="1" si="9"/>
        <v>2</v>
      </c>
      <c r="AF42">
        <f t="shared" ca="1" si="10"/>
        <v>64</v>
      </c>
      <c r="AL42" t="s">
        <v>122</v>
      </c>
      <c r="AM42">
        <v>13</v>
      </c>
      <c r="AN42">
        <v>12</v>
      </c>
      <c r="AO42">
        <v>6</v>
      </c>
      <c r="AP42">
        <v>43</v>
      </c>
      <c r="AQ42" t="s">
        <v>177</v>
      </c>
      <c r="AR42">
        <v>10</v>
      </c>
      <c r="AS42">
        <v>73</v>
      </c>
      <c r="AT42">
        <v>9</v>
      </c>
      <c r="AU42">
        <v>54</v>
      </c>
      <c r="AV42" t="str">
        <f>$AJ$2&amp;"'"&amp;AQ42&amp;"', "&amp;AR42&amp;", "&amp;AS42&amp;", "&amp;AT42&amp;", "&amp;AU42&amp;");"</f>
        <v>INSERT INTO `order` VALUES(NULL, '2023/5/13 12:6:43', 10, 73, 9, 54);</v>
      </c>
    </row>
    <row r="43" spans="8:48" ht="18" thickBot="1" x14ac:dyDescent="0.25">
      <c r="H43" s="3" t="s">
        <v>5</v>
      </c>
      <c r="I43" s="3">
        <v>3</v>
      </c>
      <c r="J43" t="s">
        <v>118</v>
      </c>
      <c r="K43">
        <v>50</v>
      </c>
      <c r="L43" t="s">
        <v>121</v>
      </c>
      <c r="M43" s="4" t="s">
        <v>56</v>
      </c>
      <c r="N43" t="s">
        <v>120</v>
      </c>
      <c r="O43" t="str">
        <f t="shared" si="0"/>
        <v>INSERT INTO `dishes`  VALUES (null, 3,50,"蟹壳黄");</v>
      </c>
      <c r="P43">
        <v>42</v>
      </c>
      <c r="Q43" t="str">
        <f t="shared" si="1"/>
        <v>蟹壳黄</v>
      </c>
      <c r="R43">
        <f t="shared" si="2"/>
        <v>50</v>
      </c>
      <c r="W43" s="12" t="s">
        <v>122</v>
      </c>
      <c r="X43">
        <f t="shared" ca="1" si="3"/>
        <v>28</v>
      </c>
      <c r="Y43">
        <f t="shared" ca="1" si="4"/>
        <v>12</v>
      </c>
      <c r="Z43">
        <f t="shared" ca="1" si="11"/>
        <v>0</v>
      </c>
      <c r="AA43">
        <f t="shared" ca="1" si="11"/>
        <v>46</v>
      </c>
      <c r="AB43" s="13" t="str">
        <f t="shared" ca="1" si="6"/>
        <v>2023/5/28 12:0:46</v>
      </c>
      <c r="AC43">
        <f t="shared" ca="1" si="7"/>
        <v>7</v>
      </c>
      <c r="AD43">
        <f t="shared" ca="1" si="8"/>
        <v>63</v>
      </c>
      <c r="AE43">
        <f t="shared" ca="1" si="9"/>
        <v>3</v>
      </c>
      <c r="AF43">
        <f t="shared" ca="1" si="10"/>
        <v>96</v>
      </c>
      <c r="AL43" t="s">
        <v>122</v>
      </c>
      <c r="AM43">
        <v>13</v>
      </c>
      <c r="AN43">
        <v>12</v>
      </c>
      <c r="AO43">
        <v>44</v>
      </c>
      <c r="AP43">
        <v>54</v>
      </c>
      <c r="AQ43" t="s">
        <v>226</v>
      </c>
      <c r="AR43">
        <v>11</v>
      </c>
      <c r="AS43">
        <v>44</v>
      </c>
      <c r="AT43">
        <v>8</v>
      </c>
      <c r="AU43">
        <v>376</v>
      </c>
      <c r="AV43" t="str">
        <f>$AJ$2&amp;"'"&amp;AQ43&amp;"', "&amp;AR43&amp;", "&amp;AS43&amp;", "&amp;AT43&amp;", "&amp;AU43&amp;");"</f>
        <v>INSERT INTO `order` VALUES(NULL, '2023/5/13 12:44:54', 11, 44, 8, 376);</v>
      </c>
    </row>
    <row r="44" spans="8:48" ht="18" thickBot="1" x14ac:dyDescent="0.25">
      <c r="H44" s="3" t="s">
        <v>5</v>
      </c>
      <c r="I44" s="3">
        <v>3</v>
      </c>
      <c r="J44" t="s">
        <v>118</v>
      </c>
      <c r="K44">
        <v>16</v>
      </c>
      <c r="L44" t="s">
        <v>121</v>
      </c>
      <c r="M44" s="4" t="s">
        <v>57</v>
      </c>
      <c r="N44" t="s">
        <v>120</v>
      </c>
      <c r="O44" t="str">
        <f t="shared" si="0"/>
        <v>INSERT INTO `dishes`  VALUES (null, 3,16,"锅贴");</v>
      </c>
      <c r="P44">
        <v>43</v>
      </c>
      <c r="Q44" t="str">
        <f t="shared" si="1"/>
        <v>锅贴</v>
      </c>
      <c r="R44">
        <f t="shared" si="2"/>
        <v>16</v>
      </c>
      <c r="W44" s="12" t="s">
        <v>122</v>
      </c>
      <c r="X44">
        <f t="shared" ca="1" si="3"/>
        <v>22</v>
      </c>
      <c r="Y44">
        <f t="shared" ca="1" si="4"/>
        <v>2</v>
      </c>
      <c r="Z44">
        <f t="shared" ca="1" si="11"/>
        <v>53</v>
      </c>
      <c r="AA44">
        <f t="shared" ca="1" si="11"/>
        <v>43</v>
      </c>
      <c r="AB44" s="13" t="str">
        <f t="shared" ca="1" si="6"/>
        <v>2023/5/22 2:53:43</v>
      </c>
      <c r="AC44">
        <f t="shared" ca="1" si="7"/>
        <v>13</v>
      </c>
      <c r="AD44">
        <f t="shared" ca="1" si="8"/>
        <v>6</v>
      </c>
      <c r="AE44">
        <f t="shared" ca="1" si="9"/>
        <v>6</v>
      </c>
      <c r="AF44">
        <f t="shared" ca="1" si="10"/>
        <v>120</v>
      </c>
      <c r="AL44" t="s">
        <v>122</v>
      </c>
      <c r="AM44">
        <v>13</v>
      </c>
      <c r="AN44">
        <v>14</v>
      </c>
      <c r="AO44">
        <v>12</v>
      </c>
      <c r="AP44">
        <v>36</v>
      </c>
      <c r="AQ44" t="s">
        <v>154</v>
      </c>
      <c r="AR44">
        <v>11</v>
      </c>
      <c r="AS44">
        <v>69</v>
      </c>
      <c r="AT44">
        <v>4</v>
      </c>
      <c r="AU44">
        <v>92</v>
      </c>
      <c r="AV44" t="str">
        <f>$AJ$2&amp;"'"&amp;AQ44&amp;"', "&amp;AR44&amp;", "&amp;AS44&amp;", "&amp;AT44&amp;", "&amp;AU44&amp;");"</f>
        <v>INSERT INTO `order` VALUES(NULL, '2023/5/13 14:12:36', 11, 69, 4, 92);</v>
      </c>
    </row>
    <row r="45" spans="8:48" ht="18" thickBot="1" x14ac:dyDescent="0.25">
      <c r="H45" s="2" t="s">
        <v>6</v>
      </c>
      <c r="I45" s="2">
        <v>4</v>
      </c>
      <c r="J45" t="s">
        <v>118</v>
      </c>
      <c r="K45">
        <v>47</v>
      </c>
      <c r="L45" t="s">
        <v>121</v>
      </c>
      <c r="M45" s="4" t="s">
        <v>58</v>
      </c>
      <c r="N45" t="s">
        <v>120</v>
      </c>
      <c r="O45" t="str">
        <f t="shared" si="0"/>
        <v>INSERT INTO `dishes`  VALUES (null, 4,47,"佛跳墙");</v>
      </c>
      <c r="P45">
        <v>44</v>
      </c>
      <c r="Q45" t="str">
        <f t="shared" si="1"/>
        <v>佛跳墙</v>
      </c>
      <c r="R45">
        <f t="shared" si="2"/>
        <v>47</v>
      </c>
      <c r="W45" s="12" t="s">
        <v>122</v>
      </c>
      <c r="X45">
        <f t="shared" ca="1" si="3"/>
        <v>9</v>
      </c>
      <c r="Y45">
        <f t="shared" ca="1" si="4"/>
        <v>13</v>
      </c>
      <c r="Z45">
        <f t="shared" ca="1" si="11"/>
        <v>33</v>
      </c>
      <c r="AA45">
        <f t="shared" ca="1" si="11"/>
        <v>43</v>
      </c>
      <c r="AB45" s="13" t="str">
        <f t="shared" ca="1" si="6"/>
        <v>2023/5/9 13:33:43</v>
      </c>
      <c r="AC45">
        <f t="shared" ca="1" si="7"/>
        <v>11</v>
      </c>
      <c r="AD45">
        <f t="shared" ca="1" si="8"/>
        <v>11</v>
      </c>
      <c r="AE45">
        <f t="shared" ca="1" si="9"/>
        <v>2</v>
      </c>
      <c r="AF45">
        <f t="shared" ca="1" si="10"/>
        <v>68</v>
      </c>
      <c r="AL45" t="s">
        <v>122</v>
      </c>
      <c r="AM45">
        <v>13</v>
      </c>
      <c r="AN45">
        <v>16</v>
      </c>
      <c r="AO45">
        <v>13</v>
      </c>
      <c r="AP45">
        <v>9</v>
      </c>
      <c r="AQ45" t="s">
        <v>211</v>
      </c>
      <c r="AR45">
        <v>12</v>
      </c>
      <c r="AS45">
        <v>29</v>
      </c>
      <c r="AT45">
        <v>5</v>
      </c>
      <c r="AU45">
        <v>225</v>
      </c>
      <c r="AV45" t="str">
        <f>$AJ$2&amp;"'"&amp;AQ45&amp;"', "&amp;AR45&amp;", "&amp;AS45&amp;", "&amp;AT45&amp;", "&amp;AU45&amp;");"</f>
        <v>INSERT INTO `order` VALUES(NULL, '2023/5/13 16:13:9', 12, 29, 5, 225);</v>
      </c>
    </row>
    <row r="46" spans="8:48" ht="18" thickBot="1" x14ac:dyDescent="0.25">
      <c r="H46" s="2" t="s">
        <v>6</v>
      </c>
      <c r="I46" s="2">
        <v>4</v>
      </c>
      <c r="J46" t="s">
        <v>118</v>
      </c>
      <c r="K46">
        <v>35</v>
      </c>
      <c r="L46" t="s">
        <v>121</v>
      </c>
      <c r="M46" s="4" t="s">
        <v>59</v>
      </c>
      <c r="N46" t="s">
        <v>120</v>
      </c>
      <c r="O46" t="str">
        <f t="shared" si="0"/>
        <v>INSERT INTO `dishes`  VALUES (null, 4,35,"鸡汤汆海蚌");</v>
      </c>
      <c r="P46">
        <v>45</v>
      </c>
      <c r="Q46" t="str">
        <f t="shared" si="1"/>
        <v>鸡汤汆海蚌</v>
      </c>
      <c r="R46">
        <f t="shared" si="2"/>
        <v>35</v>
      </c>
      <c r="W46" s="12" t="s">
        <v>122</v>
      </c>
      <c r="X46">
        <f t="shared" ca="1" si="3"/>
        <v>19</v>
      </c>
      <c r="Y46">
        <f t="shared" ca="1" si="4"/>
        <v>4</v>
      </c>
      <c r="Z46">
        <f t="shared" ca="1" si="11"/>
        <v>37</v>
      </c>
      <c r="AA46">
        <f t="shared" ca="1" si="11"/>
        <v>6</v>
      </c>
      <c r="AB46" s="13" t="str">
        <f t="shared" ca="1" si="6"/>
        <v>2023/5/19 4:37:6</v>
      </c>
      <c r="AC46">
        <f t="shared" ca="1" si="7"/>
        <v>11</v>
      </c>
      <c r="AD46">
        <f t="shared" ca="1" si="8"/>
        <v>40</v>
      </c>
      <c r="AE46">
        <f t="shared" ca="1" si="9"/>
        <v>9</v>
      </c>
      <c r="AF46">
        <f t="shared" ca="1" si="10"/>
        <v>234</v>
      </c>
      <c r="AL46" t="s">
        <v>122</v>
      </c>
      <c r="AM46">
        <v>14</v>
      </c>
      <c r="AN46">
        <v>7</v>
      </c>
      <c r="AO46">
        <v>30</v>
      </c>
      <c r="AP46">
        <v>56</v>
      </c>
      <c r="AQ46" t="s">
        <v>135</v>
      </c>
      <c r="AR46">
        <v>13</v>
      </c>
      <c r="AS46">
        <v>96</v>
      </c>
      <c r="AT46">
        <v>2</v>
      </c>
      <c r="AU46">
        <v>34</v>
      </c>
      <c r="AV46" t="str">
        <f>$AJ$2&amp;"'"&amp;AQ46&amp;"', "&amp;AR46&amp;", "&amp;AS46&amp;", "&amp;AT46&amp;", "&amp;AU46&amp;");"</f>
        <v>INSERT INTO `order` VALUES(NULL, '2023/5/14 7:30:56', 13, 96, 2, 34);</v>
      </c>
    </row>
    <row r="47" spans="8:48" ht="18" thickBot="1" x14ac:dyDescent="0.25">
      <c r="H47" s="2" t="s">
        <v>6</v>
      </c>
      <c r="I47" s="2">
        <v>4</v>
      </c>
      <c r="J47" t="s">
        <v>118</v>
      </c>
      <c r="K47">
        <v>21</v>
      </c>
      <c r="L47" t="s">
        <v>121</v>
      </c>
      <c r="M47" s="4" t="s">
        <v>60</v>
      </c>
      <c r="N47" t="s">
        <v>120</v>
      </c>
      <c r="O47" t="str">
        <f t="shared" si="0"/>
        <v>INSERT INTO `dishes`  VALUES (null, 4,21,"淡糟香螺片");</v>
      </c>
      <c r="P47">
        <v>46</v>
      </c>
      <c r="Q47" t="str">
        <f t="shared" si="1"/>
        <v>淡糟香螺片</v>
      </c>
      <c r="R47">
        <f t="shared" si="2"/>
        <v>21</v>
      </c>
      <c r="W47" s="12" t="s">
        <v>122</v>
      </c>
      <c r="X47">
        <f t="shared" ca="1" si="3"/>
        <v>29</v>
      </c>
      <c r="Y47">
        <f t="shared" ca="1" si="4"/>
        <v>22</v>
      </c>
      <c r="Z47">
        <f t="shared" ca="1" si="11"/>
        <v>16</v>
      </c>
      <c r="AA47">
        <f t="shared" ca="1" si="11"/>
        <v>9</v>
      </c>
      <c r="AB47" s="13" t="str">
        <f t="shared" ca="1" si="6"/>
        <v>2023/5/29 22:16:9</v>
      </c>
      <c r="AC47">
        <f t="shared" ca="1" si="7"/>
        <v>3</v>
      </c>
      <c r="AD47">
        <f t="shared" ca="1" si="8"/>
        <v>61</v>
      </c>
      <c r="AE47">
        <f t="shared" ca="1" si="9"/>
        <v>10</v>
      </c>
      <c r="AF47">
        <f t="shared" ca="1" si="10"/>
        <v>370</v>
      </c>
      <c r="AL47" t="s">
        <v>122</v>
      </c>
      <c r="AM47">
        <v>14</v>
      </c>
      <c r="AN47">
        <v>10</v>
      </c>
      <c r="AO47">
        <v>34</v>
      </c>
      <c r="AP47">
        <v>33</v>
      </c>
      <c r="AQ47" t="s">
        <v>217</v>
      </c>
      <c r="AR47">
        <v>5</v>
      </c>
      <c r="AS47">
        <v>61</v>
      </c>
      <c r="AT47">
        <v>3</v>
      </c>
      <c r="AU47">
        <v>111</v>
      </c>
      <c r="AV47" t="str">
        <f>$AJ$2&amp;"'"&amp;AQ47&amp;"', "&amp;AR47&amp;", "&amp;AS47&amp;", "&amp;AT47&amp;", "&amp;AU47&amp;");"</f>
        <v>INSERT INTO `order` VALUES(NULL, '2023/5/14 10:34:33', 5, 61, 3, 111);</v>
      </c>
    </row>
    <row r="48" spans="8:48" ht="18" thickBot="1" x14ac:dyDescent="0.25">
      <c r="H48" s="2" t="s">
        <v>6</v>
      </c>
      <c r="I48" s="2">
        <v>4</v>
      </c>
      <c r="J48" t="s">
        <v>118</v>
      </c>
      <c r="K48">
        <v>5</v>
      </c>
      <c r="L48" t="s">
        <v>121</v>
      </c>
      <c r="M48" s="4" t="s">
        <v>61</v>
      </c>
      <c r="N48" t="s">
        <v>120</v>
      </c>
      <c r="O48" t="str">
        <f t="shared" si="0"/>
        <v>INSERT INTO `dishes`  VALUES (null, 4,5,"醉糟鸡");</v>
      </c>
      <c r="P48">
        <v>47</v>
      </c>
      <c r="Q48" t="str">
        <f t="shared" si="1"/>
        <v>醉糟鸡</v>
      </c>
      <c r="R48">
        <f t="shared" si="2"/>
        <v>5</v>
      </c>
      <c r="W48" s="12" t="s">
        <v>122</v>
      </c>
      <c r="X48">
        <f t="shared" ca="1" si="3"/>
        <v>29</v>
      </c>
      <c r="Y48">
        <f t="shared" ca="1" si="4"/>
        <v>11</v>
      </c>
      <c r="Z48">
        <f t="shared" ca="1" si="11"/>
        <v>44</v>
      </c>
      <c r="AA48">
        <f t="shared" ca="1" si="11"/>
        <v>8</v>
      </c>
      <c r="AB48" s="13" t="str">
        <f t="shared" ca="1" si="6"/>
        <v>2023/5/29 11:44:8</v>
      </c>
      <c r="AC48">
        <f t="shared" ca="1" si="7"/>
        <v>13</v>
      </c>
      <c r="AD48">
        <f t="shared" ca="1" si="8"/>
        <v>35</v>
      </c>
      <c r="AE48">
        <f t="shared" ca="1" si="9"/>
        <v>10</v>
      </c>
      <c r="AF48">
        <f t="shared" ca="1" si="10"/>
        <v>220</v>
      </c>
      <c r="AL48" t="s">
        <v>122</v>
      </c>
      <c r="AM48">
        <v>14</v>
      </c>
      <c r="AN48">
        <v>22</v>
      </c>
      <c r="AO48">
        <v>16</v>
      </c>
      <c r="AP48">
        <v>50</v>
      </c>
      <c r="AQ48" t="s">
        <v>164</v>
      </c>
      <c r="AR48">
        <v>2</v>
      </c>
      <c r="AS48">
        <v>37</v>
      </c>
      <c r="AT48">
        <v>3</v>
      </c>
      <c r="AU48">
        <v>117</v>
      </c>
      <c r="AV48" t="str">
        <f>$AJ$2&amp;"'"&amp;AQ48&amp;"', "&amp;AR48&amp;", "&amp;AS48&amp;", "&amp;AT48&amp;", "&amp;AU48&amp;");"</f>
        <v>INSERT INTO `order` VALUES(NULL, '2023/5/14 22:16:50', 2, 37, 3, 117);</v>
      </c>
    </row>
    <row r="49" spans="8:48" ht="18" thickBot="1" x14ac:dyDescent="0.25">
      <c r="H49" s="2" t="s">
        <v>6</v>
      </c>
      <c r="I49" s="2">
        <v>4</v>
      </c>
      <c r="J49" t="s">
        <v>118</v>
      </c>
      <c r="K49">
        <v>28</v>
      </c>
      <c r="L49" t="s">
        <v>121</v>
      </c>
      <c r="M49" s="4" t="s">
        <v>62</v>
      </c>
      <c r="N49" t="s">
        <v>120</v>
      </c>
      <c r="O49" t="str">
        <f t="shared" si="0"/>
        <v>INSERT INTO `dishes`  VALUES (null, 4,28,"烧肉棕");</v>
      </c>
      <c r="P49">
        <v>48</v>
      </c>
      <c r="Q49" t="str">
        <f t="shared" si="1"/>
        <v>烧肉棕</v>
      </c>
      <c r="R49">
        <f t="shared" si="2"/>
        <v>28</v>
      </c>
      <c r="W49" s="12" t="s">
        <v>122</v>
      </c>
      <c r="X49">
        <f t="shared" ca="1" si="3"/>
        <v>18</v>
      </c>
      <c r="Y49">
        <f t="shared" ca="1" si="4"/>
        <v>16</v>
      </c>
      <c r="Z49">
        <f t="shared" ca="1" si="11"/>
        <v>37</v>
      </c>
      <c r="AA49">
        <f t="shared" ca="1" si="11"/>
        <v>48</v>
      </c>
      <c r="AB49" s="13" t="str">
        <f t="shared" ca="1" si="6"/>
        <v>2023/5/18 16:37:48</v>
      </c>
      <c r="AC49">
        <f t="shared" ca="1" si="7"/>
        <v>4</v>
      </c>
      <c r="AD49">
        <f t="shared" ca="1" si="8"/>
        <v>8</v>
      </c>
      <c r="AE49">
        <f t="shared" ca="1" si="9"/>
        <v>3</v>
      </c>
      <c r="AF49">
        <f t="shared" ca="1" si="10"/>
        <v>18</v>
      </c>
      <c r="AL49" t="s">
        <v>122</v>
      </c>
      <c r="AM49">
        <v>15</v>
      </c>
      <c r="AN49">
        <v>1</v>
      </c>
      <c r="AO49">
        <v>13</v>
      </c>
      <c r="AP49">
        <v>8</v>
      </c>
      <c r="AQ49" t="s">
        <v>218</v>
      </c>
      <c r="AR49">
        <v>9</v>
      </c>
      <c r="AS49">
        <v>36</v>
      </c>
      <c r="AT49">
        <v>9</v>
      </c>
      <c r="AU49">
        <v>81</v>
      </c>
      <c r="AV49" t="str">
        <f>$AJ$2&amp;"'"&amp;AQ49&amp;"', "&amp;AR49&amp;", "&amp;AS49&amp;", "&amp;AT49&amp;", "&amp;AU49&amp;");"</f>
        <v>INSERT INTO `order` VALUES(NULL, '2023/5/15 1:13:8', 9, 36, 9, 81);</v>
      </c>
    </row>
    <row r="50" spans="8:48" ht="18" thickBot="1" x14ac:dyDescent="0.25">
      <c r="H50" s="2" t="s">
        <v>6</v>
      </c>
      <c r="I50" s="2">
        <v>4</v>
      </c>
      <c r="J50" t="s">
        <v>118</v>
      </c>
      <c r="K50">
        <v>12</v>
      </c>
      <c r="L50" t="s">
        <v>121</v>
      </c>
      <c r="M50" s="4" t="s">
        <v>63</v>
      </c>
      <c r="N50" t="s">
        <v>120</v>
      </c>
      <c r="O50" t="str">
        <f t="shared" si="0"/>
        <v>INSERT INTO `dishes`  VALUES (null, 4,12,"油葱果");</v>
      </c>
      <c r="P50">
        <v>49</v>
      </c>
      <c r="Q50" t="str">
        <f t="shared" si="1"/>
        <v>油葱果</v>
      </c>
      <c r="R50">
        <f t="shared" si="2"/>
        <v>12</v>
      </c>
      <c r="W50" s="12" t="s">
        <v>122</v>
      </c>
      <c r="X50">
        <f t="shared" ca="1" si="3"/>
        <v>26</v>
      </c>
      <c r="Y50">
        <f t="shared" ca="1" si="4"/>
        <v>12</v>
      </c>
      <c r="Z50">
        <f t="shared" ca="1" si="11"/>
        <v>7</v>
      </c>
      <c r="AA50">
        <f t="shared" ca="1" si="11"/>
        <v>49</v>
      </c>
      <c r="AB50" s="13" t="str">
        <f t="shared" ca="1" si="6"/>
        <v>2023/5/26 12:7:49</v>
      </c>
      <c r="AC50">
        <f t="shared" ca="1" si="7"/>
        <v>11</v>
      </c>
      <c r="AD50">
        <f t="shared" ca="1" si="8"/>
        <v>9</v>
      </c>
      <c r="AE50">
        <f t="shared" ca="1" si="9"/>
        <v>1</v>
      </c>
      <c r="AF50">
        <f t="shared" ca="1" si="10"/>
        <v>7</v>
      </c>
      <c r="AL50" t="s">
        <v>122</v>
      </c>
      <c r="AM50">
        <v>15</v>
      </c>
      <c r="AN50">
        <v>5</v>
      </c>
      <c r="AO50">
        <v>14</v>
      </c>
      <c r="AP50">
        <v>50</v>
      </c>
      <c r="AQ50" t="s">
        <v>148</v>
      </c>
      <c r="AR50">
        <v>4</v>
      </c>
      <c r="AS50">
        <v>44</v>
      </c>
      <c r="AT50">
        <v>9</v>
      </c>
      <c r="AU50">
        <v>423</v>
      </c>
      <c r="AV50" t="str">
        <f>$AJ$2&amp;"'"&amp;AQ50&amp;"', "&amp;AR50&amp;", "&amp;AS50&amp;", "&amp;AT50&amp;", "&amp;AU50&amp;");"</f>
        <v>INSERT INTO `order` VALUES(NULL, '2023/5/15 5:14:50', 4, 44, 9, 423);</v>
      </c>
    </row>
    <row r="51" spans="8:48" ht="18" thickBot="1" x14ac:dyDescent="0.25">
      <c r="H51" s="2" t="s">
        <v>6</v>
      </c>
      <c r="I51" s="2">
        <v>4</v>
      </c>
      <c r="J51" t="s">
        <v>118</v>
      </c>
      <c r="K51">
        <v>20</v>
      </c>
      <c r="L51" t="s">
        <v>121</v>
      </c>
      <c r="M51" s="4" t="s">
        <v>64</v>
      </c>
      <c r="N51" t="s">
        <v>120</v>
      </c>
      <c r="O51" t="str">
        <f t="shared" si="0"/>
        <v>INSERT INTO `dishes`  VALUES (null, 4,20,"韭菜盒");</v>
      </c>
      <c r="P51">
        <v>50</v>
      </c>
      <c r="Q51" t="str">
        <f t="shared" si="1"/>
        <v>韭菜盒</v>
      </c>
      <c r="R51">
        <f t="shared" si="2"/>
        <v>20</v>
      </c>
      <c r="W51" s="12" t="s">
        <v>122</v>
      </c>
      <c r="X51">
        <f t="shared" ca="1" si="3"/>
        <v>10</v>
      </c>
      <c r="Y51">
        <f t="shared" ca="1" si="4"/>
        <v>8</v>
      </c>
      <c r="Z51">
        <f t="shared" ca="1" si="11"/>
        <v>19</v>
      </c>
      <c r="AA51">
        <f t="shared" ca="1" si="11"/>
        <v>4</v>
      </c>
      <c r="AB51" s="13" t="str">
        <f t="shared" ca="1" si="6"/>
        <v>2023/5/10 8:19:4</v>
      </c>
      <c r="AC51">
        <f t="shared" ca="1" si="7"/>
        <v>2</v>
      </c>
      <c r="AD51">
        <f t="shared" ca="1" si="8"/>
        <v>21</v>
      </c>
      <c r="AE51">
        <f t="shared" ca="1" si="9"/>
        <v>3</v>
      </c>
      <c r="AF51">
        <f t="shared" ca="1" si="10"/>
        <v>75</v>
      </c>
      <c r="AL51" t="s">
        <v>122</v>
      </c>
      <c r="AM51">
        <v>15</v>
      </c>
      <c r="AN51">
        <v>20</v>
      </c>
      <c r="AO51">
        <v>30</v>
      </c>
      <c r="AP51">
        <v>22</v>
      </c>
      <c r="AQ51" t="s">
        <v>224</v>
      </c>
      <c r="AR51">
        <v>11</v>
      </c>
      <c r="AS51">
        <v>81</v>
      </c>
      <c r="AT51">
        <v>5</v>
      </c>
      <c r="AU51">
        <v>75</v>
      </c>
      <c r="AV51" t="str">
        <f>$AJ$2&amp;"'"&amp;AQ51&amp;"', "&amp;AR51&amp;", "&amp;AS51&amp;", "&amp;AT51&amp;", "&amp;AU51&amp;");"</f>
        <v>INSERT INTO `order` VALUES(NULL, '2023/5/15 20:30:22', 11, 81, 5, 75);</v>
      </c>
    </row>
    <row r="52" spans="8:48" ht="18" thickBot="1" x14ac:dyDescent="0.25">
      <c r="H52" s="2" t="s">
        <v>6</v>
      </c>
      <c r="I52" s="2">
        <v>4</v>
      </c>
      <c r="J52" t="s">
        <v>118</v>
      </c>
      <c r="K52">
        <v>15</v>
      </c>
      <c r="L52" t="s">
        <v>121</v>
      </c>
      <c r="M52" s="4" t="s">
        <v>65</v>
      </c>
      <c r="N52" t="s">
        <v>120</v>
      </c>
      <c r="O52" t="str">
        <f t="shared" si="0"/>
        <v>INSERT INTO `dishes`  VALUES (null, 4,15,"炒马齿苋");</v>
      </c>
      <c r="P52">
        <v>51</v>
      </c>
      <c r="Q52" t="str">
        <f t="shared" si="1"/>
        <v>炒马齿苋</v>
      </c>
      <c r="R52">
        <f t="shared" si="2"/>
        <v>15</v>
      </c>
      <c r="W52" s="12" t="s">
        <v>122</v>
      </c>
      <c r="X52">
        <f t="shared" ca="1" si="3"/>
        <v>4</v>
      </c>
      <c r="Y52">
        <f t="shared" ca="1" si="4"/>
        <v>14</v>
      </c>
      <c r="Z52">
        <f t="shared" ca="1" si="11"/>
        <v>37</v>
      </c>
      <c r="AA52">
        <f t="shared" ca="1" si="11"/>
        <v>30</v>
      </c>
      <c r="AB52" s="13" t="str">
        <f t="shared" ca="1" si="6"/>
        <v>2023/5/4 14:37:30</v>
      </c>
      <c r="AC52">
        <f t="shared" ca="1" si="7"/>
        <v>4</v>
      </c>
      <c r="AD52">
        <f t="shared" ca="1" si="8"/>
        <v>41</v>
      </c>
      <c r="AE52">
        <f t="shared" ca="1" si="9"/>
        <v>6</v>
      </c>
      <c r="AF52">
        <f t="shared" ca="1" si="10"/>
        <v>222</v>
      </c>
      <c r="AL52" t="s">
        <v>122</v>
      </c>
      <c r="AM52">
        <v>16</v>
      </c>
      <c r="AN52">
        <v>8</v>
      </c>
      <c r="AO52">
        <v>14</v>
      </c>
      <c r="AP52">
        <v>23</v>
      </c>
      <c r="AQ52" t="s">
        <v>169</v>
      </c>
      <c r="AR52">
        <v>9</v>
      </c>
      <c r="AS52">
        <v>45</v>
      </c>
      <c r="AT52">
        <v>1</v>
      </c>
      <c r="AU52">
        <v>35</v>
      </c>
      <c r="AV52" t="str">
        <f>$AJ$2&amp;"'"&amp;AQ52&amp;"', "&amp;AR52&amp;", "&amp;AS52&amp;", "&amp;AT52&amp;", "&amp;AU52&amp;");"</f>
        <v>INSERT INTO `order` VALUES(NULL, '2023/5/16 8:14:23', 9, 45, 1, 35);</v>
      </c>
    </row>
    <row r="53" spans="8:48" ht="18" thickBot="1" x14ac:dyDescent="0.25">
      <c r="H53" s="2" t="s">
        <v>6</v>
      </c>
      <c r="I53" s="2">
        <v>4</v>
      </c>
      <c r="J53" t="s">
        <v>118</v>
      </c>
      <c r="K53">
        <v>50</v>
      </c>
      <c r="L53" t="s">
        <v>121</v>
      </c>
      <c r="M53" s="4" t="s">
        <v>66</v>
      </c>
      <c r="N53" t="s">
        <v>120</v>
      </c>
      <c r="O53" t="str">
        <f t="shared" si="0"/>
        <v>INSERT INTO `dishes`  VALUES (null, 4,50,"狗爪豆");</v>
      </c>
      <c r="P53">
        <v>52</v>
      </c>
      <c r="Q53" t="str">
        <f t="shared" si="1"/>
        <v>狗爪豆</v>
      </c>
      <c r="R53">
        <f t="shared" si="2"/>
        <v>50</v>
      </c>
      <c r="W53" s="12" t="s">
        <v>122</v>
      </c>
      <c r="X53">
        <f t="shared" ca="1" si="3"/>
        <v>22</v>
      </c>
      <c r="Y53">
        <f t="shared" ca="1" si="4"/>
        <v>23</v>
      </c>
      <c r="Z53">
        <f t="shared" ca="1" si="11"/>
        <v>49</v>
      </c>
      <c r="AA53">
        <f t="shared" ca="1" si="11"/>
        <v>2</v>
      </c>
      <c r="AB53" s="13" t="str">
        <f t="shared" ca="1" si="6"/>
        <v>2023/5/22 23:49:2</v>
      </c>
      <c r="AC53">
        <f t="shared" ca="1" si="7"/>
        <v>9</v>
      </c>
      <c r="AD53">
        <f t="shared" ca="1" si="8"/>
        <v>16</v>
      </c>
      <c r="AE53">
        <f t="shared" ca="1" si="9"/>
        <v>2</v>
      </c>
      <c r="AF53">
        <f t="shared" ca="1" si="10"/>
        <v>20</v>
      </c>
      <c r="AL53" t="s">
        <v>122</v>
      </c>
      <c r="AM53">
        <v>16</v>
      </c>
      <c r="AN53">
        <v>17</v>
      </c>
      <c r="AO53">
        <v>40</v>
      </c>
      <c r="AP53">
        <v>33</v>
      </c>
      <c r="AQ53" t="s">
        <v>225</v>
      </c>
      <c r="AR53">
        <v>10</v>
      </c>
      <c r="AS53">
        <v>2</v>
      </c>
      <c r="AT53">
        <v>8</v>
      </c>
      <c r="AU53">
        <v>184</v>
      </c>
      <c r="AV53" t="str">
        <f>$AJ$2&amp;"'"&amp;AQ53&amp;"', "&amp;AR53&amp;", "&amp;AS53&amp;", "&amp;AT53&amp;", "&amp;AU53&amp;");"</f>
        <v>INSERT INTO `order` VALUES(NULL, '2023/5/16 17:40:33', 10, 2, 8, 184);</v>
      </c>
    </row>
    <row r="54" spans="8:48" ht="18" thickBot="1" x14ac:dyDescent="0.25">
      <c r="H54" s="2" t="s">
        <v>6</v>
      </c>
      <c r="I54" s="2">
        <v>4</v>
      </c>
      <c r="J54" t="s">
        <v>118</v>
      </c>
      <c r="K54">
        <v>13</v>
      </c>
      <c r="L54" t="s">
        <v>121</v>
      </c>
      <c r="M54" s="4" t="s">
        <v>67</v>
      </c>
      <c r="N54" t="s">
        <v>120</v>
      </c>
      <c r="O54" t="str">
        <f t="shared" si="0"/>
        <v>INSERT INTO `dishes`  VALUES (null, 4,13,"香椿芽");</v>
      </c>
      <c r="P54">
        <v>53</v>
      </c>
      <c r="Q54" t="str">
        <f t="shared" si="1"/>
        <v>香椿芽</v>
      </c>
      <c r="R54">
        <f t="shared" si="2"/>
        <v>13</v>
      </c>
      <c r="W54" s="12" t="s">
        <v>122</v>
      </c>
      <c r="X54">
        <f t="shared" ca="1" si="3"/>
        <v>17</v>
      </c>
      <c r="Y54">
        <f t="shared" ca="1" si="4"/>
        <v>8</v>
      </c>
      <c r="Z54">
        <f t="shared" ca="1" si="11"/>
        <v>22</v>
      </c>
      <c r="AA54">
        <f t="shared" ca="1" si="11"/>
        <v>23</v>
      </c>
      <c r="AB54" s="13" t="str">
        <f t="shared" ca="1" si="6"/>
        <v>2023/5/17 8:22:23</v>
      </c>
      <c r="AC54">
        <f t="shared" ca="1" si="7"/>
        <v>11</v>
      </c>
      <c r="AD54">
        <f t="shared" ca="1" si="8"/>
        <v>78</v>
      </c>
      <c r="AE54">
        <f t="shared" ca="1" si="9"/>
        <v>2</v>
      </c>
      <c r="AF54">
        <f t="shared" ca="1" si="10"/>
        <v>100</v>
      </c>
      <c r="AL54" t="s">
        <v>122</v>
      </c>
      <c r="AM54">
        <v>16</v>
      </c>
      <c r="AN54">
        <v>18</v>
      </c>
      <c r="AO54">
        <v>18</v>
      </c>
      <c r="AP54">
        <v>30</v>
      </c>
      <c r="AQ54" t="s">
        <v>166</v>
      </c>
      <c r="AR54">
        <v>9</v>
      </c>
      <c r="AS54">
        <v>9</v>
      </c>
      <c r="AT54">
        <v>6</v>
      </c>
      <c r="AU54">
        <v>42</v>
      </c>
      <c r="AV54" t="str">
        <f>$AJ$2&amp;"'"&amp;AQ54&amp;"', "&amp;AR54&amp;", "&amp;AS54&amp;", "&amp;AT54&amp;", "&amp;AU54&amp;");"</f>
        <v>INSERT INTO `order` VALUES(NULL, '2023/5/16 18:18:30', 9, 9, 6, 42);</v>
      </c>
    </row>
    <row r="55" spans="8:48" ht="18" thickBot="1" x14ac:dyDescent="0.25">
      <c r="H55" s="2" t="s">
        <v>6</v>
      </c>
      <c r="I55" s="2">
        <v>4</v>
      </c>
      <c r="J55" t="s">
        <v>118</v>
      </c>
      <c r="K55">
        <v>13</v>
      </c>
      <c r="L55" t="s">
        <v>121</v>
      </c>
      <c r="M55" s="4" t="s">
        <v>68</v>
      </c>
      <c r="N55" t="s">
        <v>120</v>
      </c>
      <c r="O55" t="str">
        <f t="shared" si="0"/>
        <v>INSERT INTO `dishes`  VALUES (null, 4,13,"峡阳桂花糕");</v>
      </c>
      <c r="P55">
        <v>54</v>
      </c>
      <c r="Q55" t="str">
        <f t="shared" si="1"/>
        <v>峡阳桂花糕</v>
      </c>
      <c r="R55">
        <f t="shared" si="2"/>
        <v>13</v>
      </c>
      <c r="W55" s="12" t="s">
        <v>122</v>
      </c>
      <c r="X55">
        <f t="shared" ca="1" si="3"/>
        <v>12</v>
      </c>
      <c r="Y55">
        <f t="shared" ca="1" si="4"/>
        <v>18</v>
      </c>
      <c r="Z55">
        <f t="shared" ca="1" si="11"/>
        <v>58</v>
      </c>
      <c r="AA55">
        <f t="shared" ca="1" si="11"/>
        <v>23</v>
      </c>
      <c r="AB55" s="13" t="str">
        <f t="shared" ca="1" si="6"/>
        <v>2023/5/12 18:58:23</v>
      </c>
      <c r="AC55">
        <f t="shared" ca="1" si="7"/>
        <v>6</v>
      </c>
      <c r="AD55">
        <f t="shared" ca="1" si="8"/>
        <v>39</v>
      </c>
      <c r="AE55">
        <f t="shared" ca="1" si="9"/>
        <v>4</v>
      </c>
      <c r="AF55">
        <f t="shared" ca="1" si="10"/>
        <v>36</v>
      </c>
      <c r="AL55" t="s">
        <v>122</v>
      </c>
      <c r="AM55">
        <v>17</v>
      </c>
      <c r="AN55">
        <v>9</v>
      </c>
      <c r="AO55">
        <v>4</v>
      </c>
      <c r="AP55">
        <v>35</v>
      </c>
      <c r="AQ55" t="s">
        <v>229</v>
      </c>
      <c r="AR55">
        <v>1</v>
      </c>
      <c r="AS55">
        <v>20</v>
      </c>
      <c r="AT55">
        <v>8</v>
      </c>
      <c r="AU55">
        <v>48</v>
      </c>
      <c r="AV55" t="str">
        <f>$AJ$2&amp;"'"&amp;AQ55&amp;"', "&amp;AR55&amp;", "&amp;AS55&amp;", "&amp;AT55&amp;", "&amp;AU55&amp;");"</f>
        <v>INSERT INTO `order` VALUES(NULL, '2023/5/17 9:4:35', 1, 20, 8, 48);</v>
      </c>
    </row>
    <row r="56" spans="8:48" ht="18" thickBot="1" x14ac:dyDescent="0.25">
      <c r="H56" s="2" t="s">
        <v>6</v>
      </c>
      <c r="I56" s="2">
        <v>4</v>
      </c>
      <c r="J56" t="s">
        <v>118</v>
      </c>
      <c r="K56">
        <v>32</v>
      </c>
      <c r="L56" t="s">
        <v>121</v>
      </c>
      <c r="M56" s="4" t="s">
        <v>69</v>
      </c>
      <c r="N56" t="s">
        <v>120</v>
      </c>
      <c r="O56" t="str">
        <f t="shared" si="0"/>
        <v>INSERT INTO `dishes`  VALUES (null, 4,32,"米冻皮");</v>
      </c>
      <c r="P56">
        <v>55</v>
      </c>
      <c r="Q56" t="str">
        <f t="shared" si="1"/>
        <v>米冻皮</v>
      </c>
      <c r="R56">
        <f t="shared" si="2"/>
        <v>32</v>
      </c>
      <c r="W56" s="12" t="s">
        <v>122</v>
      </c>
      <c r="X56">
        <f t="shared" ca="1" si="3"/>
        <v>9</v>
      </c>
      <c r="Y56">
        <f t="shared" ca="1" si="4"/>
        <v>19</v>
      </c>
      <c r="Z56">
        <f t="shared" ca="1" si="11"/>
        <v>9</v>
      </c>
      <c r="AA56">
        <f t="shared" ca="1" si="11"/>
        <v>35</v>
      </c>
      <c r="AB56" s="13" t="str">
        <f t="shared" ca="1" si="6"/>
        <v>2023/5/9 19:9:35</v>
      </c>
      <c r="AC56">
        <f t="shared" ca="1" si="7"/>
        <v>8</v>
      </c>
      <c r="AD56">
        <f t="shared" ca="1" si="8"/>
        <v>93</v>
      </c>
      <c r="AE56">
        <f t="shared" ca="1" si="9"/>
        <v>9</v>
      </c>
      <c r="AF56">
        <f t="shared" ca="1" si="10"/>
        <v>423</v>
      </c>
      <c r="AL56" t="s">
        <v>122</v>
      </c>
      <c r="AM56">
        <v>17</v>
      </c>
      <c r="AN56">
        <v>15</v>
      </c>
      <c r="AO56">
        <v>27</v>
      </c>
      <c r="AP56">
        <v>57</v>
      </c>
      <c r="AQ56" t="s">
        <v>143</v>
      </c>
      <c r="AR56">
        <v>8</v>
      </c>
      <c r="AS56">
        <v>27</v>
      </c>
      <c r="AT56">
        <v>1</v>
      </c>
      <c r="AU56">
        <v>24</v>
      </c>
      <c r="AV56" t="str">
        <f>$AJ$2&amp;"'"&amp;AQ56&amp;"', "&amp;AR56&amp;", "&amp;AS56&amp;", "&amp;AT56&amp;", "&amp;AU56&amp;");"</f>
        <v>INSERT INTO `order` VALUES(NULL, '2023/5/17 15:27:57', 8, 27, 1, 24);</v>
      </c>
    </row>
    <row r="57" spans="8:48" ht="18" thickBot="1" x14ac:dyDescent="0.25">
      <c r="H57" s="2" t="s">
        <v>6</v>
      </c>
      <c r="I57" s="2">
        <v>4</v>
      </c>
      <c r="J57" t="s">
        <v>118</v>
      </c>
      <c r="K57">
        <v>33</v>
      </c>
      <c r="L57" t="s">
        <v>121</v>
      </c>
      <c r="M57" s="4" t="s">
        <v>70</v>
      </c>
      <c r="N57" t="s">
        <v>120</v>
      </c>
      <c r="O57" t="str">
        <f t="shared" si="0"/>
        <v>INSERT INTO `dishes`  VALUES (null, 4,33,"酸辣鱿鱼汤");</v>
      </c>
      <c r="P57">
        <v>56</v>
      </c>
      <c r="Q57" t="str">
        <f t="shared" si="1"/>
        <v>酸辣鱿鱼汤</v>
      </c>
      <c r="R57">
        <f t="shared" si="2"/>
        <v>33</v>
      </c>
      <c r="W57" s="12" t="s">
        <v>122</v>
      </c>
      <c r="X57">
        <f t="shared" ca="1" si="3"/>
        <v>5</v>
      </c>
      <c r="Y57">
        <f t="shared" ca="1" si="4"/>
        <v>6</v>
      </c>
      <c r="Z57">
        <f t="shared" ca="1" si="11"/>
        <v>57</v>
      </c>
      <c r="AA57">
        <f t="shared" ca="1" si="11"/>
        <v>48</v>
      </c>
      <c r="AB57" s="13" t="str">
        <f t="shared" ca="1" si="6"/>
        <v>2023/5/5 6:57:48</v>
      </c>
      <c r="AC57">
        <f t="shared" ca="1" si="7"/>
        <v>5</v>
      </c>
      <c r="AD57">
        <f t="shared" ca="1" si="8"/>
        <v>12</v>
      </c>
      <c r="AE57">
        <f t="shared" ca="1" si="9"/>
        <v>7</v>
      </c>
      <c r="AF57">
        <f t="shared" ca="1" si="10"/>
        <v>196</v>
      </c>
      <c r="AL57" t="s">
        <v>122</v>
      </c>
      <c r="AM57">
        <v>17</v>
      </c>
      <c r="AN57">
        <v>16</v>
      </c>
      <c r="AO57">
        <v>13</v>
      </c>
      <c r="AP57">
        <v>25</v>
      </c>
      <c r="AQ57" t="s">
        <v>142</v>
      </c>
      <c r="AR57">
        <v>5</v>
      </c>
      <c r="AS57">
        <v>62</v>
      </c>
      <c r="AT57">
        <v>7</v>
      </c>
      <c r="AU57">
        <v>140</v>
      </c>
      <c r="AV57" t="str">
        <f>$AJ$2&amp;"'"&amp;AQ57&amp;"', "&amp;AR57&amp;", "&amp;AS57&amp;", "&amp;AT57&amp;", "&amp;AU57&amp;");"</f>
        <v>INSERT INTO `order` VALUES(NULL, '2023/5/17 16:13:25', 5, 62, 7, 140);</v>
      </c>
    </row>
    <row r="58" spans="8:48" ht="18" thickBot="1" x14ac:dyDescent="0.25">
      <c r="H58" s="3" t="s">
        <v>7</v>
      </c>
      <c r="I58" s="3">
        <v>5</v>
      </c>
      <c r="J58" t="s">
        <v>118</v>
      </c>
      <c r="K58">
        <v>31</v>
      </c>
      <c r="L58" t="s">
        <v>121</v>
      </c>
      <c r="M58" s="4" t="s">
        <v>71</v>
      </c>
      <c r="N58" t="s">
        <v>120</v>
      </c>
      <c r="O58" t="str">
        <f t="shared" si="0"/>
        <v>INSERT INTO `dishes`  VALUES (null, 5,31,"剔骨锅烧河鳗");</v>
      </c>
      <c r="P58">
        <v>57</v>
      </c>
      <c r="Q58" t="str">
        <f t="shared" si="1"/>
        <v>剔骨锅烧河鳗</v>
      </c>
      <c r="R58">
        <f t="shared" si="2"/>
        <v>31</v>
      </c>
      <c r="W58" s="12" t="s">
        <v>122</v>
      </c>
      <c r="X58">
        <f t="shared" ca="1" si="3"/>
        <v>17</v>
      </c>
      <c r="Y58">
        <f t="shared" ca="1" si="4"/>
        <v>6</v>
      </c>
      <c r="Z58">
        <f t="shared" ca="1" si="11"/>
        <v>8</v>
      </c>
      <c r="AA58">
        <f t="shared" ca="1" si="11"/>
        <v>17</v>
      </c>
      <c r="AB58" s="13" t="str">
        <f t="shared" ca="1" si="6"/>
        <v>2023/5/17 6:8:17</v>
      </c>
      <c r="AC58">
        <f t="shared" ca="1" si="7"/>
        <v>7</v>
      </c>
      <c r="AD58">
        <f t="shared" ca="1" si="8"/>
        <v>37</v>
      </c>
      <c r="AE58">
        <f t="shared" ca="1" si="9"/>
        <v>4</v>
      </c>
      <c r="AF58">
        <f t="shared" ca="1" si="10"/>
        <v>156</v>
      </c>
      <c r="AL58" t="s">
        <v>122</v>
      </c>
      <c r="AM58">
        <v>18</v>
      </c>
      <c r="AN58">
        <v>1</v>
      </c>
      <c r="AO58">
        <v>51</v>
      </c>
      <c r="AP58">
        <v>34</v>
      </c>
      <c r="AQ58" t="s">
        <v>219</v>
      </c>
      <c r="AR58">
        <v>3</v>
      </c>
      <c r="AS58">
        <v>90</v>
      </c>
      <c r="AT58">
        <v>4</v>
      </c>
      <c r="AU58">
        <v>48</v>
      </c>
      <c r="AV58" t="str">
        <f>$AJ$2&amp;"'"&amp;AQ58&amp;"', "&amp;AR58&amp;", "&amp;AS58&amp;", "&amp;AT58&amp;", "&amp;AU58&amp;");"</f>
        <v>INSERT INTO `order` VALUES(NULL, '2023/5/18 1:51:34', 3, 90, 4, 48);</v>
      </c>
    </row>
    <row r="59" spans="8:48" ht="18" thickBot="1" x14ac:dyDescent="0.25">
      <c r="H59" s="3" t="s">
        <v>7</v>
      </c>
      <c r="I59" s="3">
        <v>5</v>
      </c>
      <c r="J59" t="s">
        <v>118</v>
      </c>
      <c r="K59">
        <v>39</v>
      </c>
      <c r="L59" t="s">
        <v>121</v>
      </c>
      <c r="M59" s="5" t="s">
        <v>72</v>
      </c>
      <c r="N59" t="s">
        <v>120</v>
      </c>
      <c r="O59" t="str">
        <f t="shared" si="0"/>
        <v>INSERT INTO `dishes`  VALUES (null, 5,39,"冰糖甲鱼");</v>
      </c>
      <c r="P59">
        <v>58</v>
      </c>
      <c r="Q59" t="str">
        <f t="shared" si="1"/>
        <v>冰糖甲鱼</v>
      </c>
      <c r="R59">
        <f t="shared" si="2"/>
        <v>39</v>
      </c>
      <c r="W59" s="12" t="s">
        <v>122</v>
      </c>
      <c r="X59">
        <f t="shared" ca="1" si="3"/>
        <v>1</v>
      </c>
      <c r="Y59">
        <f t="shared" ca="1" si="4"/>
        <v>2</v>
      </c>
      <c r="Z59">
        <f t="shared" ca="1" si="11"/>
        <v>7</v>
      </c>
      <c r="AA59">
        <f t="shared" ca="1" si="11"/>
        <v>14</v>
      </c>
      <c r="AB59" s="13" t="str">
        <f t="shared" ca="1" si="6"/>
        <v>2023/5/1 2:7:14</v>
      </c>
      <c r="AC59">
        <f t="shared" ca="1" si="7"/>
        <v>8</v>
      </c>
      <c r="AD59">
        <f t="shared" ca="1" si="8"/>
        <v>20</v>
      </c>
      <c r="AE59">
        <f t="shared" ca="1" si="9"/>
        <v>5</v>
      </c>
      <c r="AF59">
        <f t="shared" ca="1" si="10"/>
        <v>30</v>
      </c>
      <c r="AL59" t="s">
        <v>122</v>
      </c>
      <c r="AM59">
        <v>19</v>
      </c>
      <c r="AN59">
        <v>5</v>
      </c>
      <c r="AO59">
        <v>30</v>
      </c>
      <c r="AP59">
        <v>9</v>
      </c>
      <c r="AQ59" t="s">
        <v>172</v>
      </c>
      <c r="AR59">
        <v>1</v>
      </c>
      <c r="AS59">
        <v>91</v>
      </c>
      <c r="AT59">
        <v>10</v>
      </c>
      <c r="AU59">
        <v>90</v>
      </c>
      <c r="AV59" t="str">
        <f>$AJ$2&amp;"'"&amp;AQ59&amp;"', "&amp;AR59&amp;", "&amp;AS59&amp;", "&amp;AT59&amp;", "&amp;AU59&amp;");"</f>
        <v>INSERT INTO `order` VALUES(NULL, '2023/5/19 5:30:9', 1, 91, 10, 90);</v>
      </c>
    </row>
    <row r="60" spans="8:48" ht="18" thickBot="1" x14ac:dyDescent="0.25">
      <c r="H60" s="3" t="s">
        <v>7</v>
      </c>
      <c r="I60" s="3">
        <v>5</v>
      </c>
      <c r="J60" t="s">
        <v>118</v>
      </c>
      <c r="K60">
        <v>37</v>
      </c>
      <c r="L60" t="s">
        <v>121</v>
      </c>
      <c r="M60" s="5" t="s">
        <v>73</v>
      </c>
      <c r="N60" t="s">
        <v>120</v>
      </c>
      <c r="O60" t="str">
        <f t="shared" si="0"/>
        <v>INSERT INTO `dishes`  VALUES (null, 5,37,"西湖醋鱼");</v>
      </c>
      <c r="P60">
        <v>59</v>
      </c>
      <c r="Q60" t="str">
        <f t="shared" si="1"/>
        <v>西湖醋鱼</v>
      </c>
      <c r="R60">
        <f t="shared" si="2"/>
        <v>37</v>
      </c>
      <c r="W60" s="12" t="s">
        <v>122</v>
      </c>
      <c r="X60">
        <f t="shared" ca="1" si="3"/>
        <v>18</v>
      </c>
      <c r="Y60">
        <f t="shared" ca="1" si="4"/>
        <v>0</v>
      </c>
      <c r="Z60">
        <f t="shared" ca="1" si="11"/>
        <v>52</v>
      </c>
      <c r="AA60">
        <f t="shared" ca="1" si="11"/>
        <v>56</v>
      </c>
      <c r="AB60" s="13" t="str">
        <f t="shared" ca="1" si="6"/>
        <v>2023/5/18 0:52:56</v>
      </c>
      <c r="AC60">
        <f t="shared" ca="1" si="7"/>
        <v>13</v>
      </c>
      <c r="AD60">
        <f t="shared" ca="1" si="8"/>
        <v>73</v>
      </c>
      <c r="AE60">
        <f t="shared" ca="1" si="9"/>
        <v>4</v>
      </c>
      <c r="AF60">
        <f t="shared" ca="1" si="10"/>
        <v>24</v>
      </c>
      <c r="AL60" t="s">
        <v>122</v>
      </c>
      <c r="AM60">
        <v>19</v>
      </c>
      <c r="AN60">
        <v>7</v>
      </c>
      <c r="AO60">
        <v>57</v>
      </c>
      <c r="AP60">
        <v>7</v>
      </c>
      <c r="AQ60" t="s">
        <v>182</v>
      </c>
      <c r="AR60">
        <v>1</v>
      </c>
      <c r="AS60">
        <v>50</v>
      </c>
      <c r="AT60">
        <v>6</v>
      </c>
      <c r="AU60">
        <v>120</v>
      </c>
      <c r="AV60" t="str">
        <f>$AJ$2&amp;"'"&amp;AQ60&amp;"', "&amp;AR60&amp;", "&amp;AS60&amp;", "&amp;AT60&amp;", "&amp;AU60&amp;");"</f>
        <v>INSERT INTO `order` VALUES(NULL, '2023/5/19 7:57:7', 1, 50, 6, 120);</v>
      </c>
    </row>
    <row r="61" spans="8:48" ht="18" thickBot="1" x14ac:dyDescent="0.25">
      <c r="H61" s="3" t="s">
        <v>7</v>
      </c>
      <c r="I61" s="3">
        <v>5</v>
      </c>
      <c r="J61" t="s">
        <v>118</v>
      </c>
      <c r="K61">
        <v>14</v>
      </c>
      <c r="L61" t="s">
        <v>121</v>
      </c>
      <c r="M61" s="5" t="s">
        <v>74</v>
      </c>
      <c r="N61" t="s">
        <v>120</v>
      </c>
      <c r="O61" t="str">
        <f t="shared" si="0"/>
        <v>INSERT INTO `dishes`  VALUES (null, 5,14,"雪菜大黄鱼");</v>
      </c>
      <c r="P61">
        <v>60</v>
      </c>
      <c r="Q61" t="str">
        <f t="shared" si="1"/>
        <v>雪菜大黄鱼</v>
      </c>
      <c r="R61">
        <f t="shared" si="2"/>
        <v>14</v>
      </c>
      <c r="W61" s="12" t="s">
        <v>122</v>
      </c>
      <c r="X61">
        <f t="shared" ca="1" si="3"/>
        <v>26</v>
      </c>
      <c r="Y61">
        <f t="shared" ca="1" si="4"/>
        <v>6</v>
      </c>
      <c r="Z61">
        <f t="shared" ca="1" si="11"/>
        <v>28</v>
      </c>
      <c r="AA61">
        <f t="shared" ca="1" si="11"/>
        <v>1</v>
      </c>
      <c r="AB61" s="13" t="str">
        <f t="shared" ca="1" si="6"/>
        <v>2023/5/26 6:28:1</v>
      </c>
      <c r="AC61">
        <f t="shared" ca="1" si="7"/>
        <v>12</v>
      </c>
      <c r="AD61">
        <f t="shared" ca="1" si="8"/>
        <v>24</v>
      </c>
      <c r="AE61">
        <f t="shared" ca="1" si="9"/>
        <v>5</v>
      </c>
      <c r="AF61">
        <f t="shared" ca="1" si="10"/>
        <v>140</v>
      </c>
      <c r="AL61" t="s">
        <v>122</v>
      </c>
      <c r="AM61">
        <v>19</v>
      </c>
      <c r="AN61">
        <v>14</v>
      </c>
      <c r="AO61">
        <v>39</v>
      </c>
      <c r="AP61">
        <v>23</v>
      </c>
      <c r="AQ61" t="s">
        <v>140</v>
      </c>
      <c r="AR61">
        <v>11</v>
      </c>
      <c r="AS61">
        <v>67</v>
      </c>
      <c r="AT61">
        <v>9</v>
      </c>
      <c r="AU61">
        <v>351</v>
      </c>
      <c r="AV61" t="str">
        <f>$AJ$2&amp;"'"&amp;AQ61&amp;"', "&amp;AR61&amp;", "&amp;AS61&amp;", "&amp;AT61&amp;", "&amp;AU61&amp;");"</f>
        <v>INSERT INTO `order` VALUES(NULL, '2023/5/19 14:39:23', 11, 67, 9, 351);</v>
      </c>
    </row>
    <row r="62" spans="8:48" ht="18" thickBot="1" x14ac:dyDescent="0.25">
      <c r="H62" s="3" t="s">
        <v>7</v>
      </c>
      <c r="I62" s="3">
        <v>5</v>
      </c>
      <c r="J62" t="s">
        <v>118</v>
      </c>
      <c r="K62">
        <v>37</v>
      </c>
      <c r="L62" t="s">
        <v>121</v>
      </c>
      <c r="M62" s="5" t="s">
        <v>75</v>
      </c>
      <c r="N62" t="s">
        <v>120</v>
      </c>
      <c r="O62" t="str">
        <f t="shared" si="0"/>
        <v>INSERT INTO `dishes`  VALUES (null, 5,37,"腐皮包黄鱼");</v>
      </c>
      <c r="P62">
        <v>61</v>
      </c>
      <c r="Q62" t="str">
        <f t="shared" si="1"/>
        <v>腐皮包黄鱼</v>
      </c>
      <c r="R62">
        <f t="shared" si="2"/>
        <v>37</v>
      </c>
      <c r="W62" s="12" t="s">
        <v>122</v>
      </c>
      <c r="X62">
        <f t="shared" ca="1" si="3"/>
        <v>2</v>
      </c>
      <c r="Y62">
        <f t="shared" ca="1" si="4"/>
        <v>11</v>
      </c>
      <c r="Z62">
        <f t="shared" ca="1" si="11"/>
        <v>0</v>
      </c>
      <c r="AA62">
        <f t="shared" ca="1" si="11"/>
        <v>39</v>
      </c>
      <c r="AB62" s="13" t="str">
        <f t="shared" ca="1" si="6"/>
        <v>2023/5/2 11:0:39</v>
      </c>
      <c r="AC62">
        <f t="shared" ca="1" si="7"/>
        <v>4</v>
      </c>
      <c r="AD62">
        <f t="shared" ca="1" si="8"/>
        <v>31</v>
      </c>
      <c r="AE62">
        <f t="shared" ca="1" si="9"/>
        <v>5</v>
      </c>
      <c r="AF62">
        <f t="shared" ca="1" si="10"/>
        <v>70</v>
      </c>
      <c r="AL62" t="s">
        <v>122</v>
      </c>
      <c r="AM62">
        <v>19</v>
      </c>
      <c r="AN62">
        <v>14</v>
      </c>
      <c r="AO62">
        <v>47</v>
      </c>
      <c r="AP62">
        <v>56</v>
      </c>
      <c r="AQ62" t="s">
        <v>194</v>
      </c>
      <c r="AR62">
        <v>12</v>
      </c>
      <c r="AS62">
        <v>63</v>
      </c>
      <c r="AT62">
        <v>8</v>
      </c>
      <c r="AU62">
        <v>256</v>
      </c>
      <c r="AV62" t="str">
        <f>$AJ$2&amp;"'"&amp;AQ62&amp;"', "&amp;AR62&amp;", "&amp;AS62&amp;", "&amp;AT62&amp;", "&amp;AU62&amp;");"</f>
        <v>INSERT INTO `order` VALUES(NULL, '2023/5/19 14:47:56', 12, 63, 8, 256);</v>
      </c>
    </row>
    <row r="63" spans="8:48" ht="18" thickBot="1" x14ac:dyDescent="0.25">
      <c r="H63" s="3" t="s">
        <v>7</v>
      </c>
      <c r="I63" s="3">
        <v>5</v>
      </c>
      <c r="J63" t="s">
        <v>118</v>
      </c>
      <c r="K63">
        <v>20</v>
      </c>
      <c r="L63" t="s">
        <v>121</v>
      </c>
      <c r="M63" s="5" t="s">
        <v>76</v>
      </c>
      <c r="N63" t="s">
        <v>120</v>
      </c>
      <c r="O63" t="str">
        <f t="shared" si="0"/>
        <v>INSERT INTO `dishes`  VALUES (null, 5,20,"荷叶粉蒸肉");</v>
      </c>
      <c r="P63">
        <v>62</v>
      </c>
      <c r="Q63" t="str">
        <f t="shared" si="1"/>
        <v>荷叶粉蒸肉</v>
      </c>
      <c r="R63">
        <f t="shared" si="2"/>
        <v>20</v>
      </c>
      <c r="W63" s="12" t="s">
        <v>122</v>
      </c>
      <c r="X63">
        <f t="shared" ca="1" si="3"/>
        <v>15</v>
      </c>
      <c r="Y63">
        <f t="shared" ca="1" si="4"/>
        <v>14</v>
      </c>
      <c r="Z63">
        <f t="shared" ca="1" si="11"/>
        <v>8</v>
      </c>
      <c r="AA63">
        <f t="shared" ca="1" si="11"/>
        <v>55</v>
      </c>
      <c r="AB63" s="13" t="str">
        <f t="shared" ca="1" si="6"/>
        <v>2023/5/15 14:8:55</v>
      </c>
      <c r="AC63">
        <f t="shared" ca="1" si="7"/>
        <v>12</v>
      </c>
      <c r="AD63">
        <f t="shared" ca="1" si="8"/>
        <v>61</v>
      </c>
      <c r="AE63">
        <f t="shared" ca="1" si="9"/>
        <v>7</v>
      </c>
      <c r="AF63">
        <f t="shared" ca="1" si="10"/>
        <v>259</v>
      </c>
      <c r="AL63" t="s">
        <v>122</v>
      </c>
      <c r="AM63">
        <v>19</v>
      </c>
      <c r="AN63">
        <v>17</v>
      </c>
      <c r="AO63">
        <v>37</v>
      </c>
      <c r="AP63">
        <v>11</v>
      </c>
      <c r="AQ63" t="s">
        <v>138</v>
      </c>
      <c r="AR63">
        <v>5</v>
      </c>
      <c r="AS63">
        <v>65</v>
      </c>
      <c r="AT63">
        <v>4</v>
      </c>
      <c r="AU63">
        <v>156</v>
      </c>
      <c r="AV63" t="str">
        <f>$AJ$2&amp;"'"&amp;AQ63&amp;"', "&amp;AR63&amp;", "&amp;AS63&amp;", "&amp;AT63&amp;", "&amp;AU63&amp;");"</f>
        <v>INSERT INTO `order` VALUES(NULL, '2023/5/19 17:37:11', 5, 65, 4, 156);</v>
      </c>
    </row>
    <row r="64" spans="8:48" ht="18" thickBot="1" x14ac:dyDescent="0.25">
      <c r="H64" s="3" t="s">
        <v>7</v>
      </c>
      <c r="I64" s="3">
        <v>5</v>
      </c>
      <c r="J64" t="s">
        <v>118</v>
      </c>
      <c r="K64">
        <v>32</v>
      </c>
      <c r="L64" t="s">
        <v>121</v>
      </c>
      <c r="M64" s="5" t="s">
        <v>77</v>
      </c>
      <c r="N64" t="s">
        <v>120</v>
      </c>
      <c r="O64" t="str">
        <f t="shared" si="0"/>
        <v>INSERT INTO `dishes`  VALUES (null, 5,32,"嘉兴肉粽");</v>
      </c>
      <c r="P64">
        <v>63</v>
      </c>
      <c r="Q64" t="str">
        <f t="shared" si="1"/>
        <v>嘉兴肉粽</v>
      </c>
      <c r="R64">
        <f t="shared" si="2"/>
        <v>32</v>
      </c>
      <c r="W64" s="12" t="s">
        <v>122</v>
      </c>
      <c r="X64">
        <f t="shared" ca="1" si="3"/>
        <v>4</v>
      </c>
      <c r="Y64">
        <f t="shared" ca="1" si="4"/>
        <v>2</v>
      </c>
      <c r="Z64">
        <f t="shared" ca="1" si="11"/>
        <v>36</v>
      </c>
      <c r="AA64">
        <f t="shared" ca="1" si="11"/>
        <v>27</v>
      </c>
      <c r="AB64" s="13" t="str">
        <f t="shared" ca="1" si="6"/>
        <v>2023/5/4 2:36:27</v>
      </c>
      <c r="AC64">
        <f t="shared" ca="1" si="7"/>
        <v>2</v>
      </c>
      <c r="AD64">
        <f t="shared" ca="1" si="8"/>
        <v>62</v>
      </c>
      <c r="AE64">
        <f t="shared" ca="1" si="9"/>
        <v>8</v>
      </c>
      <c r="AF64">
        <f t="shared" ca="1" si="10"/>
        <v>160</v>
      </c>
      <c r="AL64" t="s">
        <v>122</v>
      </c>
      <c r="AM64">
        <v>19</v>
      </c>
      <c r="AN64">
        <v>19</v>
      </c>
      <c r="AO64">
        <v>5</v>
      </c>
      <c r="AP64">
        <v>8</v>
      </c>
      <c r="AQ64" t="s">
        <v>145</v>
      </c>
      <c r="AR64">
        <v>10</v>
      </c>
      <c r="AS64">
        <v>5</v>
      </c>
      <c r="AT64">
        <v>8</v>
      </c>
      <c r="AU64">
        <v>32</v>
      </c>
      <c r="AV64" t="str">
        <f>$AJ$2&amp;"'"&amp;AQ64&amp;"', "&amp;AR64&amp;", "&amp;AS64&amp;", "&amp;AT64&amp;", "&amp;AU64&amp;");"</f>
        <v>INSERT INTO `order` VALUES(NULL, '2023/5/19 19:5:8', 10, 5, 8, 32);</v>
      </c>
    </row>
    <row r="65" spans="8:48" ht="18" thickBot="1" x14ac:dyDescent="0.25">
      <c r="H65" s="3" t="s">
        <v>7</v>
      </c>
      <c r="I65" s="3">
        <v>5</v>
      </c>
      <c r="J65" t="s">
        <v>118</v>
      </c>
      <c r="K65">
        <v>42</v>
      </c>
      <c r="L65" t="s">
        <v>121</v>
      </c>
      <c r="M65" s="5" t="s">
        <v>78</v>
      </c>
      <c r="N65" t="s">
        <v>120</v>
      </c>
      <c r="O65" t="str">
        <f t="shared" si="0"/>
        <v>INSERT INTO `dishes`  VALUES (null, 5,42,"宁波汤圆");</v>
      </c>
      <c r="P65">
        <v>64</v>
      </c>
      <c r="Q65" t="str">
        <f t="shared" si="1"/>
        <v>宁波汤圆</v>
      </c>
      <c r="R65">
        <f t="shared" si="2"/>
        <v>42</v>
      </c>
      <c r="W65" s="12" t="s">
        <v>122</v>
      </c>
      <c r="X65">
        <f t="shared" ca="1" si="3"/>
        <v>16</v>
      </c>
      <c r="Y65">
        <f t="shared" ca="1" si="4"/>
        <v>10</v>
      </c>
      <c r="Z65">
        <f t="shared" ca="1" si="11"/>
        <v>27</v>
      </c>
      <c r="AA65">
        <f t="shared" ca="1" si="11"/>
        <v>59</v>
      </c>
      <c r="AB65" s="13" t="str">
        <f t="shared" ca="1" si="6"/>
        <v>2023/5/16 10:27:59</v>
      </c>
      <c r="AC65">
        <f t="shared" ca="1" si="7"/>
        <v>5</v>
      </c>
      <c r="AD65">
        <f t="shared" ca="1" si="8"/>
        <v>52</v>
      </c>
      <c r="AE65">
        <f t="shared" ca="1" si="9"/>
        <v>2</v>
      </c>
      <c r="AF65">
        <f t="shared" ca="1" si="10"/>
        <v>100</v>
      </c>
      <c r="AL65" t="s">
        <v>122</v>
      </c>
      <c r="AM65">
        <v>20</v>
      </c>
      <c r="AN65">
        <v>21</v>
      </c>
      <c r="AO65">
        <v>1</v>
      </c>
      <c r="AP65">
        <v>1</v>
      </c>
      <c r="AQ65" t="s">
        <v>159</v>
      </c>
      <c r="AR65">
        <v>13</v>
      </c>
      <c r="AS65">
        <v>85</v>
      </c>
      <c r="AT65">
        <v>7</v>
      </c>
      <c r="AU65">
        <v>287</v>
      </c>
      <c r="AV65" t="str">
        <f>$AJ$2&amp;"'"&amp;AQ65&amp;"', "&amp;AR65&amp;", "&amp;AS65&amp;", "&amp;AT65&amp;", "&amp;AU65&amp;");"</f>
        <v>INSERT INTO `order` VALUES(NULL, '2023/5/20 21:1:1', 13, 85, 7, 287);</v>
      </c>
    </row>
    <row r="66" spans="8:48" ht="18" thickBot="1" x14ac:dyDescent="0.25">
      <c r="H66" s="3" t="s">
        <v>7</v>
      </c>
      <c r="I66" s="3">
        <v>5</v>
      </c>
      <c r="J66" t="s">
        <v>118</v>
      </c>
      <c r="K66">
        <v>39</v>
      </c>
      <c r="L66" t="s">
        <v>121</v>
      </c>
      <c r="M66" s="5" t="s">
        <v>79</v>
      </c>
      <c r="N66" t="s">
        <v>120</v>
      </c>
      <c r="O66" t="str">
        <f t="shared" si="0"/>
        <v>INSERT INTO `dishes`  VALUES (null, 5,39,"绍兴臭豆腐");</v>
      </c>
      <c r="P66">
        <v>65</v>
      </c>
      <c r="Q66" t="str">
        <f t="shared" si="1"/>
        <v>绍兴臭豆腐</v>
      </c>
      <c r="R66">
        <f t="shared" si="2"/>
        <v>39</v>
      </c>
      <c r="W66" s="12" t="s">
        <v>122</v>
      </c>
      <c r="X66">
        <f t="shared" ca="1" si="3"/>
        <v>24</v>
      </c>
      <c r="Y66">
        <f t="shared" ca="1" si="4"/>
        <v>7</v>
      </c>
      <c r="Z66">
        <f t="shared" ca="1" si="11"/>
        <v>34</v>
      </c>
      <c r="AA66">
        <f t="shared" ca="1" si="11"/>
        <v>25</v>
      </c>
      <c r="AB66" s="13" t="str">
        <f t="shared" ca="1" si="6"/>
        <v>2023/5/24 7:34:25</v>
      </c>
      <c r="AC66">
        <f t="shared" ca="1" si="7"/>
        <v>10</v>
      </c>
      <c r="AD66">
        <f t="shared" ca="1" si="8"/>
        <v>42</v>
      </c>
      <c r="AE66">
        <f t="shared" ca="1" si="9"/>
        <v>3</v>
      </c>
      <c r="AF66">
        <f t="shared" ca="1" si="10"/>
        <v>150</v>
      </c>
      <c r="AL66" t="s">
        <v>122</v>
      </c>
      <c r="AM66">
        <v>21</v>
      </c>
      <c r="AN66">
        <v>7</v>
      </c>
      <c r="AO66">
        <v>10</v>
      </c>
      <c r="AP66">
        <v>2</v>
      </c>
      <c r="AQ66" t="s">
        <v>206</v>
      </c>
      <c r="AR66">
        <v>3</v>
      </c>
      <c r="AS66">
        <v>44</v>
      </c>
      <c r="AT66">
        <v>3</v>
      </c>
      <c r="AU66">
        <v>141</v>
      </c>
      <c r="AV66" t="str">
        <f>$AJ$2&amp;"'"&amp;AQ66&amp;"', "&amp;AR66&amp;", "&amp;AS66&amp;", "&amp;AT66&amp;", "&amp;AU66&amp;");"</f>
        <v>INSERT INTO `order` VALUES(NULL, '2023/5/21 7:10:2', 3, 44, 3, 141);</v>
      </c>
    </row>
    <row r="67" spans="8:48" ht="18" thickBot="1" x14ac:dyDescent="0.25">
      <c r="H67" s="3" t="s">
        <v>9</v>
      </c>
      <c r="I67" s="3">
        <v>7</v>
      </c>
      <c r="J67" t="s">
        <v>118</v>
      </c>
      <c r="K67">
        <v>35</v>
      </c>
      <c r="L67" t="s">
        <v>121</v>
      </c>
      <c r="M67" s="6" t="s">
        <v>80</v>
      </c>
      <c r="N67" t="s">
        <v>120</v>
      </c>
      <c r="O67" t="str">
        <f t="shared" ref="O67:O99" si="12">$G$2&amp;I67&amp;J67&amp;K67&amp;L67&amp;M67&amp;N67</f>
        <v>INSERT INTO `dishes`  VALUES (null, 7,35,"毛峰熏鲥鱼");</v>
      </c>
      <c r="P67">
        <v>66</v>
      </c>
      <c r="Q67" t="str">
        <f t="shared" ref="Q67:Q99" si="13">M67</f>
        <v>毛峰熏鲥鱼</v>
      </c>
      <c r="R67">
        <f t="shared" ref="R67:R99" si="14">K67</f>
        <v>35</v>
      </c>
      <c r="W67" s="12" t="s">
        <v>122</v>
      </c>
      <c r="X67">
        <f t="shared" ref="X67:X99" ca="1" si="15">RANDBETWEEN(1, 31)</f>
        <v>30</v>
      </c>
      <c r="Y67">
        <f t="shared" ref="Y67:Y99" ca="1" si="16">RANDBETWEEN(0, 23)</f>
        <v>15</v>
      </c>
      <c r="Z67">
        <f t="shared" ref="Z67:AA99" ca="1" si="17">RANDBETWEEN(0, 59)</f>
        <v>28</v>
      </c>
      <c r="AA67">
        <f t="shared" ca="1" si="17"/>
        <v>28</v>
      </c>
      <c r="AB67" s="13" t="str">
        <f t="shared" ref="AB67:AB99" ca="1" si="18">W67&amp;X67&amp;" "&amp;Y67&amp;":"&amp;Z67&amp;":"&amp;AA67</f>
        <v>2023/5/30 15:28:28</v>
      </c>
      <c r="AC67">
        <f t="shared" ref="AC67:AC99" ca="1" si="19">RANDBETWEEN(1, 13)</f>
        <v>4</v>
      </c>
      <c r="AD67">
        <f t="shared" ref="AD67:AD99" ca="1" si="20">RANDBETWEEN(1, 98)</f>
        <v>88</v>
      </c>
      <c r="AE67">
        <f t="shared" ref="AE67:AE99" ca="1" si="21">RANDBETWEEN(1, 10)</f>
        <v>3</v>
      </c>
      <c r="AF67">
        <f t="shared" ref="AF67:AF99" ca="1" si="22">VLOOKUP(AD67,$P$2:$R$99,3)*AE67</f>
        <v>57</v>
      </c>
      <c r="AL67" t="s">
        <v>122</v>
      </c>
      <c r="AM67">
        <v>21</v>
      </c>
      <c r="AN67">
        <v>12</v>
      </c>
      <c r="AO67">
        <v>43</v>
      </c>
      <c r="AP67">
        <v>9</v>
      </c>
      <c r="AQ67" t="s">
        <v>173</v>
      </c>
      <c r="AR67">
        <v>6</v>
      </c>
      <c r="AS67">
        <v>35</v>
      </c>
      <c r="AT67">
        <v>5</v>
      </c>
      <c r="AU67">
        <v>110</v>
      </c>
      <c r="AV67" t="str">
        <f>$AJ$2&amp;"'"&amp;AQ67&amp;"', "&amp;AR67&amp;", "&amp;AS67&amp;", "&amp;AT67&amp;", "&amp;AU67&amp;");"</f>
        <v>INSERT INTO `order` VALUES(NULL, '2023/5/21 12:43:9', 6, 35, 5, 110);</v>
      </c>
    </row>
    <row r="68" spans="8:48" ht="18" thickBot="1" x14ac:dyDescent="0.25">
      <c r="H68" s="3" t="s">
        <v>9</v>
      </c>
      <c r="I68" s="3">
        <v>7</v>
      </c>
      <c r="J68" t="s">
        <v>118</v>
      </c>
      <c r="K68">
        <v>39</v>
      </c>
      <c r="L68" t="s">
        <v>121</v>
      </c>
      <c r="M68" s="5" t="s">
        <v>81</v>
      </c>
      <c r="N68" t="s">
        <v>120</v>
      </c>
      <c r="O68" t="str">
        <f t="shared" si="12"/>
        <v>INSERT INTO `dishes`  VALUES (null, 7,39,"火腿炖甲鱼");</v>
      </c>
      <c r="P68">
        <v>67</v>
      </c>
      <c r="Q68" t="str">
        <f t="shared" si="13"/>
        <v>火腿炖甲鱼</v>
      </c>
      <c r="R68">
        <f t="shared" si="14"/>
        <v>39</v>
      </c>
      <c r="W68" s="12" t="s">
        <v>122</v>
      </c>
      <c r="X68">
        <f t="shared" ca="1" si="15"/>
        <v>17</v>
      </c>
      <c r="Y68">
        <f t="shared" ca="1" si="16"/>
        <v>6</v>
      </c>
      <c r="Z68">
        <f t="shared" ca="1" si="17"/>
        <v>35</v>
      </c>
      <c r="AA68">
        <f t="shared" ca="1" si="17"/>
        <v>43</v>
      </c>
      <c r="AB68" s="13" t="str">
        <f t="shared" ca="1" si="18"/>
        <v>2023/5/17 6:35:43</v>
      </c>
      <c r="AC68">
        <f t="shared" ca="1" si="19"/>
        <v>9</v>
      </c>
      <c r="AD68">
        <f t="shared" ca="1" si="20"/>
        <v>27</v>
      </c>
      <c r="AE68">
        <f t="shared" ca="1" si="21"/>
        <v>6</v>
      </c>
      <c r="AF68">
        <f t="shared" ca="1" si="22"/>
        <v>144</v>
      </c>
      <c r="AL68" t="s">
        <v>122</v>
      </c>
      <c r="AM68">
        <v>21</v>
      </c>
      <c r="AN68">
        <v>18</v>
      </c>
      <c r="AO68">
        <v>51</v>
      </c>
      <c r="AP68">
        <v>13</v>
      </c>
      <c r="AQ68" t="s">
        <v>212</v>
      </c>
      <c r="AR68">
        <v>9</v>
      </c>
      <c r="AS68">
        <v>71</v>
      </c>
      <c r="AT68">
        <v>6</v>
      </c>
      <c r="AU68">
        <v>132</v>
      </c>
      <c r="AV68" t="str">
        <f>$AJ$2&amp;"'"&amp;AQ68&amp;"', "&amp;AR68&amp;", "&amp;AS68&amp;", "&amp;AT68&amp;", "&amp;AU68&amp;");"</f>
        <v>INSERT INTO `order` VALUES(NULL, '2023/5/21 18:51:13', 9, 71, 6, 132);</v>
      </c>
    </row>
    <row r="69" spans="8:48" ht="18" thickBot="1" x14ac:dyDescent="0.25">
      <c r="H69" s="3" t="s">
        <v>9</v>
      </c>
      <c r="I69" s="3">
        <v>7</v>
      </c>
      <c r="J69" t="s">
        <v>118</v>
      </c>
      <c r="K69">
        <v>18</v>
      </c>
      <c r="L69" t="s">
        <v>121</v>
      </c>
      <c r="M69" s="5" t="s">
        <v>82</v>
      </c>
      <c r="N69" t="s">
        <v>120</v>
      </c>
      <c r="O69" t="str">
        <f t="shared" si="12"/>
        <v>INSERT INTO `dishes`  VALUES (null, 7,18,"腌鲜鳜鱼");</v>
      </c>
      <c r="P69">
        <v>68</v>
      </c>
      <c r="Q69" t="str">
        <f t="shared" si="13"/>
        <v>腌鲜鳜鱼</v>
      </c>
      <c r="R69">
        <f t="shared" si="14"/>
        <v>18</v>
      </c>
      <c r="W69" s="12" t="s">
        <v>122</v>
      </c>
      <c r="X69">
        <f t="shared" ca="1" si="15"/>
        <v>2</v>
      </c>
      <c r="Y69">
        <f t="shared" ca="1" si="16"/>
        <v>3</v>
      </c>
      <c r="Z69">
        <f t="shared" ca="1" si="17"/>
        <v>6</v>
      </c>
      <c r="AA69">
        <f t="shared" ca="1" si="17"/>
        <v>44</v>
      </c>
      <c r="AB69" s="13" t="str">
        <f t="shared" ca="1" si="18"/>
        <v>2023/5/2 3:6:44</v>
      </c>
      <c r="AC69">
        <f t="shared" ca="1" si="19"/>
        <v>10</v>
      </c>
      <c r="AD69">
        <f t="shared" ca="1" si="20"/>
        <v>94</v>
      </c>
      <c r="AE69">
        <f t="shared" ca="1" si="21"/>
        <v>6</v>
      </c>
      <c r="AF69">
        <f t="shared" ca="1" si="22"/>
        <v>30</v>
      </c>
      <c r="AL69" t="s">
        <v>122</v>
      </c>
      <c r="AM69">
        <v>22</v>
      </c>
      <c r="AN69">
        <v>13</v>
      </c>
      <c r="AO69">
        <v>27</v>
      </c>
      <c r="AP69">
        <v>0</v>
      </c>
      <c r="AQ69" t="s">
        <v>189</v>
      </c>
      <c r="AR69">
        <v>10</v>
      </c>
      <c r="AS69">
        <v>56</v>
      </c>
      <c r="AT69">
        <v>7</v>
      </c>
      <c r="AU69">
        <v>231</v>
      </c>
      <c r="AV69" t="str">
        <f>$AJ$2&amp;"'"&amp;AQ69&amp;"', "&amp;AR69&amp;", "&amp;AS69&amp;", "&amp;AT69&amp;", "&amp;AU69&amp;");"</f>
        <v>INSERT INTO `order` VALUES(NULL, '2023/5/22 13:27:0', 10, 56, 7, 231);</v>
      </c>
    </row>
    <row r="70" spans="8:48" ht="18" thickBot="1" x14ac:dyDescent="0.25">
      <c r="H70" s="3" t="s">
        <v>9</v>
      </c>
      <c r="I70" s="3">
        <v>7</v>
      </c>
      <c r="J70" t="s">
        <v>118</v>
      </c>
      <c r="K70">
        <v>23</v>
      </c>
      <c r="L70" t="s">
        <v>121</v>
      </c>
      <c r="M70" s="5" t="s">
        <v>83</v>
      </c>
      <c r="N70" t="s">
        <v>120</v>
      </c>
      <c r="O70" t="str">
        <f t="shared" si="12"/>
        <v>INSERT INTO `dishes`  VALUES (null, 7,23,"黄山炖鸽");</v>
      </c>
      <c r="P70">
        <v>69</v>
      </c>
      <c r="Q70" t="str">
        <f t="shared" si="13"/>
        <v>黄山炖鸽</v>
      </c>
      <c r="R70">
        <f t="shared" si="14"/>
        <v>23</v>
      </c>
      <c r="W70" s="12" t="s">
        <v>122</v>
      </c>
      <c r="X70">
        <f t="shared" ca="1" si="15"/>
        <v>2</v>
      </c>
      <c r="Y70">
        <f t="shared" ca="1" si="16"/>
        <v>7</v>
      </c>
      <c r="Z70">
        <f t="shared" ca="1" si="17"/>
        <v>35</v>
      </c>
      <c r="AA70">
        <f t="shared" ca="1" si="17"/>
        <v>21</v>
      </c>
      <c r="AB70" s="13" t="str">
        <f t="shared" ca="1" si="18"/>
        <v>2023/5/2 7:35:21</v>
      </c>
      <c r="AC70">
        <f t="shared" ca="1" si="19"/>
        <v>10</v>
      </c>
      <c r="AD70">
        <f t="shared" ca="1" si="20"/>
        <v>49</v>
      </c>
      <c r="AE70">
        <f t="shared" ca="1" si="21"/>
        <v>3</v>
      </c>
      <c r="AF70">
        <f t="shared" ca="1" si="22"/>
        <v>36</v>
      </c>
      <c r="AL70" t="s">
        <v>122</v>
      </c>
      <c r="AM70">
        <v>22</v>
      </c>
      <c r="AN70">
        <v>18</v>
      </c>
      <c r="AO70">
        <v>57</v>
      </c>
      <c r="AP70">
        <v>57</v>
      </c>
      <c r="AQ70" t="s">
        <v>163</v>
      </c>
      <c r="AR70">
        <v>13</v>
      </c>
      <c r="AS70">
        <v>71</v>
      </c>
      <c r="AT70">
        <v>9</v>
      </c>
      <c r="AU70">
        <v>198</v>
      </c>
      <c r="AV70" t="str">
        <f>$AJ$2&amp;"'"&amp;AQ70&amp;"', "&amp;AR70&amp;", "&amp;AS70&amp;", "&amp;AT70&amp;", "&amp;AU70&amp;");"</f>
        <v>INSERT INTO `order` VALUES(NULL, '2023/5/22 18:57:57', 13, 71, 9, 198);</v>
      </c>
    </row>
    <row r="71" spans="8:48" ht="18" thickBot="1" x14ac:dyDescent="0.25">
      <c r="H71" s="3" t="s">
        <v>9</v>
      </c>
      <c r="I71" s="3">
        <v>7</v>
      </c>
      <c r="J71" t="s">
        <v>118</v>
      </c>
      <c r="K71">
        <v>9</v>
      </c>
      <c r="L71" t="s">
        <v>121</v>
      </c>
      <c r="M71" s="5" t="s">
        <v>84</v>
      </c>
      <c r="N71" t="s">
        <v>120</v>
      </c>
      <c r="O71" t="str">
        <f t="shared" si="12"/>
        <v>INSERT INTO `dishes`  VALUES (null, 7,9,"雪冬烧山鸡");</v>
      </c>
      <c r="P71">
        <v>70</v>
      </c>
      <c r="Q71" t="str">
        <f t="shared" si="13"/>
        <v>雪冬烧山鸡</v>
      </c>
      <c r="R71">
        <f t="shared" si="14"/>
        <v>9</v>
      </c>
      <c r="W71" s="12" t="s">
        <v>122</v>
      </c>
      <c r="X71">
        <f t="shared" ca="1" si="15"/>
        <v>3</v>
      </c>
      <c r="Y71">
        <f t="shared" ca="1" si="16"/>
        <v>7</v>
      </c>
      <c r="Z71">
        <f t="shared" ca="1" si="17"/>
        <v>45</v>
      </c>
      <c r="AA71">
        <f t="shared" ca="1" si="17"/>
        <v>40</v>
      </c>
      <c r="AB71" s="13" t="str">
        <f t="shared" ca="1" si="18"/>
        <v>2023/5/3 7:45:40</v>
      </c>
      <c r="AC71">
        <f t="shared" ca="1" si="19"/>
        <v>13</v>
      </c>
      <c r="AD71">
        <f t="shared" ca="1" si="20"/>
        <v>75</v>
      </c>
      <c r="AE71">
        <f t="shared" ca="1" si="21"/>
        <v>7</v>
      </c>
      <c r="AF71">
        <f t="shared" ca="1" si="22"/>
        <v>112</v>
      </c>
      <c r="AL71" t="s">
        <v>122</v>
      </c>
      <c r="AM71">
        <v>23</v>
      </c>
      <c r="AN71">
        <v>5</v>
      </c>
      <c r="AO71">
        <v>31</v>
      </c>
      <c r="AP71">
        <v>21</v>
      </c>
      <c r="AQ71" t="s">
        <v>193</v>
      </c>
      <c r="AR71">
        <v>1</v>
      </c>
      <c r="AS71">
        <v>41</v>
      </c>
      <c r="AT71">
        <v>7</v>
      </c>
      <c r="AU71">
        <v>259</v>
      </c>
      <c r="AV71" t="str">
        <f>$AJ$2&amp;"'"&amp;AQ71&amp;"', "&amp;AR71&amp;", "&amp;AS71&amp;", "&amp;AT71&amp;", "&amp;AU71&amp;");"</f>
        <v>INSERT INTO `order` VALUES(NULL, '2023/5/23 5:31:21', 1, 41, 7, 259);</v>
      </c>
    </row>
    <row r="72" spans="8:48" ht="18" thickBot="1" x14ac:dyDescent="0.25">
      <c r="H72" s="2" t="s">
        <v>8</v>
      </c>
      <c r="I72" s="2">
        <v>6</v>
      </c>
      <c r="J72" t="s">
        <v>118</v>
      </c>
      <c r="K72">
        <v>22</v>
      </c>
      <c r="L72" t="s">
        <v>121</v>
      </c>
      <c r="M72" s="4" t="s">
        <v>85</v>
      </c>
      <c r="N72" t="s">
        <v>120</v>
      </c>
      <c r="O72" t="str">
        <f t="shared" si="12"/>
        <v>INSERT INTO `dishes`  VALUES (null, 6,22,"东安子鸡");</v>
      </c>
      <c r="P72">
        <v>71</v>
      </c>
      <c r="Q72" t="str">
        <f t="shared" si="13"/>
        <v>东安子鸡</v>
      </c>
      <c r="R72">
        <f t="shared" si="14"/>
        <v>22</v>
      </c>
      <c r="W72" s="12" t="s">
        <v>122</v>
      </c>
      <c r="X72">
        <f t="shared" ca="1" si="15"/>
        <v>22</v>
      </c>
      <c r="Y72">
        <f t="shared" ca="1" si="16"/>
        <v>1</v>
      </c>
      <c r="Z72">
        <f t="shared" ca="1" si="17"/>
        <v>35</v>
      </c>
      <c r="AA72">
        <f t="shared" ca="1" si="17"/>
        <v>31</v>
      </c>
      <c r="AB72" s="13" t="str">
        <f t="shared" ca="1" si="18"/>
        <v>2023/5/22 1:35:31</v>
      </c>
      <c r="AC72">
        <f t="shared" ca="1" si="19"/>
        <v>9</v>
      </c>
      <c r="AD72">
        <f t="shared" ca="1" si="20"/>
        <v>72</v>
      </c>
      <c r="AE72">
        <f t="shared" ca="1" si="21"/>
        <v>9</v>
      </c>
      <c r="AF72">
        <f t="shared" ca="1" si="22"/>
        <v>180</v>
      </c>
      <c r="AL72" t="s">
        <v>122</v>
      </c>
      <c r="AM72">
        <v>23</v>
      </c>
      <c r="AN72">
        <v>6</v>
      </c>
      <c r="AO72">
        <v>8</v>
      </c>
      <c r="AP72">
        <v>14</v>
      </c>
      <c r="AQ72" t="s">
        <v>180</v>
      </c>
      <c r="AR72">
        <v>8</v>
      </c>
      <c r="AS72">
        <v>36</v>
      </c>
      <c r="AT72">
        <v>8</v>
      </c>
      <c r="AU72">
        <v>72</v>
      </c>
      <c r="AV72" t="str">
        <f>$AJ$2&amp;"'"&amp;AQ72&amp;"', "&amp;AR72&amp;", "&amp;AS72&amp;", "&amp;AT72&amp;", "&amp;AU72&amp;");"</f>
        <v>INSERT INTO `order` VALUES(NULL, '2023/5/23 6:8:14', 8, 36, 8, 72);</v>
      </c>
    </row>
    <row r="73" spans="8:48" ht="18" thickBot="1" x14ac:dyDescent="0.25">
      <c r="H73" s="2" t="s">
        <v>8</v>
      </c>
      <c r="I73" s="2">
        <v>6</v>
      </c>
      <c r="J73" t="s">
        <v>118</v>
      </c>
      <c r="K73">
        <v>20</v>
      </c>
      <c r="L73" t="s">
        <v>121</v>
      </c>
      <c r="M73" s="4" t="s">
        <v>86</v>
      </c>
      <c r="N73" t="s">
        <v>120</v>
      </c>
      <c r="O73" t="str">
        <f t="shared" si="12"/>
        <v>INSERT INTO `dishes`  VALUES (null, 6,20,"剁椒鱼头");</v>
      </c>
      <c r="P73">
        <v>72</v>
      </c>
      <c r="Q73" t="str">
        <f t="shared" si="13"/>
        <v>剁椒鱼头</v>
      </c>
      <c r="R73">
        <f t="shared" si="14"/>
        <v>20</v>
      </c>
      <c r="W73" s="12" t="s">
        <v>122</v>
      </c>
      <c r="X73">
        <f t="shared" ca="1" si="15"/>
        <v>18</v>
      </c>
      <c r="Y73">
        <f t="shared" ca="1" si="16"/>
        <v>6</v>
      </c>
      <c r="Z73">
        <f t="shared" ca="1" si="17"/>
        <v>17</v>
      </c>
      <c r="AA73">
        <f t="shared" ca="1" si="17"/>
        <v>14</v>
      </c>
      <c r="AB73" s="13" t="str">
        <f t="shared" ca="1" si="18"/>
        <v>2023/5/18 6:17:14</v>
      </c>
      <c r="AC73">
        <f t="shared" ca="1" si="19"/>
        <v>2</v>
      </c>
      <c r="AD73">
        <f t="shared" ca="1" si="20"/>
        <v>25</v>
      </c>
      <c r="AE73">
        <f t="shared" ca="1" si="21"/>
        <v>7</v>
      </c>
      <c r="AF73">
        <f t="shared" ca="1" si="22"/>
        <v>224</v>
      </c>
      <c r="AL73" t="s">
        <v>122</v>
      </c>
      <c r="AM73">
        <v>23</v>
      </c>
      <c r="AN73">
        <v>18</v>
      </c>
      <c r="AO73">
        <v>31</v>
      </c>
      <c r="AP73">
        <v>1</v>
      </c>
      <c r="AQ73" t="s">
        <v>162</v>
      </c>
      <c r="AR73">
        <v>13</v>
      </c>
      <c r="AS73">
        <v>87</v>
      </c>
      <c r="AT73">
        <v>8</v>
      </c>
      <c r="AU73">
        <v>368</v>
      </c>
      <c r="AV73" t="str">
        <f>$AJ$2&amp;"'"&amp;AQ73&amp;"', "&amp;AR73&amp;", "&amp;AS73&amp;", "&amp;AT73&amp;", "&amp;AU73&amp;");"</f>
        <v>INSERT INTO `order` VALUES(NULL, '2023/5/23 18:31:1', 13, 87, 8, 368);</v>
      </c>
    </row>
    <row r="74" spans="8:48" ht="18" thickBot="1" x14ac:dyDescent="0.25">
      <c r="H74" s="2" t="s">
        <v>8</v>
      </c>
      <c r="I74" s="2">
        <v>6</v>
      </c>
      <c r="J74" t="s">
        <v>118</v>
      </c>
      <c r="K74">
        <v>6</v>
      </c>
      <c r="L74" t="s">
        <v>121</v>
      </c>
      <c r="M74" s="4" t="s">
        <v>87</v>
      </c>
      <c r="N74" t="s">
        <v>120</v>
      </c>
      <c r="O74" t="str">
        <f t="shared" si="12"/>
        <v>INSERT INTO `dishes`  VALUES (null, 6,6,"腊味合蒸");</v>
      </c>
      <c r="P74">
        <v>73</v>
      </c>
      <c r="Q74" t="str">
        <f t="shared" si="13"/>
        <v>腊味合蒸</v>
      </c>
      <c r="R74">
        <f t="shared" si="14"/>
        <v>6</v>
      </c>
      <c r="W74" s="12" t="s">
        <v>122</v>
      </c>
      <c r="X74">
        <f t="shared" ca="1" si="15"/>
        <v>14</v>
      </c>
      <c r="Y74">
        <f t="shared" ca="1" si="16"/>
        <v>17</v>
      </c>
      <c r="Z74">
        <f t="shared" ca="1" si="17"/>
        <v>55</v>
      </c>
      <c r="AA74">
        <f t="shared" ca="1" si="17"/>
        <v>34</v>
      </c>
      <c r="AB74" s="13" t="str">
        <f t="shared" ca="1" si="18"/>
        <v>2023/5/14 17:55:34</v>
      </c>
      <c r="AC74">
        <f t="shared" ca="1" si="19"/>
        <v>9</v>
      </c>
      <c r="AD74">
        <f t="shared" ca="1" si="20"/>
        <v>64</v>
      </c>
      <c r="AE74">
        <f t="shared" ca="1" si="21"/>
        <v>3</v>
      </c>
      <c r="AF74">
        <f t="shared" ca="1" si="22"/>
        <v>126</v>
      </c>
      <c r="AL74" t="s">
        <v>122</v>
      </c>
      <c r="AM74">
        <v>23</v>
      </c>
      <c r="AN74">
        <v>21</v>
      </c>
      <c r="AO74">
        <v>59</v>
      </c>
      <c r="AP74">
        <v>0</v>
      </c>
      <c r="AQ74" t="s">
        <v>227</v>
      </c>
      <c r="AR74">
        <v>8</v>
      </c>
      <c r="AS74">
        <v>16</v>
      </c>
      <c r="AT74">
        <v>10</v>
      </c>
      <c r="AU74">
        <v>100</v>
      </c>
      <c r="AV74" t="str">
        <f>$AJ$2&amp;"'"&amp;AQ74&amp;"', "&amp;AR74&amp;", "&amp;AS74&amp;", "&amp;AT74&amp;", "&amp;AU74&amp;");"</f>
        <v>INSERT INTO `order` VALUES(NULL, '2023/5/23 21:59:0', 8, 16, 10, 100);</v>
      </c>
    </row>
    <row r="75" spans="8:48" ht="18" thickBot="1" x14ac:dyDescent="0.25">
      <c r="H75" s="2" t="s">
        <v>8</v>
      </c>
      <c r="I75" s="2">
        <v>6</v>
      </c>
      <c r="J75" t="s">
        <v>118</v>
      </c>
      <c r="K75">
        <v>15</v>
      </c>
      <c r="L75" t="s">
        <v>121</v>
      </c>
      <c r="M75" s="4" t="s">
        <v>88</v>
      </c>
      <c r="N75" t="s">
        <v>120</v>
      </c>
      <c r="O75" t="str">
        <f t="shared" si="12"/>
        <v>INSERT INTO `dishes`  VALUES (null, 6,15,"组庵鱼翅");</v>
      </c>
      <c r="P75">
        <v>74</v>
      </c>
      <c r="Q75" t="str">
        <f t="shared" si="13"/>
        <v>组庵鱼翅</v>
      </c>
      <c r="R75">
        <f t="shared" si="14"/>
        <v>15</v>
      </c>
      <c r="W75" s="12" t="s">
        <v>122</v>
      </c>
      <c r="X75">
        <f t="shared" ca="1" si="15"/>
        <v>21</v>
      </c>
      <c r="Y75">
        <f t="shared" ca="1" si="16"/>
        <v>13</v>
      </c>
      <c r="Z75">
        <f t="shared" ca="1" si="17"/>
        <v>25</v>
      </c>
      <c r="AA75">
        <f t="shared" ca="1" si="17"/>
        <v>3</v>
      </c>
      <c r="AB75" s="13" t="str">
        <f t="shared" ca="1" si="18"/>
        <v>2023/5/21 13:25:3</v>
      </c>
      <c r="AC75">
        <f t="shared" ca="1" si="19"/>
        <v>7</v>
      </c>
      <c r="AD75">
        <f t="shared" ca="1" si="20"/>
        <v>59</v>
      </c>
      <c r="AE75">
        <f t="shared" ca="1" si="21"/>
        <v>7</v>
      </c>
      <c r="AF75">
        <f t="shared" ca="1" si="22"/>
        <v>259</v>
      </c>
      <c r="AL75" t="s">
        <v>122</v>
      </c>
      <c r="AM75">
        <v>24</v>
      </c>
      <c r="AN75">
        <v>7</v>
      </c>
      <c r="AO75">
        <v>41</v>
      </c>
      <c r="AP75">
        <v>17</v>
      </c>
      <c r="AQ75" t="s">
        <v>201</v>
      </c>
      <c r="AR75">
        <v>9</v>
      </c>
      <c r="AS75">
        <v>56</v>
      </c>
      <c r="AT75">
        <v>4</v>
      </c>
      <c r="AU75">
        <v>132</v>
      </c>
      <c r="AV75" t="str">
        <f>$AJ$2&amp;"'"&amp;AQ75&amp;"', "&amp;AR75&amp;", "&amp;AS75&amp;", "&amp;AT75&amp;", "&amp;AU75&amp;");"</f>
        <v>INSERT INTO `order` VALUES(NULL, '2023/5/24 7:41:17', 9, 56, 4, 132);</v>
      </c>
    </row>
    <row r="76" spans="8:48" ht="18" thickBot="1" x14ac:dyDescent="0.25">
      <c r="H76" s="2" t="s">
        <v>8</v>
      </c>
      <c r="I76" s="2">
        <v>6</v>
      </c>
      <c r="J76" t="s">
        <v>118</v>
      </c>
      <c r="K76">
        <v>16</v>
      </c>
      <c r="L76" t="s">
        <v>121</v>
      </c>
      <c r="M76" s="4" t="s">
        <v>89</v>
      </c>
      <c r="N76" t="s">
        <v>120</v>
      </c>
      <c r="O76" t="str">
        <f t="shared" si="12"/>
        <v>INSERT INTO `dishes`  VALUES (null, 6,16,"冰糖湘莲");</v>
      </c>
      <c r="P76">
        <v>75</v>
      </c>
      <c r="Q76" t="str">
        <f t="shared" si="13"/>
        <v>冰糖湘莲</v>
      </c>
      <c r="R76">
        <f t="shared" si="14"/>
        <v>16</v>
      </c>
      <c r="W76" s="12" t="s">
        <v>122</v>
      </c>
      <c r="X76">
        <f t="shared" ca="1" si="15"/>
        <v>20</v>
      </c>
      <c r="Y76">
        <f t="shared" ca="1" si="16"/>
        <v>12</v>
      </c>
      <c r="Z76">
        <f t="shared" ca="1" si="17"/>
        <v>25</v>
      </c>
      <c r="AA76">
        <f t="shared" ca="1" si="17"/>
        <v>30</v>
      </c>
      <c r="AB76" s="13" t="str">
        <f t="shared" ca="1" si="18"/>
        <v>2023/5/20 12:25:30</v>
      </c>
      <c r="AC76">
        <f t="shared" ca="1" si="19"/>
        <v>9</v>
      </c>
      <c r="AD76">
        <f t="shared" ca="1" si="20"/>
        <v>1</v>
      </c>
      <c r="AE76">
        <f t="shared" ca="1" si="21"/>
        <v>6</v>
      </c>
      <c r="AF76">
        <f t="shared" ca="1" si="22"/>
        <v>24</v>
      </c>
      <c r="AL76" t="s">
        <v>122</v>
      </c>
      <c r="AM76">
        <v>24</v>
      </c>
      <c r="AN76">
        <v>9</v>
      </c>
      <c r="AO76">
        <v>11</v>
      </c>
      <c r="AP76">
        <v>57</v>
      </c>
      <c r="AQ76" t="s">
        <v>139</v>
      </c>
      <c r="AR76">
        <v>8</v>
      </c>
      <c r="AS76">
        <v>1</v>
      </c>
      <c r="AT76">
        <v>4</v>
      </c>
      <c r="AU76">
        <v>16</v>
      </c>
      <c r="AV76" t="str">
        <f>$AJ$2&amp;"'"&amp;AQ76&amp;"', "&amp;AR76&amp;", "&amp;AS76&amp;", "&amp;AT76&amp;", "&amp;AU76&amp;");"</f>
        <v>INSERT INTO `order` VALUES(NULL, '2023/5/24 9:11:57', 8, 1, 4, 16);</v>
      </c>
    </row>
    <row r="77" spans="8:48" ht="18" thickBot="1" x14ac:dyDescent="0.25">
      <c r="H77" s="2" t="s">
        <v>8</v>
      </c>
      <c r="I77" s="2">
        <v>6</v>
      </c>
      <c r="J77" t="s">
        <v>118</v>
      </c>
      <c r="K77">
        <v>7</v>
      </c>
      <c r="L77" t="s">
        <v>121</v>
      </c>
      <c r="M77" s="4" t="s">
        <v>90</v>
      </c>
      <c r="N77" t="s">
        <v>120</v>
      </c>
      <c r="O77" t="str">
        <f t="shared" si="12"/>
        <v>INSERT INTO `dishes`  VALUES (null, 6,7,"红椒腊牛肉");</v>
      </c>
      <c r="P77">
        <v>76</v>
      </c>
      <c r="Q77" t="str">
        <f t="shared" si="13"/>
        <v>红椒腊牛肉</v>
      </c>
      <c r="R77">
        <f t="shared" si="14"/>
        <v>7</v>
      </c>
      <c r="W77" s="12" t="s">
        <v>122</v>
      </c>
      <c r="X77">
        <f t="shared" ca="1" si="15"/>
        <v>27</v>
      </c>
      <c r="Y77">
        <f t="shared" ca="1" si="16"/>
        <v>20</v>
      </c>
      <c r="Z77">
        <f t="shared" ca="1" si="17"/>
        <v>58</v>
      </c>
      <c r="AA77">
        <f t="shared" ca="1" si="17"/>
        <v>7</v>
      </c>
      <c r="AB77" s="13" t="str">
        <f t="shared" ca="1" si="18"/>
        <v>2023/5/27 20:58:7</v>
      </c>
      <c r="AC77">
        <f t="shared" ca="1" si="19"/>
        <v>10</v>
      </c>
      <c r="AD77">
        <f t="shared" ca="1" si="20"/>
        <v>16</v>
      </c>
      <c r="AE77">
        <f t="shared" ca="1" si="21"/>
        <v>1</v>
      </c>
      <c r="AF77">
        <f t="shared" ca="1" si="22"/>
        <v>10</v>
      </c>
      <c r="AL77" t="s">
        <v>122</v>
      </c>
      <c r="AM77">
        <v>25</v>
      </c>
      <c r="AN77">
        <v>2</v>
      </c>
      <c r="AO77">
        <v>39</v>
      </c>
      <c r="AP77">
        <v>52</v>
      </c>
      <c r="AQ77" t="s">
        <v>179</v>
      </c>
      <c r="AR77">
        <v>7</v>
      </c>
      <c r="AS77">
        <v>70</v>
      </c>
      <c r="AT77">
        <v>6</v>
      </c>
      <c r="AU77">
        <v>54</v>
      </c>
      <c r="AV77" t="str">
        <f>$AJ$2&amp;"'"&amp;AQ77&amp;"', "&amp;AR77&amp;", "&amp;AS77&amp;", "&amp;AT77&amp;", "&amp;AU77&amp;");"</f>
        <v>INSERT INTO `order` VALUES(NULL, '2023/5/25 2:39:52', 7, 70, 6, 54);</v>
      </c>
    </row>
    <row r="78" spans="8:48" ht="18" thickBot="1" x14ac:dyDescent="0.25">
      <c r="H78" s="2" t="s">
        <v>8</v>
      </c>
      <c r="I78" s="2">
        <v>6</v>
      </c>
      <c r="J78" t="s">
        <v>118</v>
      </c>
      <c r="K78">
        <v>47</v>
      </c>
      <c r="L78" t="s">
        <v>121</v>
      </c>
      <c r="M78" s="4" t="s">
        <v>91</v>
      </c>
      <c r="N78" t="s">
        <v>120</v>
      </c>
      <c r="O78" t="str">
        <f t="shared" si="12"/>
        <v>INSERT INTO `dishes`  VALUES (null, 6,47,"糯米粽子");</v>
      </c>
      <c r="P78">
        <v>77</v>
      </c>
      <c r="Q78" t="str">
        <f t="shared" si="13"/>
        <v>糯米粽子</v>
      </c>
      <c r="R78">
        <f t="shared" si="14"/>
        <v>47</v>
      </c>
      <c r="W78" s="12" t="s">
        <v>122</v>
      </c>
      <c r="X78">
        <f t="shared" ca="1" si="15"/>
        <v>1</v>
      </c>
      <c r="Y78">
        <f t="shared" ca="1" si="16"/>
        <v>17</v>
      </c>
      <c r="Z78">
        <f t="shared" ca="1" si="17"/>
        <v>8</v>
      </c>
      <c r="AA78">
        <f t="shared" ca="1" si="17"/>
        <v>57</v>
      </c>
      <c r="AB78" s="13" t="str">
        <f t="shared" ca="1" si="18"/>
        <v>2023/5/1 17:8:57</v>
      </c>
      <c r="AC78">
        <f t="shared" ca="1" si="19"/>
        <v>9</v>
      </c>
      <c r="AD78">
        <f t="shared" ca="1" si="20"/>
        <v>63</v>
      </c>
      <c r="AE78">
        <f t="shared" ca="1" si="21"/>
        <v>1</v>
      </c>
      <c r="AF78">
        <f t="shared" ca="1" si="22"/>
        <v>32</v>
      </c>
      <c r="AL78" t="s">
        <v>122</v>
      </c>
      <c r="AM78">
        <v>25</v>
      </c>
      <c r="AN78">
        <v>15</v>
      </c>
      <c r="AO78">
        <v>21</v>
      </c>
      <c r="AP78">
        <v>32</v>
      </c>
      <c r="AQ78" t="s">
        <v>170</v>
      </c>
      <c r="AR78">
        <v>6</v>
      </c>
      <c r="AS78">
        <v>73</v>
      </c>
      <c r="AT78">
        <v>5</v>
      </c>
      <c r="AU78">
        <v>30</v>
      </c>
      <c r="AV78" t="str">
        <f>$AJ$2&amp;"'"&amp;AQ78&amp;"', "&amp;AR78&amp;", "&amp;AS78&amp;", "&amp;AT78&amp;", "&amp;AU78&amp;");"</f>
        <v>INSERT INTO `order` VALUES(NULL, '2023/5/25 15:21:32', 6, 73, 5, 30);</v>
      </c>
    </row>
    <row r="79" spans="8:48" ht="18" thickBot="1" x14ac:dyDescent="0.25">
      <c r="H79" s="2" t="s">
        <v>8</v>
      </c>
      <c r="I79" s="2">
        <v>6</v>
      </c>
      <c r="J79" t="s">
        <v>118</v>
      </c>
      <c r="K79">
        <v>50</v>
      </c>
      <c r="L79" t="s">
        <v>121</v>
      </c>
      <c r="M79" s="4" t="s">
        <v>92</v>
      </c>
      <c r="N79" t="s">
        <v>120</v>
      </c>
      <c r="O79" t="str">
        <f t="shared" si="12"/>
        <v>INSERT INTO `dishes`  VALUES (null, 6,50,"麻仁奶糖");</v>
      </c>
      <c r="P79">
        <v>78</v>
      </c>
      <c r="Q79" t="str">
        <f t="shared" si="13"/>
        <v>麻仁奶糖</v>
      </c>
      <c r="R79">
        <f t="shared" si="14"/>
        <v>50</v>
      </c>
      <c r="W79" s="12" t="s">
        <v>122</v>
      </c>
      <c r="X79">
        <f t="shared" ca="1" si="15"/>
        <v>22</v>
      </c>
      <c r="Y79">
        <f t="shared" ca="1" si="16"/>
        <v>4</v>
      </c>
      <c r="Z79">
        <f t="shared" ca="1" si="17"/>
        <v>58</v>
      </c>
      <c r="AA79">
        <f t="shared" ca="1" si="17"/>
        <v>8</v>
      </c>
      <c r="AB79" s="13" t="str">
        <f t="shared" ca="1" si="18"/>
        <v>2023/5/22 4:58:8</v>
      </c>
      <c r="AC79">
        <f t="shared" ca="1" si="19"/>
        <v>9</v>
      </c>
      <c r="AD79">
        <f t="shared" ca="1" si="20"/>
        <v>59</v>
      </c>
      <c r="AE79">
        <f t="shared" ca="1" si="21"/>
        <v>1</v>
      </c>
      <c r="AF79">
        <f t="shared" ca="1" si="22"/>
        <v>37</v>
      </c>
      <c r="AL79" t="s">
        <v>122</v>
      </c>
      <c r="AM79">
        <v>25</v>
      </c>
      <c r="AN79">
        <v>18</v>
      </c>
      <c r="AO79">
        <v>53</v>
      </c>
      <c r="AP79">
        <v>37</v>
      </c>
      <c r="AQ79" t="s">
        <v>141</v>
      </c>
      <c r="AR79">
        <v>11</v>
      </c>
      <c r="AS79">
        <v>14</v>
      </c>
      <c r="AT79">
        <v>2</v>
      </c>
      <c r="AU79">
        <v>64</v>
      </c>
      <c r="AV79" t="str">
        <f>$AJ$2&amp;"'"&amp;AQ79&amp;"', "&amp;AR79&amp;", "&amp;AS79&amp;", "&amp;AT79&amp;", "&amp;AU79&amp;");"</f>
        <v>INSERT INTO `order` VALUES(NULL, '2023/5/25 18:53:37', 11, 14, 2, 64);</v>
      </c>
    </row>
    <row r="80" spans="8:48" ht="18" thickBot="1" x14ac:dyDescent="0.25">
      <c r="H80" s="2" t="s">
        <v>8</v>
      </c>
      <c r="I80" s="2">
        <v>6</v>
      </c>
      <c r="J80" t="s">
        <v>118</v>
      </c>
      <c r="K80">
        <v>32</v>
      </c>
      <c r="L80" t="s">
        <v>121</v>
      </c>
      <c r="M80" s="4" t="s">
        <v>94</v>
      </c>
      <c r="N80" t="s">
        <v>120</v>
      </c>
      <c r="O80" t="str">
        <f t="shared" si="12"/>
        <v>INSERT INTO `dishes`  VALUES (null, 6,32,"浏阳豆豉");</v>
      </c>
      <c r="P80">
        <v>79</v>
      </c>
      <c r="Q80" t="str">
        <f t="shared" si="13"/>
        <v>浏阳豆豉</v>
      </c>
      <c r="R80">
        <f t="shared" si="14"/>
        <v>32</v>
      </c>
      <c r="W80" s="12" t="s">
        <v>122</v>
      </c>
      <c r="X80">
        <f t="shared" ca="1" si="15"/>
        <v>20</v>
      </c>
      <c r="Y80">
        <f t="shared" ca="1" si="16"/>
        <v>0</v>
      </c>
      <c r="Z80">
        <f t="shared" ca="1" si="17"/>
        <v>5</v>
      </c>
      <c r="AA80">
        <f t="shared" ca="1" si="17"/>
        <v>10</v>
      </c>
      <c r="AB80" s="13" t="str">
        <f t="shared" ca="1" si="18"/>
        <v>2023/5/20 0:5:10</v>
      </c>
      <c r="AC80">
        <f t="shared" ca="1" si="19"/>
        <v>11</v>
      </c>
      <c r="AD80">
        <f t="shared" ca="1" si="20"/>
        <v>18</v>
      </c>
      <c r="AE80">
        <f t="shared" ca="1" si="21"/>
        <v>10</v>
      </c>
      <c r="AF80">
        <f t="shared" ca="1" si="22"/>
        <v>460</v>
      </c>
      <c r="AL80" t="s">
        <v>122</v>
      </c>
      <c r="AM80">
        <v>25</v>
      </c>
      <c r="AN80">
        <v>21</v>
      </c>
      <c r="AO80">
        <v>27</v>
      </c>
      <c r="AP80">
        <v>54</v>
      </c>
      <c r="AQ80" t="s">
        <v>198</v>
      </c>
      <c r="AR80">
        <v>13</v>
      </c>
      <c r="AS80">
        <v>3</v>
      </c>
      <c r="AT80">
        <v>6</v>
      </c>
      <c r="AU80">
        <v>18</v>
      </c>
      <c r="AV80" t="str">
        <f>$AJ$2&amp;"'"&amp;AQ80&amp;"', "&amp;AR80&amp;", "&amp;AS80&amp;", "&amp;AT80&amp;", "&amp;AU80&amp;");"</f>
        <v>INSERT INTO `order` VALUES(NULL, '2023/5/25 21:27:54', 13, 3, 6, 18);</v>
      </c>
    </row>
    <row r="81" spans="8:48" ht="18" thickBot="1" x14ac:dyDescent="0.25">
      <c r="H81" s="2" t="s">
        <v>8</v>
      </c>
      <c r="I81" s="2">
        <v>6</v>
      </c>
      <c r="J81" t="s">
        <v>118</v>
      </c>
      <c r="K81">
        <v>40</v>
      </c>
      <c r="L81" t="s">
        <v>121</v>
      </c>
      <c r="M81" s="4" t="s">
        <v>93</v>
      </c>
      <c r="N81" t="s">
        <v>120</v>
      </c>
      <c r="O81" t="str">
        <f t="shared" si="12"/>
        <v>INSERT INTO `dishes`  VALUES (null, 6,40,"浏阳茴饼");</v>
      </c>
      <c r="P81">
        <v>80</v>
      </c>
      <c r="Q81" t="str">
        <f t="shared" si="13"/>
        <v>浏阳茴饼</v>
      </c>
      <c r="R81">
        <f t="shared" si="14"/>
        <v>40</v>
      </c>
      <c r="W81" s="12" t="s">
        <v>122</v>
      </c>
      <c r="X81">
        <f t="shared" ca="1" si="15"/>
        <v>24</v>
      </c>
      <c r="Y81">
        <f t="shared" ca="1" si="16"/>
        <v>20</v>
      </c>
      <c r="Z81">
        <f t="shared" ca="1" si="17"/>
        <v>29</v>
      </c>
      <c r="AA81">
        <f t="shared" ca="1" si="17"/>
        <v>57</v>
      </c>
      <c r="AB81" s="13" t="str">
        <f t="shared" ca="1" si="18"/>
        <v>2023/5/24 20:29:57</v>
      </c>
      <c r="AC81">
        <f t="shared" ca="1" si="19"/>
        <v>1</v>
      </c>
      <c r="AD81">
        <f t="shared" ca="1" si="20"/>
        <v>36</v>
      </c>
      <c r="AE81">
        <f t="shared" ca="1" si="21"/>
        <v>2</v>
      </c>
      <c r="AF81">
        <f t="shared" ca="1" si="22"/>
        <v>18</v>
      </c>
      <c r="AL81" t="s">
        <v>122</v>
      </c>
      <c r="AM81">
        <v>26</v>
      </c>
      <c r="AN81">
        <v>11</v>
      </c>
      <c r="AO81">
        <v>9</v>
      </c>
      <c r="AP81">
        <v>24</v>
      </c>
      <c r="AQ81" t="s">
        <v>221</v>
      </c>
      <c r="AR81">
        <v>6</v>
      </c>
      <c r="AS81">
        <v>47</v>
      </c>
      <c r="AT81">
        <v>2</v>
      </c>
      <c r="AU81">
        <v>10</v>
      </c>
      <c r="AV81" t="str">
        <f>$AJ$2&amp;"'"&amp;AQ81&amp;"', "&amp;AR81&amp;", "&amp;AS81&amp;", "&amp;AT81&amp;", "&amp;AU81&amp;");"</f>
        <v>INSERT INTO `order` VALUES(NULL, '2023/5/26 11:9:24', 6, 47, 2, 10);</v>
      </c>
    </row>
    <row r="82" spans="8:48" ht="18" thickBot="1" x14ac:dyDescent="0.25">
      <c r="H82" s="2" t="s">
        <v>8</v>
      </c>
      <c r="I82" s="2">
        <v>6</v>
      </c>
      <c r="J82" t="s">
        <v>118</v>
      </c>
      <c r="K82">
        <v>15</v>
      </c>
      <c r="L82" t="s">
        <v>121</v>
      </c>
      <c r="M82" s="4" t="s">
        <v>95</v>
      </c>
      <c r="N82" t="s">
        <v>120</v>
      </c>
      <c r="O82" t="str">
        <f t="shared" si="12"/>
        <v>INSERT INTO `dishes`  VALUES (null, 6,15,"春卷");</v>
      </c>
      <c r="P82">
        <v>81</v>
      </c>
      <c r="Q82" t="str">
        <f t="shared" si="13"/>
        <v>春卷</v>
      </c>
      <c r="R82">
        <f t="shared" si="14"/>
        <v>15</v>
      </c>
      <c r="W82" s="12" t="s">
        <v>122</v>
      </c>
      <c r="X82">
        <f t="shared" ca="1" si="15"/>
        <v>20</v>
      </c>
      <c r="Y82">
        <f t="shared" ca="1" si="16"/>
        <v>4</v>
      </c>
      <c r="Z82">
        <f t="shared" ca="1" si="17"/>
        <v>37</v>
      </c>
      <c r="AA82">
        <f t="shared" ca="1" si="17"/>
        <v>11</v>
      </c>
      <c r="AB82" s="13" t="str">
        <f t="shared" ca="1" si="18"/>
        <v>2023/5/20 4:37:11</v>
      </c>
      <c r="AC82">
        <f t="shared" ca="1" si="19"/>
        <v>3</v>
      </c>
      <c r="AD82">
        <f t="shared" ca="1" si="20"/>
        <v>46</v>
      </c>
      <c r="AE82">
        <f t="shared" ca="1" si="21"/>
        <v>10</v>
      </c>
      <c r="AF82">
        <f t="shared" ca="1" si="22"/>
        <v>210</v>
      </c>
      <c r="AL82" t="s">
        <v>122</v>
      </c>
      <c r="AM82">
        <v>26</v>
      </c>
      <c r="AN82">
        <v>11</v>
      </c>
      <c r="AO82">
        <v>41</v>
      </c>
      <c r="AP82">
        <v>45</v>
      </c>
      <c r="AQ82" t="s">
        <v>176</v>
      </c>
      <c r="AR82">
        <v>5</v>
      </c>
      <c r="AS82">
        <v>51</v>
      </c>
      <c r="AT82">
        <v>8</v>
      </c>
      <c r="AU82">
        <v>120</v>
      </c>
      <c r="AV82" t="str">
        <f>$AJ$2&amp;"'"&amp;AQ82&amp;"', "&amp;AR82&amp;", "&amp;AS82&amp;", "&amp;AT82&amp;", "&amp;AU82&amp;");"</f>
        <v>INSERT INTO `order` VALUES(NULL, '2023/5/26 11:41:45', 5, 51, 8, 120);</v>
      </c>
    </row>
    <row r="83" spans="8:48" ht="17.25" x14ac:dyDescent="0.2">
      <c r="H83" s="7" t="s">
        <v>96</v>
      </c>
      <c r="I83" s="7">
        <v>0</v>
      </c>
      <c r="J83" t="s">
        <v>118</v>
      </c>
      <c r="K83">
        <v>16</v>
      </c>
      <c r="L83" t="s">
        <v>121</v>
      </c>
      <c r="M83" s="8" t="s">
        <v>97</v>
      </c>
      <c r="N83" t="s">
        <v>120</v>
      </c>
      <c r="O83" t="str">
        <f t="shared" si="12"/>
        <v>INSERT INTO `dishes`  VALUES (null, 0,16,"玉米排骨汤");</v>
      </c>
      <c r="P83">
        <v>82</v>
      </c>
      <c r="Q83" t="str">
        <f t="shared" si="13"/>
        <v>玉米排骨汤</v>
      </c>
      <c r="R83">
        <f t="shared" si="14"/>
        <v>16</v>
      </c>
      <c r="W83" s="12" t="s">
        <v>122</v>
      </c>
      <c r="X83">
        <f t="shared" ca="1" si="15"/>
        <v>27</v>
      </c>
      <c r="Y83">
        <f t="shared" ca="1" si="16"/>
        <v>8</v>
      </c>
      <c r="Z83">
        <f t="shared" ca="1" si="17"/>
        <v>11</v>
      </c>
      <c r="AA83">
        <f t="shared" ca="1" si="17"/>
        <v>51</v>
      </c>
      <c r="AB83" s="13" t="str">
        <f t="shared" ca="1" si="18"/>
        <v>2023/5/27 8:11:51</v>
      </c>
      <c r="AC83">
        <f t="shared" ca="1" si="19"/>
        <v>3</v>
      </c>
      <c r="AD83">
        <f t="shared" ca="1" si="20"/>
        <v>39</v>
      </c>
      <c r="AE83">
        <f t="shared" ca="1" si="21"/>
        <v>8</v>
      </c>
      <c r="AF83">
        <f t="shared" ca="1" si="22"/>
        <v>72</v>
      </c>
      <c r="AL83" t="s">
        <v>122</v>
      </c>
      <c r="AM83">
        <v>26</v>
      </c>
      <c r="AN83">
        <v>11</v>
      </c>
      <c r="AO83">
        <v>56</v>
      </c>
      <c r="AP83">
        <v>44</v>
      </c>
      <c r="AQ83" t="s">
        <v>208</v>
      </c>
      <c r="AR83">
        <v>2</v>
      </c>
      <c r="AS83">
        <v>71</v>
      </c>
      <c r="AT83">
        <v>4</v>
      </c>
      <c r="AU83">
        <v>88</v>
      </c>
      <c r="AV83" t="str">
        <f>$AJ$2&amp;"'"&amp;AQ83&amp;"', "&amp;AR83&amp;", "&amp;AS83&amp;", "&amp;AT83&amp;", "&amp;AU83&amp;");"</f>
        <v>INSERT INTO `order` VALUES(NULL, '2023/5/26 11:56:44', 2, 71, 4, 88);</v>
      </c>
    </row>
    <row r="84" spans="8:48" ht="17.25" x14ac:dyDescent="0.2">
      <c r="H84" s="7" t="s">
        <v>96</v>
      </c>
      <c r="I84" s="7">
        <v>0</v>
      </c>
      <c r="J84" t="s">
        <v>118</v>
      </c>
      <c r="K84">
        <v>31</v>
      </c>
      <c r="L84" t="s">
        <v>121</v>
      </c>
      <c r="M84" t="s">
        <v>98</v>
      </c>
      <c r="N84" t="s">
        <v>120</v>
      </c>
      <c r="O84" t="str">
        <f t="shared" si="12"/>
        <v>INSERT INTO `dishes`  VALUES (null, 0,31,"红烧肉");</v>
      </c>
      <c r="P84">
        <v>83</v>
      </c>
      <c r="Q84" t="str">
        <f t="shared" si="13"/>
        <v>红烧肉</v>
      </c>
      <c r="R84">
        <f t="shared" si="14"/>
        <v>31</v>
      </c>
      <c r="W84" s="12" t="s">
        <v>122</v>
      </c>
      <c r="X84">
        <f t="shared" ca="1" si="15"/>
        <v>16</v>
      </c>
      <c r="Y84">
        <f t="shared" ca="1" si="16"/>
        <v>9</v>
      </c>
      <c r="Z84">
        <f t="shared" ca="1" si="17"/>
        <v>33</v>
      </c>
      <c r="AA84">
        <f t="shared" ca="1" si="17"/>
        <v>38</v>
      </c>
      <c r="AB84" s="13" t="str">
        <f t="shared" ca="1" si="18"/>
        <v>2023/5/16 9:33:38</v>
      </c>
      <c r="AC84">
        <f t="shared" ca="1" si="19"/>
        <v>12</v>
      </c>
      <c r="AD84">
        <f t="shared" ca="1" si="20"/>
        <v>84</v>
      </c>
      <c r="AE84">
        <f t="shared" ca="1" si="21"/>
        <v>3</v>
      </c>
      <c r="AF84">
        <f t="shared" ca="1" si="22"/>
        <v>129</v>
      </c>
      <c r="AL84" t="s">
        <v>122</v>
      </c>
      <c r="AM84">
        <v>26</v>
      </c>
      <c r="AN84">
        <v>15</v>
      </c>
      <c r="AO84">
        <v>12</v>
      </c>
      <c r="AP84">
        <v>40</v>
      </c>
      <c r="AQ84" t="s">
        <v>165</v>
      </c>
      <c r="AR84">
        <v>10</v>
      </c>
      <c r="AS84">
        <v>54</v>
      </c>
      <c r="AT84">
        <v>3</v>
      </c>
      <c r="AU84">
        <v>39</v>
      </c>
      <c r="AV84" t="str">
        <f>$AJ$2&amp;"'"&amp;AQ84&amp;"', "&amp;AR84&amp;", "&amp;AS84&amp;", "&amp;AT84&amp;", "&amp;AU84&amp;");"</f>
        <v>INSERT INTO `order` VALUES(NULL, '2023/5/26 15:12:40', 10, 54, 3, 39);</v>
      </c>
    </row>
    <row r="85" spans="8:48" ht="17.25" x14ac:dyDescent="0.2">
      <c r="H85" s="7" t="s">
        <v>96</v>
      </c>
      <c r="I85" s="7">
        <v>0</v>
      </c>
      <c r="J85" t="s">
        <v>118</v>
      </c>
      <c r="K85">
        <v>43</v>
      </c>
      <c r="L85" t="s">
        <v>121</v>
      </c>
      <c r="M85" t="s">
        <v>99</v>
      </c>
      <c r="N85" t="s">
        <v>120</v>
      </c>
      <c r="O85" t="str">
        <f t="shared" si="12"/>
        <v>INSERT INTO `dishes`  VALUES (null, 0,43,"苦瓜炒肉");</v>
      </c>
      <c r="P85">
        <v>84</v>
      </c>
      <c r="Q85" t="str">
        <f t="shared" si="13"/>
        <v>苦瓜炒肉</v>
      </c>
      <c r="R85">
        <f t="shared" si="14"/>
        <v>43</v>
      </c>
      <c r="W85" s="12" t="s">
        <v>122</v>
      </c>
      <c r="X85">
        <f t="shared" ca="1" si="15"/>
        <v>7</v>
      </c>
      <c r="Y85">
        <f t="shared" ca="1" si="16"/>
        <v>15</v>
      </c>
      <c r="Z85">
        <f t="shared" ca="1" si="17"/>
        <v>7</v>
      </c>
      <c r="AA85">
        <f t="shared" ca="1" si="17"/>
        <v>23</v>
      </c>
      <c r="AB85" s="13" t="str">
        <f t="shared" ca="1" si="18"/>
        <v>2023/5/7 15:7:23</v>
      </c>
      <c r="AC85">
        <f t="shared" ca="1" si="19"/>
        <v>5</v>
      </c>
      <c r="AD85">
        <f t="shared" ca="1" si="20"/>
        <v>76</v>
      </c>
      <c r="AE85">
        <f t="shared" ca="1" si="21"/>
        <v>10</v>
      </c>
      <c r="AF85">
        <f t="shared" ca="1" si="22"/>
        <v>70</v>
      </c>
      <c r="AL85" t="s">
        <v>122</v>
      </c>
      <c r="AM85">
        <v>26</v>
      </c>
      <c r="AN85">
        <v>23</v>
      </c>
      <c r="AO85">
        <v>49</v>
      </c>
      <c r="AP85">
        <v>34</v>
      </c>
      <c r="AQ85" t="s">
        <v>192</v>
      </c>
      <c r="AR85">
        <v>7</v>
      </c>
      <c r="AS85">
        <v>75</v>
      </c>
      <c r="AT85">
        <v>2</v>
      </c>
      <c r="AU85">
        <v>32</v>
      </c>
      <c r="AV85" t="str">
        <f>$AJ$2&amp;"'"&amp;AQ85&amp;"', "&amp;AR85&amp;", "&amp;AS85&amp;", "&amp;AT85&amp;", "&amp;AU85&amp;");"</f>
        <v>INSERT INTO `order` VALUES(NULL, '2023/5/26 23:49:34', 7, 75, 2, 32);</v>
      </c>
    </row>
    <row r="86" spans="8:48" ht="17.25" x14ac:dyDescent="0.2">
      <c r="H86" s="7" t="s">
        <v>96</v>
      </c>
      <c r="I86" s="7">
        <v>0</v>
      </c>
      <c r="J86" t="s">
        <v>118</v>
      </c>
      <c r="K86">
        <v>41</v>
      </c>
      <c r="L86" t="s">
        <v>121</v>
      </c>
      <c r="M86" t="s">
        <v>100</v>
      </c>
      <c r="N86" t="s">
        <v>120</v>
      </c>
      <c r="O86" t="str">
        <f t="shared" si="12"/>
        <v>INSERT INTO `dishes`  VALUES (null, 0,41,"水蒸蛋");</v>
      </c>
      <c r="P86">
        <v>85</v>
      </c>
      <c r="Q86" t="str">
        <f t="shared" si="13"/>
        <v>水蒸蛋</v>
      </c>
      <c r="R86">
        <f t="shared" si="14"/>
        <v>41</v>
      </c>
      <c r="W86" s="12" t="s">
        <v>122</v>
      </c>
      <c r="X86">
        <f t="shared" ca="1" si="15"/>
        <v>25</v>
      </c>
      <c r="Y86">
        <f t="shared" ca="1" si="16"/>
        <v>14</v>
      </c>
      <c r="Z86">
        <f t="shared" ca="1" si="17"/>
        <v>30</v>
      </c>
      <c r="AA86">
        <f t="shared" ca="1" si="17"/>
        <v>7</v>
      </c>
      <c r="AB86" s="13" t="str">
        <f t="shared" ca="1" si="18"/>
        <v>2023/5/25 14:30:7</v>
      </c>
      <c r="AC86">
        <f t="shared" ca="1" si="19"/>
        <v>12</v>
      </c>
      <c r="AD86">
        <f t="shared" ca="1" si="20"/>
        <v>23</v>
      </c>
      <c r="AE86">
        <f t="shared" ca="1" si="21"/>
        <v>10</v>
      </c>
      <c r="AF86">
        <f t="shared" ca="1" si="22"/>
        <v>260</v>
      </c>
      <c r="AL86" t="s">
        <v>122</v>
      </c>
      <c r="AM86">
        <v>27</v>
      </c>
      <c r="AN86">
        <v>3</v>
      </c>
      <c r="AO86">
        <v>9</v>
      </c>
      <c r="AP86">
        <v>36</v>
      </c>
      <c r="AQ86" t="s">
        <v>213</v>
      </c>
      <c r="AR86">
        <v>13</v>
      </c>
      <c r="AS86">
        <v>12</v>
      </c>
      <c r="AT86">
        <v>10</v>
      </c>
      <c r="AU86">
        <v>280</v>
      </c>
      <c r="AV86" t="str">
        <f>$AJ$2&amp;"'"&amp;AQ86&amp;"', "&amp;AR86&amp;", "&amp;AS86&amp;", "&amp;AT86&amp;", "&amp;AU86&amp;");"</f>
        <v>INSERT INTO `order` VALUES(NULL, '2023/5/27 3:9:36', 13, 12, 10, 280);</v>
      </c>
    </row>
    <row r="87" spans="8:48" ht="17.25" x14ac:dyDescent="0.2">
      <c r="H87" s="7" t="s">
        <v>96</v>
      </c>
      <c r="I87" s="7">
        <v>0</v>
      </c>
      <c r="J87" t="s">
        <v>118</v>
      </c>
      <c r="K87">
        <v>36</v>
      </c>
      <c r="L87" t="s">
        <v>121</v>
      </c>
      <c r="M87" t="s">
        <v>101</v>
      </c>
      <c r="N87" t="s">
        <v>120</v>
      </c>
      <c r="O87" t="str">
        <f t="shared" si="12"/>
        <v>INSERT INTO `dishes`  VALUES (null, 0,36,"西红柿炒鸡蛋");</v>
      </c>
      <c r="P87">
        <v>86</v>
      </c>
      <c r="Q87" t="str">
        <f t="shared" si="13"/>
        <v>西红柿炒鸡蛋</v>
      </c>
      <c r="R87">
        <f t="shared" si="14"/>
        <v>36</v>
      </c>
      <c r="W87" s="12" t="s">
        <v>122</v>
      </c>
      <c r="X87">
        <f t="shared" ca="1" si="15"/>
        <v>30</v>
      </c>
      <c r="Y87">
        <f t="shared" ca="1" si="16"/>
        <v>16</v>
      </c>
      <c r="Z87">
        <f t="shared" ca="1" si="17"/>
        <v>0</v>
      </c>
      <c r="AA87">
        <f t="shared" ca="1" si="17"/>
        <v>2</v>
      </c>
      <c r="AB87" s="13" t="str">
        <f t="shared" ca="1" si="18"/>
        <v>2023/5/30 16:0:2</v>
      </c>
      <c r="AC87">
        <f t="shared" ca="1" si="19"/>
        <v>1</v>
      </c>
      <c r="AD87">
        <f t="shared" ca="1" si="20"/>
        <v>98</v>
      </c>
      <c r="AE87">
        <f t="shared" ca="1" si="21"/>
        <v>2</v>
      </c>
      <c r="AF87">
        <f t="shared" ca="1" si="22"/>
        <v>16</v>
      </c>
      <c r="AL87" t="s">
        <v>122</v>
      </c>
      <c r="AM87">
        <v>27</v>
      </c>
      <c r="AN87">
        <v>18</v>
      </c>
      <c r="AO87">
        <v>34</v>
      </c>
      <c r="AP87">
        <v>26</v>
      </c>
      <c r="AQ87" t="s">
        <v>133</v>
      </c>
      <c r="AR87">
        <v>12</v>
      </c>
      <c r="AS87">
        <v>23</v>
      </c>
      <c r="AT87">
        <v>5</v>
      </c>
      <c r="AU87">
        <v>130</v>
      </c>
      <c r="AV87" t="str">
        <f>$AJ$2&amp;"'"&amp;AQ87&amp;"', "&amp;AR87&amp;", "&amp;AS87&amp;", "&amp;AT87&amp;", "&amp;AU87&amp;");"</f>
        <v>INSERT INTO `order` VALUES(NULL, '2023/5/27 18:34:26', 12, 23, 5, 130);</v>
      </c>
    </row>
    <row r="88" spans="8:48" ht="17.25" x14ac:dyDescent="0.2">
      <c r="H88" s="7" t="s">
        <v>96</v>
      </c>
      <c r="I88" s="7">
        <v>0</v>
      </c>
      <c r="J88" t="s">
        <v>118</v>
      </c>
      <c r="K88">
        <v>46</v>
      </c>
      <c r="L88" t="s">
        <v>121</v>
      </c>
      <c r="M88" t="s">
        <v>102</v>
      </c>
      <c r="N88" t="s">
        <v>120</v>
      </c>
      <c r="O88" t="str">
        <f t="shared" si="12"/>
        <v>INSERT INTO `dishes`  VALUES (null, 0,46,"蛋炒饭");</v>
      </c>
      <c r="P88">
        <v>87</v>
      </c>
      <c r="Q88" t="str">
        <f t="shared" si="13"/>
        <v>蛋炒饭</v>
      </c>
      <c r="R88">
        <f t="shared" si="14"/>
        <v>46</v>
      </c>
      <c r="W88" s="12" t="s">
        <v>122</v>
      </c>
      <c r="X88">
        <f t="shared" ca="1" si="15"/>
        <v>19</v>
      </c>
      <c r="Y88">
        <f t="shared" ca="1" si="16"/>
        <v>5</v>
      </c>
      <c r="Z88">
        <f t="shared" ca="1" si="17"/>
        <v>22</v>
      </c>
      <c r="AA88">
        <f t="shared" ca="1" si="17"/>
        <v>32</v>
      </c>
      <c r="AB88" s="13" t="str">
        <f t="shared" ca="1" si="18"/>
        <v>2023/5/19 5:22:32</v>
      </c>
      <c r="AC88">
        <f t="shared" ca="1" si="19"/>
        <v>11</v>
      </c>
      <c r="AD88">
        <f t="shared" ca="1" si="20"/>
        <v>42</v>
      </c>
      <c r="AE88">
        <f t="shared" ca="1" si="21"/>
        <v>2</v>
      </c>
      <c r="AF88">
        <f t="shared" ca="1" si="22"/>
        <v>100</v>
      </c>
      <c r="AL88" t="s">
        <v>122</v>
      </c>
      <c r="AM88">
        <v>28</v>
      </c>
      <c r="AN88">
        <v>15</v>
      </c>
      <c r="AO88">
        <v>43</v>
      </c>
      <c r="AP88">
        <v>35</v>
      </c>
      <c r="AQ88" t="s">
        <v>204</v>
      </c>
      <c r="AR88">
        <v>6</v>
      </c>
      <c r="AS88">
        <v>91</v>
      </c>
      <c r="AT88">
        <v>6</v>
      </c>
      <c r="AU88">
        <v>54</v>
      </c>
      <c r="AV88" t="str">
        <f>$AJ$2&amp;"'"&amp;AQ88&amp;"', "&amp;AR88&amp;", "&amp;AS88&amp;", "&amp;AT88&amp;", "&amp;AU88&amp;");"</f>
        <v>INSERT INTO `order` VALUES(NULL, '2023/5/28 15:43:35', 6, 91, 6, 54);</v>
      </c>
    </row>
    <row r="89" spans="8:48" ht="17.25" x14ac:dyDescent="0.2">
      <c r="H89" s="7" t="s">
        <v>96</v>
      </c>
      <c r="I89" s="7">
        <v>0</v>
      </c>
      <c r="J89" t="s">
        <v>118</v>
      </c>
      <c r="K89">
        <v>19</v>
      </c>
      <c r="L89" t="s">
        <v>121</v>
      </c>
      <c r="M89" t="s">
        <v>103</v>
      </c>
      <c r="N89" t="s">
        <v>120</v>
      </c>
      <c r="O89" t="str">
        <f t="shared" si="12"/>
        <v>INSERT INTO `dishes`  VALUES (null, 0,19,"肉末煎蛋");</v>
      </c>
      <c r="P89">
        <v>88</v>
      </c>
      <c r="Q89" t="str">
        <f t="shared" si="13"/>
        <v>肉末煎蛋</v>
      </c>
      <c r="R89">
        <f t="shared" si="14"/>
        <v>19</v>
      </c>
      <c r="W89" s="12" t="s">
        <v>122</v>
      </c>
      <c r="X89">
        <f t="shared" ca="1" si="15"/>
        <v>27</v>
      </c>
      <c r="Y89">
        <f t="shared" ca="1" si="16"/>
        <v>18</v>
      </c>
      <c r="Z89">
        <f t="shared" ca="1" si="17"/>
        <v>43</v>
      </c>
      <c r="AA89">
        <f t="shared" ca="1" si="17"/>
        <v>11</v>
      </c>
      <c r="AB89" s="13" t="str">
        <f t="shared" ca="1" si="18"/>
        <v>2023/5/27 18:43:11</v>
      </c>
      <c r="AC89">
        <f t="shared" ca="1" si="19"/>
        <v>3</v>
      </c>
      <c r="AD89">
        <f t="shared" ca="1" si="20"/>
        <v>94</v>
      </c>
      <c r="AE89">
        <f t="shared" ca="1" si="21"/>
        <v>2</v>
      </c>
      <c r="AF89">
        <f t="shared" ca="1" si="22"/>
        <v>10</v>
      </c>
      <c r="AL89" t="s">
        <v>122</v>
      </c>
      <c r="AM89">
        <v>28</v>
      </c>
      <c r="AN89">
        <v>21</v>
      </c>
      <c r="AO89">
        <v>30</v>
      </c>
      <c r="AP89">
        <v>31</v>
      </c>
      <c r="AQ89" t="s">
        <v>174</v>
      </c>
      <c r="AR89">
        <v>4</v>
      </c>
      <c r="AS89">
        <v>29</v>
      </c>
      <c r="AT89">
        <v>6</v>
      </c>
      <c r="AU89">
        <v>270</v>
      </c>
      <c r="AV89" t="str">
        <f>$AJ$2&amp;"'"&amp;AQ89&amp;"', "&amp;AR89&amp;", "&amp;AS89&amp;", "&amp;AT89&amp;", "&amp;AU89&amp;");"</f>
        <v>INSERT INTO `order` VALUES(NULL, '2023/5/28 21:30:31', 4, 29, 6, 270);</v>
      </c>
    </row>
    <row r="90" spans="8:48" ht="17.25" x14ac:dyDescent="0.2">
      <c r="H90" s="7" t="s">
        <v>104</v>
      </c>
      <c r="I90" s="7">
        <v>9</v>
      </c>
      <c r="J90" t="s">
        <v>118</v>
      </c>
      <c r="K90">
        <v>31</v>
      </c>
      <c r="L90" t="s">
        <v>121</v>
      </c>
      <c r="M90" t="s">
        <v>105</v>
      </c>
      <c r="N90" t="s">
        <v>120</v>
      </c>
      <c r="O90" t="str">
        <f t="shared" si="12"/>
        <v>INSERT INTO `dishes`  VALUES (null, 9,31,"蛋挞");</v>
      </c>
      <c r="P90">
        <v>89</v>
      </c>
      <c r="Q90" t="str">
        <f t="shared" si="13"/>
        <v>蛋挞</v>
      </c>
      <c r="R90">
        <f t="shared" si="14"/>
        <v>31</v>
      </c>
      <c r="W90" s="12" t="s">
        <v>122</v>
      </c>
      <c r="X90">
        <f t="shared" ca="1" si="15"/>
        <v>29</v>
      </c>
      <c r="Y90">
        <f t="shared" ca="1" si="16"/>
        <v>22</v>
      </c>
      <c r="Z90">
        <f t="shared" ca="1" si="17"/>
        <v>6</v>
      </c>
      <c r="AA90">
        <f t="shared" ca="1" si="17"/>
        <v>16</v>
      </c>
      <c r="AB90" s="13" t="str">
        <f t="shared" ca="1" si="18"/>
        <v>2023/5/29 22:6:16</v>
      </c>
      <c r="AC90">
        <f t="shared" ca="1" si="19"/>
        <v>9</v>
      </c>
      <c r="AD90">
        <f t="shared" ca="1" si="20"/>
        <v>21</v>
      </c>
      <c r="AE90">
        <f t="shared" ca="1" si="21"/>
        <v>8</v>
      </c>
      <c r="AF90">
        <f t="shared" ca="1" si="22"/>
        <v>200</v>
      </c>
      <c r="AL90" t="s">
        <v>122</v>
      </c>
      <c r="AM90">
        <v>29</v>
      </c>
      <c r="AN90">
        <v>4</v>
      </c>
      <c r="AO90">
        <v>56</v>
      </c>
      <c r="AP90">
        <v>5</v>
      </c>
      <c r="AQ90" t="s">
        <v>184</v>
      </c>
      <c r="AR90">
        <v>11</v>
      </c>
      <c r="AS90">
        <v>36</v>
      </c>
      <c r="AT90">
        <v>9</v>
      </c>
      <c r="AU90">
        <v>81</v>
      </c>
      <c r="AV90" t="str">
        <f>$AJ$2&amp;"'"&amp;AQ90&amp;"', "&amp;AR90&amp;", "&amp;AS90&amp;", "&amp;AT90&amp;", "&amp;AU90&amp;");"</f>
        <v>INSERT INTO `order` VALUES(NULL, '2023/5/29 4:56:5', 11, 36, 9, 81);</v>
      </c>
    </row>
    <row r="91" spans="8:48" ht="17.25" x14ac:dyDescent="0.2">
      <c r="H91" s="7" t="s">
        <v>104</v>
      </c>
      <c r="I91" s="7">
        <v>9</v>
      </c>
      <c r="J91" t="s">
        <v>118</v>
      </c>
      <c r="K91">
        <v>12</v>
      </c>
      <c r="L91" t="s">
        <v>121</v>
      </c>
      <c r="M91" t="s">
        <v>106</v>
      </c>
      <c r="N91" t="s">
        <v>120</v>
      </c>
      <c r="O91" t="str">
        <f t="shared" si="12"/>
        <v>INSERT INTO `dishes`  VALUES (null, 9,12,"披萨");</v>
      </c>
      <c r="P91">
        <v>90</v>
      </c>
      <c r="Q91" t="str">
        <f t="shared" si="13"/>
        <v>披萨</v>
      </c>
      <c r="R91">
        <f t="shared" si="14"/>
        <v>12</v>
      </c>
      <c r="W91" s="12" t="s">
        <v>122</v>
      </c>
      <c r="X91">
        <f t="shared" ca="1" si="15"/>
        <v>15</v>
      </c>
      <c r="Y91">
        <f t="shared" ca="1" si="16"/>
        <v>3</v>
      </c>
      <c r="Z91">
        <f t="shared" ca="1" si="17"/>
        <v>58</v>
      </c>
      <c r="AA91">
        <f t="shared" ca="1" si="17"/>
        <v>0</v>
      </c>
      <c r="AB91" s="13" t="str">
        <f t="shared" ca="1" si="18"/>
        <v>2023/5/15 3:58:0</v>
      </c>
      <c r="AC91">
        <f t="shared" ca="1" si="19"/>
        <v>10</v>
      </c>
      <c r="AD91">
        <f t="shared" ca="1" si="20"/>
        <v>82</v>
      </c>
      <c r="AE91">
        <f t="shared" ca="1" si="21"/>
        <v>6</v>
      </c>
      <c r="AF91">
        <f t="shared" ca="1" si="22"/>
        <v>96</v>
      </c>
      <c r="AL91" t="s">
        <v>122</v>
      </c>
      <c r="AM91">
        <v>29</v>
      </c>
      <c r="AN91">
        <v>20</v>
      </c>
      <c r="AO91">
        <v>5</v>
      </c>
      <c r="AP91">
        <v>16</v>
      </c>
      <c r="AQ91" t="s">
        <v>200</v>
      </c>
      <c r="AR91">
        <v>6</v>
      </c>
      <c r="AS91">
        <v>74</v>
      </c>
      <c r="AT91">
        <v>1</v>
      </c>
      <c r="AU91">
        <v>15</v>
      </c>
      <c r="AV91" t="str">
        <f>$AJ$2&amp;"'"&amp;AQ91&amp;"', "&amp;AR91&amp;", "&amp;AS91&amp;", "&amp;AT91&amp;", "&amp;AU91&amp;");"</f>
        <v>INSERT INTO `order` VALUES(NULL, '2023/5/29 20:5:16', 6, 74, 1, 15);</v>
      </c>
    </row>
    <row r="92" spans="8:48" ht="17.25" x14ac:dyDescent="0.2">
      <c r="H92" s="7" t="s">
        <v>104</v>
      </c>
      <c r="I92" s="7">
        <v>9</v>
      </c>
      <c r="J92" t="s">
        <v>118</v>
      </c>
      <c r="K92">
        <v>9</v>
      </c>
      <c r="L92" t="s">
        <v>121</v>
      </c>
      <c r="M92" t="s">
        <v>107</v>
      </c>
      <c r="N92" t="s">
        <v>120</v>
      </c>
      <c r="O92" t="str">
        <f t="shared" si="12"/>
        <v>INSERT INTO `dishes`  VALUES (null, 9,9,"意大利面");</v>
      </c>
      <c r="P92">
        <v>91</v>
      </c>
      <c r="Q92" t="str">
        <f t="shared" si="13"/>
        <v>意大利面</v>
      </c>
      <c r="R92">
        <f t="shared" si="14"/>
        <v>9</v>
      </c>
      <c r="W92" s="12" t="s">
        <v>122</v>
      </c>
      <c r="X92">
        <f t="shared" ca="1" si="15"/>
        <v>14</v>
      </c>
      <c r="Y92">
        <f t="shared" ca="1" si="16"/>
        <v>14</v>
      </c>
      <c r="Z92">
        <f t="shared" ca="1" si="17"/>
        <v>37</v>
      </c>
      <c r="AA92">
        <f t="shared" ca="1" si="17"/>
        <v>51</v>
      </c>
      <c r="AB92" s="13" t="str">
        <f t="shared" ca="1" si="18"/>
        <v>2023/5/14 14:37:51</v>
      </c>
      <c r="AC92">
        <f t="shared" ca="1" si="19"/>
        <v>1</v>
      </c>
      <c r="AD92">
        <f t="shared" ca="1" si="20"/>
        <v>45</v>
      </c>
      <c r="AE92">
        <f t="shared" ca="1" si="21"/>
        <v>4</v>
      </c>
      <c r="AF92">
        <f t="shared" ca="1" si="22"/>
        <v>140</v>
      </c>
      <c r="AL92" t="s">
        <v>122</v>
      </c>
      <c r="AM92">
        <v>29</v>
      </c>
      <c r="AN92">
        <v>20</v>
      </c>
      <c r="AO92">
        <v>54</v>
      </c>
      <c r="AP92">
        <v>29</v>
      </c>
      <c r="AQ92" t="s">
        <v>183</v>
      </c>
      <c r="AR92">
        <v>9</v>
      </c>
      <c r="AS92">
        <v>87</v>
      </c>
      <c r="AT92">
        <v>10</v>
      </c>
      <c r="AU92">
        <v>460</v>
      </c>
      <c r="AV92" t="str">
        <f>$AJ$2&amp;"'"&amp;AQ92&amp;"', "&amp;AR92&amp;", "&amp;AS92&amp;", "&amp;AT92&amp;", "&amp;AU92&amp;");"</f>
        <v>INSERT INTO `order` VALUES(NULL, '2023/5/29 20:54:29', 9, 87, 10, 460);</v>
      </c>
    </row>
    <row r="93" spans="8:48" ht="18" x14ac:dyDescent="0.2">
      <c r="H93" s="7" t="s">
        <v>104</v>
      </c>
      <c r="I93" s="7">
        <v>9</v>
      </c>
      <c r="J93" t="s">
        <v>118</v>
      </c>
      <c r="K93">
        <v>34</v>
      </c>
      <c r="L93" t="s">
        <v>121</v>
      </c>
      <c r="M93" s="9" t="s">
        <v>108</v>
      </c>
      <c r="N93" t="s">
        <v>120</v>
      </c>
      <c r="O93" t="str">
        <f t="shared" si="12"/>
        <v>INSERT INTO `dishes`  VALUES (null, 9,34,"冬阴功汤");</v>
      </c>
      <c r="P93">
        <v>92</v>
      </c>
      <c r="Q93" t="str">
        <f t="shared" si="13"/>
        <v>冬阴功汤</v>
      </c>
      <c r="R93">
        <f t="shared" si="14"/>
        <v>34</v>
      </c>
      <c r="W93" s="12" t="s">
        <v>122</v>
      </c>
      <c r="X93">
        <f t="shared" ca="1" si="15"/>
        <v>29</v>
      </c>
      <c r="Y93">
        <f t="shared" ca="1" si="16"/>
        <v>1</v>
      </c>
      <c r="Z93">
        <f t="shared" ca="1" si="17"/>
        <v>30</v>
      </c>
      <c r="AA93">
        <f t="shared" ca="1" si="17"/>
        <v>32</v>
      </c>
      <c r="AB93" s="13" t="str">
        <f t="shared" ca="1" si="18"/>
        <v>2023/5/29 1:30:32</v>
      </c>
      <c r="AC93">
        <f t="shared" ca="1" si="19"/>
        <v>10</v>
      </c>
      <c r="AD93">
        <f t="shared" ca="1" si="20"/>
        <v>51</v>
      </c>
      <c r="AE93">
        <f t="shared" ca="1" si="21"/>
        <v>1</v>
      </c>
      <c r="AF93">
        <f t="shared" ca="1" si="22"/>
        <v>15</v>
      </c>
      <c r="AL93" t="s">
        <v>122</v>
      </c>
      <c r="AM93">
        <v>29</v>
      </c>
      <c r="AN93">
        <v>20</v>
      </c>
      <c r="AO93">
        <v>55</v>
      </c>
      <c r="AP93">
        <v>51</v>
      </c>
      <c r="AQ93" t="s">
        <v>155</v>
      </c>
      <c r="AR93">
        <v>2</v>
      </c>
      <c r="AS93">
        <v>95</v>
      </c>
      <c r="AT93">
        <v>9</v>
      </c>
      <c r="AU93">
        <v>81</v>
      </c>
      <c r="AV93" t="str">
        <f>$AJ$2&amp;"'"&amp;AQ93&amp;"', "&amp;AR93&amp;", "&amp;AS93&amp;", "&amp;AT93&amp;", "&amp;AU93&amp;");"</f>
        <v>INSERT INTO `order` VALUES(NULL, '2023/5/29 20:55:51', 2, 95, 9, 81);</v>
      </c>
    </row>
    <row r="94" spans="8:48" ht="18" x14ac:dyDescent="0.2">
      <c r="H94" s="7" t="s">
        <v>104</v>
      </c>
      <c r="I94" s="7">
        <v>9</v>
      </c>
      <c r="J94" t="s">
        <v>118</v>
      </c>
      <c r="K94">
        <v>47</v>
      </c>
      <c r="L94" t="s">
        <v>121</v>
      </c>
      <c r="M94" s="9" t="s">
        <v>109</v>
      </c>
      <c r="N94" t="s">
        <v>120</v>
      </c>
      <c r="O94" t="str">
        <f t="shared" si="12"/>
        <v>INSERT INTO `dishes`  VALUES (null, 9,47,"咖喱炒蟹");</v>
      </c>
      <c r="P94">
        <v>93</v>
      </c>
      <c r="Q94" t="str">
        <f t="shared" si="13"/>
        <v>咖喱炒蟹</v>
      </c>
      <c r="R94">
        <f t="shared" si="14"/>
        <v>47</v>
      </c>
      <c r="W94" s="12" t="s">
        <v>122</v>
      </c>
      <c r="X94">
        <f t="shared" ca="1" si="15"/>
        <v>4</v>
      </c>
      <c r="Y94">
        <f t="shared" ca="1" si="16"/>
        <v>1</v>
      </c>
      <c r="Z94">
        <f t="shared" ca="1" si="17"/>
        <v>22</v>
      </c>
      <c r="AA94">
        <f t="shared" ca="1" si="17"/>
        <v>53</v>
      </c>
      <c r="AB94" s="13" t="str">
        <f t="shared" ca="1" si="18"/>
        <v>2023/5/4 1:22:53</v>
      </c>
      <c r="AC94">
        <f t="shared" ca="1" si="19"/>
        <v>11</v>
      </c>
      <c r="AD94">
        <f t="shared" ca="1" si="20"/>
        <v>24</v>
      </c>
      <c r="AE94">
        <f t="shared" ca="1" si="21"/>
        <v>2</v>
      </c>
      <c r="AF94">
        <f t="shared" ca="1" si="22"/>
        <v>56</v>
      </c>
      <c r="AL94" t="s">
        <v>122</v>
      </c>
      <c r="AM94">
        <v>29</v>
      </c>
      <c r="AN94">
        <v>21</v>
      </c>
      <c r="AO94">
        <v>44</v>
      </c>
      <c r="AP94">
        <v>49</v>
      </c>
      <c r="AQ94" t="s">
        <v>216</v>
      </c>
      <c r="AR94">
        <v>5</v>
      </c>
      <c r="AS94">
        <v>39</v>
      </c>
      <c r="AT94">
        <v>6</v>
      </c>
      <c r="AU94">
        <v>54</v>
      </c>
      <c r="AV94" t="str">
        <f>$AJ$2&amp;"'"&amp;AQ94&amp;"', "&amp;AR94&amp;", "&amp;AS94&amp;", "&amp;AT94&amp;", "&amp;AU94&amp;");"</f>
        <v>INSERT INTO `order` VALUES(NULL, '2023/5/29 21:44:49', 5, 39, 6, 54);</v>
      </c>
    </row>
    <row r="95" spans="8:48" ht="17.25" x14ac:dyDescent="0.2">
      <c r="H95" s="7" t="s">
        <v>104</v>
      </c>
      <c r="I95" s="7">
        <v>9</v>
      </c>
      <c r="J95" t="s">
        <v>118</v>
      </c>
      <c r="K95">
        <v>5</v>
      </c>
      <c r="L95" t="s">
        <v>121</v>
      </c>
      <c r="M95" t="s">
        <v>110</v>
      </c>
      <c r="N95" t="s">
        <v>120</v>
      </c>
      <c r="O95" t="str">
        <f t="shared" si="12"/>
        <v>INSERT INTO `dishes`  VALUES (null, 9,5,"日式拉面");</v>
      </c>
      <c r="P95">
        <v>94</v>
      </c>
      <c r="Q95" t="str">
        <f t="shared" si="13"/>
        <v>日式拉面</v>
      </c>
      <c r="R95">
        <f t="shared" si="14"/>
        <v>5</v>
      </c>
      <c r="W95" s="12" t="s">
        <v>122</v>
      </c>
      <c r="X95">
        <f t="shared" ca="1" si="15"/>
        <v>29</v>
      </c>
      <c r="Y95">
        <f t="shared" ca="1" si="16"/>
        <v>3</v>
      </c>
      <c r="Z95">
        <f t="shared" ca="1" si="17"/>
        <v>57</v>
      </c>
      <c r="AA95">
        <f t="shared" ca="1" si="17"/>
        <v>23</v>
      </c>
      <c r="AB95" s="13" t="str">
        <f t="shared" ca="1" si="18"/>
        <v>2023/5/29 3:57:23</v>
      </c>
      <c r="AC95">
        <f t="shared" ca="1" si="19"/>
        <v>12</v>
      </c>
      <c r="AD95">
        <f t="shared" ca="1" si="20"/>
        <v>58</v>
      </c>
      <c r="AE95">
        <f t="shared" ca="1" si="21"/>
        <v>3</v>
      </c>
      <c r="AF95">
        <f t="shared" ca="1" si="22"/>
        <v>117</v>
      </c>
      <c r="AL95" t="s">
        <v>122</v>
      </c>
      <c r="AM95">
        <v>30</v>
      </c>
      <c r="AN95">
        <v>4</v>
      </c>
      <c r="AO95">
        <v>14</v>
      </c>
      <c r="AP95">
        <v>48</v>
      </c>
      <c r="AQ95" t="s">
        <v>199</v>
      </c>
      <c r="AR95">
        <v>11</v>
      </c>
      <c r="AS95">
        <v>52</v>
      </c>
      <c r="AT95">
        <v>7</v>
      </c>
      <c r="AU95">
        <v>350</v>
      </c>
      <c r="AV95" t="str">
        <f>$AJ$2&amp;"'"&amp;AQ95&amp;"', "&amp;AR95&amp;", "&amp;AS95&amp;", "&amp;AT95&amp;", "&amp;AU95&amp;");"</f>
        <v>INSERT INTO `order` VALUES(NULL, '2023/5/30 4:14:48', 11, 52, 7, 350);</v>
      </c>
    </row>
    <row r="96" spans="8:48" ht="18" x14ac:dyDescent="0.2">
      <c r="H96" s="7" t="s">
        <v>104</v>
      </c>
      <c r="I96" s="7">
        <v>9</v>
      </c>
      <c r="J96" t="s">
        <v>118</v>
      </c>
      <c r="K96">
        <v>9</v>
      </c>
      <c r="L96" t="s">
        <v>121</v>
      </c>
      <c r="M96" s="9" t="s">
        <v>111</v>
      </c>
      <c r="N96" t="s">
        <v>120</v>
      </c>
      <c r="O96" t="str">
        <f t="shared" si="12"/>
        <v>INSERT INTO `dishes`  VALUES (null, 9,9,"刺身");</v>
      </c>
      <c r="P96">
        <v>95</v>
      </c>
      <c r="Q96" t="str">
        <f t="shared" si="13"/>
        <v>刺身</v>
      </c>
      <c r="R96">
        <f t="shared" si="14"/>
        <v>9</v>
      </c>
      <c r="W96" s="12" t="s">
        <v>122</v>
      </c>
      <c r="X96">
        <f t="shared" ca="1" si="15"/>
        <v>18</v>
      </c>
      <c r="Y96">
        <f t="shared" ca="1" si="16"/>
        <v>9</v>
      </c>
      <c r="Z96">
        <f t="shared" ca="1" si="17"/>
        <v>23</v>
      </c>
      <c r="AA96">
        <f t="shared" ca="1" si="17"/>
        <v>10</v>
      </c>
      <c r="AB96" s="13" t="str">
        <f t="shared" ca="1" si="18"/>
        <v>2023/5/18 9:23:10</v>
      </c>
      <c r="AC96">
        <f t="shared" ca="1" si="19"/>
        <v>7</v>
      </c>
      <c r="AD96">
        <f t="shared" ca="1" si="20"/>
        <v>37</v>
      </c>
      <c r="AE96">
        <f t="shared" ca="1" si="21"/>
        <v>7</v>
      </c>
      <c r="AF96">
        <f t="shared" ca="1" si="22"/>
        <v>273</v>
      </c>
      <c r="AL96" t="s">
        <v>122</v>
      </c>
      <c r="AM96">
        <v>30</v>
      </c>
      <c r="AN96">
        <v>22</v>
      </c>
      <c r="AO96">
        <v>28</v>
      </c>
      <c r="AP96">
        <v>26</v>
      </c>
      <c r="AQ96" t="s">
        <v>171</v>
      </c>
      <c r="AR96">
        <v>7</v>
      </c>
      <c r="AS96">
        <v>2</v>
      </c>
      <c r="AT96">
        <v>3</v>
      </c>
      <c r="AU96">
        <v>69</v>
      </c>
      <c r="AV96" t="str">
        <f>$AJ$2&amp;"'"&amp;AQ96&amp;"', "&amp;AR96&amp;", "&amp;AS96&amp;", "&amp;AT96&amp;", "&amp;AU96&amp;");"</f>
        <v>INSERT INTO `order` VALUES(NULL, '2023/5/30 22:28:26', 7, 2, 3, 69);</v>
      </c>
    </row>
    <row r="97" spans="8:48" ht="18" x14ac:dyDescent="0.2">
      <c r="H97" s="7" t="s">
        <v>104</v>
      </c>
      <c r="I97" s="7">
        <v>9</v>
      </c>
      <c r="J97" t="s">
        <v>118</v>
      </c>
      <c r="K97">
        <v>17</v>
      </c>
      <c r="L97" t="s">
        <v>121</v>
      </c>
      <c r="M97" s="9" t="s">
        <v>112</v>
      </c>
      <c r="N97" t="s">
        <v>120</v>
      </c>
      <c r="O97" t="str">
        <f t="shared" si="12"/>
        <v>INSERT INTO `dishes`  VALUES (null, 9,17,"法式蜗牛");</v>
      </c>
      <c r="P97">
        <v>96</v>
      </c>
      <c r="Q97" t="str">
        <f t="shared" si="13"/>
        <v>法式蜗牛</v>
      </c>
      <c r="R97">
        <f t="shared" si="14"/>
        <v>17</v>
      </c>
      <c r="W97" s="12" t="s">
        <v>122</v>
      </c>
      <c r="X97">
        <f t="shared" ca="1" si="15"/>
        <v>7</v>
      </c>
      <c r="Y97">
        <f t="shared" ca="1" si="16"/>
        <v>1</v>
      </c>
      <c r="Z97">
        <f t="shared" ca="1" si="17"/>
        <v>36</v>
      </c>
      <c r="AA97">
        <f t="shared" ca="1" si="17"/>
        <v>17</v>
      </c>
      <c r="AB97" s="13" t="str">
        <f t="shared" ca="1" si="18"/>
        <v>2023/5/7 1:36:17</v>
      </c>
      <c r="AC97">
        <f t="shared" ca="1" si="19"/>
        <v>5</v>
      </c>
      <c r="AD97">
        <f t="shared" ca="1" si="20"/>
        <v>26</v>
      </c>
      <c r="AE97">
        <f t="shared" ca="1" si="21"/>
        <v>3</v>
      </c>
      <c r="AF97">
        <f t="shared" ca="1" si="22"/>
        <v>150</v>
      </c>
      <c r="AL97" t="s">
        <v>122</v>
      </c>
      <c r="AM97">
        <v>31</v>
      </c>
      <c r="AN97">
        <v>4</v>
      </c>
      <c r="AO97">
        <v>58</v>
      </c>
      <c r="AP97">
        <v>29</v>
      </c>
      <c r="AQ97" t="s">
        <v>150</v>
      </c>
      <c r="AR97">
        <v>6</v>
      </c>
      <c r="AS97">
        <v>71</v>
      </c>
      <c r="AT97">
        <v>5</v>
      </c>
      <c r="AU97">
        <v>110</v>
      </c>
      <c r="AV97" t="str">
        <f>$AJ$2&amp;"'"&amp;AQ97&amp;"', "&amp;AR97&amp;", "&amp;AS97&amp;", "&amp;AT97&amp;", "&amp;AU97&amp;");"</f>
        <v>INSERT INTO `order` VALUES(NULL, '2023/5/31 4:58:29', 6, 71, 5, 110);</v>
      </c>
    </row>
    <row r="98" spans="8:48" ht="18" x14ac:dyDescent="0.2">
      <c r="H98" s="7" t="s">
        <v>104</v>
      </c>
      <c r="I98" s="7">
        <v>9</v>
      </c>
      <c r="J98" t="s">
        <v>118</v>
      </c>
      <c r="K98">
        <v>6</v>
      </c>
      <c r="L98" t="s">
        <v>121</v>
      </c>
      <c r="M98" s="9" t="s">
        <v>113</v>
      </c>
      <c r="N98" t="s">
        <v>120</v>
      </c>
      <c r="O98" t="str">
        <f t="shared" si="12"/>
        <v>INSERT INTO `dishes`  VALUES (null, 9,6,"法式甜品");</v>
      </c>
      <c r="P98">
        <v>97</v>
      </c>
      <c r="Q98" t="str">
        <f t="shared" si="13"/>
        <v>法式甜品</v>
      </c>
      <c r="R98">
        <f t="shared" si="14"/>
        <v>6</v>
      </c>
      <c r="W98" s="12" t="s">
        <v>122</v>
      </c>
      <c r="X98">
        <f t="shared" ca="1" si="15"/>
        <v>18</v>
      </c>
      <c r="Y98">
        <f t="shared" ca="1" si="16"/>
        <v>4</v>
      </c>
      <c r="Z98">
        <f t="shared" ca="1" si="17"/>
        <v>55</v>
      </c>
      <c r="AA98">
        <f t="shared" ca="1" si="17"/>
        <v>15</v>
      </c>
      <c r="AB98" s="13" t="str">
        <f t="shared" ca="1" si="18"/>
        <v>2023/5/18 4:55:15</v>
      </c>
      <c r="AC98">
        <f t="shared" ca="1" si="19"/>
        <v>6</v>
      </c>
      <c r="AD98">
        <f t="shared" ca="1" si="20"/>
        <v>24</v>
      </c>
      <c r="AE98">
        <f t="shared" ca="1" si="21"/>
        <v>10</v>
      </c>
      <c r="AF98">
        <f t="shared" ca="1" si="22"/>
        <v>280</v>
      </c>
      <c r="AL98" t="s">
        <v>122</v>
      </c>
      <c r="AM98">
        <v>31</v>
      </c>
      <c r="AN98">
        <v>5</v>
      </c>
      <c r="AO98">
        <v>41</v>
      </c>
      <c r="AP98">
        <v>43</v>
      </c>
      <c r="AQ98" t="s">
        <v>156</v>
      </c>
      <c r="AR98">
        <v>2</v>
      </c>
      <c r="AS98">
        <v>71</v>
      </c>
      <c r="AT98">
        <v>4</v>
      </c>
      <c r="AU98">
        <v>88</v>
      </c>
      <c r="AV98" t="str">
        <f>$AJ$2&amp;"'"&amp;AQ98&amp;"', "&amp;AR98&amp;", "&amp;AS98&amp;", "&amp;AT98&amp;", "&amp;AU98&amp;");"</f>
        <v>INSERT INTO `order` VALUES(NULL, '2023/5/31 5:41:43', 2, 71, 4, 88);</v>
      </c>
    </row>
    <row r="99" spans="8:48" ht="18" x14ac:dyDescent="0.2">
      <c r="H99" s="7" t="s">
        <v>104</v>
      </c>
      <c r="I99" s="7">
        <v>9</v>
      </c>
      <c r="J99" t="s">
        <v>118</v>
      </c>
      <c r="K99">
        <v>8</v>
      </c>
      <c r="L99" t="s">
        <v>121</v>
      </c>
      <c r="M99" s="9" t="s">
        <v>114</v>
      </c>
      <c r="N99" t="s">
        <v>120</v>
      </c>
      <c r="O99" t="str">
        <f t="shared" si="12"/>
        <v>INSERT INTO `dishes`  VALUES (null, 9,8,"韩式拌饭");</v>
      </c>
      <c r="P99">
        <v>98</v>
      </c>
      <c r="Q99" t="str">
        <f t="shared" si="13"/>
        <v>韩式拌饭</v>
      </c>
      <c r="R99">
        <f t="shared" si="14"/>
        <v>8</v>
      </c>
      <c r="W99" s="12" t="s">
        <v>122</v>
      </c>
      <c r="X99">
        <f t="shared" ca="1" si="15"/>
        <v>16</v>
      </c>
      <c r="Y99">
        <f t="shared" ca="1" si="16"/>
        <v>15</v>
      </c>
      <c r="Z99">
        <f t="shared" ca="1" si="17"/>
        <v>31</v>
      </c>
      <c r="AA99">
        <f t="shared" ca="1" si="17"/>
        <v>21</v>
      </c>
      <c r="AB99" s="13" t="str">
        <f t="shared" ca="1" si="18"/>
        <v>2023/5/16 15:31:21</v>
      </c>
      <c r="AC99">
        <f t="shared" ca="1" si="19"/>
        <v>9</v>
      </c>
      <c r="AD99">
        <f t="shared" ca="1" si="20"/>
        <v>58</v>
      </c>
      <c r="AE99">
        <f t="shared" ca="1" si="21"/>
        <v>4</v>
      </c>
      <c r="AF99">
        <f t="shared" ca="1" si="22"/>
        <v>156</v>
      </c>
      <c r="AQ99" t="s">
        <v>131</v>
      </c>
      <c r="AR99" t="s">
        <v>129</v>
      </c>
      <c r="AS99" t="s">
        <v>127</v>
      </c>
      <c r="AT99" t="s">
        <v>125</v>
      </c>
      <c r="AU99" t="s">
        <v>124</v>
      </c>
    </row>
  </sheetData>
  <sortState xmlns:xlrd2="http://schemas.microsoft.com/office/spreadsheetml/2017/richdata2" ref="AL1:AV100">
    <sortCondition ref="AM1:AM100"/>
    <sortCondition ref="AN1:AN100"/>
    <sortCondition ref="AO1:AO100"/>
    <sortCondition ref="AP1:AP100"/>
  </sortState>
  <phoneticPr fontId="3" type="noConversion"/>
  <hyperlinks>
    <hyperlink ref="M2" r:id="rId1" display="https://baike.baidu.com/item/%E4%B8%80%E5%93%81%E8%B1%86%E8%85%90/420181?fromModule=lemma_inlink" xr:uid="{0D271BA6-833A-4626-A60E-EDEC5642932E}"/>
    <hyperlink ref="M3" r:id="rId2" display="https://baike.baidu.com/item/%E7%B3%96%E9%86%8B%E9%B2%A4%E9%B1%BC/110184?fromModule=lemma_inlink" xr:uid="{11AA45F0-1689-4C26-A892-1F63DEE6A367}"/>
    <hyperlink ref="M4" r:id="rId3" display="https://baike.baidu.com/item/%E8%91%B1%E7%83%A7%E6%B5%B7%E5%8F%82/961016?fromModule=lemma_inlink" xr:uid="{9C36348D-FB87-4D33-8BA6-D778FDFF84CF}"/>
    <hyperlink ref="M5" r:id="rId4" display="https://baike.baidu.com/item/%E4%B8%89%E4%B8%9D%E9%B1%BC%E7%BF%85/1065229?fromModule=lemma_inlink" xr:uid="{AB8E207E-8AB2-40F0-A9D5-305852038EF3}"/>
    <hyperlink ref="M6" r:id="rId5" display="https://baike.baidu.com/item/%E7%99%BD%E6%89%92%E5%9B%9B%E5%AE%9D/1621705?fromModule=lemma_inlink" xr:uid="{0FFECF66-62A0-4FF8-A336-2E8B3A6C6514}"/>
    <hyperlink ref="M7" r:id="rId6" display="https://baike.baidu.com/item/%E6%B8%85%E6%B1%A4%E9%93%B6%E8%80%B3/1332554?fromModule=lemma_inlink" xr:uid="{EAB3FFAB-98C1-48D9-A812-28E4294ED0FD}"/>
    <hyperlink ref="M8" r:id="rId7" display="https://baike.baidu.com/item/%E6%B2%B9%E6%B3%BC%E8%B1%86%E8%8E%9B/1036976?fromModule=lemma_inlink" xr:uid="{77421B6F-403B-4101-8A7D-6EA503409D05}"/>
    <hyperlink ref="M9" r:id="rId8" display="https://baike.baidu.com/item/%E7%B3%96%E9%86%8B%E9%87%8C%E8%84%8A/135832?fromModule=lemma_inlink" xr:uid="{E83DDC69-047B-48D0-8122-8EB213F69BEC}"/>
    <hyperlink ref="M10" r:id="rId9" display="https://baike.baidu.com/item/%E6%89%92%E5%8E%9F%E5%A3%B3%E9%B2%8D%E9%B1%BC/2402747?fromModule=lemma_inlink" xr:uid="{112B81F3-3C32-4C0C-A4BD-4399C4A13E44}"/>
    <hyperlink ref="M11" r:id="rId10" display="https://baike.baidu.com/item/%E6%8B%9B%E8%BF%9C%E8%92%B8%E4%B8%B8/10724909?fromModule=lemma_inlink" xr:uid="{92E41AD1-26CC-427D-BC1F-386DEBBB1F88}"/>
    <hyperlink ref="M12" r:id="rId11" display="https://baike.baidu.com/item/%E6%9E%A3%E5%BA%84%E8%BE%A3%E5%AD%90%E9%B8%A1/6698791?fromModule=lemma_inlink" xr:uid="{FF1AAC2B-5857-4C7E-8E7F-3942DF16B46F}"/>
    <hyperlink ref="M14" r:id="rId12" display="https://baike.baidu.com/item/%E9%94%85%E5%A1%8C%E9%BB%84%E9%B1%BC/2446123?fromModule=lemma_inlink" xr:uid="{BE464A92-D1D4-45D3-A166-20C778A77972}"/>
    <hyperlink ref="M13" r:id="rId13" display="https://baike.baidu.com/item/%E6%B3%B0%E5%B1%B1%E4%B8%89%E7%BE%8E%E6%B1%A4/3522282?fromModule=lemma_inlink" xr:uid="{6318EEDD-C6A5-43AE-A9F5-4EAA41FD451E}"/>
    <hyperlink ref="M15" r:id="rId14" display="https://baike.baidu.com/item/%E7%B2%89%E8%92%B8%E7%89%9B%E8%82%89?fromModule=lemma_inlink" xr:uid="{57F3DB36-CD26-40DD-B7D5-F158620F6A57}"/>
    <hyperlink ref="M16" r:id="rId15" display="https://baike.baidu.com/item/%E5%AE%AB%E4%BF%9D%E9%B8%A1%E4%B8%81?fromModule=lemma_inlink" xr:uid="{B7E5BF11-DC22-45A1-94BF-47D233B2E243}"/>
    <hyperlink ref="M17" r:id="rId16" display="https://baike.baidu.com/item/%E6%AF%9B%E8%82%9A%E7%81%AB%E9%94%85?fromModule=lemma_inlink" xr:uid="{2CAB17A7-540F-4EE3-A897-E7DA99F84972}"/>
    <hyperlink ref="M18" r:id="rId17" display="https://baike.baidu.com/item/%E5%B9%B2%E7%85%B8%E7%89%9B%E8%82%89%E4%B8%9D?fromModule=lemma_inlink" xr:uid="{C912906B-E121-4B67-BA0A-4FECABD816D1}"/>
    <hyperlink ref="M19" r:id="rId18" display="https://baike.baidu.com/item/%E5%A4%AB%E5%A6%BB%E8%82%BA%E7%89%87?fromModule=lemma_inlink" xr:uid="{8709F4BB-3205-48EB-BFF8-FC435E818C02}"/>
    <hyperlink ref="M20" r:id="rId19" display="https://baike.baidu.com/item/%E4%B8%9C%E5%9D%A1%E8%82%98%E5%AD%90?fromModule=lemma_inlink" xr:uid="{214C2802-98FB-4853-A71E-D1024F5D67F8}"/>
    <hyperlink ref="M22" r:id="rId20" display="https://baike.baidu.com/item/%E6%8B%85%E6%8B%85%E9%9D%A2?fromModule=lemma_inlink" xr:uid="{B405AB9D-95A8-4732-A9AB-18036949A439}"/>
    <hyperlink ref="M23" r:id="rId21" display="https://baike.baidu.com/item/%E7%81%AF%E5%BD%B1%E7%89%9B%E8%82%89?fromModule=lemma_inlink" xr:uid="{43B2B5D8-9AC0-4E12-831F-71428DCA6D0A}"/>
    <hyperlink ref="M24" r:id="rId22" display="https://baike.baidu.com/item/%E5%AE%A2%E5%AE%B6%E9%85%BF%E8%B1%86%E8%85%90?fromModule=lemma_inlink" xr:uid="{849FA100-B658-4A9C-B728-687767E091A6}"/>
    <hyperlink ref="M25" r:id="rId23" display="https://baike.baidu.com/item/%E6%A2%85%E8%8F%9C%E6%89%A3%E8%82%89?fromModule=lemma_inlink" xr:uid="{037414EB-88AE-4D2D-8566-A619420BB2C3}"/>
    <hyperlink ref="M26" r:id="rId24" display="https://baike.baidu.com/item/%E7%9B%90%E7%84%97%E9%B8%A1?fromModule=lemma_inlink" xr:uid="{EF3BDE97-DED7-4404-9283-41C13F6022CD}"/>
    <hyperlink ref="M27" r:id="rId25" display="https://baike.baidu.com/item/%E7%8C%AA%E8%82%9A%E5%8C%85%E9%B8%A1?fromModule=lemma_inlink" xr:uid="{9357FE71-EBD9-4E49-B4E7-230FEF66730C}"/>
    <hyperlink ref="M28" r:id="rId26" display="https://baike.baidu.com/item/%E9%85%BF%E8%8B%A6%E7%93%9C?fromModule=lemma_inlink" xr:uid="{B93CC28C-2BD9-4F1E-81FF-9EE7AE535325}"/>
    <hyperlink ref="M29" r:id="rId27" display="https://baike.baidu.com/item/%E4%B8%89%E6%9D%AF%E9%B8%AD?fromModule=lemma_inlink" xr:uid="{64D7590B-BED4-4082-BCC3-3C3F9ABA25E9}"/>
    <hyperlink ref="M30" r:id="rId28" display="https://baike.baidu.com/item/%E5%AE%A2%E5%AE%B6%E6%B8%85%E7%82%96%E7%8C%AA%E8%82%89%E6%B1%A4/7879612?fromModule=lemma_inlink" xr:uid="{B2FB4EB0-B150-45FE-BC0F-669B2EDA0DB0}"/>
    <hyperlink ref="M31" r:id="rId29" display="https://baike.baidu.com/item/%E8%85%8C%E9%9D%A2/4099075?fromModule=lemma_inlink" xr:uid="{58D7E97E-180B-4FDF-900A-7561B23F820B}"/>
    <hyperlink ref="M32" r:id="rId30" display="https://baike.baidu.com/item/%E5%B9%B2%E7%82%92%E7%89%9B%E6%B2%B3?fromModule=lemma_inlink" xr:uid="{09BA7E11-7514-4EC6-9078-B3D2BDE163D0}"/>
    <hyperlink ref="M34" r:id="rId31" display="https://baike.baidu.com/item/%E8%B1%89%E6%B1%81%E8%92%B8%E6%8E%92%E9%AA%A8?fromModule=lemma_inlink" xr:uid="{E38AEDE8-AAFD-48AA-9F8A-10824F2DEBD3}"/>
    <hyperlink ref="M33" r:id="rId32" display="https://baike.baidu.com/item/%E8%8A%99%E8%93%89%E8%99%BE?fromModule=lemma_inlink" xr:uid="{2E833A21-2385-4161-A276-FD82DD155AAA}"/>
    <hyperlink ref="M35" r:id="rId33" display="https://baike.baidu.com/item/%E5%B0%8F%E7%AC%BC%E5%8C%85?fromModule=lemma_inlink" xr:uid="{FCF514FD-8F47-4507-84D4-8F8E6CAC8AB8}"/>
    <hyperlink ref="M36" r:id="rId34" display="https://baike.baidu.com/item/%E4%B8%89%E5%A5%97%E9%B8%AD?fromModule=lemma_inlink" xr:uid="{C56799BD-5867-414E-A947-D97F610D35A1}"/>
    <hyperlink ref="M37" r:id="rId35" display="https://baike.baidu.com/item/%E5%A4%A7%E7%85%AE%E5%B9%B2%E4%B8%9D?fromModule=lemma_inlink" xr:uid="{A987368B-5389-477B-A071-3FE3C2A22B1E}"/>
    <hyperlink ref="M38" r:id="rId36" display="https://baike.baidu.com/item/%E6%B8%85%E7%82%96%E8%9F%B9%E7%B2%89%E7%8B%AE%E5%AD%90%E5%A4%B4?fromModule=lemma_inlink" xr:uid="{EABDB335-341D-4E46-87CC-873ACBC9B971}"/>
    <hyperlink ref="M40" r:id="rId37" display="https://baike.baidu.com/item/%E7%BE%8A%E6%96%B9%E8%97%8F%E9%B1%BC?fromModule=lemma_inlink" xr:uid="{243B9D41-7D26-4898-930B-161DDFDE1730}"/>
    <hyperlink ref="M41" r:id="rId38" display="https://baike.baidu.com/item/%E6%B2%9B%E5%85%AC%E7%8B%97%E8%82%89?fromModule=lemma_inlink" xr:uid="{299C6FBB-51CE-425B-8C8C-363600DC55FC}"/>
    <hyperlink ref="M42" r:id="rId39" display="https://baike.baidu.com/item/%E7%94%9F%E7%85%8E%E9%A6%92%E5%A4%B4?fromModule=lemma_inlink" xr:uid="{F3B24EAC-0B7E-4295-B731-E08F5737BAA1}"/>
    <hyperlink ref="M43" r:id="rId40" display="https://baike.baidu.com/item/%E8%9F%B9%E5%A3%B3%E9%BB%84?fromModule=lemma_inlink" xr:uid="{07855546-B839-4524-AACF-19CBE6E8962F}"/>
    <hyperlink ref="M44" r:id="rId41" display="https://baike.baidu.com/item/%E9%94%85%E8%B4%B4?fromModule=lemma_inlink" xr:uid="{DEA1AB99-54A3-4AE2-A4C1-E4EA80A7C1FF}"/>
    <hyperlink ref="M45" r:id="rId42" display="https://baike.baidu.com/item/%E4%BD%9B%E8%B7%B3%E5%A2%99/18853?fromModule=lemma_inlink" xr:uid="{B9E8607D-9043-435B-A5A8-7E98DCA9732C}"/>
    <hyperlink ref="M46" r:id="rId43" display="https://baike.baidu.com/item/%E9%B8%A1%E6%B1%A4%E6%B1%86%E6%B5%B7%E8%9A%8C/22874989?fromModule=lemma_inlink" xr:uid="{EC3CC4E6-A87F-40C8-A28A-D5AB65A43E61}"/>
    <hyperlink ref="M47" r:id="rId44" display="https://baike.baidu.com/item/%E6%B7%A1%E7%B3%9F%E9%A6%99%E8%9E%BA%E7%89%87?fromModule=lemma_inlink" xr:uid="{B36877AC-77E7-4738-9684-CAA8DE9F4C06}"/>
    <hyperlink ref="M48" r:id="rId45" display="https://baike.baidu.com/item/%E9%86%89%E7%B3%9F%E9%B8%A1?fromModule=lemma_inlink" xr:uid="{02F972B6-2E60-453C-AD50-F479BF0A1DF9}"/>
    <hyperlink ref="M49" r:id="rId46" display="https://baike.baidu.com/item/%E7%83%A7%E8%82%89%E6%A3%95?fromModule=lemma_inlink" xr:uid="{33747C37-DE12-47A7-B3C4-5E0236747B12}"/>
    <hyperlink ref="M50" r:id="rId47" display="https://baike.baidu.com/item/%E6%B2%B9%E8%91%B1%E6%9E%9C?fromModule=lemma_inlink" xr:uid="{794B4B4A-FB99-4C34-9807-9017F301723F}"/>
    <hyperlink ref="M51" r:id="rId48" display="https://baike.baidu.com/item/%E9%9F%AD%E8%8F%9C%E7%9B%92?fromModule=lemma_inlink" xr:uid="{D98181B5-79C7-408F-94E3-D5216CC82058}"/>
    <hyperlink ref="M52" r:id="rId49" display="https://baike.baidu.com/item/%E7%82%92%E9%A9%AC%E9%BD%BF%E8%8B%8B?fromModule=lemma_inlink" xr:uid="{7843AC67-E894-49CE-968F-6CA50179A799}"/>
    <hyperlink ref="M53" r:id="rId50" display="https://baike.baidu.com/item/%E7%8B%97%E7%88%AA%E8%B1%86?fromModule=lemma_inlink" xr:uid="{7AAE4433-02F6-45A8-B4B1-06810624030D}"/>
    <hyperlink ref="M54" r:id="rId51" display="https://baike.baidu.com/item/%E9%A6%99%E6%A4%BF%E8%8A%BD?fromModule=lemma_inlink" xr:uid="{71FA094A-6DCD-4AAF-90D4-519C7316962A}"/>
    <hyperlink ref="M55" r:id="rId52" display="https://baike.baidu.com/item/%E5%B3%A1%E9%98%B3%E6%A1%82%E8%8A%B1%E7%B3%95?fromModule=lemma_inlink" xr:uid="{64BD4D8A-8083-4FC8-8478-B5CC75D49CFB}"/>
    <hyperlink ref="M56" r:id="rId53" display="https://baike.baidu.com/item/%E7%B1%B3%E5%86%BB%E7%9A%AE?fromModule=lemma_inlink" xr:uid="{465C4D31-6545-4FE0-9326-CB72CD3DAD46}"/>
    <hyperlink ref="M57" r:id="rId54" display="https://baike.baidu.com/item/%E9%85%B8%E8%BE%A3%E9%B1%BF%E9%B1%BC%E6%B1%A4/4908281?fromModule=lemma_inlink" xr:uid="{DBEC044D-6EDD-494E-95C9-51FBC84F266A}"/>
    <hyperlink ref="M58" r:id="rId55" display="https://baike.baidu.com/item/%E5%89%94%E9%AA%A8%E9%94%85%E7%83%A7%E6%B2%B3%E9%B3%97/16550312?fromModule=lemma_inlink" xr:uid="{C26EF9E6-DDF8-4A3B-ACD1-04ABF9F39F88}"/>
    <hyperlink ref="M72" r:id="rId56" display="https://baike.baidu.com/item/%E4%B8%9C%E5%AE%89%E5%AD%90%E9%B8%A1?fromModule=lemma_inlink" xr:uid="{E30661EE-A5FD-479D-AF1E-7ED82829F7DE}"/>
    <hyperlink ref="M73" r:id="rId57" display="https://baike.baidu.com/item/%E5%89%81%E6%A4%92%E9%B1%BC%E5%A4%B4?fromModule=lemma_inlink" xr:uid="{664B1875-A08B-4005-83C2-2BA77D1A3DEC}"/>
    <hyperlink ref="M74" r:id="rId58" display="https://baike.baidu.com/item/%E8%85%8A%E5%91%B3%E5%90%88%E8%92%B8?fromModule=lemma_inlink" xr:uid="{897CE691-79C6-4DA3-811C-789D5FEA4BFA}"/>
    <hyperlink ref="M75" r:id="rId59" display="https://baike.baidu.com/item/%E7%BB%84%E5%BA%B5%E9%B1%BC%E7%BF%85?fromModule=lemma_inlink" xr:uid="{C30F7765-1AC7-4D8D-A703-06260E7A3D92}"/>
    <hyperlink ref="M76" r:id="rId60" display="https://baike.baidu.com/item/%E5%86%B0%E7%B3%96%E6%B9%98%E8%8E%B2?fromModule=lemma_inlink" xr:uid="{B7A1265F-27E9-4347-A3A5-3F246C6CB241}"/>
    <hyperlink ref="M77" r:id="rId61" display="https://baike.baidu.com/item/%E7%BA%A2%E6%A4%92%E8%85%8A%E7%89%9B%E8%82%89/9004394?fromModule=lemma_inlink" xr:uid="{D6DCA809-32DC-491C-AF43-E54688A4CD45}"/>
    <hyperlink ref="M78" r:id="rId62" display="https://baike.baidu.com/item/%E7%B3%AF%E7%B1%B3%E7%B2%BD%E5%AD%90?fromModule=lemma_inlink" xr:uid="{39990C66-B9AB-4BD4-B2DA-D99A802115CF}"/>
    <hyperlink ref="M79" r:id="rId63" display="https://baike.baidu.com/item/%E9%BA%BB%E4%BB%81%E5%A5%B6%E7%B3%96?fromModule=lemma_inlink" xr:uid="{B56ED622-F392-48B9-8961-1891E549C570}"/>
    <hyperlink ref="M81" r:id="rId64" display="https://baike.baidu.com/item/%E6%B5%8F%E9%98%B3%E8%8C%B4%E9%A5%BC?fromModule=lemma_inlink" xr:uid="{F773B118-55CF-4D57-AA18-5218D01A55AD}"/>
    <hyperlink ref="M80" r:id="rId65" display="https://baike.baidu.com/item/%E6%B5%8F%E9%98%B3%E8%B1%86%E8%B1%89?fromModule=lemma_inlink" xr:uid="{6FD5E1C3-267D-4691-ADE3-8CD6F8CFBF39}"/>
    <hyperlink ref="M82" r:id="rId66" display="https://baike.baidu.com/item/%E6%98%A5%E5%8D%B7?fromModule=lemma_inlink" xr:uid="{591F9C36-1938-4191-91E4-8682C29297FA}"/>
    <hyperlink ref="M83" r:id="rId67" tooltip="玉米排骨汤" display="https://home.meishichina.com/recipe-650350.html" xr:uid="{F1BA1C2C-4EC2-4E40-A41E-83C92F24A4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钟太豪</dc:creator>
  <cp:lastModifiedBy>钟太豪</cp:lastModifiedBy>
  <dcterms:created xsi:type="dcterms:W3CDTF">2023-05-31T04:23:25Z</dcterms:created>
  <dcterms:modified xsi:type="dcterms:W3CDTF">2023-05-31T05:58:35Z</dcterms:modified>
</cp:coreProperties>
</file>