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<sst xmlns="http://schemas.openxmlformats.org/spreadsheetml/2006/main" count="23" uniqueCount="23">
  <si>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视频标题</t>
  </si>
  <si>
    <t xml:space="preserve">UP主</t>
  </si>
  <si>
    <t xml:space="preserve">AV号</t>
  </si>
  <si>
    <t xml:space="preserve">BV号</t>
  </si>
  <si>
    <t xml:space="preserve">播放</t>
  </si>
  <si>
    <t xml:space="preserve">弹幕</t>
  </si>
  <si>
    <t xml:space="preserve">评论</t>
  </si>
  <si>
    <t xml:space="preserve">收藏</t>
  </si>
  <si>
    <t xml:space="preserve">硬币</t>
  </si>
  <si>
    <t xml:space="preserve">点赞</t>
  </si>
  <si>
    <t xml:space="preserve">右边的禁止手输</t>
  </si>
  <si>
    <t xml:space="preserve">总分</t>
  </si>
  <si>
    <t xml:space="preserve">播放得分</t>
  </si>
  <si>
    <t xml:space="preserve">硬币得分</t>
  </si>
  <si>
    <t xml:space="preserve">收藏得分</t>
  </si>
  <si>
    <t xml:space="preserve">互动得分</t>
  </si>
  <si>
    <t xml:space="preserve">点赞得分</t>
  </si>
  <si>
    <t xml:space="preserve">转化率</t>
  </si>
  <si>
    <t xml:space="preserve">右边的不用管</t>
  </si>
  <si>
    <t xml:space="preserve">硬币系数</t>
  </si>
  <si>
    <t xml:space="preserve">收藏系数</t>
  </si>
  <si>
    <t xml:space="preserve">点赞系数</t>
  </si>
  <si>
    <t xml:space="preserve">互动系数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</si>
</sst>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General"/>
    <numFmt numFmtId="167" formatCode="0.00_);[RED]\(0.00\)"/>
    <numFmt numFmtId="168" formatCode="#,##0"/>
    <numFmt numFmtId="169" formatCode="##,##0"/>
  </numFmts>
  <fonts count="7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1"/>
      <name val="微软雅黑"/>
      <family val="2"/>
      <charset val="134"/>
    </font>
    <font>
      <sz val="10"/>
      <name val="Arial"/>
      <family val="2"/>
      <charset val="134"/>
    </font>
    <font>
      <sz val="10"/>
      <color rgb="FF0000FF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1.00390625" defaultRowHeight="12.8" zeroHeight="false" outlineLevelRow="0" outlineLevelCol="0"/>
  <cols>
    <col collapsed="false" customWidth="true" hidden="false" outlineLevel="0" max="5" min="5" style="1" width="11.61"/>
    <col collapsed="false" customWidth="true" hidden="false" outlineLevel="0" max="8" min="8" style="1" width="13.85"/>
    <col collapsed="false" customWidth="true" hidden="false" outlineLevel="0" max="9" min="9" style="1" width="11.48"/>
    <col collapsed="false" customWidth="true" hidden="false" outlineLevel="0" max="10" min="10" style="2" width="13.45"/>
    <col collapsed="false" customWidth="true" hidden="false" outlineLevel="0" max="12" min="12" style="0" width="14.64"/>
    <col collapsed="false" customWidth="true" hidden="false" outlineLevel="0" max="15" min="15" style="1" width="9"/>
    <col collapsed="false" customWidth="true" hidden="false" outlineLevel="0" max="17" min="17" style="1" width="9"/>
    <col collapsed="false" customWidth="true" hidden="false" outlineLevel="0" max="22" min="22" style="1" width="12.87"/>
  </cols>
  <sheetData>
    <row r="1" customFormat="false" ht="1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L1" s="5" t="s">
        <v>10</v>
      </c>
      <c r="M1" s="1"/>
      <c r="N1" s="4" t="s">
        <v>11</v>
      </c>
      <c r="O1" s="0"/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W1" s="5" t="s">
        <v>18</v>
      </c>
      <c r="Y1" s="1" t="s">
        <v>19</v>
      </c>
      <c r="Z1" s="1" t="s">
        <v>20</v>
      </c>
      <c r="AA1" s="1" t="s">
        <v>21</v>
      </c>
      <c r="AB1" s="1" t="s">
        <v>22</v>
      </c>
    </row>
    <row r="2" customFormat="false" ht="18" hidden="false" customHeight="true" outlineLevel="0" collapsed="false">
      <c r="E2" s="0"/>
      <c r="H2" s="0"/>
      <c r="J2" s="0"/>
      <c r="K2" s="1"/>
      <c r="L2" s="1"/>
      <c r="M2" s="1"/>
      <c r="N2" s="2" t="e">
        <f aca="false">INT((P2+Q2+R2+S2+T2)*U2)</f>
        <v>#DIV/0!</v>
      </c>
      <c r="O2" s="0"/>
      <c r="P2" s="1" t="n">
        <f aca="false">E2/2</f>
        <v>0</v>
      </c>
      <c r="Q2" s="1" t="e">
        <f aca="false">I2*Y2</f>
        <v>#DIV/0!</v>
      </c>
      <c r="R2" s="1" t="e">
        <f aca="false">H2*Z2</f>
        <v>#DIV/0!</v>
      </c>
      <c r="S2" s="1" t="e">
        <f aca="false">(F2+G2)*AB2</f>
        <v>#DIV/0!</v>
      </c>
      <c r="T2" s="1" t="e">
        <f aca="false">J2*AA2</f>
        <v>#DIV/0!</v>
      </c>
      <c r="U2" s="6" t="e">
        <f aca="false">IF((0.5+(I2*8+H2*12+J2*4)/E2)&gt;3,3,(0.5+(I2*8+H2*12+J2*4)/E2))</f>
        <v>#DIV/0!</v>
      </c>
      <c r="Y2" s="1" t="e">
        <f aca="false">IF(I2*150/E2&gt;30,30,I2*150/E2)</f>
        <v>#DIV/0!</v>
      </c>
      <c r="Z2" s="1" t="e">
        <f aca="false">IF(H2*500/E2&gt;50,50,H2*500/E2)</f>
        <v>#DIV/0!</v>
      </c>
      <c r="AA2" s="1" t="e">
        <f aca="false">IF(J2*100/E2&gt;10,10,J2*100/E2)</f>
        <v>#DIV/0!</v>
      </c>
      <c r="AB2" s="7" t="e">
        <f aca="false">IF((G2*5+F2*15)/(E2+G2+F2*5)*500&gt;50,50,(G2*5+F2*15)/(E2+G2+F2*5)*500)</f>
        <v>#DIV/0!</v>
      </c>
    </row>
    <row r="3" customFormat="false" ht="12.8" hidden="false" customHeight="false" outlineLevel="0" collapsed="false">
      <c r="F3" s="1"/>
      <c r="G3" s="1"/>
      <c r="J3" s="1"/>
      <c r="K3" s="1"/>
      <c r="L3" s="1"/>
      <c r="M3" s="1"/>
      <c r="N3" s="2" t="e">
        <f aca="false">INT((P3+Q3+R3+S3+T3)*U3)</f>
        <v>#DIV/0!</v>
      </c>
      <c r="O3" s="0"/>
      <c r="P3" s="1" t="n">
        <f aca="false">E3/2</f>
        <v>0</v>
      </c>
      <c r="Q3" s="1" t="e">
        <f aca="false">I3*Y3</f>
        <v>#DIV/0!</v>
      </c>
      <c r="R3" s="1" t="e">
        <f aca="false">H3*Z3</f>
        <v>#DIV/0!</v>
      </c>
      <c r="S3" s="1" t="e">
        <f aca="false">(F3+G3)*AB3</f>
        <v>#DIV/0!</v>
      </c>
      <c r="T3" s="1" t="e">
        <f aca="false">J3*AA3</f>
        <v>#DIV/0!</v>
      </c>
      <c r="U3" s="6" t="e">
        <f aca="false">IF((0.5+(I3*8+H3*12+J3*4)/E3)&gt;3,3,(0.5+(I3*8+H3*12+J3*4)/E3))</f>
        <v>#DIV/0!</v>
      </c>
      <c r="Y3" s="1" t="e">
        <f aca="false">IF(I3*150/E3&gt;30,30,I3*150/E3)</f>
        <v>#DIV/0!</v>
      </c>
      <c r="Z3" s="1" t="e">
        <f aca="false">IF(H3*500/E3&gt;50,50,H3*500/E3)</f>
        <v>#DIV/0!</v>
      </c>
      <c r="AA3" s="1" t="e">
        <f aca="false">IF(J3*100/E3&gt;10,10,J3*100/E3)</f>
        <v>#DIV/0!</v>
      </c>
      <c r="AB3" s="7" t="e">
        <f aca="false">IF((G3*5+F3*15)/(E3+G3+F3*5)*500&gt;50,50,(G3*5+F3*15)/(E3+G3+F3*5)*500)</f>
        <v>#DIV/0!</v>
      </c>
    </row>
    <row r="4" customFormat="false" ht="12.8" hidden="false" customHeight="false" outlineLevel="0" collapsed="false">
      <c r="F4" s="1"/>
      <c r="G4" s="1"/>
      <c r="J4" s="1"/>
      <c r="K4" s="1"/>
      <c r="L4" s="1"/>
      <c r="M4" s="1"/>
      <c r="N4" s="2" t="e">
        <f aca="false">INT((P4+Q4+R4+S4+T4)*U4)</f>
        <v>#DIV/0!</v>
      </c>
      <c r="O4" s="0"/>
      <c r="P4" s="1" t="n">
        <f aca="false">E4/2</f>
        <v>0</v>
      </c>
      <c r="Q4" s="1" t="e">
        <f aca="false">I4*Y4</f>
        <v>#DIV/0!</v>
      </c>
      <c r="R4" s="1" t="e">
        <f aca="false">H4*Z4</f>
        <v>#DIV/0!</v>
      </c>
      <c r="S4" s="1" t="e">
        <f aca="false">(F4+G4)*AB4</f>
        <v>#DIV/0!</v>
      </c>
      <c r="T4" s="1" t="e">
        <f aca="false">J4*AA4</f>
        <v>#DIV/0!</v>
      </c>
      <c r="U4" s="6" t="e">
        <f aca="false">IF((0.5+(I4*8+H4*12+J4*4)/E4)&gt;3,3,(0.5+(I4*8+H4*12+J4*4)/E4))</f>
        <v>#DIV/0!</v>
      </c>
      <c r="Y4" s="1" t="e">
        <f aca="false">IF(I4*150/E4&gt;30,30,I4*150/E4)</f>
        <v>#DIV/0!</v>
      </c>
      <c r="Z4" s="1" t="e">
        <f aca="false">IF(H4*500/E4&gt;50,50,H4*500/E4)</f>
        <v>#DIV/0!</v>
      </c>
      <c r="AA4" s="1" t="e">
        <f aca="false">IF(J4*100/E4&gt;10,10,J4*100/E4)</f>
        <v>#DIV/0!</v>
      </c>
      <c r="AB4" s="7" t="e">
        <f aca="false">IF((G4*5+F4*15)/(E4+G4+F4*5)*500&gt;50,50,(G4*5+F4*15)/(E4+G4+F4*5)*500)</f>
        <v>#DIV/0!</v>
      </c>
    </row>
    <row r="5" customFormat="false" ht="12.8" hidden="false" customHeight="false" outlineLevel="0" collapsed="false">
      <c r="F5" s="1"/>
      <c r="G5" s="1"/>
      <c r="J5" s="1"/>
      <c r="K5" s="1"/>
      <c r="L5" s="1"/>
      <c r="M5" s="1"/>
      <c r="N5" s="2" t="e">
        <f aca="false">INT((P5+Q5+R5+S5+T5)*U5)</f>
        <v>#DIV/0!</v>
      </c>
      <c r="O5" s="0"/>
      <c r="P5" s="1" t="n">
        <f aca="false">E5/2</f>
        <v>0</v>
      </c>
      <c r="Q5" s="1" t="e">
        <f aca="false">I5*Y5</f>
        <v>#DIV/0!</v>
      </c>
      <c r="R5" s="1" t="e">
        <f aca="false">H5*Z5</f>
        <v>#DIV/0!</v>
      </c>
      <c r="S5" s="1" t="e">
        <f aca="false">(F5+G5)*AB5</f>
        <v>#DIV/0!</v>
      </c>
      <c r="T5" s="1" t="e">
        <f aca="false">J5*AA5</f>
        <v>#DIV/0!</v>
      </c>
      <c r="U5" s="6" t="e">
        <f aca="false">IF((0.5+(I5*8+H5*12+J5*4)/E5)&gt;3,3,(0.5+(I5*8+H5*12+J5*4)/E5))</f>
        <v>#DIV/0!</v>
      </c>
      <c r="Y5" s="1" t="e">
        <f aca="false">IF(I5*150/E5&gt;30,30,I5*150/E5)</f>
        <v>#DIV/0!</v>
      </c>
      <c r="Z5" s="1" t="e">
        <f aca="false">IF(H5*500/E5&gt;50,50,H5*500/E5)</f>
        <v>#DIV/0!</v>
      </c>
      <c r="AA5" s="1" t="e">
        <f aca="false">IF(J5*100/E5&gt;10,10,J5*100/E5)</f>
        <v>#DIV/0!</v>
      </c>
      <c r="AB5" s="7" t="e">
        <f aca="false">IF((G5*5+F5*15)/(E5+G5+F5*5)*500&gt;50,50,(G5*5+F5*15)/(E5+G5+F5*5)*500)</f>
        <v>#DIV/0!</v>
      </c>
    </row>
    <row r="6" customFormat="false" ht="12.8" hidden="false" customHeight="false" outlineLevel="0" collapsed="false">
      <c r="F6" s="1"/>
      <c r="G6" s="1"/>
      <c r="J6" s="1"/>
      <c r="K6" s="1"/>
      <c r="L6" s="1"/>
      <c r="M6" s="1"/>
      <c r="N6" s="2" t="e">
        <f aca="false">INT((P6+Q6+R6+S6+T6)*U6)</f>
        <v>#DIV/0!</v>
      </c>
      <c r="O6" s="0"/>
      <c r="P6" s="1" t="n">
        <f aca="false">E6/2</f>
        <v>0</v>
      </c>
      <c r="Q6" s="1" t="e">
        <f aca="false">I6*Y6</f>
        <v>#DIV/0!</v>
      </c>
      <c r="R6" s="1" t="e">
        <f aca="false">H6*Z6</f>
        <v>#DIV/0!</v>
      </c>
      <c r="S6" s="1" t="e">
        <f aca="false">(F6+G6)*AB6</f>
        <v>#DIV/0!</v>
      </c>
      <c r="T6" s="1" t="e">
        <f aca="false">J6*AA6</f>
        <v>#DIV/0!</v>
      </c>
      <c r="U6" s="6" t="e">
        <f aca="false">IF((0.5+(I6*8+H6*12+J6*4)/E6)&gt;3,3,(0.5+(I6*8+H6*12+J6*4)/E6))</f>
        <v>#DIV/0!</v>
      </c>
      <c r="Y6" s="1" t="e">
        <f aca="false">IF(I6*150/E6&gt;30,30,I6*150/E6)</f>
        <v>#DIV/0!</v>
      </c>
      <c r="Z6" s="1" t="e">
        <f aca="false">IF(H6*500/E6&gt;50,50,H6*500/E6)</f>
        <v>#DIV/0!</v>
      </c>
      <c r="AA6" s="1" t="e">
        <f aca="false">IF(J6*100/E6&gt;10,10,J6*100/E6)</f>
        <v>#DIV/0!</v>
      </c>
      <c r="AB6" s="7" t="e">
        <f aca="false">IF((G6*5+F6*15)/(E6+G6+F6*5)*500&gt;50,50,(G6*5+F6*15)/(E6+G6+F6*5)*500)</f>
        <v>#DIV/0!</v>
      </c>
    </row>
    <row r="7" customFormat="false" ht="12.8" hidden="false" customHeight="false" outlineLevel="0" collapsed="false">
      <c r="F7" s="1"/>
      <c r="G7" s="1"/>
      <c r="J7" s="1"/>
      <c r="K7" s="1"/>
      <c r="L7" s="1"/>
      <c r="M7" s="1"/>
      <c r="N7" s="2" t="e">
        <f aca="false">INT((P7+Q7+R7+S7+T7)*U7)</f>
        <v>#DIV/0!</v>
      </c>
      <c r="O7" s="0"/>
      <c r="P7" s="1" t="n">
        <f aca="false">E7/2</f>
        <v>0</v>
      </c>
      <c r="Q7" s="1" t="e">
        <f aca="false">I7*Y7</f>
        <v>#DIV/0!</v>
      </c>
      <c r="R7" s="1" t="e">
        <f aca="false">H7*Z7</f>
        <v>#DIV/0!</v>
      </c>
      <c r="S7" s="1" t="e">
        <f aca="false">(F7+G7)*AB7</f>
        <v>#DIV/0!</v>
      </c>
      <c r="T7" s="1" t="e">
        <f aca="false">J7*AA7</f>
        <v>#DIV/0!</v>
      </c>
      <c r="U7" s="6" t="e">
        <f aca="false">IF((0.5+(I7*8+H7*12+J7*4)/E7)&gt;3,3,(0.5+(I7*8+H7*12+J7*4)/E7))</f>
        <v>#DIV/0!</v>
      </c>
      <c r="Y7" s="1" t="e">
        <f aca="false">IF(I7*150/E7&gt;30,30,I7*150/E7)</f>
        <v>#DIV/0!</v>
      </c>
      <c r="Z7" s="1" t="e">
        <f aca="false">IF(H7*500/E7&gt;50,50,H7*500/E7)</f>
        <v>#DIV/0!</v>
      </c>
      <c r="AA7" s="1" t="e">
        <f aca="false">IF(J7*100/E7&gt;10,10,J7*100/E7)</f>
        <v>#DIV/0!</v>
      </c>
      <c r="AB7" s="7" t="e">
        <f aca="false">IF((G7*5+F7*15)/(E7+G7+F7*5)*500&gt;50,50,(G7*5+F7*15)/(E7+G7+F7*5)*500)</f>
        <v>#DIV/0!</v>
      </c>
    </row>
    <row r="8" customFormat="false" ht="12.8" hidden="false" customHeight="false" outlineLevel="0" collapsed="false">
      <c r="F8" s="1"/>
      <c r="G8" s="1"/>
      <c r="J8" s="1"/>
      <c r="K8" s="1"/>
      <c r="L8" s="1"/>
      <c r="M8" s="1"/>
      <c r="N8" s="2" t="e">
        <f aca="false">INT((P8+Q8+R8+S8+T8)*U8)</f>
        <v>#DIV/0!</v>
      </c>
      <c r="O8" s="0"/>
      <c r="P8" s="1" t="n">
        <f aca="false">E8/2</f>
        <v>0</v>
      </c>
      <c r="Q8" s="1" t="e">
        <f aca="false">I8*Y8</f>
        <v>#DIV/0!</v>
      </c>
      <c r="R8" s="1" t="e">
        <f aca="false">H8*Z8</f>
        <v>#DIV/0!</v>
      </c>
      <c r="S8" s="1" t="e">
        <f aca="false">(F8+G8)*AB8</f>
        <v>#DIV/0!</v>
      </c>
      <c r="T8" s="1" t="e">
        <f aca="false">J8*AA8</f>
        <v>#DIV/0!</v>
      </c>
      <c r="U8" s="6" t="e">
        <f aca="false">IF((0.5+(I8*8+H8*12+J8*4)/E8)&gt;3,3,(0.5+(I8*8+H8*12+J8*4)/E8))</f>
        <v>#DIV/0!</v>
      </c>
      <c r="Y8" s="1" t="e">
        <f aca="false">IF(I8*150/E8&gt;30,30,I8*150/E8)</f>
        <v>#DIV/0!</v>
      </c>
      <c r="Z8" s="1" t="e">
        <f aca="false">IF(H8*500/E8&gt;50,50,H8*500/E8)</f>
        <v>#DIV/0!</v>
      </c>
      <c r="AA8" s="1" t="e">
        <f aca="false">IF(J8*100/E8&gt;10,10,J8*100/E8)</f>
        <v>#DIV/0!</v>
      </c>
      <c r="AB8" s="7" t="e">
        <f aca="false">IF((G8*5+F8*15)/(E8+G8+F8*5)*500&gt;50,50,(G8*5+F8*15)/(E8+G8+F8*5)*500)</f>
        <v>#DIV/0!</v>
      </c>
    </row>
    <row r="9" customFormat="false" ht="12.8" hidden="false" customHeight="false" outlineLevel="0" collapsed="false">
      <c r="E9" s="0"/>
      <c r="H9" s="0"/>
      <c r="J9" s="0"/>
      <c r="K9" s="1"/>
      <c r="L9" s="1"/>
      <c r="M9" s="1"/>
      <c r="N9" s="2" t="e">
        <f aca="false">INT((P9+Q9+R9+S9+T9)*U9)</f>
        <v>#DIV/0!</v>
      </c>
      <c r="O9" s="0"/>
      <c r="P9" s="1" t="n">
        <f aca="false">E9/2</f>
        <v>0</v>
      </c>
      <c r="Q9" s="1" t="e">
        <f aca="false">I9*Y9</f>
        <v>#DIV/0!</v>
      </c>
      <c r="R9" s="1" t="e">
        <f aca="false">H9*Z9</f>
        <v>#DIV/0!</v>
      </c>
      <c r="S9" s="1" t="e">
        <f aca="false">(F9+G9)*AB9</f>
        <v>#DIV/0!</v>
      </c>
      <c r="T9" s="1" t="e">
        <f aca="false">J9*AA9</f>
        <v>#DIV/0!</v>
      </c>
      <c r="U9" s="6" t="e">
        <f aca="false">IF((0.5+(I9*8+H9*12+J9*4)/E9)&gt;3,3,(0.5+(I9*8+H9*12+J9*4)/E9))</f>
        <v>#DIV/0!</v>
      </c>
      <c r="Y9" s="1" t="e">
        <f aca="false">IF(I9*150/E9&gt;30,30,I9*150/E9)</f>
        <v>#DIV/0!</v>
      </c>
      <c r="Z9" s="1" t="e">
        <f aca="false">IF(H9*500/E9&gt;50,50,H9*500/E9)</f>
        <v>#DIV/0!</v>
      </c>
      <c r="AA9" s="1" t="e">
        <f aca="false">IF(J9*100/E9&gt;10,10,J9*100/E9)</f>
        <v>#DIV/0!</v>
      </c>
      <c r="AB9" s="7" t="e">
        <f aca="false">IF((G9*5+F9*15)/(E9+G9+F9*5)*500&gt;50,50,(G9*5+F9*15)/(E9+G9+F9*5)*500)</f>
        <v>#DIV/0!</v>
      </c>
    </row>
    <row r="10" customFormat="false" ht="12.8" hidden="false" customHeight="false" outlineLevel="0" collapsed="false">
      <c r="E10" s="0"/>
      <c r="H10" s="0"/>
      <c r="J10" s="0"/>
      <c r="K10" s="1"/>
      <c r="L10" s="1"/>
      <c r="M10" s="1"/>
      <c r="N10" s="2" t="e">
        <f aca="false">INT((P10+Q10+R10+S10+T10)*U10)</f>
        <v>#DIV/0!</v>
      </c>
      <c r="O10" s="0"/>
      <c r="P10" s="1" t="n">
        <f aca="false">E10/2</f>
        <v>0</v>
      </c>
      <c r="Q10" s="1" t="e">
        <f aca="false">I10*Y10</f>
        <v>#DIV/0!</v>
      </c>
      <c r="R10" s="1" t="e">
        <f aca="false">H10*Z10</f>
        <v>#DIV/0!</v>
      </c>
      <c r="S10" s="1" t="e">
        <f aca="false">(F10+G10)*AB10</f>
        <v>#DIV/0!</v>
      </c>
      <c r="T10" s="1" t="e">
        <f aca="false">J10*AA10</f>
        <v>#DIV/0!</v>
      </c>
      <c r="U10" s="6" t="e">
        <f aca="false">IF((0.5+(I10*8+H10*12+J10*4)/E10)&gt;3,3,(0.5+(I10*8+H10*12+J10*4)/E10))</f>
        <v>#DIV/0!</v>
      </c>
      <c r="Y10" s="1" t="e">
        <f aca="false">IF(I10*150/E10&gt;30,30,I10*150/E10)</f>
        <v>#DIV/0!</v>
      </c>
      <c r="Z10" s="1" t="e">
        <f aca="false">IF(H10*500/E10&gt;50,50,H10*500/E10)</f>
        <v>#DIV/0!</v>
      </c>
      <c r="AA10" s="1" t="e">
        <f aca="false">IF(J10*100/E10&gt;10,10,J10*100/E10)</f>
        <v>#DIV/0!</v>
      </c>
      <c r="AB10" s="7" t="e">
        <f aca="false">IF((G10*5+F10*15)/(E10+G10+F10*5)*500&gt;50,50,(G10*5+F10*15)/(E10+G10+F10*5)*500)</f>
        <v>#DIV/0!</v>
      </c>
    </row>
    <row r="11" customFormat="false" ht="12.8" hidden="false" customHeight="false" outlineLevel="0" collapsed="false">
      <c r="E11" s="0"/>
      <c r="H11" s="0"/>
      <c r="J11" s="0"/>
      <c r="L11" s="1"/>
      <c r="M11" s="1"/>
      <c r="N11" s="2" t="e">
        <f aca="false">INT((P11+Q11+R11+S11+T11)*U11)</f>
        <v>#DIV/0!</v>
      </c>
      <c r="O11" s="0"/>
      <c r="P11" s="1" t="n">
        <f aca="false">E11/2</f>
        <v>0</v>
      </c>
      <c r="Q11" s="1" t="e">
        <f aca="false">I11*Y11</f>
        <v>#DIV/0!</v>
      </c>
      <c r="R11" s="1" t="e">
        <f aca="false">H11*Z11</f>
        <v>#DIV/0!</v>
      </c>
      <c r="S11" s="1" t="e">
        <f aca="false">(F11+G11)*AB11</f>
        <v>#DIV/0!</v>
      </c>
      <c r="T11" s="1" t="e">
        <f aca="false">J11*AA11</f>
        <v>#DIV/0!</v>
      </c>
      <c r="U11" s="6" t="e">
        <f aca="false">IF((0.5+(I11*8+H11*12+J11*4)/E11)&gt;3,3,(0.5+(I11*8+H11*12+J11*4)/E11))</f>
        <v>#DIV/0!</v>
      </c>
      <c r="Y11" s="1" t="e">
        <f aca="false">IF(I11*150/E11&gt;30,30,I11*150/E11)</f>
        <v>#DIV/0!</v>
      </c>
      <c r="Z11" s="1" t="e">
        <f aca="false">IF(H11*500/E11&gt;50,50,H11*500/E11)</f>
        <v>#DIV/0!</v>
      </c>
      <c r="AA11" s="1" t="e">
        <f aca="false">IF(J11*100/E11&gt;10,10,J11*100/E11)</f>
        <v>#DIV/0!</v>
      </c>
      <c r="AB11" s="7" t="e">
        <f aca="false">IF((G11*5+F11*15)/(E11+G11+F11*5)*500&gt;50,50,(G11*5+F11*15)/(E11+G11+F11*5)*500)</f>
        <v>#DIV/0!</v>
      </c>
    </row>
    <row r="12" customFormat="false" ht="12.8" hidden="false" customHeight="false" outlineLevel="0" collapsed="false">
      <c r="F12" s="1"/>
      <c r="G12" s="1"/>
      <c r="J12" s="1"/>
      <c r="K12" s="1"/>
      <c r="L12" s="1"/>
      <c r="M12" s="1"/>
      <c r="N12" s="2" t="e">
        <f aca="false">INT((P12+Q12+R12+S12+T12)*U12)</f>
        <v>#DIV/0!</v>
      </c>
      <c r="O12" s="0"/>
      <c r="P12" s="1" t="n">
        <f aca="false">E12/2</f>
        <v>0</v>
      </c>
      <c r="Q12" s="1" t="e">
        <f aca="false">I12*Y12</f>
        <v>#DIV/0!</v>
      </c>
      <c r="R12" s="1" t="e">
        <f aca="false">H12*Z12</f>
        <v>#DIV/0!</v>
      </c>
      <c r="S12" s="1" t="e">
        <f aca="false">(F12+G12)*AB12</f>
        <v>#DIV/0!</v>
      </c>
      <c r="T12" s="1" t="e">
        <f aca="false">J12*AA12</f>
        <v>#DIV/0!</v>
      </c>
      <c r="U12" s="6" t="e">
        <f aca="false">IF((0.5+(I12*8+H12*12+J12*4)/E12)&gt;3,3,(0.5+(I12*8+H12*12+J12*4)/E12))</f>
        <v>#DIV/0!</v>
      </c>
      <c r="Y12" s="1" t="e">
        <f aca="false">IF(I12*150/E12&gt;30,30,I12*150/E12)</f>
        <v>#DIV/0!</v>
      </c>
      <c r="Z12" s="1" t="e">
        <f aca="false">IF(H12*500/E12&gt;50,50,H12*500/E12)</f>
        <v>#DIV/0!</v>
      </c>
      <c r="AA12" s="1" t="e">
        <f aca="false">IF(J12*100/E12&gt;10,10,J12*100/E12)</f>
        <v>#DIV/0!</v>
      </c>
      <c r="AB12" s="7" t="e">
        <f aca="false">IF((G12*5+F12*15)/(E12+G12+F12*5)*500&gt;50,50,(G12*5+F12*15)/(E12+G12+F12*5)*500)</f>
        <v>#DIV/0!</v>
      </c>
    </row>
    <row r="13" customFormat="false" ht="12.8" hidden="false" customHeight="false" outlineLevel="0" collapsed="false">
      <c r="E13" s="0"/>
      <c r="H13" s="0"/>
      <c r="J13" s="0"/>
      <c r="L13" s="1"/>
      <c r="M13" s="1"/>
      <c r="N13" s="2" t="e">
        <f aca="false">INT((P13+Q13+R13+S13+T13)*U13)</f>
        <v>#DIV/0!</v>
      </c>
      <c r="O13" s="0"/>
      <c r="P13" s="1" t="n">
        <f aca="false">E13/2</f>
        <v>0</v>
      </c>
      <c r="Q13" s="1" t="e">
        <f aca="false">I13*Y13</f>
        <v>#DIV/0!</v>
      </c>
      <c r="R13" s="1" t="e">
        <f aca="false">H13*Z13</f>
        <v>#DIV/0!</v>
      </c>
      <c r="S13" s="1" t="e">
        <f aca="false">(F13+G13)*AB13</f>
        <v>#DIV/0!</v>
      </c>
      <c r="T13" s="1" t="e">
        <f aca="false">J13*AA13</f>
        <v>#DIV/0!</v>
      </c>
      <c r="U13" s="6" t="e">
        <f aca="false">IF((0.5+(I13*8+H13*12+J13*4)/E13)&gt;3,3,(0.5+(I13*8+H13*12+J13*4)/E13))</f>
        <v>#DIV/0!</v>
      </c>
      <c r="Y13" s="1" t="e">
        <f aca="false">IF(I13*150/E13&gt;30,30,I13*150/E13)</f>
        <v>#DIV/0!</v>
      </c>
      <c r="Z13" s="1" t="e">
        <f aca="false">IF(H13*500/E13&gt;50,50,H13*500/E13)</f>
        <v>#DIV/0!</v>
      </c>
      <c r="AA13" s="1" t="e">
        <f aca="false">IF(J13*100/E13&gt;10,10,J13*100/E13)</f>
        <v>#DIV/0!</v>
      </c>
      <c r="AB13" s="7" t="e">
        <f aca="false">IF((G13*5+F13*15)/(E13+G13+F13*5)*500&gt;50,50,(G13*5+F13*15)/(E13+G13+F13*5)*500)</f>
        <v>#DIV/0!</v>
      </c>
    </row>
    <row r="14" customFormat="false" ht="12.8" hidden="false" customHeight="false" outlineLevel="0" collapsed="false">
      <c r="E14" s="0"/>
      <c r="H14" s="0"/>
      <c r="J14" s="0"/>
      <c r="K14" s="1"/>
      <c r="L14" s="1"/>
      <c r="M14" s="1"/>
      <c r="N14" s="2" t="e">
        <f aca="false">INT((P14+Q14+R14+S14+T14)*U14)</f>
        <v>#DIV/0!</v>
      </c>
      <c r="O14" s="0"/>
      <c r="P14" s="1" t="n">
        <f aca="false">E14/2</f>
        <v>0</v>
      </c>
      <c r="Q14" s="1" t="e">
        <f aca="false">I14*Y14</f>
        <v>#DIV/0!</v>
      </c>
      <c r="R14" s="1" t="e">
        <f aca="false">H14*Z14</f>
        <v>#DIV/0!</v>
      </c>
      <c r="S14" s="1" t="e">
        <f aca="false">(F14+G14)*AB14</f>
        <v>#DIV/0!</v>
      </c>
      <c r="T14" s="1" t="e">
        <f aca="false">J14*AA14</f>
        <v>#DIV/0!</v>
      </c>
      <c r="U14" s="6" t="e">
        <f aca="false">IF((0.5+(I14*8+H14*12+J14*4)/E14)&gt;3,3,(0.5+(I14*8+H14*12+J14*4)/E14))</f>
        <v>#DIV/0!</v>
      </c>
      <c r="Y14" s="1" t="e">
        <f aca="false">IF(I14*150/E14&gt;30,30,I14*150/E14)</f>
        <v>#DIV/0!</v>
      </c>
      <c r="Z14" s="1" t="e">
        <f aca="false">IF(H14*500/E14&gt;50,50,H14*500/E14)</f>
        <v>#DIV/0!</v>
      </c>
      <c r="AA14" s="1" t="e">
        <f aca="false">IF(J14*100/E14&gt;10,10,J14*100/E14)</f>
        <v>#DIV/0!</v>
      </c>
      <c r="AB14" s="7" t="e">
        <f aca="false">IF((G14*5+F14*15)/(E14+G14+F14*5)*500&gt;50,50,(G14*5+F14*15)/(E14+G14+F14*5)*500)</f>
        <v>#DIV/0!</v>
      </c>
    </row>
    <row r="15" customFormat="false" ht="12.8" hidden="false" customHeight="false" outlineLevel="0" collapsed="false">
      <c r="F15" s="1"/>
      <c r="G15" s="1"/>
      <c r="J15" s="1"/>
      <c r="K15" s="1"/>
      <c r="L15" s="1"/>
      <c r="M15" s="1"/>
      <c r="N15" s="2" t="e">
        <f aca="false">INT((P15+Q15+R15+S15+T15)*U15)</f>
        <v>#DIV/0!</v>
      </c>
      <c r="O15" s="0"/>
      <c r="P15" s="1" t="n">
        <f aca="false">E15/2</f>
        <v>0</v>
      </c>
      <c r="Q15" s="1" t="e">
        <f aca="false">I15*Y15</f>
        <v>#DIV/0!</v>
      </c>
      <c r="R15" s="1" t="e">
        <f aca="false">H15*Z15</f>
        <v>#DIV/0!</v>
      </c>
      <c r="S15" s="1" t="e">
        <f aca="false">(F15+G15)*AB15</f>
        <v>#DIV/0!</v>
      </c>
      <c r="T15" s="1" t="e">
        <f aca="false">J15*AA15</f>
        <v>#DIV/0!</v>
      </c>
      <c r="U15" s="6" t="e">
        <f aca="false">IF((0.5+(I15*8+H15*12+J15*4)/E15)&gt;3,3,(0.5+(I15*8+H15*12+J15*4)/E15))</f>
        <v>#DIV/0!</v>
      </c>
      <c r="Y15" s="1" t="e">
        <f aca="false">IF(I15*150/E15&gt;30,30,I15*150/E15)</f>
        <v>#DIV/0!</v>
      </c>
      <c r="Z15" s="1" t="e">
        <f aca="false">IF(H15*500/E15&gt;50,50,H15*500/E15)</f>
        <v>#DIV/0!</v>
      </c>
      <c r="AA15" s="1" t="e">
        <f aca="false">IF(J15*100/E15&gt;10,10,J15*100/E15)</f>
        <v>#DIV/0!</v>
      </c>
      <c r="AB15" s="7" t="e">
        <f aca="false">IF((G15*5+F15*15)/(E15+G15+F15*5)*500&gt;50,50,(G15*5+F15*15)/(E15+G15+F15*5)*500)</f>
        <v>#DIV/0!</v>
      </c>
    </row>
    <row r="16" customFormat="false" ht="12.8" hidden="false" customHeight="false" outlineLevel="0" collapsed="false">
      <c r="E16" s="0"/>
      <c r="H16" s="0"/>
      <c r="J16" s="0"/>
      <c r="K16" s="1"/>
      <c r="L16" s="1"/>
      <c r="M16" s="1"/>
      <c r="N16" s="2" t="e">
        <f aca="false">INT((P16+Q16+R16+S16+T16)*U16)</f>
        <v>#DIV/0!</v>
      </c>
      <c r="O16" s="0"/>
      <c r="P16" s="1" t="n">
        <f aca="false">E16/2</f>
        <v>0</v>
      </c>
      <c r="Q16" s="1" t="e">
        <f aca="false">I16*Y16</f>
        <v>#DIV/0!</v>
      </c>
      <c r="R16" s="1" t="e">
        <f aca="false">H16*Z16</f>
        <v>#DIV/0!</v>
      </c>
      <c r="S16" s="1" t="e">
        <f aca="false">(F16+G16)*AB16</f>
        <v>#DIV/0!</v>
      </c>
      <c r="T16" s="1" t="e">
        <f aca="false">J16*AA16</f>
        <v>#DIV/0!</v>
      </c>
      <c r="U16" s="6" t="e">
        <f aca="false">IF((0.5+(I16*8+H16*12+J16*4)/E16)&gt;3,3,(0.5+(I16*8+H16*12+J16*4)/E16))</f>
        <v>#DIV/0!</v>
      </c>
      <c r="Y16" s="1" t="e">
        <f aca="false">IF(I16*150/E16&gt;30,30,I16*150/E16)</f>
        <v>#DIV/0!</v>
      </c>
      <c r="Z16" s="1" t="e">
        <f aca="false">IF(H16*500/E16&gt;50,50,H16*500/E16)</f>
        <v>#DIV/0!</v>
      </c>
      <c r="AA16" s="1" t="e">
        <f aca="false">IF(J16*100/E16&gt;10,10,J16*100/E16)</f>
        <v>#DIV/0!</v>
      </c>
      <c r="AB16" s="7" t="e">
        <f aca="false">IF((G16*5+F16*15)/(E16+G16+F16*5)*500&gt;50,50,(G16*5+F16*15)/(E16+G16+F16*5)*500)</f>
        <v>#DIV/0!</v>
      </c>
    </row>
    <row r="17" customFormat="false" ht="12.8" hidden="false" customHeight="false" outlineLevel="0" collapsed="false">
      <c r="E17" s="0"/>
      <c r="H17" s="0"/>
      <c r="J17" s="0"/>
      <c r="K17" s="1"/>
      <c r="L17" s="1"/>
      <c r="M17" s="1"/>
      <c r="N17" s="2" t="e">
        <f aca="false">INT((P17+Q17+R17+S17+T17)*U17)</f>
        <v>#DIV/0!</v>
      </c>
      <c r="O17" s="0"/>
      <c r="P17" s="1" t="n">
        <f aca="false">E17/2</f>
        <v>0</v>
      </c>
      <c r="Q17" s="1" t="e">
        <f aca="false">I17*Y17</f>
        <v>#DIV/0!</v>
      </c>
      <c r="R17" s="1" t="e">
        <f aca="false">H17*Z17</f>
        <v>#DIV/0!</v>
      </c>
      <c r="S17" s="1" t="e">
        <f aca="false">(F17+G17)*AB17</f>
        <v>#DIV/0!</v>
      </c>
      <c r="T17" s="1" t="e">
        <f aca="false">J17*AA17</f>
        <v>#DIV/0!</v>
      </c>
      <c r="U17" s="6" t="e">
        <f aca="false">IF((0.5+(I17*8+H17*12+J17*4)/E17)&gt;3,3,(0.5+(I17*8+H17*12+J17*4)/E17))</f>
        <v>#DIV/0!</v>
      </c>
      <c r="Y17" s="1" t="e">
        <f aca="false">IF(I17*150/E17&gt;30,30,I17*150/E17)</f>
        <v>#DIV/0!</v>
      </c>
      <c r="Z17" s="1" t="e">
        <f aca="false">IF(H17*500/E17&gt;50,50,H17*500/E17)</f>
        <v>#DIV/0!</v>
      </c>
      <c r="AA17" s="1" t="e">
        <f aca="false">IF(J17*100/E17&gt;10,10,J17*100/E17)</f>
        <v>#DIV/0!</v>
      </c>
      <c r="AB17" s="7" t="e">
        <f aca="false">IF((G17*5+F17*15)/(E17+G17+F17*5)*500&gt;50,50,(G17*5+F17*15)/(E17+G17+F17*5)*500)</f>
        <v>#DIV/0!</v>
      </c>
    </row>
    <row r="18" customFormat="false" ht="12.8" hidden="false" customHeight="false" outlineLevel="0" collapsed="false">
      <c r="E18" s="0"/>
      <c r="H18" s="0"/>
      <c r="J18" s="0"/>
      <c r="K18" s="8"/>
      <c r="L18" s="1"/>
      <c r="M18" s="1"/>
      <c r="N18" s="2" t="e">
        <f aca="false">INT((P18+Q18+R18+S18+T18)*U18)</f>
        <v>#DIV/0!</v>
      </c>
      <c r="O18" s="0"/>
      <c r="P18" s="1" t="n">
        <f aca="false">E18/2</f>
        <v>0</v>
      </c>
      <c r="Q18" s="1" t="e">
        <f aca="false">I18*Y18</f>
        <v>#DIV/0!</v>
      </c>
      <c r="R18" s="1" t="e">
        <f aca="false">H18*Z18</f>
        <v>#DIV/0!</v>
      </c>
      <c r="S18" s="1" t="e">
        <f aca="false">(F18+G18)*AB18</f>
        <v>#DIV/0!</v>
      </c>
      <c r="T18" s="1" t="e">
        <f aca="false">J18*AA18</f>
        <v>#DIV/0!</v>
      </c>
      <c r="U18" s="6" t="e">
        <f aca="false">IF((0.5+(I18*8+H18*12+J18*4)/E18)&gt;3,3,(0.5+(I18*8+H18*12+J18*4)/E18))</f>
        <v>#DIV/0!</v>
      </c>
      <c r="Y18" s="1" t="e">
        <f aca="false">IF(I18*150/E18&gt;30,30,I18*150/E18)</f>
        <v>#DIV/0!</v>
      </c>
      <c r="Z18" s="1" t="e">
        <f aca="false">IF(H18*500/E18&gt;50,50,H18*500/E18)</f>
        <v>#DIV/0!</v>
      </c>
      <c r="AA18" s="1" t="e">
        <f aca="false">IF(J18*100/E18&gt;10,10,J18*100/E18)</f>
        <v>#DIV/0!</v>
      </c>
      <c r="AB18" s="7" t="e">
        <f aca="false">IF((G18*5+F18*15)/(E18+G18+F18*5)*500&gt;50,50,(G18*5+F18*15)/(E18+G18+F18*5)*500)</f>
        <v>#DIV/0!</v>
      </c>
    </row>
    <row r="19" customFormat="false" ht="12.8" hidden="false" customHeight="false" outlineLevel="0" collapsed="false">
      <c r="E19" s="0"/>
      <c r="H19" s="0"/>
      <c r="J19" s="0"/>
      <c r="K19" s="1"/>
      <c r="L19" s="1"/>
      <c r="M19" s="1"/>
      <c r="N19" s="2" t="e">
        <f aca="false">INT((P19+Q19+R19+S19+T19)*U19)</f>
        <v>#DIV/0!</v>
      </c>
      <c r="O19" s="0"/>
      <c r="P19" s="1" t="n">
        <f aca="false">E19/2</f>
        <v>0</v>
      </c>
      <c r="Q19" s="1" t="e">
        <f aca="false">I19*Y19</f>
        <v>#DIV/0!</v>
      </c>
      <c r="R19" s="1" t="e">
        <f aca="false">H19*Z19</f>
        <v>#DIV/0!</v>
      </c>
      <c r="S19" s="1" t="e">
        <f aca="false">(F19+G19)*AB19</f>
        <v>#DIV/0!</v>
      </c>
      <c r="T19" s="1" t="e">
        <f aca="false">J19*AA19</f>
        <v>#DIV/0!</v>
      </c>
      <c r="U19" s="6" t="e">
        <f aca="false">IF((0.5+(I19*8+H19*12+J19*4)/E19)&gt;3,3,(0.5+(I19*8+H19*12+J19*4)/E19))</f>
        <v>#DIV/0!</v>
      </c>
      <c r="Y19" s="1" t="e">
        <f aca="false">IF(I19*150/E19&gt;30,30,I19*150/E19)</f>
        <v>#DIV/0!</v>
      </c>
      <c r="Z19" s="1" t="e">
        <f aca="false">IF(H19*500/E19&gt;50,50,H19*500/E19)</f>
        <v>#DIV/0!</v>
      </c>
      <c r="AA19" s="1" t="e">
        <f aca="false">IF(J19*100/E19&gt;10,10,J19*100/E19)</f>
        <v>#DIV/0!</v>
      </c>
      <c r="AB19" s="7" t="e">
        <f aca="false">IF((G19*5+F19*15)/(E19+G19+F19*5)*500&gt;50,50,(G19*5+F19*15)/(E19+G19+F19*5)*500)</f>
        <v>#DIV/0!</v>
      </c>
    </row>
    <row r="20" customFormat="false" ht="12.8" hidden="false" customHeight="false" outlineLevel="0" collapsed="false">
      <c r="E20" s="0"/>
      <c r="H20" s="0"/>
      <c r="J20" s="0"/>
      <c r="K20" s="1"/>
      <c r="L20" s="1"/>
      <c r="M20" s="1"/>
      <c r="N20" s="2" t="e">
        <f aca="false">INT((P20+Q20+R20+S20+T20)*U20)</f>
        <v>#DIV/0!</v>
      </c>
      <c r="O20" s="0"/>
      <c r="P20" s="1" t="n">
        <f aca="false">E20/2</f>
        <v>0</v>
      </c>
      <c r="Q20" s="1" t="e">
        <f aca="false">I20*Y20</f>
        <v>#DIV/0!</v>
      </c>
      <c r="R20" s="1" t="e">
        <f aca="false">H20*Z20</f>
        <v>#DIV/0!</v>
      </c>
      <c r="S20" s="1" t="e">
        <f aca="false">(F20+G20)*AB20</f>
        <v>#DIV/0!</v>
      </c>
      <c r="T20" s="1" t="e">
        <f aca="false">J20*AA20</f>
        <v>#DIV/0!</v>
      </c>
      <c r="U20" s="6" t="e">
        <f aca="false">IF((0.5+(I20*8+H20*12+J20*4)/E20)&gt;3,3,(0.5+(I20*8+H20*12+J20*4)/E20))</f>
        <v>#DIV/0!</v>
      </c>
      <c r="Y20" s="1" t="e">
        <f aca="false">IF(I20*150/E20&gt;30,30,I20*150/E20)</f>
        <v>#DIV/0!</v>
      </c>
      <c r="Z20" s="1" t="e">
        <f aca="false">IF(H20*500/E20&gt;50,50,H20*500/E20)</f>
        <v>#DIV/0!</v>
      </c>
      <c r="AA20" s="1" t="e">
        <f aca="false">IF(J20*100/E20&gt;10,10,J20*100/E20)</f>
        <v>#DIV/0!</v>
      </c>
      <c r="AB20" s="7" t="e">
        <f aca="false">IF((G20*5+F20*15)/(E20+G20+F20*5)*500&gt;50,50,(G20*5+F20*15)/(E20+G20+F20*5)*500)</f>
        <v>#DIV/0!</v>
      </c>
    </row>
    <row r="21" customFormat="false" ht="12.8" hidden="false" customHeight="false" outlineLevel="0" collapsed="false">
      <c r="E21" s="0"/>
      <c r="H21" s="0"/>
      <c r="J21" s="0"/>
      <c r="K21" s="1"/>
      <c r="L21" s="1"/>
      <c r="M21" s="1"/>
      <c r="N21" s="2" t="e">
        <f aca="false">INT((P21+Q21+R21+S21+T21)*U21)</f>
        <v>#DIV/0!</v>
      </c>
      <c r="O21" s="0"/>
      <c r="P21" s="1" t="n">
        <f aca="false">E21/2</f>
        <v>0</v>
      </c>
      <c r="Q21" s="1" t="e">
        <f aca="false">I21*Y21</f>
        <v>#DIV/0!</v>
      </c>
      <c r="R21" s="1" t="e">
        <f aca="false">H21*Z21</f>
        <v>#DIV/0!</v>
      </c>
      <c r="S21" s="1" t="e">
        <f aca="false">(F21+G21)*AB21</f>
        <v>#DIV/0!</v>
      </c>
      <c r="T21" s="1" t="e">
        <f aca="false">J21*AA21</f>
        <v>#DIV/0!</v>
      </c>
      <c r="U21" s="6" t="e">
        <f aca="false">IF((0.5+(I21*8+H21*12+J21*4)/E21)&gt;3,3,(0.5+(I21*8+H21*12+J21*4)/E21))</f>
        <v>#DIV/0!</v>
      </c>
      <c r="Y21" s="1" t="e">
        <f aca="false">IF(I21*150/E21&gt;30,30,I21*150/E21)</f>
        <v>#DIV/0!</v>
      </c>
      <c r="Z21" s="1" t="e">
        <f aca="false">IF(H21*500/E21&gt;50,50,H21*500/E21)</f>
        <v>#DIV/0!</v>
      </c>
      <c r="AA21" s="1" t="e">
        <f aca="false">IF(J21*100/E21&gt;10,10,J21*100/E21)</f>
        <v>#DIV/0!</v>
      </c>
      <c r="AB21" s="7" t="e">
        <f aca="false">IF((G21*5+F21*15)/(E21+G21+F21*5)*500&gt;50,50,(G21*5+F21*15)/(E21+G21+F21*5)*500)</f>
        <v>#DIV/0!</v>
      </c>
    </row>
    <row r="22" customFormat="false" ht="12.8" hidden="false" customHeight="false" outlineLevel="0" collapsed="false">
      <c r="E22" s="0"/>
      <c r="H22" s="0"/>
      <c r="J22" s="0"/>
      <c r="K22" s="1"/>
      <c r="L22" s="1"/>
      <c r="M22" s="1"/>
      <c r="N22" s="2" t="e">
        <f aca="false">INT((P22+Q22+R22+S22+T22)*U22)</f>
        <v>#DIV/0!</v>
      </c>
      <c r="O22" s="0"/>
      <c r="P22" s="1" t="n">
        <f aca="false">E22/2</f>
        <v>0</v>
      </c>
      <c r="Q22" s="1" t="e">
        <f aca="false">I22*Y22</f>
        <v>#DIV/0!</v>
      </c>
      <c r="R22" s="1" t="e">
        <f aca="false">H22*Z22</f>
        <v>#DIV/0!</v>
      </c>
      <c r="S22" s="1" t="e">
        <f aca="false">(F22+G22)*AB22</f>
        <v>#DIV/0!</v>
      </c>
      <c r="T22" s="1" t="e">
        <f aca="false">J22*AA22</f>
        <v>#DIV/0!</v>
      </c>
      <c r="U22" s="6" t="e">
        <f aca="false">IF((0.5+(I22*8+H22*12+J22*4)/E22)&gt;3,3,(0.5+(I22*8+H22*12+J22*4)/E22))</f>
        <v>#DIV/0!</v>
      </c>
      <c r="Y22" s="1" t="e">
        <f aca="false">IF(I22*150/E22&gt;30,30,I22*150/E22)</f>
        <v>#DIV/0!</v>
      </c>
      <c r="Z22" s="1" t="e">
        <f aca="false">IF(H22*500/E22&gt;50,50,H22*500/E22)</f>
        <v>#DIV/0!</v>
      </c>
      <c r="AA22" s="1" t="e">
        <f aca="false">IF(J22*100/E22&gt;10,10,J22*100/E22)</f>
        <v>#DIV/0!</v>
      </c>
      <c r="AB22" s="7" t="e">
        <f aca="false">IF((G22*5+F22*15)/(E22+G22+F22*5)*500&gt;50,50,(G22*5+F22*15)/(E22+G22+F22*5)*500)</f>
        <v>#DIV/0!</v>
      </c>
    </row>
    <row r="23" customFormat="false" ht="12.8" hidden="false" customHeight="false" outlineLevel="0" collapsed="false">
      <c r="E23" s="0"/>
      <c r="H23" s="0"/>
      <c r="J23" s="0"/>
      <c r="L23" s="1"/>
      <c r="M23" s="1"/>
      <c r="N23" s="2" t="e">
        <f aca="false">INT((P23+Q23+R23+S23+T23)*U23)</f>
        <v>#DIV/0!</v>
      </c>
      <c r="O23" s="0"/>
      <c r="P23" s="1" t="n">
        <f aca="false">E23/2</f>
        <v>0</v>
      </c>
      <c r="Q23" s="1" t="e">
        <f aca="false">I23*Y23</f>
        <v>#DIV/0!</v>
      </c>
      <c r="R23" s="1" t="e">
        <f aca="false">H23*Z23</f>
        <v>#DIV/0!</v>
      </c>
      <c r="S23" s="1" t="e">
        <f aca="false">(F23+G23)*AB23</f>
        <v>#DIV/0!</v>
      </c>
      <c r="T23" s="1" t="e">
        <f aca="false">J23*AA23</f>
        <v>#DIV/0!</v>
      </c>
      <c r="U23" s="6" t="e">
        <f aca="false">IF((0.5+(I23*8+H23*12+J23*4)/E23)&gt;3,3,(0.5+(I23*8+H23*12+J23*4)/E23))</f>
        <v>#DIV/0!</v>
      </c>
      <c r="Y23" s="1" t="e">
        <f aca="false">IF(I23*150/E23&gt;30,30,I23*150/E23)</f>
        <v>#DIV/0!</v>
      </c>
      <c r="Z23" s="1" t="e">
        <f aca="false">IF(H23*500/E23&gt;50,50,H23*500/E23)</f>
        <v>#DIV/0!</v>
      </c>
      <c r="AA23" s="1" t="e">
        <f aca="false">IF(J23*100/E23&gt;10,10,J23*100/E23)</f>
        <v>#DIV/0!</v>
      </c>
      <c r="AB23" s="7" t="e">
        <f aca="false">IF((G23*5+F23*15)/(E23+G23+F23*5)*500&gt;50,50,(G23*5+F23*15)/(E23+G23+F23*5)*500)</f>
        <v>#DIV/0!</v>
      </c>
    </row>
    <row r="24" customFormat="false" ht="12.8" hidden="false" customHeight="false" outlineLevel="0" collapsed="false">
      <c r="F24" s="1"/>
      <c r="G24" s="1"/>
      <c r="J24" s="1"/>
      <c r="K24" s="1"/>
      <c r="L24" s="1"/>
      <c r="M24" s="1"/>
      <c r="N24" s="2" t="e">
        <f aca="false">INT((P24+Q24+R24+S24+T24)*U24)</f>
        <v>#DIV/0!</v>
      </c>
      <c r="O24" s="0"/>
      <c r="P24" s="1" t="n">
        <f aca="false">E24/2</f>
        <v>0</v>
      </c>
      <c r="Q24" s="1" t="e">
        <f aca="false">I24*Y24</f>
        <v>#DIV/0!</v>
      </c>
      <c r="R24" s="1" t="e">
        <f aca="false">H24*Z24</f>
        <v>#DIV/0!</v>
      </c>
      <c r="S24" s="1" t="e">
        <f aca="false">(F24+G24)*AB24</f>
        <v>#DIV/0!</v>
      </c>
      <c r="T24" s="1" t="e">
        <f aca="false">J24*AA24</f>
        <v>#DIV/0!</v>
      </c>
      <c r="U24" s="6" t="e">
        <f aca="false">IF((0.5+(I24*8+H24*12+J24*4)/E24)&gt;3,3,(0.5+(I24*8+H24*12+J24*4)/E24))</f>
        <v>#DIV/0!</v>
      </c>
      <c r="Y24" s="1" t="e">
        <f aca="false">IF(I24*150/E24&gt;30,30,I24*150/E24)</f>
        <v>#DIV/0!</v>
      </c>
      <c r="Z24" s="1" t="e">
        <f aca="false">IF(H24*500/E24&gt;50,50,H24*500/E24)</f>
        <v>#DIV/0!</v>
      </c>
      <c r="AA24" s="1" t="e">
        <f aca="false">IF(J24*100/E24&gt;10,10,J24*100/E24)</f>
        <v>#DIV/0!</v>
      </c>
      <c r="AB24" s="7" t="e">
        <f aca="false">IF((G24*5+F24*15)/(E24+G24+F24*5)*500&gt;50,50,(G24*5+F24*15)/(E24+G24+F24*5)*500)</f>
        <v>#DIV/0!</v>
      </c>
    </row>
    <row r="25" customFormat="false" ht="12.8" hidden="false" customHeight="false" outlineLevel="0" collapsed="false">
      <c r="E25" s="0"/>
      <c r="H25" s="0"/>
      <c r="J25" s="0"/>
      <c r="L25" s="1"/>
      <c r="M25" s="1"/>
      <c r="N25" s="2" t="e">
        <f aca="false">INT((P25+Q25+R25+S25+T25)*U25)</f>
        <v>#DIV/0!</v>
      </c>
      <c r="O25" s="0"/>
      <c r="P25" s="1" t="n">
        <f aca="false">E25/2</f>
        <v>0</v>
      </c>
      <c r="Q25" s="1" t="e">
        <f aca="false">I25*Y25</f>
        <v>#DIV/0!</v>
      </c>
      <c r="R25" s="1" t="e">
        <f aca="false">H25*Z25</f>
        <v>#DIV/0!</v>
      </c>
      <c r="S25" s="1" t="e">
        <f aca="false">(F25+G25)*AB25</f>
        <v>#DIV/0!</v>
      </c>
      <c r="T25" s="1" t="e">
        <f aca="false">J25*AA25</f>
        <v>#DIV/0!</v>
      </c>
      <c r="U25" s="6" t="e">
        <f aca="false">IF((0.5+(I25*8+H25*12+J25*4)/E25)&gt;3,3,(0.5+(I25*8+H25*12+J25*4)/E25))</f>
        <v>#DIV/0!</v>
      </c>
      <c r="Y25" s="1" t="e">
        <f aca="false">IF(I25*150/E25&gt;30,30,I25*150/E25)</f>
        <v>#DIV/0!</v>
      </c>
      <c r="Z25" s="1" t="e">
        <f aca="false">IF(H25*500/E25&gt;50,50,H25*500/E25)</f>
        <v>#DIV/0!</v>
      </c>
      <c r="AA25" s="1" t="e">
        <f aca="false">IF(J25*100/E25&gt;10,10,J25*100/E25)</f>
        <v>#DIV/0!</v>
      </c>
      <c r="AB25" s="7" t="e">
        <f aca="false">IF((G25*5+F25*15)/(E25+G25+F25*5)*500&gt;50,50,(G25*5+F25*15)/(E25+G25+F25*5)*500)</f>
        <v>#DIV/0!</v>
      </c>
    </row>
    <row r="26" customFormat="false" ht="12.8" hidden="false" customHeight="false" outlineLevel="0" collapsed="false">
      <c r="E26" s="0"/>
      <c r="H26" s="0"/>
      <c r="J26" s="0"/>
      <c r="L26" s="1"/>
      <c r="M26" s="1"/>
      <c r="N26" s="2" t="e">
        <f aca="false">INT((P26+Q26+R26+S26+T26)*U26)</f>
        <v>#DIV/0!</v>
      </c>
      <c r="O26" s="0"/>
      <c r="P26" s="1" t="n">
        <f aca="false">E26/2</f>
        <v>0</v>
      </c>
      <c r="Q26" s="1" t="e">
        <f aca="false">I26*Y26</f>
        <v>#DIV/0!</v>
      </c>
      <c r="R26" s="1" t="e">
        <f aca="false">H26*Z26</f>
        <v>#DIV/0!</v>
      </c>
      <c r="S26" s="1" t="e">
        <f aca="false">(F26+G26)*AB26</f>
        <v>#DIV/0!</v>
      </c>
      <c r="T26" s="1" t="e">
        <f aca="false">J26*AA26</f>
        <v>#DIV/0!</v>
      </c>
      <c r="U26" s="6" t="e">
        <f aca="false">IF((0.5+(I26*8+H26*12+J26*4)/E26)&gt;3,3,(0.5+(I26*8+H26*12+J26*4)/E26))</f>
        <v>#DIV/0!</v>
      </c>
      <c r="Y26" s="1" t="e">
        <f aca="false">IF(I26*150/E26&gt;30,30,I26*150/E26)</f>
        <v>#DIV/0!</v>
      </c>
      <c r="Z26" s="1" t="e">
        <f aca="false">IF(H26*500/E26&gt;50,50,H26*500/E26)</f>
        <v>#DIV/0!</v>
      </c>
      <c r="AA26" s="1" t="e">
        <f aca="false">IF(J26*100/E26&gt;10,10,J26*100/E26)</f>
        <v>#DIV/0!</v>
      </c>
      <c r="AB26" s="7" t="e">
        <f aca="false">IF((G26*5+F26*15)/(E26+G26+F26*5)*500&gt;50,50,(G26*5+F26*15)/(E26+G26+F26*5)*500)</f>
        <v>#DIV/0!</v>
      </c>
    </row>
    <row r="27" customFormat="false" ht="12.8" hidden="false" customHeight="false" outlineLevel="0" collapsed="false">
      <c r="E27" s="0"/>
      <c r="H27" s="0"/>
      <c r="J27" s="0"/>
      <c r="K27" s="9"/>
      <c r="L27" s="1"/>
      <c r="M27" s="1"/>
      <c r="N27" s="2" t="e">
        <f aca="false">INT((P27+Q27+R27+S27+T27)*U27)</f>
        <v>#DIV/0!</v>
      </c>
      <c r="O27" s="0"/>
      <c r="P27" s="1" t="n">
        <f aca="false">E27/2</f>
        <v>0</v>
      </c>
      <c r="Q27" s="1" t="e">
        <f aca="false">I27*Y27</f>
        <v>#DIV/0!</v>
      </c>
      <c r="R27" s="1" t="e">
        <f aca="false">H27*Z27</f>
        <v>#DIV/0!</v>
      </c>
      <c r="S27" s="1" t="e">
        <f aca="false">(F27+G27)*AB27</f>
        <v>#DIV/0!</v>
      </c>
      <c r="T27" s="1" t="e">
        <f aca="false">J27*AA27</f>
        <v>#DIV/0!</v>
      </c>
      <c r="U27" s="6" t="e">
        <f aca="false">IF((0.5+(I27*8+H27*12+J27*4)/E27)&gt;3,3,(0.5+(I27*8+H27*12+J27*4)/E27))</f>
        <v>#DIV/0!</v>
      </c>
      <c r="Y27" s="1" t="e">
        <f aca="false">IF(I27*150/E27&gt;30,30,I27*150/E27)</f>
        <v>#DIV/0!</v>
      </c>
      <c r="Z27" s="1" t="e">
        <f aca="false">IF(H27*500/E27&gt;50,50,H27*500/E27)</f>
        <v>#DIV/0!</v>
      </c>
      <c r="AA27" s="1" t="e">
        <f aca="false">IF(J27*100/E27&gt;10,10,J27*100/E27)</f>
        <v>#DIV/0!</v>
      </c>
      <c r="AB27" s="7" t="e">
        <f aca="false">IF((G27*5+F27*15)/(E27+G27+F27*5)*500&gt;50,50,(G27*5+F27*15)/(E27+G27+F27*5)*500)</f>
        <v>#DIV/0!</v>
      </c>
    </row>
    <row r="28" customFormat="false" ht="12.8" hidden="false" customHeight="false" outlineLevel="0" collapsed="false">
      <c r="E28" s="0"/>
      <c r="H28" s="0"/>
      <c r="J28" s="0"/>
      <c r="K28" s="10"/>
      <c r="L28" s="1"/>
      <c r="M28" s="1"/>
      <c r="N28" s="2" t="e">
        <f aca="false">INT((P28+Q28+R28+S28+T28)*U28)</f>
        <v>#DIV/0!</v>
      </c>
      <c r="O28" s="0"/>
      <c r="P28" s="1" t="n">
        <f aca="false">E28/2</f>
        <v>0</v>
      </c>
      <c r="Q28" s="1" t="e">
        <f aca="false">I28*Y28</f>
        <v>#DIV/0!</v>
      </c>
      <c r="R28" s="1" t="e">
        <f aca="false">H28*Z28</f>
        <v>#DIV/0!</v>
      </c>
      <c r="S28" s="1" t="e">
        <f aca="false">(F28+G28)*AB28</f>
        <v>#DIV/0!</v>
      </c>
      <c r="T28" s="1" t="e">
        <f aca="false">J28*AA28</f>
        <v>#DIV/0!</v>
      </c>
      <c r="U28" s="6" t="e">
        <f aca="false">IF((0.5+(I28*8+H28*12+J28*4)/E28)&gt;3,3,(0.5+(I28*8+H28*12+J28*4)/E28))</f>
        <v>#DIV/0!</v>
      </c>
      <c r="Y28" s="1" t="e">
        <f aca="false">IF(I28*150/E28&gt;30,30,I28*150/E28)</f>
        <v>#DIV/0!</v>
      </c>
      <c r="Z28" s="1" t="e">
        <f aca="false">IF(H28*500/E28&gt;50,50,H28*500/E28)</f>
        <v>#DIV/0!</v>
      </c>
      <c r="AA28" s="1" t="e">
        <f aca="false">IF(J28*100/E28&gt;10,10,J28*100/E28)</f>
        <v>#DIV/0!</v>
      </c>
      <c r="AB28" s="7" t="e">
        <f aca="false">IF((G28*5+F28*15)/(E28+G28+F28*5)*500&gt;50,50,(G28*5+F28*15)/(E28+G28+F28*5)*500)</f>
        <v>#DIV/0!</v>
      </c>
    </row>
    <row r="29" customFormat="false" ht="12.8" hidden="false" customHeight="false" outlineLevel="0" collapsed="false">
      <c r="E29" s="0"/>
      <c r="H29" s="0"/>
      <c r="J29" s="0"/>
      <c r="L29" s="1"/>
      <c r="M29" s="1"/>
      <c r="N29" s="2" t="e">
        <f aca="false">INT((P29+Q29+R29+S29+T29)*U29)</f>
        <v>#DIV/0!</v>
      </c>
      <c r="O29" s="0"/>
      <c r="P29" s="1" t="n">
        <f aca="false">E29/2</f>
        <v>0</v>
      </c>
      <c r="Q29" s="1" t="e">
        <f aca="false">I29*Y29</f>
        <v>#DIV/0!</v>
      </c>
      <c r="R29" s="1" t="e">
        <f aca="false">H29*Z29</f>
        <v>#DIV/0!</v>
      </c>
      <c r="S29" s="1" t="e">
        <f aca="false">(F29+G29)*AB29</f>
        <v>#DIV/0!</v>
      </c>
      <c r="T29" s="1" t="e">
        <f aca="false">J29*AA29</f>
        <v>#DIV/0!</v>
      </c>
      <c r="U29" s="6" t="e">
        <f aca="false">IF((0.5+(I29*8+H29*12+J29*4)/E29)&gt;3,3,(0.5+(I29*8+H29*12+J29*4)/E29))</f>
        <v>#DIV/0!</v>
      </c>
      <c r="Y29" s="1" t="e">
        <f aca="false">IF(I29*150/E29&gt;30,30,I29*150/E29)</f>
        <v>#DIV/0!</v>
      </c>
      <c r="Z29" s="1" t="e">
        <f aca="false">IF(H29*500/E29&gt;50,50,H29*500/E29)</f>
        <v>#DIV/0!</v>
      </c>
      <c r="AA29" s="1" t="e">
        <f aca="false">IF(J29*100/E29&gt;10,10,J29*100/E29)</f>
        <v>#DIV/0!</v>
      </c>
      <c r="AB29" s="7" t="e">
        <f aca="false">IF((G29*5+F29*15)/(E29+G29+F29*5)*500&gt;50,50,(G29*5+F29*15)/(E29+G29+F29*5)*500)</f>
        <v>#DIV/0!</v>
      </c>
    </row>
    <row r="30" customFormat="false" ht="12.8" hidden="false" customHeight="false" outlineLevel="0" collapsed="false">
      <c r="E30" s="0"/>
      <c r="H30" s="0"/>
      <c r="J30" s="0"/>
      <c r="L30" s="1"/>
      <c r="M30" s="1"/>
      <c r="N30" s="2" t="e">
        <f aca="false">INT((P30+Q30+R30+S30+T30)*U30)</f>
        <v>#DIV/0!</v>
      </c>
      <c r="O30" s="0"/>
      <c r="P30" s="1" t="n">
        <f aca="false">E30/2</f>
        <v>0</v>
      </c>
      <c r="Q30" s="1" t="e">
        <f aca="false">I30*Y30</f>
        <v>#DIV/0!</v>
      </c>
      <c r="R30" s="1" t="e">
        <f aca="false">H30*Z30</f>
        <v>#DIV/0!</v>
      </c>
      <c r="S30" s="1" t="e">
        <f aca="false">(F30+G30)*AB30</f>
        <v>#DIV/0!</v>
      </c>
      <c r="T30" s="1" t="e">
        <f aca="false">J30*AA30</f>
        <v>#DIV/0!</v>
      </c>
      <c r="U30" s="6" t="e">
        <f aca="false">IF((0.5+(I30*8+H30*12+J30*4)/E30)&gt;3,3,(0.5+(I30*8+H30*12+J30*4)/E30))</f>
        <v>#DIV/0!</v>
      </c>
      <c r="Y30" s="1" t="e">
        <f aca="false">IF(I30*150/E30&gt;30,30,I30*150/E30)</f>
        <v>#DIV/0!</v>
      </c>
      <c r="Z30" s="1" t="e">
        <f aca="false">IF(H30*500/E30&gt;50,50,H30*500/E30)</f>
        <v>#DIV/0!</v>
      </c>
      <c r="AA30" s="1" t="e">
        <f aca="false">IF(J30*100/E30&gt;10,10,J30*100/E30)</f>
        <v>#DIV/0!</v>
      </c>
      <c r="AB30" s="7" t="e">
        <f aca="false">IF((G30*5+F30*15)/(E30+G30+F30*5)*500&gt;50,50,(G30*5+F30*15)/(E30+G30+F30*5)*500)</f>
        <v>#DIV/0!</v>
      </c>
    </row>
    <row r="31" customFormat="false" ht="12.8" hidden="false" customHeight="false" outlineLevel="0" collapsed="false">
      <c r="E31" s="0"/>
      <c r="H31" s="0"/>
      <c r="J31" s="0"/>
      <c r="L31" s="1"/>
      <c r="M31" s="1"/>
      <c r="N31" s="2" t="e">
        <f aca="false">INT((P31+Q31+R31+S31+T31)*U31)</f>
        <v>#DIV/0!</v>
      </c>
      <c r="O31" s="0"/>
      <c r="P31" s="1" t="n">
        <f aca="false">E31/2</f>
        <v>0</v>
      </c>
      <c r="Q31" s="1" t="e">
        <f aca="false">I31*Y31</f>
        <v>#DIV/0!</v>
      </c>
      <c r="R31" s="1" t="e">
        <f aca="false">H31*Z31</f>
        <v>#DIV/0!</v>
      </c>
      <c r="S31" s="1" t="e">
        <f aca="false">(F31+G31)*AB31</f>
        <v>#DIV/0!</v>
      </c>
      <c r="T31" s="1" t="e">
        <f aca="false">J31*AA31</f>
        <v>#DIV/0!</v>
      </c>
      <c r="U31" s="6" t="e">
        <f aca="false">IF((0.5+(I31*8+H31*12+J31*4)/E31)&gt;3,3,(0.5+(I31*8+H31*12+J31*4)/E31))</f>
        <v>#DIV/0!</v>
      </c>
      <c r="Y31" s="1" t="e">
        <f aca="false">IF(I31*150/E31&gt;30,30,I31*150/E31)</f>
        <v>#DIV/0!</v>
      </c>
      <c r="Z31" s="1" t="e">
        <f aca="false">IF(H31*500/E31&gt;50,50,H31*500/E31)</f>
        <v>#DIV/0!</v>
      </c>
      <c r="AA31" s="1" t="e">
        <f aca="false">IF(J31*100/E31&gt;10,10,J31*100/E31)</f>
        <v>#DIV/0!</v>
      </c>
      <c r="AB31" s="7" t="e">
        <f aca="false">IF((G31*5+F31*15)/(E31+G31+F31*5)*500&gt;50,50,(G31*5+F31*15)/(E31+G31+F31*5)*500)</f>
        <v>#DIV/0!</v>
      </c>
    </row>
    <row r="32" customFormat="false" ht="12.8" hidden="false" customHeight="false" outlineLevel="0" collapsed="false">
      <c r="E32" s="0"/>
      <c r="H32" s="0"/>
      <c r="J32" s="0"/>
      <c r="L32" s="1"/>
      <c r="M32" s="1"/>
      <c r="N32" s="2" t="e">
        <f aca="false">INT((P32+Q32+R32+S32+T32)*U32)</f>
        <v>#DIV/0!</v>
      </c>
      <c r="O32" s="0"/>
      <c r="P32" s="1" t="n">
        <f aca="false">E32/2</f>
        <v>0</v>
      </c>
      <c r="Q32" s="1" t="e">
        <f aca="false">I32*Y32</f>
        <v>#DIV/0!</v>
      </c>
      <c r="R32" s="1" t="e">
        <f aca="false">H32*Z32</f>
        <v>#DIV/0!</v>
      </c>
      <c r="S32" s="1" t="e">
        <f aca="false">(F32+G32)*AB32</f>
        <v>#DIV/0!</v>
      </c>
      <c r="T32" s="1" t="e">
        <f aca="false">J32*AA32</f>
        <v>#DIV/0!</v>
      </c>
      <c r="U32" s="6" t="e">
        <f aca="false">IF((0.5+(I32*8+H32*12+J32*4)/E32)&gt;3,3,(0.5+(I32*8+H32*12+J32*4)/E32))</f>
        <v>#DIV/0!</v>
      </c>
      <c r="Y32" s="1" t="e">
        <f aca="false">IF(I32*150/E32&gt;30,30,I32*150/E32)</f>
        <v>#DIV/0!</v>
      </c>
      <c r="Z32" s="1" t="e">
        <f aca="false">IF(H32*500/E32&gt;50,50,H32*500/E32)</f>
        <v>#DIV/0!</v>
      </c>
      <c r="AA32" s="1" t="e">
        <f aca="false">IF(J32*100/E32&gt;10,10,J32*100/E32)</f>
        <v>#DIV/0!</v>
      </c>
      <c r="AB32" s="7" t="e">
        <f aca="false">IF((G32*5+F32*15)/(E32+G32+F32*5)*500&gt;50,50,(G32*5+F32*15)/(E32+G32+F32*5)*500)</f>
        <v>#DIV/0!</v>
      </c>
    </row>
    <row r="33" customFormat="false" ht="12.8" hidden="false" customHeight="false" outlineLevel="0" collapsed="false">
      <c r="E33" s="0"/>
      <c r="H33" s="0"/>
      <c r="J33" s="0"/>
      <c r="L33" s="1"/>
      <c r="M33" s="1"/>
      <c r="N33" s="2" t="e">
        <f aca="false">INT((P33+Q33+R33+S33+T33)*U33)</f>
        <v>#DIV/0!</v>
      </c>
      <c r="O33" s="0"/>
      <c r="P33" s="1" t="n">
        <f aca="false">E33/2</f>
        <v>0</v>
      </c>
      <c r="Q33" s="1" t="e">
        <f aca="false">I33*Y33</f>
        <v>#DIV/0!</v>
      </c>
      <c r="R33" s="1" t="e">
        <f aca="false">H33*Z33</f>
        <v>#DIV/0!</v>
      </c>
      <c r="S33" s="1" t="e">
        <f aca="false">(F33+G33)*AB33</f>
        <v>#DIV/0!</v>
      </c>
      <c r="T33" s="1" t="e">
        <f aca="false">J33*AA33</f>
        <v>#DIV/0!</v>
      </c>
      <c r="U33" s="6" t="e">
        <f aca="false">IF((0.5+(I33*8+H33*12+J33*4)/E33)&gt;3,3,(0.5+(I33*8+H33*12+J33*4)/E33))</f>
        <v>#DIV/0!</v>
      </c>
      <c r="Y33" s="1" t="e">
        <f aca="false">IF(I33*150/E33&gt;30,30,I33*150/E33)</f>
        <v>#DIV/0!</v>
      </c>
      <c r="Z33" s="1" t="e">
        <f aca="false">IF(H33*500/E33&gt;50,50,H33*500/E33)</f>
        <v>#DIV/0!</v>
      </c>
      <c r="AA33" s="1" t="e">
        <f aca="false">IF(J33*100/E33&gt;10,10,J33*100/E33)</f>
        <v>#DIV/0!</v>
      </c>
      <c r="AB33" s="7" t="e">
        <f aca="false">IF((G33*5+F33*15)/(E33+G33+F33*5)*500&gt;50,50,(G33*5+F33*15)/(E33+G33+F33*5)*500)</f>
        <v>#DIV/0!</v>
      </c>
    </row>
    <row r="34" customFormat="false" ht="12.8" hidden="false" customHeight="false" outlineLevel="0" collapsed="false">
      <c r="E34" s="0"/>
      <c r="H34" s="0"/>
      <c r="J34" s="0"/>
      <c r="L34" s="1"/>
      <c r="M34" s="1"/>
      <c r="N34" s="2" t="e">
        <f aca="false">INT((P34+Q34+R34+S34+T34)*U34)</f>
        <v>#DIV/0!</v>
      </c>
      <c r="O34" s="0"/>
      <c r="P34" s="1" t="n">
        <f aca="false">E34/2</f>
        <v>0</v>
      </c>
      <c r="Q34" s="1" t="e">
        <f aca="false">I34*Y34</f>
        <v>#DIV/0!</v>
      </c>
      <c r="R34" s="1" t="e">
        <f aca="false">H34*Z34</f>
        <v>#DIV/0!</v>
      </c>
      <c r="S34" s="1" t="e">
        <f aca="false">(F34+G34)*AB34</f>
        <v>#DIV/0!</v>
      </c>
      <c r="T34" s="1" t="e">
        <f aca="false">J34*AA34</f>
        <v>#DIV/0!</v>
      </c>
      <c r="U34" s="6" t="e">
        <f aca="false">IF((0.5+(I34*8+H34*12+J34*4)/E34)&gt;3,3,(0.5+(I34*8+H34*12+J34*4)/E34))</f>
        <v>#DIV/0!</v>
      </c>
      <c r="Y34" s="1" t="e">
        <f aca="false">IF(I34*150/E34&gt;30,30,I34*150/E34)</f>
        <v>#DIV/0!</v>
      </c>
      <c r="Z34" s="1" t="e">
        <f aca="false">IF(H34*500/E34&gt;50,50,H34*500/E34)</f>
        <v>#DIV/0!</v>
      </c>
      <c r="AA34" s="1" t="e">
        <f aca="false">IF(J34*100/E34&gt;10,10,J34*100/E34)</f>
        <v>#DIV/0!</v>
      </c>
      <c r="AB34" s="7" t="e">
        <f aca="false">IF((G34*5+F34*15)/(E34+G34+F34*5)*500&gt;50,50,(G34*5+F34*15)/(E34+G34+F34*5)*500)</f>
        <v>#DIV/0!</v>
      </c>
    </row>
    <row r="35" customFormat="false" ht="12.8" hidden="false" customHeight="false" outlineLevel="0" collapsed="false">
      <c r="E35" s="0"/>
      <c r="H35" s="0"/>
      <c r="J35" s="0"/>
      <c r="L35" s="1"/>
      <c r="M35" s="1"/>
      <c r="N35" s="2" t="e">
        <f aca="false">INT((P35+Q35+R35+S35+T35)*U35)</f>
        <v>#DIV/0!</v>
      </c>
      <c r="O35" s="0"/>
      <c r="P35" s="1" t="n">
        <f aca="false">E35/2</f>
        <v>0</v>
      </c>
      <c r="Q35" s="1" t="e">
        <f aca="false">I35*Y35</f>
        <v>#DIV/0!</v>
      </c>
      <c r="R35" s="1" t="e">
        <f aca="false">H35*Z35</f>
        <v>#DIV/0!</v>
      </c>
      <c r="S35" s="1" t="e">
        <f aca="false">(F35+G35)*AB35</f>
        <v>#DIV/0!</v>
      </c>
      <c r="T35" s="1" t="e">
        <f aca="false">J35*AA35</f>
        <v>#DIV/0!</v>
      </c>
      <c r="U35" s="6" t="e">
        <f aca="false">IF((0.5+(I35*8+H35*12+J35*4)/E35)&gt;3,3,(0.5+(I35*8+H35*12+J35*4)/E35))</f>
        <v>#DIV/0!</v>
      </c>
      <c r="Y35" s="1" t="e">
        <f aca="false">IF(I35*150/E35&gt;30,30,I35*150/E35)</f>
        <v>#DIV/0!</v>
      </c>
      <c r="Z35" s="1" t="e">
        <f aca="false">IF(H35*500/E35&gt;50,50,H35*500/E35)</f>
        <v>#DIV/0!</v>
      </c>
      <c r="AA35" s="1" t="e">
        <f aca="false">IF(J35*100/E35&gt;10,10,J35*100/E35)</f>
        <v>#DIV/0!</v>
      </c>
      <c r="AB35" s="7" t="e">
        <f aca="false">IF((G35*5+F35*15)/(E35+G35+F35*5)*500&gt;50,50,(G35*5+F35*15)/(E35+G35+F35*5)*500)</f>
        <v>#DIV/0!</v>
      </c>
    </row>
    <row r="36" customFormat="false" ht="12.8" hidden="false" customHeight="false" outlineLevel="0" collapsed="false">
      <c r="E36" s="0"/>
      <c r="H36" s="0"/>
      <c r="J36" s="0"/>
      <c r="L36" s="1"/>
      <c r="M36" s="1"/>
      <c r="N36" s="2" t="e">
        <f aca="false">INT((P36+Q36+R36+S36+T36)*U36)</f>
        <v>#DIV/0!</v>
      </c>
      <c r="O36" s="0"/>
      <c r="P36" s="1" t="n">
        <f aca="false">E36/2</f>
        <v>0</v>
      </c>
      <c r="Q36" s="1" t="e">
        <f aca="false">I36*Y36</f>
        <v>#DIV/0!</v>
      </c>
      <c r="R36" s="1" t="e">
        <f aca="false">H36*Z36</f>
        <v>#DIV/0!</v>
      </c>
      <c r="S36" s="1" t="e">
        <f aca="false">(F36+G36)*AB36</f>
        <v>#DIV/0!</v>
      </c>
      <c r="T36" s="1" t="e">
        <f aca="false">J36*AA36</f>
        <v>#DIV/0!</v>
      </c>
      <c r="U36" s="6" t="e">
        <f aca="false">IF((0.5+(I36*8+H36*12+J36*4)/E36)&gt;3,3,(0.5+(I36*8+H36*12+J36*4)/E36))</f>
        <v>#DIV/0!</v>
      </c>
      <c r="Y36" s="1" t="e">
        <f aca="false">IF(I36*150/E36&gt;30,30,I36*150/E36)</f>
        <v>#DIV/0!</v>
      </c>
      <c r="Z36" s="1" t="e">
        <f aca="false">IF(H36*500/E36&gt;50,50,H36*500/E36)</f>
        <v>#DIV/0!</v>
      </c>
      <c r="AA36" s="1" t="e">
        <f aca="false">IF(J36*100/E36&gt;10,10,J36*100/E36)</f>
        <v>#DIV/0!</v>
      </c>
      <c r="AB36" s="7" t="e">
        <f aca="false">IF((G36*5+F36*15)/(E36+G36+F36*5)*500&gt;50,50,(G36*5+F36*15)/(E36+G36+F36*5)*500)</f>
        <v>#DIV/0!</v>
      </c>
    </row>
    <row r="37" customFormat="false" ht="12.8" hidden="false" customHeight="false" outlineLevel="0" collapsed="false">
      <c r="E37" s="0"/>
      <c r="H37" s="0"/>
      <c r="J37" s="0"/>
      <c r="L37" s="1"/>
      <c r="M37" s="1"/>
      <c r="N37" s="2" t="e">
        <f aca="false">INT((P37+Q37+R37+S37+T37)*U37)</f>
        <v>#DIV/0!</v>
      </c>
      <c r="O37" s="0"/>
      <c r="P37" s="1" t="n">
        <f aca="false">E37/2</f>
        <v>0</v>
      </c>
      <c r="Q37" s="1" t="e">
        <f aca="false">I37*Y37</f>
        <v>#DIV/0!</v>
      </c>
      <c r="R37" s="1" t="e">
        <f aca="false">H37*Z37</f>
        <v>#DIV/0!</v>
      </c>
      <c r="S37" s="1" t="e">
        <f aca="false">(F37+G37)*AB37</f>
        <v>#DIV/0!</v>
      </c>
      <c r="T37" s="1" t="e">
        <f aca="false">J37*AA37</f>
        <v>#DIV/0!</v>
      </c>
      <c r="U37" s="6" t="e">
        <f aca="false">IF((0.5+(I37*8+H37*12+J37*4)/E37)&gt;3,3,(0.5+(I37*8+H37*12+J37*4)/E37))</f>
        <v>#DIV/0!</v>
      </c>
      <c r="Y37" s="1" t="e">
        <f aca="false">IF(I37*150/E37&gt;30,30,I37*150/E37)</f>
        <v>#DIV/0!</v>
      </c>
      <c r="Z37" s="1" t="e">
        <f aca="false">IF(H37*500/E37&gt;50,50,H37*500/E37)</f>
        <v>#DIV/0!</v>
      </c>
      <c r="AA37" s="1" t="e">
        <f aca="false">IF(J37*100/E37&gt;10,10,J37*100/E37)</f>
        <v>#DIV/0!</v>
      </c>
      <c r="AB37" s="7" t="e">
        <f aca="false">IF((G37*5+F37*15)/(E37+G37+F37*5)*500&gt;50,50,(G37*5+F37*15)/(E37+G37+F37*5)*500)</f>
        <v>#DIV/0!</v>
      </c>
    </row>
    <row r="38" customFormat="false" ht="12.8" hidden="false" customHeight="false" outlineLevel="0" collapsed="false">
      <c r="E38" s="0"/>
      <c r="H38" s="0"/>
      <c r="J38" s="0"/>
      <c r="L38" s="1"/>
      <c r="M38" s="1"/>
      <c r="N38" s="2" t="e">
        <f aca="false">INT((P38+Q38+R38+S38+T38)*U38)</f>
        <v>#DIV/0!</v>
      </c>
      <c r="O38" s="0"/>
      <c r="P38" s="1" t="n">
        <f aca="false">E38/2</f>
        <v>0</v>
      </c>
      <c r="Q38" s="1" t="e">
        <f aca="false">I38*Y38</f>
        <v>#DIV/0!</v>
      </c>
      <c r="R38" s="1" t="e">
        <f aca="false">H38*Z38</f>
        <v>#DIV/0!</v>
      </c>
      <c r="S38" s="1" t="e">
        <f aca="false">(F38+G38)*AB38</f>
        <v>#DIV/0!</v>
      </c>
      <c r="T38" s="1" t="e">
        <f aca="false">J38*AA38</f>
        <v>#DIV/0!</v>
      </c>
      <c r="U38" s="6" t="e">
        <f aca="false">IF((0.5+(I38*8+H38*12+J38*4)/E38)&gt;3,3,(0.5+(I38*8+H38*12+J38*4)/E38))</f>
        <v>#DIV/0!</v>
      </c>
      <c r="Y38" s="1" t="e">
        <f aca="false">IF(I38*150/E38&gt;30,30,I38*150/E38)</f>
        <v>#DIV/0!</v>
      </c>
      <c r="Z38" s="1" t="e">
        <f aca="false">IF(H38*500/E38&gt;50,50,H38*500/E38)</f>
        <v>#DIV/0!</v>
      </c>
      <c r="AA38" s="1" t="e">
        <f aca="false">IF(J38*100/E38&gt;10,10,J38*100/E38)</f>
        <v>#DIV/0!</v>
      </c>
      <c r="AB38" s="7" t="e">
        <f aca="false">IF((G38*5+F38*15)/(E38+G38+F38*5)*500&gt;50,50,(G38*5+F38*15)/(E38+G38+F38*5)*500)</f>
        <v>#DIV/0!</v>
      </c>
    </row>
    <row r="39" customFormat="false" ht="12.8" hidden="false" customHeight="false" outlineLevel="0" collapsed="false">
      <c r="E39" s="0"/>
      <c r="H39" s="0"/>
      <c r="J39" s="0"/>
      <c r="L39" s="1"/>
      <c r="M39" s="1"/>
      <c r="N39" s="2" t="e">
        <f aca="false">INT((P39+Q39+R39+S39+T39)*U39)</f>
        <v>#DIV/0!</v>
      </c>
      <c r="O39" s="0"/>
      <c r="P39" s="1" t="n">
        <f aca="false">E39/2</f>
        <v>0</v>
      </c>
      <c r="Q39" s="1" t="e">
        <f aca="false">I39*Y39</f>
        <v>#DIV/0!</v>
      </c>
      <c r="R39" s="1" t="e">
        <f aca="false">H39*Z39</f>
        <v>#DIV/0!</v>
      </c>
      <c r="S39" s="1" t="e">
        <f aca="false">(F39+G39)*AB39</f>
        <v>#DIV/0!</v>
      </c>
      <c r="T39" s="1" t="e">
        <f aca="false">J39*AA39</f>
        <v>#DIV/0!</v>
      </c>
      <c r="U39" s="6" t="e">
        <f aca="false">IF((0.5+(I39*8+H39*12+J39*4)/E39)&gt;3,3,(0.5+(I39*8+H39*12+J39*4)/E39))</f>
        <v>#DIV/0!</v>
      </c>
      <c r="Y39" s="1" t="e">
        <f aca="false">IF(I39*150/E39&gt;30,30,I39*150/E39)</f>
        <v>#DIV/0!</v>
      </c>
      <c r="Z39" s="1" t="e">
        <f aca="false">IF(H39*500/E39&gt;50,50,H39*500/E39)</f>
        <v>#DIV/0!</v>
      </c>
      <c r="AA39" s="1" t="e">
        <f aca="false">IF(J39*100/E39&gt;10,10,J39*100/E39)</f>
        <v>#DIV/0!</v>
      </c>
      <c r="AB39" s="7" t="e">
        <f aca="false">IF((G39*5+F39*15)/(E39+G39+F39*5)*500&gt;50,50,(G39*5+F39*15)/(E39+G39+F39*5)*500)</f>
        <v>#DIV/0!</v>
      </c>
    </row>
    <row r="40" customFormat="false" ht="12.8" hidden="false" customHeight="false" outlineLevel="0" collapsed="false">
      <c r="E40" s="0"/>
      <c r="H40" s="0"/>
      <c r="J40" s="0"/>
      <c r="L40" s="1"/>
      <c r="M40" s="1"/>
      <c r="N40" s="2" t="e">
        <f aca="false">INT((P40+Q40+R40+S40+T40)*U40)</f>
        <v>#DIV/0!</v>
      </c>
      <c r="O40" s="0"/>
      <c r="P40" s="1" t="n">
        <f aca="false">E40/2</f>
        <v>0</v>
      </c>
      <c r="Q40" s="1" t="e">
        <f aca="false">I40*Y40</f>
        <v>#DIV/0!</v>
      </c>
      <c r="R40" s="1" t="e">
        <f aca="false">H40*Z40</f>
        <v>#DIV/0!</v>
      </c>
      <c r="S40" s="1" t="e">
        <f aca="false">(F40+G40)*AB40</f>
        <v>#DIV/0!</v>
      </c>
      <c r="T40" s="1" t="e">
        <f aca="false">J40*AA40</f>
        <v>#DIV/0!</v>
      </c>
      <c r="U40" s="6" t="e">
        <f aca="false">IF((0.5+(I40*8+H40*12+J40*4)/E40)&gt;3,3,(0.5+(I40*8+H40*12+J40*4)/E40))</f>
        <v>#DIV/0!</v>
      </c>
      <c r="Y40" s="1" t="e">
        <f aca="false">IF(I40*150/E40&gt;30,30,I40*150/E40)</f>
        <v>#DIV/0!</v>
      </c>
      <c r="Z40" s="1" t="e">
        <f aca="false">IF(H40*500/E40&gt;50,50,H40*500/E40)</f>
        <v>#DIV/0!</v>
      </c>
      <c r="AA40" s="1" t="e">
        <f aca="false">IF(J40*100/E40&gt;10,10,J40*100/E40)</f>
        <v>#DIV/0!</v>
      </c>
      <c r="AB40" s="7" t="e">
        <f aca="false">IF((G40*5+F40*15)/(E40+G40+F40*5)*500&gt;50,50,(G40*5+F40*15)/(E40+G40+F40*5)*500)</f>
        <v>#DIV/0!</v>
      </c>
    </row>
    <row r="41" customFormat="false" ht="12.8" hidden="false" customHeight="false" outlineLevel="0" collapsed="false">
      <c r="E41" s="0"/>
      <c r="H41" s="0"/>
      <c r="J41" s="0"/>
      <c r="L41" s="1"/>
      <c r="M41" s="1"/>
      <c r="N41" s="2" t="e">
        <f aca="false">INT((P41+Q41+R41+S41+T41)*U41)</f>
        <v>#DIV/0!</v>
      </c>
      <c r="O41" s="0"/>
      <c r="P41" s="1" t="n">
        <f aca="false">E41/2</f>
        <v>0</v>
      </c>
      <c r="Q41" s="1" t="e">
        <f aca="false">I41*Y41</f>
        <v>#DIV/0!</v>
      </c>
      <c r="R41" s="1" t="e">
        <f aca="false">H41*Z41</f>
        <v>#DIV/0!</v>
      </c>
      <c r="S41" s="1" t="e">
        <f aca="false">(F41+G41)*AB41</f>
        <v>#DIV/0!</v>
      </c>
      <c r="T41" s="1" t="e">
        <f aca="false">J41*AA41</f>
        <v>#DIV/0!</v>
      </c>
      <c r="U41" s="6" t="e">
        <f aca="false">IF((0.5+(I41*8+H41*12+J41*4)/E41)&gt;3,3,(0.5+(I41*8+H41*12+J41*4)/E41))</f>
        <v>#DIV/0!</v>
      </c>
      <c r="Y41" s="1" t="e">
        <f aca="false">IF(I41*150/E41&gt;30,30,I41*150/E41)</f>
        <v>#DIV/0!</v>
      </c>
      <c r="Z41" s="1" t="e">
        <f aca="false">IF(H41*500/E41&gt;50,50,H41*500/E41)</f>
        <v>#DIV/0!</v>
      </c>
      <c r="AA41" s="1" t="e">
        <f aca="false">IF(J41*100/E41&gt;10,10,J41*100/E41)</f>
        <v>#DIV/0!</v>
      </c>
      <c r="AB41" s="7" t="e">
        <f aca="false">IF((G41*5+F41*15)/(E41+G41+F41*5)*500&gt;50,50,(G41*5+F41*15)/(E41+G41+F41*5)*500)</f>
        <v>#DIV/0!</v>
      </c>
    </row>
    <row r="42" customFormat="false" ht="12.8" hidden="false" customHeight="false" outlineLevel="0" collapsed="false">
      <c r="E42" s="0"/>
      <c r="H42" s="0"/>
      <c r="J42" s="0"/>
      <c r="L42" s="1"/>
      <c r="M42" s="1"/>
      <c r="N42" s="2" t="e">
        <f aca="false">INT((P42+Q42+R42+S42+T42)*U42)</f>
        <v>#DIV/0!</v>
      </c>
      <c r="O42" s="0"/>
      <c r="P42" s="1" t="n">
        <f aca="false">E42/2</f>
        <v>0</v>
      </c>
      <c r="Q42" s="1" t="e">
        <f aca="false">I42*Y42</f>
        <v>#DIV/0!</v>
      </c>
      <c r="R42" s="1" t="e">
        <f aca="false">H42*Z42</f>
        <v>#DIV/0!</v>
      </c>
      <c r="S42" s="1" t="e">
        <f aca="false">(F42+G42)*AB42</f>
        <v>#DIV/0!</v>
      </c>
      <c r="T42" s="1" t="e">
        <f aca="false">J42*AA42</f>
        <v>#DIV/0!</v>
      </c>
      <c r="U42" s="6" t="e">
        <f aca="false">IF((0.5+(I42*8+H42*12+J42*4)/E42)&gt;3,3,(0.5+(I42*8+H42*12+J42*4)/E42))</f>
        <v>#DIV/0!</v>
      </c>
      <c r="Y42" s="1" t="e">
        <f aca="false">IF(I42*150/E42&gt;30,30,I42*150/E42)</f>
        <v>#DIV/0!</v>
      </c>
      <c r="Z42" s="1" t="e">
        <f aca="false">IF(H42*500/E42&gt;50,50,H42*500/E42)</f>
        <v>#DIV/0!</v>
      </c>
      <c r="AA42" s="1" t="e">
        <f aca="false">IF(J42*100/E42&gt;10,10,J42*100/E42)</f>
        <v>#DIV/0!</v>
      </c>
      <c r="AB42" s="7" t="e">
        <f aca="false">IF((G42*5+F42*15)/(E42+G42+F42*5)*500&gt;50,50,(G42*5+F42*15)/(E42+G42+F42*5)*500)</f>
        <v>#DIV/0!</v>
      </c>
    </row>
    <row r="43" customFormat="false" ht="12.8" hidden="false" customHeight="false" outlineLevel="0" collapsed="false">
      <c r="E43" s="0"/>
      <c r="H43" s="0"/>
      <c r="J43" s="0"/>
      <c r="L43" s="1"/>
      <c r="M43" s="1"/>
      <c r="N43" s="2" t="e">
        <f aca="false">INT((P43+Q43+R43+S43+T43)*U43)</f>
        <v>#DIV/0!</v>
      </c>
      <c r="O43" s="0"/>
      <c r="P43" s="1" t="n">
        <f aca="false">E43/2</f>
        <v>0</v>
      </c>
      <c r="Q43" s="1" t="e">
        <f aca="false">I43*Y43</f>
        <v>#DIV/0!</v>
      </c>
      <c r="R43" s="1" t="e">
        <f aca="false">H43*Z43</f>
        <v>#DIV/0!</v>
      </c>
      <c r="S43" s="1" t="e">
        <f aca="false">(F43+G43)*AB43</f>
        <v>#DIV/0!</v>
      </c>
      <c r="T43" s="1" t="e">
        <f aca="false">J43*AA43</f>
        <v>#DIV/0!</v>
      </c>
      <c r="U43" s="6" t="e">
        <f aca="false">IF((0.5+(I43*8+H43*12+J43*4)/E43)&gt;3,3,(0.5+(I43*8+H43*12+J43*4)/E43))</f>
        <v>#DIV/0!</v>
      </c>
      <c r="Y43" s="1" t="e">
        <f aca="false">IF(I43*150/E43&gt;30,30,I43*150/E43)</f>
        <v>#DIV/0!</v>
      </c>
      <c r="Z43" s="1" t="e">
        <f aca="false">IF(H43*500/E43&gt;50,50,H43*500/E43)</f>
        <v>#DIV/0!</v>
      </c>
      <c r="AA43" s="1" t="e">
        <f aca="false">IF(J43*100/E43&gt;10,10,J43*100/E43)</f>
        <v>#DIV/0!</v>
      </c>
      <c r="AB43" s="7" t="e">
        <f aca="false">IF((G43*5+F43*15)/(E43+G43+F43*5)*500&gt;50,50,(G43*5+F43*15)/(E43+G43+F43*5)*500)</f>
        <v>#DIV/0!</v>
      </c>
    </row>
    <row r="44" customFormat="false" ht="12.8" hidden="false" customHeight="false" outlineLevel="0" collapsed="false">
      <c r="E44" s="0"/>
      <c r="H44" s="0"/>
      <c r="J44" s="0"/>
      <c r="L44" s="1"/>
      <c r="M44" s="1"/>
      <c r="N44" s="2" t="e">
        <f aca="false">INT((P44+Q44+R44+S44+T44)*U44)</f>
        <v>#DIV/0!</v>
      </c>
      <c r="O44" s="0"/>
      <c r="P44" s="1" t="n">
        <f aca="false">E44/2</f>
        <v>0</v>
      </c>
      <c r="Q44" s="1" t="e">
        <f aca="false">I44*Y44</f>
        <v>#DIV/0!</v>
      </c>
      <c r="R44" s="1" t="e">
        <f aca="false">H44*Z44</f>
        <v>#DIV/0!</v>
      </c>
      <c r="S44" s="1" t="e">
        <f aca="false">(F44+G44)*AB44</f>
        <v>#DIV/0!</v>
      </c>
      <c r="T44" s="1" t="e">
        <f aca="false">J44*AA44</f>
        <v>#DIV/0!</v>
      </c>
      <c r="U44" s="6" t="e">
        <f aca="false">IF((0.5+(I44*8+H44*12+J44*4)/E44)&gt;3,3,(0.5+(I44*8+H44*12+J44*4)/E44))</f>
        <v>#DIV/0!</v>
      </c>
      <c r="Y44" s="1" t="e">
        <f aca="false">IF(I44*150/E44&gt;30,30,I44*150/E44)</f>
        <v>#DIV/0!</v>
      </c>
      <c r="Z44" s="1" t="e">
        <f aca="false">IF(H44*500/E44&gt;50,50,H44*500/E44)</f>
        <v>#DIV/0!</v>
      </c>
      <c r="AA44" s="1" t="e">
        <f aca="false">IF(J44*100/E44&gt;10,10,J44*100/E44)</f>
        <v>#DIV/0!</v>
      </c>
      <c r="AB44" s="7" t="e">
        <f aca="false">IF((G44*5+F44*15)/(E44+G44+F44*5)*500&gt;50,50,(G44*5+F44*15)/(E44+G44+F44*5)*500)</f>
        <v>#DIV/0!</v>
      </c>
    </row>
    <row r="45" customFormat="false" ht="12.8" hidden="false" customHeight="false" outlineLevel="0" collapsed="false">
      <c r="E45" s="0"/>
      <c r="H45" s="0"/>
      <c r="J45" s="0"/>
      <c r="L45" s="1"/>
      <c r="M45" s="1"/>
      <c r="N45" s="2" t="e">
        <f aca="false">INT((P45+Q45+R45+S45+T45)*U45)</f>
        <v>#DIV/0!</v>
      </c>
      <c r="O45" s="0"/>
      <c r="P45" s="1" t="n">
        <f aca="false">E45/2</f>
        <v>0</v>
      </c>
      <c r="Q45" s="1" t="e">
        <f aca="false">I45*Y45</f>
        <v>#DIV/0!</v>
      </c>
      <c r="R45" s="1" t="e">
        <f aca="false">H45*Z45</f>
        <v>#DIV/0!</v>
      </c>
      <c r="S45" s="1" t="e">
        <f aca="false">(F45+G45)*AB45</f>
        <v>#DIV/0!</v>
      </c>
      <c r="T45" s="1" t="e">
        <f aca="false">J45*AA45</f>
        <v>#DIV/0!</v>
      </c>
      <c r="U45" s="6" t="e">
        <f aca="false">IF((0.5+(I45*8+H45*12+J45*4)/E45)&gt;3,3,(0.5+(I45*8+H45*12+J45*4)/E45))</f>
        <v>#DIV/0!</v>
      </c>
      <c r="Y45" s="1" t="e">
        <f aca="false">IF(I45*150/E45&gt;30,30,I45*150/E45)</f>
        <v>#DIV/0!</v>
      </c>
      <c r="Z45" s="1" t="e">
        <f aca="false">IF(H45*500/E45&gt;50,50,H45*500/E45)</f>
        <v>#DIV/0!</v>
      </c>
      <c r="AA45" s="1" t="e">
        <f aca="false">IF(J45*100/E45&gt;10,10,J45*100/E45)</f>
        <v>#DIV/0!</v>
      </c>
      <c r="AB45" s="7" t="e">
        <f aca="false">IF((G45*5+F45*15)/(E45+G45+F45*5)*500&gt;50,50,(G45*5+F45*15)/(E45+G45+F45*5)*500)</f>
        <v>#DIV/0!</v>
      </c>
    </row>
    <row r="46" customFormat="false" ht="12.8" hidden="false" customHeight="false" outlineLevel="0" collapsed="false">
      <c r="E46" s="0"/>
      <c r="H46" s="0"/>
      <c r="J46" s="0"/>
      <c r="L46" s="1"/>
      <c r="M46" s="1"/>
      <c r="N46" s="2" t="e">
        <f aca="false">INT((P46+Q46+R46+S46+T46)*U46)</f>
        <v>#DIV/0!</v>
      </c>
      <c r="O46" s="0"/>
      <c r="P46" s="1" t="n">
        <f aca="false">E46/2</f>
        <v>0</v>
      </c>
      <c r="Q46" s="1" t="e">
        <f aca="false">I46*Y46</f>
        <v>#DIV/0!</v>
      </c>
      <c r="R46" s="1" t="e">
        <f aca="false">H46*Z46</f>
        <v>#DIV/0!</v>
      </c>
      <c r="S46" s="1" t="e">
        <f aca="false">(F46+G46)*AB46</f>
        <v>#DIV/0!</v>
      </c>
      <c r="T46" s="1" t="e">
        <f aca="false">J46*AA46</f>
        <v>#DIV/0!</v>
      </c>
      <c r="U46" s="6" t="e">
        <f aca="false">IF((0.5+(I46*8+H46*12+J46*4)/E46)&gt;3,3,(0.5+(I46*8+H46*12+J46*4)/E46))</f>
        <v>#DIV/0!</v>
      </c>
      <c r="Y46" s="1" t="e">
        <f aca="false">IF(I46*150/E46&gt;30,30,I46*150/E46)</f>
        <v>#DIV/0!</v>
      </c>
      <c r="Z46" s="1" t="e">
        <f aca="false">IF(H46*500/E46&gt;50,50,H46*500/E46)</f>
        <v>#DIV/0!</v>
      </c>
      <c r="AA46" s="1" t="e">
        <f aca="false">IF(J46*100/E46&gt;10,10,J46*100/E46)</f>
        <v>#DIV/0!</v>
      </c>
      <c r="AB46" s="7" t="e">
        <f aca="false">IF((G46*5+F46*15)/(E46+G46+F46*5)*500&gt;50,50,(G46*5+F46*15)/(E46+G46+F46*5)*500)</f>
        <v>#DIV/0!</v>
      </c>
    </row>
    <row r="47" customFormat="false" ht="12.8" hidden="false" customHeight="false" outlineLevel="0" collapsed="false">
      <c r="E47" s="0"/>
      <c r="H47" s="0"/>
      <c r="J47" s="0"/>
      <c r="L47" s="1"/>
      <c r="M47" s="1"/>
      <c r="N47" s="2" t="e">
        <f aca="false">INT((P47+Q47+R47+S47+T47)*U47)</f>
        <v>#DIV/0!</v>
      </c>
      <c r="O47" s="0"/>
      <c r="P47" s="1" t="n">
        <f aca="false">E47/2</f>
        <v>0</v>
      </c>
      <c r="Q47" s="1" t="e">
        <f aca="false">I47*Y47</f>
        <v>#DIV/0!</v>
      </c>
      <c r="R47" s="1" t="e">
        <f aca="false">H47*Z47</f>
        <v>#DIV/0!</v>
      </c>
      <c r="S47" s="1" t="e">
        <f aca="false">(F47+G47)*AB47</f>
        <v>#DIV/0!</v>
      </c>
      <c r="T47" s="1" t="e">
        <f aca="false">J47*AA47</f>
        <v>#DIV/0!</v>
      </c>
      <c r="U47" s="6" t="e">
        <f aca="false">IF((0.5+(I47*8+H47*12+J47*4)/E47)&gt;3,3,(0.5+(I47*8+H47*12+J47*4)/E47))</f>
        <v>#DIV/0!</v>
      </c>
      <c r="Y47" s="1" t="e">
        <f aca="false">IF(I47*150/E47&gt;30,30,I47*150/E47)</f>
        <v>#DIV/0!</v>
      </c>
      <c r="Z47" s="1" t="e">
        <f aca="false">IF(H47*500/E47&gt;50,50,H47*500/E47)</f>
        <v>#DIV/0!</v>
      </c>
      <c r="AA47" s="1" t="e">
        <f aca="false">IF(J47*100/E47&gt;10,10,J47*100/E47)</f>
        <v>#DIV/0!</v>
      </c>
      <c r="AB47" s="7" t="e">
        <f aca="false">IF((G47*5+F47*15)/(E47+G47+F47*5)*500&gt;50,50,(G47*5+F47*15)/(E47+G47+F47*5)*500)</f>
        <v>#DIV/0!</v>
      </c>
    </row>
    <row r="48" customFormat="false" ht="12.8" hidden="false" customHeight="false" outlineLevel="0" collapsed="false">
      <c r="E48" s="0"/>
      <c r="H48" s="0"/>
      <c r="J48" s="0"/>
      <c r="L48" s="1"/>
      <c r="M48" s="1"/>
      <c r="N48" s="2" t="e">
        <f aca="false">INT((P48+Q48+R48+S48+T48)*U48)</f>
        <v>#DIV/0!</v>
      </c>
      <c r="O48" s="0"/>
      <c r="P48" s="1" t="n">
        <f aca="false">E48/2</f>
        <v>0</v>
      </c>
      <c r="Q48" s="1" t="e">
        <f aca="false">I48*Y48</f>
        <v>#DIV/0!</v>
      </c>
      <c r="R48" s="1" t="e">
        <f aca="false">H48*Z48</f>
        <v>#DIV/0!</v>
      </c>
      <c r="S48" s="1" t="e">
        <f aca="false">(F48+G48)*AB48</f>
        <v>#DIV/0!</v>
      </c>
      <c r="T48" s="1" t="e">
        <f aca="false">J48*AA48</f>
        <v>#DIV/0!</v>
      </c>
      <c r="U48" s="6" t="e">
        <f aca="false">IF((0.5+(I48*8+H48*12+J48*4)/E48)&gt;3,3,(0.5+(I48*8+H48*12+J48*4)/E48))</f>
        <v>#DIV/0!</v>
      </c>
      <c r="Y48" s="1" t="e">
        <f aca="false">IF(I48*150/E48&gt;30,30,I48*150/E48)</f>
        <v>#DIV/0!</v>
      </c>
      <c r="Z48" s="1" t="e">
        <f aca="false">IF(H48*500/E48&gt;50,50,H48*500/E48)</f>
        <v>#DIV/0!</v>
      </c>
      <c r="AA48" s="1" t="e">
        <f aca="false">IF(J48*100/E48&gt;10,10,J48*100/E48)</f>
        <v>#DIV/0!</v>
      </c>
      <c r="AB48" s="7" t="e">
        <f aca="false">IF((G48*5+F48*15)/(E48+G48+F48*5)*500&gt;50,50,(G48*5+F48*15)/(E48+G48+F48*5)*500)</f>
        <v>#DIV/0!</v>
      </c>
    </row>
    <row r="49" customFormat="false" ht="12.8" hidden="false" customHeight="false" outlineLevel="0" collapsed="false">
      <c r="E49" s="0"/>
      <c r="H49" s="0"/>
      <c r="J49" s="0"/>
      <c r="L49" s="1"/>
      <c r="M49" s="1"/>
      <c r="N49" s="2" t="e">
        <f aca="false">INT((P49+Q49+R49+S49+T49)*U49)</f>
        <v>#DIV/0!</v>
      </c>
      <c r="O49" s="0"/>
      <c r="P49" s="1" t="n">
        <f aca="false">E49/2</f>
        <v>0</v>
      </c>
      <c r="Q49" s="1" t="e">
        <f aca="false">I49*Y49</f>
        <v>#DIV/0!</v>
      </c>
      <c r="R49" s="1" t="e">
        <f aca="false">H49*Z49</f>
        <v>#DIV/0!</v>
      </c>
      <c r="S49" s="1" t="e">
        <f aca="false">(F49+G49)*AB49</f>
        <v>#DIV/0!</v>
      </c>
      <c r="T49" s="1" t="e">
        <f aca="false">J49*AA49</f>
        <v>#DIV/0!</v>
      </c>
      <c r="U49" s="6" t="e">
        <f aca="false">IF((0.5+(I49*8+H49*12+J49*4)/E49)&gt;3,3,(0.5+(I49*8+H49*12+J49*4)/E49))</f>
        <v>#DIV/0!</v>
      </c>
      <c r="Y49" s="1" t="e">
        <f aca="false">IF(I49*150/E49&gt;30,30,I49*150/E49)</f>
        <v>#DIV/0!</v>
      </c>
      <c r="Z49" s="1" t="e">
        <f aca="false">IF(H49*500/E49&gt;50,50,H49*500/E49)</f>
        <v>#DIV/0!</v>
      </c>
      <c r="AA49" s="1" t="e">
        <f aca="false">IF(J49*100/E49&gt;10,10,J49*100/E49)</f>
        <v>#DIV/0!</v>
      </c>
      <c r="AB49" s="7" t="e">
        <f aca="false">IF((G49*5+F49*15)/(E49+G49+F49*5)*500&gt;50,50,(G49*5+F49*15)/(E49+G49+F49*5)*500)</f>
        <v>#DIV/0!</v>
      </c>
    </row>
    <row r="50" customFormat="false" ht="12.8" hidden="false" customHeight="false" outlineLevel="0" collapsed="false">
      <c r="E50" s="0"/>
      <c r="H50" s="0"/>
      <c r="J50" s="0"/>
      <c r="L50" s="1"/>
      <c r="M50" s="1"/>
      <c r="N50" s="2" t="e">
        <f aca="false">INT((P50+Q50+R50+S50+T50)*U50)</f>
        <v>#DIV/0!</v>
      </c>
      <c r="O50" s="0"/>
      <c r="P50" s="1" t="n">
        <f aca="false">E50/2</f>
        <v>0</v>
      </c>
      <c r="Q50" s="1" t="e">
        <f aca="false">I50*Y50</f>
        <v>#DIV/0!</v>
      </c>
      <c r="R50" s="1" t="e">
        <f aca="false">H50*Z50</f>
        <v>#DIV/0!</v>
      </c>
      <c r="S50" s="1" t="e">
        <f aca="false">(F50+G50)*AB50</f>
        <v>#DIV/0!</v>
      </c>
      <c r="T50" s="1" t="e">
        <f aca="false">J50*AA50</f>
        <v>#DIV/0!</v>
      </c>
      <c r="U50" s="6" t="e">
        <f aca="false">IF((0.5+(I50*8+H50*12+J50*4)/E50)&gt;3,3,(0.5+(I50*8+H50*12+J50*4)/E50))</f>
        <v>#DIV/0!</v>
      </c>
      <c r="Y50" s="1" t="e">
        <f aca="false">IF(I50*150/E50&gt;30,30,I50*150/E50)</f>
        <v>#DIV/0!</v>
      </c>
      <c r="Z50" s="1" t="e">
        <f aca="false">IF(H50*500/E50&gt;50,50,H50*500/E50)</f>
        <v>#DIV/0!</v>
      </c>
      <c r="AA50" s="1" t="e">
        <f aca="false">IF(J50*100/E50&gt;10,10,J50*100/E50)</f>
        <v>#DIV/0!</v>
      </c>
      <c r="AB50" s="7" t="e">
        <f aca="false">IF((G50*5+F50*15)/(E50+G50+F50*5)*500&gt;50,50,(G50*5+F50*15)/(E50+G50+F50*5)*500)</f>
        <v>#DIV/0!</v>
      </c>
    </row>
    <row r="51" customFormat="false" ht="12.8" hidden="false" customHeight="false" outlineLevel="0" collapsed="false">
      <c r="E51" s="0"/>
      <c r="H51" s="0"/>
      <c r="J51" s="0"/>
      <c r="L51" s="1"/>
      <c r="M51" s="1"/>
      <c r="N51" s="2" t="e">
        <f aca="false">INT((P51+Q51+R51+S51+T51)*U51)</f>
        <v>#DIV/0!</v>
      </c>
      <c r="O51" s="0"/>
      <c r="P51" s="1" t="n">
        <f aca="false">E51/2</f>
        <v>0</v>
      </c>
      <c r="Q51" s="1" t="e">
        <f aca="false">I51*Y51</f>
        <v>#DIV/0!</v>
      </c>
      <c r="R51" s="1" t="e">
        <f aca="false">H51*Z51</f>
        <v>#DIV/0!</v>
      </c>
      <c r="S51" s="1" t="e">
        <f aca="false">(F51+G51)*AB51</f>
        <v>#DIV/0!</v>
      </c>
      <c r="T51" s="1" t="e">
        <f aca="false">J51*AA51</f>
        <v>#DIV/0!</v>
      </c>
      <c r="U51" s="6" t="e">
        <f aca="false">IF((0.5+(I51*8+H51*12+J51*4)/E51)&gt;3,3,(0.5+(I51*8+H51*12+J51*4)/E51))</f>
        <v>#DIV/0!</v>
      </c>
      <c r="Y51" s="1" t="e">
        <f aca="false">IF(I51*150/E51&gt;30,30,I51*150/E51)</f>
        <v>#DIV/0!</v>
      </c>
      <c r="Z51" s="1" t="e">
        <f aca="false">IF(H51*500/E51&gt;50,50,H51*500/E51)</f>
        <v>#DIV/0!</v>
      </c>
      <c r="AA51" s="1" t="e">
        <f aca="false">IF(J51*100/E51&gt;10,10,J51*100/E51)</f>
        <v>#DIV/0!</v>
      </c>
      <c r="AB51" s="7" t="e">
        <f aca="false">IF((G51*5+F51*15)/(E51+G51+F51*5)*500&gt;50,50,(G51*5+F51*15)/(E51+G51+F51*5)*500)</f>
        <v>#DIV/0!</v>
      </c>
    </row>
    <row r="52" customFormat="false" ht="12.8" hidden="false" customHeight="false" outlineLevel="0" collapsed="false">
      <c r="E52" s="0"/>
      <c r="H52" s="0"/>
      <c r="J52" s="0"/>
      <c r="L52" s="1"/>
      <c r="M52" s="1"/>
      <c r="N52" s="2" t="e">
        <f aca="false">INT((P52+Q52+R52+S52+T52)*U52)</f>
        <v>#DIV/0!</v>
      </c>
      <c r="O52" s="0"/>
      <c r="P52" s="1" t="n">
        <f aca="false">E52/2</f>
        <v>0</v>
      </c>
      <c r="Q52" s="1" t="e">
        <f aca="false">I52*Y52</f>
        <v>#DIV/0!</v>
      </c>
      <c r="R52" s="1" t="e">
        <f aca="false">H52*Z52</f>
        <v>#DIV/0!</v>
      </c>
      <c r="S52" s="1" t="e">
        <f aca="false">(F52+G52)*AB52</f>
        <v>#DIV/0!</v>
      </c>
      <c r="T52" s="1" t="e">
        <f aca="false">J52*AA52</f>
        <v>#DIV/0!</v>
      </c>
      <c r="U52" s="6" t="e">
        <f aca="false">IF((0.5+(I52*8+H52*12+J52*4)/E52)&gt;3,3,(0.5+(I52*8+H52*12+J52*4)/E52))</f>
        <v>#DIV/0!</v>
      </c>
      <c r="Y52" s="1" t="e">
        <f aca="false">IF(I52*150/E52&gt;30,30,I52*150/E52)</f>
        <v>#DIV/0!</v>
      </c>
      <c r="Z52" s="1" t="e">
        <f aca="false">IF(H52*500/E52&gt;50,50,H52*500/E52)</f>
        <v>#DIV/0!</v>
      </c>
      <c r="AA52" s="1" t="e">
        <f aca="false">IF(J52*100/E52&gt;10,10,J52*100/E52)</f>
        <v>#DIV/0!</v>
      </c>
      <c r="AB52" s="7" t="e">
        <f aca="false">IF((G52*5+F52*15)/(E52+G52+F52*5)*500&gt;50,50,(G52*5+F52*15)/(E52+G52+F52*5)*500)</f>
        <v>#DIV/0!</v>
      </c>
    </row>
    <row r="53" customFormat="false" ht="12.8" hidden="false" customHeight="false" outlineLevel="0" collapsed="false">
      <c r="E53" s="0"/>
      <c r="H53" s="0"/>
      <c r="J53" s="0"/>
      <c r="L53" s="1"/>
      <c r="M53" s="1"/>
      <c r="N53" s="2" t="e">
        <f aca="false">INT((P53+Q53+R53+S53+T53)*U53)</f>
        <v>#DIV/0!</v>
      </c>
      <c r="O53" s="0"/>
      <c r="P53" s="1" t="n">
        <f aca="false">E53/2</f>
        <v>0</v>
      </c>
      <c r="Q53" s="1" t="e">
        <f aca="false">I53*Y53</f>
        <v>#DIV/0!</v>
      </c>
      <c r="R53" s="1" t="e">
        <f aca="false">H53*Z53</f>
        <v>#DIV/0!</v>
      </c>
      <c r="S53" s="1" t="e">
        <f aca="false">(F53+G53)*AB53</f>
        <v>#DIV/0!</v>
      </c>
      <c r="T53" s="1" t="e">
        <f aca="false">J53*AA53</f>
        <v>#DIV/0!</v>
      </c>
      <c r="U53" s="6" t="e">
        <f aca="false">IF((0.5+(I53*8+H53*12+J53*4)/E53)&gt;3,3,(0.5+(I53*8+H53*12+J53*4)/E53))</f>
        <v>#DIV/0!</v>
      </c>
      <c r="Y53" s="1" t="e">
        <f aca="false">IF(I53*150/E53&gt;30,30,I53*150/E53)</f>
        <v>#DIV/0!</v>
      </c>
      <c r="Z53" s="1" t="e">
        <f aca="false">IF(H53*500/E53&gt;50,50,H53*500/E53)</f>
        <v>#DIV/0!</v>
      </c>
      <c r="AA53" s="1" t="e">
        <f aca="false">IF(J53*100/E53&gt;10,10,J53*100/E53)</f>
        <v>#DIV/0!</v>
      </c>
      <c r="AB53" s="7" t="e">
        <f aca="false">IF((G53*5+F53*15)/(E53+G53+F53*5)*500&gt;50,50,(G53*5+F53*15)/(E53+G53+F53*5)*500)</f>
        <v>#DIV/0!</v>
      </c>
    </row>
    <row r="54" customFormat="false" ht="12.8" hidden="false" customHeight="false" outlineLevel="0" collapsed="false">
      <c r="E54" s="0"/>
      <c r="H54" s="0"/>
      <c r="J54" s="0"/>
      <c r="L54" s="1"/>
      <c r="M54" s="1"/>
      <c r="N54" s="2" t="e">
        <f aca="false">INT((P54+Q54+R54+S54+T54)*U54)</f>
        <v>#DIV/0!</v>
      </c>
      <c r="O54" s="0"/>
      <c r="P54" s="1" t="n">
        <f aca="false">E54/2</f>
        <v>0</v>
      </c>
      <c r="Q54" s="1" t="e">
        <f aca="false">I54*Y54</f>
        <v>#DIV/0!</v>
      </c>
      <c r="R54" s="1" t="e">
        <f aca="false">H54*Z54</f>
        <v>#DIV/0!</v>
      </c>
      <c r="S54" s="1" t="e">
        <f aca="false">(F54+G54)*AB54</f>
        <v>#DIV/0!</v>
      </c>
      <c r="T54" s="1" t="e">
        <f aca="false">J54*AA54</f>
        <v>#DIV/0!</v>
      </c>
      <c r="U54" s="6" t="e">
        <f aca="false">IF((0.5+(I54*8+H54*12+J54*4)/E54)&gt;3,3,(0.5+(I54*8+H54*12+J54*4)/E54))</f>
        <v>#DIV/0!</v>
      </c>
      <c r="Y54" s="1" t="e">
        <f aca="false">IF(I54*150/E54&gt;30,30,I54*150/E54)</f>
        <v>#DIV/0!</v>
      </c>
      <c r="Z54" s="1" t="e">
        <f aca="false">IF(H54*500/E54&gt;50,50,H54*500/E54)</f>
        <v>#DIV/0!</v>
      </c>
      <c r="AA54" s="1" t="e">
        <f aca="false">IF(J54*100/E54&gt;10,10,J54*100/E54)</f>
        <v>#DIV/0!</v>
      </c>
      <c r="AB54" s="7" t="e">
        <f aca="false">IF((G54*5+F54*15)/(E54+G54+F54*5)*500&gt;50,50,(G54*5+F54*15)/(E54+G54+F54*5)*500)</f>
        <v>#DIV/0!</v>
      </c>
    </row>
    <row r="55" customFormat="false" ht="12.8" hidden="false" customHeight="false" outlineLevel="0" collapsed="false">
      <c r="E55" s="0"/>
      <c r="H55" s="0"/>
      <c r="J55" s="0"/>
      <c r="L55" s="1"/>
      <c r="M55" s="1"/>
      <c r="N55" s="2" t="e">
        <f aca="false">INT((P55+Q55+R55+S55+T55)*U55)</f>
        <v>#DIV/0!</v>
      </c>
      <c r="O55" s="0"/>
      <c r="P55" s="1" t="n">
        <f aca="false">E55/2</f>
        <v>0</v>
      </c>
      <c r="Q55" s="1" t="e">
        <f aca="false">I55*Y55</f>
        <v>#DIV/0!</v>
      </c>
      <c r="R55" s="1" t="e">
        <f aca="false">H55*Z55</f>
        <v>#DIV/0!</v>
      </c>
      <c r="S55" s="1" t="e">
        <f aca="false">(F55+G55)*AB55</f>
        <v>#DIV/0!</v>
      </c>
      <c r="T55" s="1" t="e">
        <f aca="false">J55*AA55</f>
        <v>#DIV/0!</v>
      </c>
      <c r="U55" s="6" t="e">
        <f aca="false">IF((0.5+(I55*8+H55*12+J55*4)/E55)&gt;3,3,(0.5+(I55*8+H55*12+J55*4)/E55))</f>
        <v>#DIV/0!</v>
      </c>
      <c r="Y55" s="1" t="e">
        <f aca="false">IF(I55*150/E55&gt;30,30,I55*150/E55)</f>
        <v>#DIV/0!</v>
      </c>
      <c r="Z55" s="1" t="e">
        <f aca="false">IF(H55*500/E55&gt;50,50,H55*500/E55)</f>
        <v>#DIV/0!</v>
      </c>
      <c r="AA55" s="1" t="e">
        <f aca="false">IF(J55*100/E55&gt;10,10,J55*100/E55)</f>
        <v>#DIV/0!</v>
      </c>
      <c r="AB55" s="7" t="e">
        <f aca="false">IF((G55*5+F55*15)/(E55+G55+F55*5)*500&gt;50,50,(G55*5+F55*15)/(E55+G55+F55*5)*500)</f>
        <v>#DIV/0!</v>
      </c>
    </row>
    <row r="56" customFormat="false" ht="12.8" hidden="false" customHeight="false" outlineLevel="0" collapsed="false">
      <c r="E56" s="0"/>
      <c r="H56" s="0"/>
      <c r="J56" s="0"/>
      <c r="L56" s="1"/>
      <c r="M56" s="1"/>
      <c r="N56" s="2" t="e">
        <f aca="false">INT((P56+Q56+R56+S56+T56)*U56)</f>
        <v>#DIV/0!</v>
      </c>
      <c r="O56" s="0"/>
      <c r="P56" s="1" t="n">
        <f aca="false">E56/2</f>
        <v>0</v>
      </c>
      <c r="Q56" s="1" t="e">
        <f aca="false">I56*Y56</f>
        <v>#DIV/0!</v>
      </c>
      <c r="R56" s="1" t="e">
        <f aca="false">H56*Z56</f>
        <v>#DIV/0!</v>
      </c>
      <c r="S56" s="1" t="e">
        <f aca="false">(F56+G56)*AB56</f>
        <v>#DIV/0!</v>
      </c>
      <c r="T56" s="1" t="e">
        <f aca="false">J56*AA56</f>
        <v>#DIV/0!</v>
      </c>
      <c r="U56" s="6" t="e">
        <f aca="false">IF((0.5+(I56*8+H56*12+J56*4)/E56)&gt;3,3,(0.5+(I56*8+H56*12+J56*4)/E56))</f>
        <v>#DIV/0!</v>
      </c>
      <c r="Y56" s="1" t="e">
        <f aca="false">IF(I56*150/E56&gt;30,30,I56*150/E56)</f>
        <v>#DIV/0!</v>
      </c>
      <c r="Z56" s="1" t="e">
        <f aca="false">IF(H56*500/E56&gt;50,50,H56*500/E56)</f>
        <v>#DIV/0!</v>
      </c>
      <c r="AA56" s="1" t="e">
        <f aca="false">IF(J56*100/E56&gt;10,10,J56*100/E56)</f>
        <v>#DIV/0!</v>
      </c>
      <c r="AB56" s="7" t="e">
        <f aca="false">IF((G56*5+F56*15)/(E56+G56+F56*5)*500&gt;50,50,(G56*5+F56*15)/(E56+G56+F56*5)*500)</f>
        <v>#DIV/0!</v>
      </c>
    </row>
    <row r="57" customFormat="false" ht="12.8" hidden="false" customHeight="false" outlineLevel="0" collapsed="false">
      <c r="E57" s="0"/>
      <c r="H57" s="0"/>
      <c r="J57" s="0"/>
      <c r="L57" s="1"/>
      <c r="M57" s="1"/>
      <c r="N57" s="2" t="e">
        <f aca="false">INT((P57+Q57+R57+S57+T57)*U57)</f>
        <v>#DIV/0!</v>
      </c>
      <c r="O57" s="0"/>
      <c r="P57" s="1" t="n">
        <f aca="false">E57/2</f>
        <v>0</v>
      </c>
      <c r="Q57" s="1" t="e">
        <f aca="false">I57*Y57</f>
        <v>#DIV/0!</v>
      </c>
      <c r="R57" s="1" t="e">
        <f aca="false">H57*Z57</f>
        <v>#DIV/0!</v>
      </c>
      <c r="S57" s="1" t="e">
        <f aca="false">(F57+G57)*AB57</f>
        <v>#DIV/0!</v>
      </c>
      <c r="T57" s="1" t="e">
        <f aca="false">J57*AA57</f>
        <v>#DIV/0!</v>
      </c>
      <c r="U57" s="6" t="e">
        <f aca="false">IF((0.5+(I57*8+H57*12+J57*4)/E57)&gt;3,3,(0.5+(I57*8+H57*12+J57*4)/E57))</f>
        <v>#DIV/0!</v>
      </c>
      <c r="Y57" s="1" t="e">
        <f aca="false">IF(I57*150/E57&gt;30,30,I57*150/E57)</f>
        <v>#DIV/0!</v>
      </c>
      <c r="Z57" s="1" t="e">
        <f aca="false">IF(H57*500/E57&gt;50,50,H57*500/E57)</f>
        <v>#DIV/0!</v>
      </c>
      <c r="AA57" s="1" t="e">
        <f aca="false">IF(J57*100/E57&gt;10,10,J57*100/E57)</f>
        <v>#DIV/0!</v>
      </c>
      <c r="AB57" s="7" t="e">
        <f aca="false">IF((G57*5+F57*15)/(E57+G57+F57*5)*500&gt;50,50,(G57*5+F57*15)/(E57+G57+F57*5)*500)</f>
        <v>#DIV/0!</v>
      </c>
    </row>
    <row r="58" customFormat="false" ht="12.8" hidden="false" customHeight="false" outlineLevel="0" collapsed="false">
      <c r="E58" s="0"/>
      <c r="H58" s="0"/>
      <c r="J58" s="0"/>
      <c r="L58" s="1"/>
      <c r="M58" s="1"/>
      <c r="N58" s="2" t="e">
        <f aca="false">INT((P58+Q58+R58+S58+T58)*U58)</f>
        <v>#DIV/0!</v>
      </c>
      <c r="O58" s="0"/>
      <c r="P58" s="1" t="n">
        <f aca="false">E58/2</f>
        <v>0</v>
      </c>
      <c r="Q58" s="1" t="e">
        <f aca="false">I58*Y58</f>
        <v>#DIV/0!</v>
      </c>
      <c r="R58" s="1" t="e">
        <f aca="false">H58*Z58</f>
        <v>#DIV/0!</v>
      </c>
      <c r="S58" s="1" t="e">
        <f aca="false">(F58+G58)*AB58</f>
        <v>#DIV/0!</v>
      </c>
      <c r="T58" s="1" t="e">
        <f aca="false">J58*AA58</f>
        <v>#DIV/0!</v>
      </c>
      <c r="U58" s="6" t="e">
        <f aca="false">IF((0.5+(I58*8+H58*12+J58*4)/E58)&gt;3,3,(0.5+(I58*8+H58*12+J58*4)/E58))</f>
        <v>#DIV/0!</v>
      </c>
      <c r="Y58" s="1" t="e">
        <f aca="false">IF(I58*150/E58&gt;30,30,I58*150/E58)</f>
        <v>#DIV/0!</v>
      </c>
      <c r="Z58" s="1" t="e">
        <f aca="false">IF(H58*500/E58&gt;50,50,H58*500/E58)</f>
        <v>#DIV/0!</v>
      </c>
      <c r="AA58" s="1" t="e">
        <f aca="false">IF(J58*100/E58&gt;10,10,J58*100/E58)</f>
        <v>#DIV/0!</v>
      </c>
      <c r="AB58" s="7" t="e">
        <f aca="false">IF((G58*5+F58*15)/(E58+G58+F58*5)*500&gt;50,50,(G58*5+F58*15)/(E58+G58+F58*5)*500)</f>
        <v>#DIV/0!</v>
      </c>
    </row>
    <row r="59" customFormat="false" ht="12.8" hidden="false" customHeight="false" outlineLevel="0" collapsed="false">
      <c r="E59" s="0"/>
      <c r="H59" s="0"/>
      <c r="J59" s="0"/>
      <c r="L59" s="1"/>
      <c r="M59" s="1"/>
      <c r="N59" s="2" t="e">
        <f aca="false">INT((P59+Q59+R59+S59+T59)*U59)</f>
        <v>#DIV/0!</v>
      </c>
      <c r="O59" s="0"/>
      <c r="P59" s="1" t="n">
        <f aca="false">E59/2</f>
        <v>0</v>
      </c>
      <c r="Q59" s="1" t="e">
        <f aca="false">I59*Y59</f>
        <v>#DIV/0!</v>
      </c>
      <c r="R59" s="1" t="e">
        <f aca="false">H59*Z59</f>
        <v>#DIV/0!</v>
      </c>
      <c r="S59" s="1" t="e">
        <f aca="false">(F59+G59)*AB59</f>
        <v>#DIV/0!</v>
      </c>
      <c r="T59" s="1" t="e">
        <f aca="false">J59*AA59</f>
        <v>#DIV/0!</v>
      </c>
      <c r="U59" s="6" t="e">
        <f aca="false">IF((0.5+(I59*8+H59*12+J59*4)/E59)&gt;3,3,(0.5+(I59*8+H59*12+J59*4)/E59))</f>
        <v>#DIV/0!</v>
      </c>
      <c r="Y59" s="1" t="e">
        <f aca="false">IF(I59*150/E59&gt;30,30,I59*150/E59)</f>
        <v>#DIV/0!</v>
      </c>
      <c r="Z59" s="1" t="e">
        <f aca="false">IF(H59*500/E59&gt;50,50,H59*500/E59)</f>
        <v>#DIV/0!</v>
      </c>
      <c r="AA59" s="1" t="e">
        <f aca="false">IF(J59*100/E59&gt;10,10,J59*100/E59)</f>
        <v>#DIV/0!</v>
      </c>
      <c r="AB59" s="7" t="e">
        <f aca="false">IF((G59*5+F59*15)/(E59+G59+F59*5)*500&gt;50,50,(G59*5+F59*15)/(E59+G59+F59*5)*500)</f>
        <v>#DIV/0!</v>
      </c>
    </row>
    <row r="60" customFormat="false" ht="12.8" hidden="false" customHeight="false" outlineLevel="0" collapsed="false">
      <c r="E60" s="0"/>
      <c r="H60" s="0"/>
      <c r="J60" s="0"/>
      <c r="L60" s="1"/>
      <c r="M60" s="1"/>
      <c r="N60" s="2" t="e">
        <f aca="false">INT((P60+Q60+R60+S60+T60)*U60)</f>
        <v>#DIV/0!</v>
      </c>
      <c r="O60" s="0"/>
      <c r="P60" s="1" t="n">
        <f aca="false">E60/2</f>
        <v>0</v>
      </c>
      <c r="Q60" s="1" t="e">
        <f aca="false">I60*Y60</f>
        <v>#DIV/0!</v>
      </c>
      <c r="R60" s="1" t="e">
        <f aca="false">H60*Z60</f>
        <v>#DIV/0!</v>
      </c>
      <c r="S60" s="1" t="e">
        <f aca="false">(F60+G60)*AB60</f>
        <v>#DIV/0!</v>
      </c>
      <c r="T60" s="1" t="e">
        <f aca="false">J60*AA60</f>
        <v>#DIV/0!</v>
      </c>
      <c r="U60" s="6" t="e">
        <f aca="false">IF((0.5+(I60*8+H60*12+J60*4)/E60)&gt;3,3,(0.5+(I60*8+H60*12+J60*4)/E60))</f>
        <v>#DIV/0!</v>
      </c>
      <c r="Y60" s="1" t="e">
        <f aca="false">IF(I60*150/E60&gt;30,30,I60*150/E60)</f>
        <v>#DIV/0!</v>
      </c>
      <c r="Z60" s="1" t="e">
        <f aca="false">IF(H60*500/E60&gt;50,50,H60*500/E60)</f>
        <v>#DIV/0!</v>
      </c>
      <c r="AA60" s="1" t="e">
        <f aca="false">IF(J60*100/E60&gt;10,10,J60*100/E60)</f>
        <v>#DIV/0!</v>
      </c>
      <c r="AB60" s="7" t="e">
        <f aca="false">IF((G60*5+F60*15)/(E60+G60+F60*5)*500&gt;50,50,(G60*5+F60*15)/(E60+G60+F60*5)*500)</f>
        <v>#DIV/0!</v>
      </c>
    </row>
    <row r="61" customFormat="false" ht="12.8" hidden="false" customHeight="false" outlineLevel="0" collapsed="false">
      <c r="E61" s="0"/>
      <c r="H61" s="0"/>
      <c r="J61" s="0"/>
      <c r="L61" s="1"/>
      <c r="M61" s="1"/>
      <c r="N61" s="2" t="e">
        <f aca="false">INT((P61+Q61+R61+S61+T61)*U61)</f>
        <v>#DIV/0!</v>
      </c>
      <c r="O61" s="0"/>
      <c r="P61" s="1" t="n">
        <f aca="false">E61/2</f>
        <v>0</v>
      </c>
      <c r="Q61" s="1" t="e">
        <f aca="false">I61*Y61</f>
        <v>#DIV/0!</v>
      </c>
      <c r="R61" s="1" t="e">
        <f aca="false">H61*Z61</f>
        <v>#DIV/0!</v>
      </c>
      <c r="S61" s="1" t="e">
        <f aca="false">(F61+G61)*AB61</f>
        <v>#DIV/0!</v>
      </c>
      <c r="T61" s="1" t="e">
        <f aca="false">J61*AA61</f>
        <v>#DIV/0!</v>
      </c>
      <c r="U61" s="6" t="e">
        <f aca="false">IF((0.5+(I61*8+H61*12+J61*4)/E61)&gt;3,3,(0.5+(I61*8+H61*12+J61*4)/E61))</f>
        <v>#DIV/0!</v>
      </c>
      <c r="Y61" s="1" t="e">
        <f aca="false">IF(I61*150/E61&gt;30,30,I61*150/E61)</f>
        <v>#DIV/0!</v>
      </c>
      <c r="Z61" s="1" t="e">
        <f aca="false">IF(H61*500/E61&gt;50,50,H61*500/E61)</f>
        <v>#DIV/0!</v>
      </c>
      <c r="AA61" s="1" t="e">
        <f aca="false">IF(J61*100/E61&gt;10,10,J61*100/E61)</f>
        <v>#DIV/0!</v>
      </c>
      <c r="AB61" s="7" t="e">
        <f aca="false">IF((G61*5+F61*15)/(E61+G61+F61*5)*500&gt;50,50,(G61*5+F61*15)/(E61+G61+F61*5)*500)</f>
        <v>#DIV/0!</v>
      </c>
    </row>
    <row r="62" customFormat="false" ht="12.8" hidden="false" customHeight="false" outlineLevel="0" collapsed="false">
      <c r="E62" s="0"/>
      <c r="H62" s="0"/>
      <c r="J62" s="0"/>
      <c r="L62" s="1"/>
      <c r="M62" s="1"/>
      <c r="N62" s="2" t="e">
        <f aca="false">INT((P62+Q62+R62+S62+T62)*U62)</f>
        <v>#DIV/0!</v>
      </c>
      <c r="O62" s="0"/>
      <c r="P62" s="1" t="n">
        <f aca="false">E62/2</f>
        <v>0</v>
      </c>
      <c r="Q62" s="1" t="e">
        <f aca="false">I62*Y62</f>
        <v>#DIV/0!</v>
      </c>
      <c r="R62" s="1" t="e">
        <f aca="false">H62*Z62</f>
        <v>#DIV/0!</v>
      </c>
      <c r="S62" s="1" t="e">
        <f aca="false">(F62+G62)*AB62</f>
        <v>#DIV/0!</v>
      </c>
      <c r="T62" s="1" t="e">
        <f aca="false">J62*AA62</f>
        <v>#DIV/0!</v>
      </c>
      <c r="U62" s="6" t="e">
        <f aca="false">IF((0.5+(I62*8+H62*12+J62*4)/E62)&gt;3,3,(0.5+(I62*8+H62*12+J62*4)/E62))</f>
        <v>#DIV/0!</v>
      </c>
      <c r="Y62" s="1" t="e">
        <f aca="false">IF(I62*150/E62&gt;30,30,I62*150/E62)</f>
        <v>#DIV/0!</v>
      </c>
      <c r="Z62" s="1" t="e">
        <f aca="false">IF(H62*500/E62&gt;50,50,H62*500/E62)</f>
        <v>#DIV/0!</v>
      </c>
      <c r="AA62" s="1" t="e">
        <f aca="false">IF(J62*100/E62&gt;10,10,J62*100/E62)</f>
        <v>#DIV/0!</v>
      </c>
      <c r="AB62" s="7" t="e">
        <f aca="false">IF((G62*5+F62*15)/(E62+G62+F62*5)*500&gt;50,50,(G62*5+F62*15)/(E62+G62+F62*5)*500)</f>
        <v>#DIV/0!</v>
      </c>
    </row>
    <row r="63" customFormat="false" ht="12.8" hidden="false" customHeight="false" outlineLevel="0" collapsed="false">
      <c r="E63" s="0"/>
      <c r="H63" s="0"/>
      <c r="J63" s="0"/>
      <c r="L63" s="1"/>
      <c r="M63" s="1"/>
      <c r="N63" s="2" t="e">
        <f aca="false">INT((P63+Q63+R63+S63+T63)*U63)</f>
        <v>#DIV/0!</v>
      </c>
      <c r="O63" s="0"/>
      <c r="P63" s="1" t="n">
        <f aca="false">E63/2</f>
        <v>0</v>
      </c>
      <c r="Q63" s="1" t="e">
        <f aca="false">I63*Y63</f>
        <v>#DIV/0!</v>
      </c>
      <c r="R63" s="1" t="e">
        <f aca="false">H63*Z63</f>
        <v>#DIV/0!</v>
      </c>
      <c r="S63" s="1" t="e">
        <f aca="false">(F63+G63)*AB63</f>
        <v>#DIV/0!</v>
      </c>
      <c r="T63" s="1" t="e">
        <f aca="false">J63*AA63</f>
        <v>#DIV/0!</v>
      </c>
      <c r="U63" s="6" t="e">
        <f aca="false">IF((0.5+(I63*8+H63*12+J63*4)/E63)&gt;3,3,(0.5+(I63*8+H63*12+J63*4)/E63))</f>
        <v>#DIV/0!</v>
      </c>
      <c r="Y63" s="1" t="e">
        <f aca="false">IF(I63*150/E63&gt;30,30,I63*150/E63)</f>
        <v>#DIV/0!</v>
      </c>
      <c r="Z63" s="1" t="e">
        <f aca="false">IF(H63*500/E63&gt;50,50,H63*500/E63)</f>
        <v>#DIV/0!</v>
      </c>
      <c r="AA63" s="1" t="e">
        <f aca="false">IF(J63*100/E63&gt;10,10,J63*100/E63)</f>
        <v>#DIV/0!</v>
      </c>
      <c r="AB63" s="7" t="e">
        <f aca="false">IF((G63*5+F63*15)/(E63+G63+F63*5)*500&gt;50,50,(G63*5+F63*15)/(E63+G63+F63*5)*500)</f>
        <v>#DIV/0!</v>
      </c>
    </row>
    <row r="64" customFormat="false" ht="12.8" hidden="false" customHeight="false" outlineLevel="0" collapsed="false">
      <c r="E64" s="0"/>
      <c r="H64" s="0"/>
      <c r="J64" s="0"/>
      <c r="L64" s="1"/>
      <c r="M64" s="1"/>
      <c r="N64" s="2" t="e">
        <f aca="false">INT((P64+Q64+R64+S64+T64)*U64)</f>
        <v>#DIV/0!</v>
      </c>
      <c r="O64" s="0"/>
      <c r="P64" s="1" t="n">
        <f aca="false">E64/2</f>
        <v>0</v>
      </c>
      <c r="Q64" s="1" t="e">
        <f aca="false">I64*Y64</f>
        <v>#DIV/0!</v>
      </c>
      <c r="R64" s="1" t="e">
        <f aca="false">H64*Z64</f>
        <v>#DIV/0!</v>
      </c>
      <c r="S64" s="1" t="e">
        <f aca="false">(F64+G64)*AB64</f>
        <v>#DIV/0!</v>
      </c>
      <c r="T64" s="1" t="e">
        <f aca="false">J64*AA64</f>
        <v>#DIV/0!</v>
      </c>
      <c r="U64" s="6" t="e">
        <f aca="false">IF((0.5+(I64*8+H64*12+J64*4)/E64)&gt;3,3,(0.5+(I64*8+H64*12+J64*4)/E64))</f>
        <v>#DIV/0!</v>
      </c>
      <c r="Y64" s="1" t="e">
        <f aca="false">IF(I64*150/E64&gt;30,30,I64*150/E64)</f>
        <v>#DIV/0!</v>
      </c>
      <c r="Z64" s="1" t="e">
        <f aca="false">IF(H64*500/E64&gt;50,50,H64*500/E64)</f>
        <v>#DIV/0!</v>
      </c>
      <c r="AA64" s="1" t="e">
        <f aca="false">IF(J64*100/E64&gt;10,10,J64*100/E64)</f>
        <v>#DIV/0!</v>
      </c>
      <c r="AB64" s="7" t="e">
        <f aca="false">IF((G64*5+F64*15)/(E64+G64+F64*5)*500&gt;50,50,(G64*5+F64*15)/(E64+G64+F64*5)*500)</f>
        <v>#DIV/0!</v>
      </c>
    </row>
    <row r="65" customFormat="false" ht="12.8" hidden="false" customHeight="false" outlineLevel="0" collapsed="false">
      <c r="E65" s="0"/>
      <c r="H65" s="0"/>
      <c r="J65" s="0"/>
      <c r="L65" s="1"/>
      <c r="M65" s="1"/>
      <c r="N65" s="2" t="e">
        <f aca="false">INT((P65+Q65+R65+S65+T65)*U65)</f>
        <v>#DIV/0!</v>
      </c>
      <c r="O65" s="0"/>
      <c r="P65" s="1" t="n">
        <f aca="false">E65/2</f>
        <v>0</v>
      </c>
      <c r="Q65" s="1" t="e">
        <f aca="false">I65*Y65</f>
        <v>#DIV/0!</v>
      </c>
      <c r="R65" s="1" t="e">
        <f aca="false">H65*Z65</f>
        <v>#DIV/0!</v>
      </c>
      <c r="S65" s="1" t="e">
        <f aca="false">(F65+G65)*AB65</f>
        <v>#DIV/0!</v>
      </c>
      <c r="T65" s="1" t="e">
        <f aca="false">J65*AA65</f>
        <v>#DIV/0!</v>
      </c>
      <c r="U65" s="6" t="e">
        <f aca="false">IF((0.5+(I65*8+H65*12+J65*4)/E65)&gt;3,3,(0.5+(I65*8+H65*12+J65*4)/E65))</f>
        <v>#DIV/0!</v>
      </c>
      <c r="Y65" s="1" t="e">
        <f aca="false">IF(I65*150/E65&gt;30,30,I65*150/E65)</f>
        <v>#DIV/0!</v>
      </c>
      <c r="Z65" s="1" t="e">
        <f aca="false">IF(H65*500/E65&gt;50,50,H65*500/E65)</f>
        <v>#DIV/0!</v>
      </c>
      <c r="AA65" s="1" t="e">
        <f aca="false">IF(J65*100/E65&gt;10,10,J65*100/E65)</f>
        <v>#DIV/0!</v>
      </c>
      <c r="AB65" s="7" t="e">
        <f aca="false">IF((G65*5+F65*15)/(E65+G65+F65*5)*500&gt;50,50,(G65*5+F65*15)/(E65+G65+F65*5)*500)</f>
        <v>#DIV/0!</v>
      </c>
    </row>
    <row r="66" customFormat="false" ht="12.8" hidden="false" customHeight="false" outlineLevel="0" collapsed="false">
      <c r="E66" s="0"/>
      <c r="H66" s="0"/>
      <c r="J66" s="0"/>
      <c r="L66" s="1"/>
      <c r="M66" s="1"/>
      <c r="N66" s="2" t="e">
        <f aca="false">INT((P66+Q66+R66+S66+T66)*U66)</f>
        <v>#DIV/0!</v>
      </c>
      <c r="O66" s="0"/>
      <c r="P66" s="1" t="n">
        <f aca="false">E66/2</f>
        <v>0</v>
      </c>
      <c r="Q66" s="1" t="e">
        <f aca="false">I66*Y66</f>
        <v>#DIV/0!</v>
      </c>
      <c r="R66" s="1" t="e">
        <f aca="false">H66*Z66</f>
        <v>#DIV/0!</v>
      </c>
      <c r="S66" s="1" t="e">
        <f aca="false">(F66+G66)*AB66</f>
        <v>#DIV/0!</v>
      </c>
      <c r="T66" s="1" t="e">
        <f aca="false">J66*AA66</f>
        <v>#DIV/0!</v>
      </c>
      <c r="U66" s="6" t="e">
        <f aca="false">IF((0.5+(I66*8+H66*12+J66*4)/E66)&gt;3,3,(0.5+(I66*8+H66*12+J66*4)/E66))</f>
        <v>#DIV/0!</v>
      </c>
      <c r="Y66" s="1" t="e">
        <f aca="false">IF(I66*150/E66&gt;30,30,I66*150/E66)</f>
        <v>#DIV/0!</v>
      </c>
      <c r="Z66" s="1" t="e">
        <f aca="false">IF(H66*500/E66&gt;50,50,H66*500/E66)</f>
        <v>#DIV/0!</v>
      </c>
      <c r="AA66" s="1" t="e">
        <f aca="false">IF(J66*100/E66&gt;10,10,J66*100/E66)</f>
        <v>#DIV/0!</v>
      </c>
      <c r="AB66" s="7" t="e">
        <f aca="false">IF((G66*5+F66*15)/(E66+G66+F66*5)*500&gt;50,50,(G66*5+F66*15)/(E66+G66+F66*5)*500)</f>
        <v>#DIV/0!</v>
      </c>
    </row>
    <row r="67" customFormat="false" ht="12.8" hidden="false" customHeight="false" outlineLevel="0" collapsed="false">
      <c r="E67" s="0"/>
      <c r="H67" s="0"/>
      <c r="J67" s="0"/>
      <c r="L67" s="1"/>
      <c r="M67" s="1"/>
      <c r="N67" s="2" t="e">
        <f aca="false">INT((P67+Q67+R67+S67+T67)*U67)</f>
        <v>#DIV/0!</v>
      </c>
      <c r="O67" s="0"/>
      <c r="P67" s="1" t="n">
        <f aca="false">E67/2</f>
        <v>0</v>
      </c>
      <c r="Q67" s="1" t="e">
        <f aca="false">I67*Y67</f>
        <v>#DIV/0!</v>
      </c>
      <c r="R67" s="1" t="e">
        <f aca="false">H67*Z67</f>
        <v>#DIV/0!</v>
      </c>
      <c r="S67" s="1" t="e">
        <f aca="false">(F67+G67)*AB67</f>
        <v>#DIV/0!</v>
      </c>
      <c r="T67" s="1" t="e">
        <f aca="false">J67*AA67</f>
        <v>#DIV/0!</v>
      </c>
      <c r="U67" s="6" t="e">
        <f aca="false">IF((0.5+(I67*8+H67*12+J67*4)/E67)&gt;3,3,(0.5+(I67*8+H67*12+J67*4)/E67))</f>
        <v>#DIV/0!</v>
      </c>
      <c r="Y67" s="1" t="e">
        <f aca="false">IF(I67*150/E67&gt;30,30,I67*150/E67)</f>
        <v>#DIV/0!</v>
      </c>
      <c r="Z67" s="1" t="e">
        <f aca="false">IF(H67*500/E67&gt;50,50,H67*500/E67)</f>
        <v>#DIV/0!</v>
      </c>
      <c r="AA67" s="1" t="e">
        <f aca="false">IF(J67*100/E67&gt;10,10,J67*100/E67)</f>
        <v>#DIV/0!</v>
      </c>
      <c r="AB67" s="7" t="e">
        <f aca="false">IF((G67*5+F67*15)/(E67+G67+F67*5)*500&gt;50,50,(G67*5+F67*15)/(E67+G67+F67*5)*500)</f>
        <v>#DIV/0!</v>
      </c>
    </row>
    <row r="68" customFormat="false" ht="12.8" hidden="false" customHeight="false" outlineLevel="0" collapsed="false">
      <c r="E68" s="0"/>
      <c r="H68" s="0"/>
      <c r="J68" s="0"/>
      <c r="L68" s="1"/>
      <c r="M68" s="1"/>
      <c r="N68" s="2" t="e">
        <f aca="false">INT((P68+Q68+R68+S68+T68)*U68)</f>
        <v>#DIV/0!</v>
      </c>
      <c r="O68" s="0"/>
      <c r="P68" s="1" t="n">
        <f aca="false">E68/2</f>
        <v>0</v>
      </c>
      <c r="Q68" s="1" t="e">
        <f aca="false">I68*Y68</f>
        <v>#DIV/0!</v>
      </c>
      <c r="R68" s="1" t="e">
        <f aca="false">H68*Z68</f>
        <v>#DIV/0!</v>
      </c>
      <c r="S68" s="1" t="e">
        <f aca="false">(F68+G68)*AB68</f>
        <v>#DIV/0!</v>
      </c>
      <c r="T68" s="1" t="e">
        <f aca="false">J68*AA68</f>
        <v>#DIV/0!</v>
      </c>
      <c r="U68" s="6" t="e">
        <f aca="false">IF((0.5+(I68*8+H68*12+J68*4)/E68)&gt;3,3,(0.5+(I68*8+H68*12+J68*4)/E68))</f>
        <v>#DIV/0!</v>
      </c>
      <c r="Y68" s="1" t="e">
        <f aca="false">IF(I68*150/E68&gt;30,30,I68*150/E68)</f>
        <v>#DIV/0!</v>
      </c>
      <c r="Z68" s="1" t="e">
        <f aca="false">IF(H68*500/E68&gt;50,50,H68*500/E68)</f>
        <v>#DIV/0!</v>
      </c>
      <c r="AA68" s="1" t="e">
        <f aca="false">IF(J68*100/E68&gt;10,10,J68*100/E68)</f>
        <v>#DIV/0!</v>
      </c>
      <c r="AB68" s="7" t="e">
        <f aca="false">IF((G68*5+F68*15)/(E68+G68+F68*5)*500&gt;50,50,(G68*5+F68*15)/(E68+G68+F68*5)*500)</f>
        <v>#DIV/0!</v>
      </c>
    </row>
    <row r="69" customFormat="false" ht="12.8" hidden="false" customHeight="false" outlineLevel="0" collapsed="false">
      <c r="E69" s="0"/>
      <c r="H69" s="0"/>
      <c r="J69" s="0"/>
      <c r="L69" s="1"/>
      <c r="M69" s="1"/>
      <c r="N69" s="2" t="e">
        <f aca="false">INT((P69+Q69+R69+S69+T69)*U69)</f>
        <v>#DIV/0!</v>
      </c>
      <c r="O69" s="0"/>
      <c r="P69" s="1" t="n">
        <f aca="false">E69/2</f>
        <v>0</v>
      </c>
      <c r="Q69" s="1" t="e">
        <f aca="false">I69*Y69</f>
        <v>#DIV/0!</v>
      </c>
      <c r="R69" s="1" t="e">
        <f aca="false">H69*Z69</f>
        <v>#DIV/0!</v>
      </c>
      <c r="S69" s="1" t="e">
        <f aca="false">(F69+G69)*AB69</f>
        <v>#DIV/0!</v>
      </c>
      <c r="T69" s="1" t="e">
        <f aca="false">J69*AA69</f>
        <v>#DIV/0!</v>
      </c>
      <c r="U69" s="6" t="e">
        <f aca="false">IF((0.5+(I69*8+H69*12+J69*4)/E69)&gt;3,3,(0.5+(I69*8+H69*12+J69*4)/E69))</f>
        <v>#DIV/0!</v>
      </c>
      <c r="Y69" s="1" t="e">
        <f aca="false">IF(I69*150/E69&gt;30,30,I69*150/E69)</f>
        <v>#DIV/0!</v>
      </c>
      <c r="Z69" s="1" t="e">
        <f aca="false">IF(H69*500/E69&gt;50,50,H69*500/E69)</f>
        <v>#DIV/0!</v>
      </c>
      <c r="AA69" s="1" t="e">
        <f aca="false">IF(J69*100/E69&gt;10,10,J69*100/E69)</f>
        <v>#DIV/0!</v>
      </c>
      <c r="AB69" s="7" t="e">
        <f aca="false">IF((G69*5+F69*15)/(E69+G69+F69*5)*500&gt;50,50,(G69*5+F69*15)/(E69+G69+F69*5)*500)</f>
        <v>#DIV/0!</v>
      </c>
    </row>
    <row r="70" customFormat="false" ht="12.8" hidden="false" customHeight="false" outlineLevel="0" collapsed="false">
      <c r="E70" s="0"/>
      <c r="H70" s="0"/>
      <c r="J70" s="0"/>
      <c r="L70" s="1"/>
      <c r="M70" s="1"/>
      <c r="N70" s="2" t="e">
        <f aca="false">INT((P70+Q70+R70+S70+T70)*U70)</f>
        <v>#DIV/0!</v>
      </c>
      <c r="O70" s="0"/>
      <c r="P70" s="1" t="n">
        <f aca="false">E70/2</f>
        <v>0</v>
      </c>
      <c r="Q70" s="1" t="e">
        <f aca="false">I70*Y70</f>
        <v>#DIV/0!</v>
      </c>
      <c r="R70" s="1" t="e">
        <f aca="false">H70*Z70</f>
        <v>#DIV/0!</v>
      </c>
      <c r="S70" s="1" t="e">
        <f aca="false">(F70+G70)*AB70</f>
        <v>#DIV/0!</v>
      </c>
      <c r="T70" s="1" t="e">
        <f aca="false">J70*AA70</f>
        <v>#DIV/0!</v>
      </c>
      <c r="U70" s="6" t="e">
        <f aca="false">IF((0.5+(I70*8+H70*12+J70*4)/E70)&gt;3,3,(0.5+(I70*8+H70*12+J70*4)/E70))</f>
        <v>#DIV/0!</v>
      </c>
      <c r="Y70" s="1" t="e">
        <f aca="false">IF(I70*150/E70&gt;30,30,I70*150/E70)</f>
        <v>#DIV/0!</v>
      </c>
      <c r="Z70" s="1" t="e">
        <f aca="false">IF(H70*500/E70&gt;50,50,H70*500/E70)</f>
        <v>#DIV/0!</v>
      </c>
      <c r="AA70" s="1" t="e">
        <f aca="false">IF(J70*100/E70&gt;10,10,J70*100/E70)</f>
        <v>#DIV/0!</v>
      </c>
      <c r="AB70" s="7" t="e">
        <f aca="false">IF((G70*5+F70*15)/(E70+G70+F70*5)*500&gt;50,50,(G70*5+F70*15)/(E70+G70+F70*5)*500)</f>
        <v>#DIV/0!</v>
      </c>
    </row>
    <row r="71" customFormat="false" ht="12.8" hidden="false" customHeight="false" outlineLevel="0" collapsed="false">
      <c r="E71" s="0"/>
      <c r="H71" s="0"/>
      <c r="J71" s="0"/>
      <c r="L71" s="1"/>
      <c r="M71" s="1"/>
      <c r="N71" s="2" t="e">
        <f aca="false">INT((P71+Q71+R71+S71+T71)*U71)</f>
        <v>#DIV/0!</v>
      </c>
      <c r="O71" s="0"/>
      <c r="P71" s="1" t="n">
        <f aca="false">E71/2</f>
        <v>0</v>
      </c>
      <c r="Q71" s="1" t="e">
        <f aca="false">I71*Y71</f>
        <v>#DIV/0!</v>
      </c>
      <c r="R71" s="1" t="e">
        <f aca="false">H71*Z71</f>
        <v>#DIV/0!</v>
      </c>
      <c r="S71" s="1" t="e">
        <f aca="false">(F71+G71)*AB71</f>
        <v>#DIV/0!</v>
      </c>
      <c r="T71" s="1" t="e">
        <f aca="false">J71*AA71</f>
        <v>#DIV/0!</v>
      </c>
      <c r="U71" s="6" t="e">
        <f aca="false">IF((0.5+(I71*8+H71*12+J71*4)/E71)&gt;3,3,(0.5+(I71*8+H71*12+J71*4)/E71))</f>
        <v>#DIV/0!</v>
      </c>
      <c r="Y71" s="1" t="e">
        <f aca="false">IF(I71*150/E71&gt;30,30,I71*150/E71)</f>
        <v>#DIV/0!</v>
      </c>
      <c r="Z71" s="1" t="e">
        <f aca="false">IF(H71*500/E71&gt;50,50,H71*500/E71)</f>
        <v>#DIV/0!</v>
      </c>
      <c r="AA71" s="1" t="e">
        <f aca="false">IF(J71*100/E71&gt;10,10,J71*100/E71)</f>
        <v>#DIV/0!</v>
      </c>
      <c r="AB71" s="7" t="e">
        <f aca="false">IF((G71*5+F71*15)/(E71+G71+F71*5)*500&gt;50,50,(G71*5+F71*15)/(E71+G71+F71*5)*500)</f>
        <v>#DIV/0!</v>
      </c>
    </row>
    <row r="72" customFormat="false" ht="12.8" hidden="false" customHeight="false" outlineLevel="0" collapsed="false">
      <c r="E72" s="0"/>
      <c r="H72" s="0"/>
      <c r="J72" s="0"/>
      <c r="L72" s="1"/>
      <c r="M72" s="1"/>
      <c r="N72" s="2" t="e">
        <f aca="false">INT((P72+Q72+R72+S72+T72)*U72)</f>
        <v>#DIV/0!</v>
      </c>
      <c r="O72" s="0"/>
      <c r="P72" s="1" t="n">
        <f aca="false">E72/2</f>
        <v>0</v>
      </c>
      <c r="Q72" s="1" t="e">
        <f aca="false">I72*Y72</f>
        <v>#DIV/0!</v>
      </c>
      <c r="R72" s="1" t="e">
        <f aca="false">H72*Z72</f>
        <v>#DIV/0!</v>
      </c>
      <c r="S72" s="1" t="e">
        <f aca="false">(F72+G72)*AB72</f>
        <v>#DIV/0!</v>
      </c>
      <c r="T72" s="1" t="e">
        <f aca="false">J72*AA72</f>
        <v>#DIV/0!</v>
      </c>
      <c r="U72" s="6" t="e">
        <f aca="false">IF((0.5+(I72*8+H72*12+J72*4)/E72)&gt;3,3,(0.5+(I72*8+H72*12+J72*4)/E72))</f>
        <v>#DIV/0!</v>
      </c>
      <c r="Y72" s="1" t="e">
        <f aca="false">IF(I72*150/E72&gt;30,30,I72*150/E72)</f>
        <v>#DIV/0!</v>
      </c>
      <c r="Z72" s="1" t="e">
        <f aca="false">IF(H72*500/E72&gt;50,50,H72*500/E72)</f>
        <v>#DIV/0!</v>
      </c>
      <c r="AA72" s="1" t="e">
        <f aca="false">IF(J72*100/E72&gt;10,10,J72*100/E72)</f>
        <v>#DIV/0!</v>
      </c>
      <c r="AB72" s="7" t="e">
        <f aca="false">IF((G72*5+F72*15)/(E72+G72+F72*5)*500&gt;50,50,(G72*5+F72*15)/(E72+G72+F72*5)*500)</f>
        <v>#DIV/0!</v>
      </c>
    </row>
    <row r="73" customFormat="false" ht="12.8" hidden="false" customHeight="false" outlineLevel="0" collapsed="false">
      <c r="E73" s="0"/>
      <c r="H73" s="0"/>
      <c r="J73" s="0"/>
      <c r="L73" s="1"/>
      <c r="M73" s="1"/>
      <c r="N73" s="2" t="e">
        <f aca="false">INT((P73+Q73+R73+S73+T73)*U73)</f>
        <v>#DIV/0!</v>
      </c>
      <c r="O73" s="0"/>
      <c r="P73" s="1" t="n">
        <f aca="false">E73/2</f>
        <v>0</v>
      </c>
      <c r="Q73" s="1" t="e">
        <f aca="false">I73*Y73</f>
        <v>#DIV/0!</v>
      </c>
      <c r="R73" s="1" t="e">
        <f aca="false">H73*Z73</f>
        <v>#DIV/0!</v>
      </c>
      <c r="S73" s="1" t="e">
        <f aca="false">(F73+G73)*AB73</f>
        <v>#DIV/0!</v>
      </c>
      <c r="T73" s="1" t="e">
        <f aca="false">J73*AA73</f>
        <v>#DIV/0!</v>
      </c>
      <c r="U73" s="6" t="e">
        <f aca="false">IF((0.5+(I73*8+H73*12+J73*4)/E73)&gt;3,3,(0.5+(I73*8+H73*12+J73*4)/E73))</f>
        <v>#DIV/0!</v>
      </c>
      <c r="Y73" s="1" t="e">
        <f aca="false">IF(I73*150/E73&gt;30,30,I73*150/E73)</f>
        <v>#DIV/0!</v>
      </c>
      <c r="Z73" s="1" t="e">
        <f aca="false">IF(H73*500/E73&gt;50,50,H73*500/E73)</f>
        <v>#DIV/0!</v>
      </c>
      <c r="AA73" s="1" t="e">
        <f aca="false">IF(J73*100/E73&gt;10,10,J73*100/E73)</f>
        <v>#DIV/0!</v>
      </c>
      <c r="AB73" s="7" t="e">
        <f aca="false">IF((G73*5+F73*15)/(E73+G73+F73*5)*500&gt;50,50,(G73*5+F73*15)/(E73+G73+F73*5)*500)</f>
        <v>#DIV/0!</v>
      </c>
    </row>
    <row r="74" customFormat="false" ht="12.8" hidden="false" customHeight="false" outlineLevel="0" collapsed="false">
      <c r="E74" s="0"/>
      <c r="H74" s="0"/>
      <c r="J74" s="0"/>
      <c r="L74" s="1"/>
      <c r="M74" s="1"/>
      <c r="N74" s="2" t="e">
        <f aca="false">INT((P74+Q74+R74+S74+T74)*U74)</f>
        <v>#DIV/0!</v>
      </c>
      <c r="O74" s="0"/>
      <c r="P74" s="1" t="n">
        <f aca="false">E74/2</f>
        <v>0</v>
      </c>
      <c r="Q74" s="1" t="e">
        <f aca="false">I74*Y74</f>
        <v>#DIV/0!</v>
      </c>
      <c r="R74" s="1" t="e">
        <f aca="false">H74*Z74</f>
        <v>#DIV/0!</v>
      </c>
      <c r="S74" s="1" t="e">
        <f aca="false">(F74+G74)*AB74</f>
        <v>#DIV/0!</v>
      </c>
      <c r="T74" s="1" t="e">
        <f aca="false">J74*AA74</f>
        <v>#DIV/0!</v>
      </c>
      <c r="U74" s="6" t="e">
        <f aca="false">IF((0.5+(I74*8+H74*12+J74*4)/E74)&gt;3,3,(0.5+(I74*8+H74*12+J74*4)/E74))</f>
        <v>#DIV/0!</v>
      </c>
      <c r="Y74" s="1" t="e">
        <f aca="false">IF(I74*150/E74&gt;30,30,I74*150/E74)</f>
        <v>#DIV/0!</v>
      </c>
      <c r="Z74" s="1" t="e">
        <f aca="false">IF(H74*500/E74&gt;50,50,H74*500/E74)</f>
        <v>#DIV/0!</v>
      </c>
      <c r="AA74" s="1" t="e">
        <f aca="false">IF(J74*100/E74&gt;10,10,J74*100/E74)</f>
        <v>#DIV/0!</v>
      </c>
      <c r="AB74" s="7" t="e">
        <f aca="false">IF((G74*5+F74*15)/(E74+G74+F74*5)*500&gt;50,50,(G74*5+F74*15)/(E74+G74+F74*5)*500)</f>
        <v>#DIV/0!</v>
      </c>
    </row>
    <row r="75" customFormat="false" ht="12.8" hidden="false" customHeight="false" outlineLevel="0" collapsed="false">
      <c r="E75" s="0"/>
      <c r="H75" s="0"/>
      <c r="J75" s="0"/>
      <c r="L75" s="1"/>
      <c r="M75" s="1"/>
      <c r="N75" s="2" t="e">
        <f aca="false">INT((P75+Q75+R75+S75+T75)*U75)</f>
        <v>#DIV/0!</v>
      </c>
      <c r="O75" s="0"/>
      <c r="P75" s="1" t="n">
        <f aca="false">E75/2</f>
        <v>0</v>
      </c>
      <c r="Q75" s="1" t="e">
        <f aca="false">I75*Y75</f>
        <v>#DIV/0!</v>
      </c>
      <c r="R75" s="1" t="e">
        <f aca="false">H75*Z75</f>
        <v>#DIV/0!</v>
      </c>
      <c r="S75" s="1" t="e">
        <f aca="false">(F75+G75)*AB75</f>
        <v>#DIV/0!</v>
      </c>
      <c r="T75" s="1" t="e">
        <f aca="false">J75*AA75</f>
        <v>#DIV/0!</v>
      </c>
      <c r="U75" s="6" t="e">
        <f aca="false">IF((0.5+(I75*8+H75*12+J75*4)/E75)&gt;3,3,(0.5+(I75*8+H75*12+J75*4)/E75))</f>
        <v>#DIV/0!</v>
      </c>
      <c r="Y75" s="1" t="e">
        <f aca="false">IF(I75*150/E75&gt;30,30,I75*150/E75)</f>
        <v>#DIV/0!</v>
      </c>
      <c r="Z75" s="1" t="e">
        <f aca="false">IF(H75*500/E75&gt;50,50,H75*500/E75)</f>
        <v>#DIV/0!</v>
      </c>
      <c r="AA75" s="1" t="e">
        <f aca="false">IF(J75*100/E75&gt;10,10,J75*100/E75)</f>
        <v>#DIV/0!</v>
      </c>
      <c r="AB75" s="7" t="e">
        <f aca="false">IF((G75*5+F75*15)/(E75+G75+F75*5)*500&gt;50,50,(G75*5+F75*15)/(E75+G75+F75*5)*500)</f>
        <v>#DIV/0!</v>
      </c>
    </row>
    <row r="76" customFormat="false" ht="12.8" hidden="false" customHeight="false" outlineLevel="0" collapsed="false">
      <c r="E76" s="0"/>
      <c r="H76" s="0"/>
      <c r="J76" s="0"/>
      <c r="L76" s="1"/>
      <c r="M76" s="1"/>
      <c r="N76" s="2" t="e">
        <f aca="false">INT((P76+Q76+R76+S76+T76)*U76)</f>
        <v>#DIV/0!</v>
      </c>
      <c r="O76" s="0"/>
      <c r="P76" s="1" t="n">
        <f aca="false">E76/2</f>
        <v>0</v>
      </c>
      <c r="Q76" s="1" t="e">
        <f aca="false">I76*Y76</f>
        <v>#DIV/0!</v>
      </c>
      <c r="R76" s="1" t="e">
        <f aca="false">H76*Z76</f>
        <v>#DIV/0!</v>
      </c>
      <c r="S76" s="1" t="e">
        <f aca="false">(F76+G76)*AB76</f>
        <v>#DIV/0!</v>
      </c>
      <c r="T76" s="1" t="e">
        <f aca="false">J76*AA76</f>
        <v>#DIV/0!</v>
      </c>
      <c r="U76" s="6" t="e">
        <f aca="false">IF((0.5+(I76*8+H76*12+J76*4)/E76)&gt;3,3,(0.5+(I76*8+H76*12+J76*4)/E76))</f>
        <v>#DIV/0!</v>
      </c>
      <c r="Y76" s="1" t="e">
        <f aca="false">IF(I76*150/E76&gt;30,30,I76*150/E76)</f>
        <v>#DIV/0!</v>
      </c>
      <c r="Z76" s="1" t="e">
        <f aca="false">IF(H76*500/E76&gt;50,50,H76*500/E76)</f>
        <v>#DIV/0!</v>
      </c>
      <c r="AA76" s="1" t="e">
        <f aca="false">IF(J76*100/E76&gt;10,10,J76*100/E76)</f>
        <v>#DIV/0!</v>
      </c>
      <c r="AB76" s="7" t="e">
        <f aca="false">IF((G76*5+F76*15)/(E76+G76+F76*5)*500&gt;50,50,(G76*5+F76*15)/(E76+G76+F76*5)*500)</f>
        <v>#DIV/0!</v>
      </c>
    </row>
    <row r="77" customFormat="false" ht="12.8" hidden="false" customHeight="false" outlineLevel="0" collapsed="false">
      <c r="E77" s="0"/>
      <c r="H77" s="0"/>
      <c r="J77" s="0"/>
      <c r="L77" s="1"/>
      <c r="M77" s="1"/>
      <c r="N77" s="2" t="e">
        <f aca="false">INT((P77+Q77+R77+S77+T77)*U77)</f>
        <v>#DIV/0!</v>
      </c>
      <c r="O77" s="0"/>
      <c r="P77" s="1" t="n">
        <f aca="false">E77/2</f>
        <v>0</v>
      </c>
      <c r="Q77" s="1" t="e">
        <f aca="false">I77*Y77</f>
        <v>#DIV/0!</v>
      </c>
      <c r="R77" s="1" t="e">
        <f aca="false">H77*Z77</f>
        <v>#DIV/0!</v>
      </c>
      <c r="S77" s="1" t="e">
        <f aca="false">(F77+G77)*AB77</f>
        <v>#DIV/0!</v>
      </c>
      <c r="T77" s="1" t="e">
        <f aca="false">J77*AA77</f>
        <v>#DIV/0!</v>
      </c>
      <c r="U77" s="6" t="e">
        <f aca="false">IF((0.5+(I77*8+H77*12+J77*4)/E77)&gt;3,3,(0.5+(I77*8+H77*12+J77*4)/E77))</f>
        <v>#DIV/0!</v>
      </c>
      <c r="Y77" s="1" t="e">
        <f aca="false">IF(I77*150/E77&gt;30,30,I77*150/E77)</f>
        <v>#DIV/0!</v>
      </c>
      <c r="Z77" s="1" t="e">
        <f aca="false">IF(H77*500/E77&gt;50,50,H77*500/E77)</f>
        <v>#DIV/0!</v>
      </c>
      <c r="AA77" s="1" t="e">
        <f aca="false">IF(J77*100/E77&gt;10,10,J77*100/E77)</f>
        <v>#DIV/0!</v>
      </c>
      <c r="AB77" s="7" t="e">
        <f aca="false">IF((G77*5+F77*15)/(E77+G77+F77*5)*500&gt;50,50,(G77*5+F77*15)/(E77+G77+F77*5)*500)</f>
        <v>#DIV/0!</v>
      </c>
    </row>
    <row r="78" customFormat="false" ht="12.8" hidden="false" customHeight="false" outlineLevel="0" collapsed="false">
      <c r="E78" s="0"/>
      <c r="H78" s="0"/>
      <c r="J78" s="0"/>
      <c r="L78" s="1"/>
      <c r="M78" s="1"/>
      <c r="N78" s="2" t="e">
        <f aca="false">INT((P78+Q78+R78+S78+T78)*U78)</f>
        <v>#DIV/0!</v>
      </c>
      <c r="O78" s="0"/>
      <c r="P78" s="1" t="n">
        <f aca="false">E78/2</f>
        <v>0</v>
      </c>
      <c r="Q78" s="1" t="e">
        <f aca="false">I78*Y78</f>
        <v>#DIV/0!</v>
      </c>
      <c r="R78" s="1" t="e">
        <f aca="false">H78*Z78</f>
        <v>#DIV/0!</v>
      </c>
      <c r="S78" s="1" t="e">
        <f aca="false">(F78+G78)*AB78</f>
        <v>#DIV/0!</v>
      </c>
      <c r="T78" s="1" t="e">
        <f aca="false">J78*AA78</f>
        <v>#DIV/0!</v>
      </c>
      <c r="U78" s="6" t="e">
        <f aca="false">IF((0.5+(I78*8+H78*12+J78*4)/E78)&gt;3,3,(0.5+(I78*8+H78*12+J78*4)/E78))</f>
        <v>#DIV/0!</v>
      </c>
      <c r="Y78" s="1" t="e">
        <f aca="false">IF(I78*150/E78&gt;30,30,I78*150/E78)</f>
        <v>#DIV/0!</v>
      </c>
      <c r="Z78" s="1" t="e">
        <f aca="false">IF(H78*500/E78&gt;50,50,H78*500/E78)</f>
        <v>#DIV/0!</v>
      </c>
      <c r="AA78" s="1" t="e">
        <f aca="false">IF(J78*100/E78&gt;10,10,J78*100/E78)</f>
        <v>#DIV/0!</v>
      </c>
      <c r="AB78" s="7" t="e">
        <f aca="false">IF((G78*5+F78*15)/(E78+G78+F78*5)*500&gt;50,50,(G78*5+F78*15)/(E78+G78+F78*5)*500)</f>
        <v>#DIV/0!</v>
      </c>
    </row>
    <row r="79" customFormat="false" ht="12.8" hidden="false" customHeight="false" outlineLevel="0" collapsed="false">
      <c r="E79" s="0"/>
      <c r="H79" s="0"/>
      <c r="J79" s="0"/>
      <c r="L79" s="1"/>
      <c r="M79" s="1"/>
      <c r="N79" s="2" t="e">
        <f aca="false">INT((P79+Q79+R79+S79+T79)*U79)</f>
        <v>#DIV/0!</v>
      </c>
      <c r="O79" s="0"/>
      <c r="P79" s="1" t="n">
        <f aca="false">E79/2</f>
        <v>0</v>
      </c>
      <c r="Q79" s="1" t="e">
        <f aca="false">I79*Y79</f>
        <v>#DIV/0!</v>
      </c>
      <c r="R79" s="1" t="e">
        <f aca="false">H79*Z79</f>
        <v>#DIV/0!</v>
      </c>
      <c r="S79" s="1" t="e">
        <f aca="false">(F79+G79)*AB79</f>
        <v>#DIV/0!</v>
      </c>
      <c r="T79" s="1" t="e">
        <f aca="false">J79*AA79</f>
        <v>#DIV/0!</v>
      </c>
      <c r="U79" s="6" t="e">
        <f aca="false">IF((0.5+(I79*8+H79*12+J79*4)/E79)&gt;3,3,(0.5+(I79*8+H79*12+J79*4)/E79))</f>
        <v>#DIV/0!</v>
      </c>
      <c r="Y79" s="1" t="e">
        <f aca="false">IF(I79*150/E79&gt;30,30,I79*150/E79)</f>
        <v>#DIV/0!</v>
      </c>
      <c r="Z79" s="1" t="e">
        <f aca="false">IF(H79*500/E79&gt;50,50,H79*500/E79)</f>
        <v>#DIV/0!</v>
      </c>
      <c r="AA79" s="1" t="e">
        <f aca="false">IF(J79*100/E79&gt;10,10,J79*100/E79)</f>
        <v>#DIV/0!</v>
      </c>
      <c r="AB79" s="7" t="e">
        <f aca="false">IF((G79*5+F79*15)/(E79+G79+F79*5)*500&gt;50,50,(G79*5+F79*15)/(E79+G79+F79*5)*500)</f>
        <v>#DIV/0!</v>
      </c>
    </row>
    <row r="80" customFormat="false" ht="12.8" hidden="false" customHeight="false" outlineLevel="0" collapsed="false">
      <c r="E80" s="0"/>
      <c r="H80" s="0"/>
      <c r="J80" s="0"/>
      <c r="L80" s="1"/>
      <c r="M80" s="1"/>
      <c r="N80" s="2" t="e">
        <f aca="false">INT((P80+Q80+R80+S80+T80)*U80)</f>
        <v>#DIV/0!</v>
      </c>
      <c r="O80" s="0"/>
      <c r="P80" s="1" t="n">
        <f aca="false">E80/2</f>
        <v>0</v>
      </c>
      <c r="Q80" s="1" t="e">
        <f aca="false">I80*Y80</f>
        <v>#DIV/0!</v>
      </c>
      <c r="R80" s="1" t="e">
        <f aca="false">H80*Z80</f>
        <v>#DIV/0!</v>
      </c>
      <c r="S80" s="1" t="e">
        <f aca="false">(F80+G80)*AB80</f>
        <v>#DIV/0!</v>
      </c>
      <c r="T80" s="1" t="e">
        <f aca="false">J80*AA80</f>
        <v>#DIV/0!</v>
      </c>
      <c r="U80" s="6" t="e">
        <f aca="false">IF((0.5+(I80*8+H80*12+J80*4)/E80)&gt;3,3,(0.5+(I80*8+H80*12+J80*4)/E80))</f>
        <v>#DIV/0!</v>
      </c>
      <c r="Y80" s="1" t="e">
        <f aca="false">IF(I80*150/E80&gt;30,30,I80*150/E80)</f>
        <v>#DIV/0!</v>
      </c>
      <c r="Z80" s="1" t="e">
        <f aca="false">IF(H80*500/E80&gt;50,50,H80*500/E80)</f>
        <v>#DIV/0!</v>
      </c>
      <c r="AA80" s="1" t="e">
        <f aca="false">IF(J80*100/E80&gt;10,10,J80*100/E80)</f>
        <v>#DIV/0!</v>
      </c>
      <c r="AB80" s="7" t="e">
        <f aca="false">IF((G80*5+F80*15)/(E80+G80+F80*5)*500&gt;50,50,(G80*5+F80*15)/(E80+G80+F80*5)*500)</f>
        <v>#DIV/0!</v>
      </c>
    </row>
    <row r="81" customFormat="false" ht="12.8" hidden="false" customHeight="false" outlineLevel="0" collapsed="false">
      <c r="E81" s="0"/>
      <c r="H81" s="0"/>
      <c r="J81" s="0"/>
      <c r="L81" s="1"/>
      <c r="M81" s="1"/>
      <c r="N81" s="2" t="e">
        <f aca="false">INT((P81+Q81+R81+S81+T81)*U81)</f>
        <v>#DIV/0!</v>
      </c>
      <c r="O81" s="0"/>
      <c r="P81" s="1" t="n">
        <f aca="false">E81/2</f>
        <v>0</v>
      </c>
      <c r="Q81" s="1" t="e">
        <f aca="false">I81*Y81</f>
        <v>#DIV/0!</v>
      </c>
      <c r="R81" s="1" t="e">
        <f aca="false">H81*Z81</f>
        <v>#DIV/0!</v>
      </c>
      <c r="S81" s="1" t="e">
        <f aca="false">(F81+G81)*AB81</f>
        <v>#DIV/0!</v>
      </c>
      <c r="T81" s="1" t="e">
        <f aca="false">J81*AA81</f>
        <v>#DIV/0!</v>
      </c>
      <c r="U81" s="6" t="e">
        <f aca="false">IF((0.5+(I81*8+H81*12+J81*4)/E81)&gt;3,3,(0.5+(I81*8+H81*12+J81*4)/E81))</f>
        <v>#DIV/0!</v>
      </c>
      <c r="Y81" s="1" t="e">
        <f aca="false">IF(I81*150/E81&gt;30,30,I81*150/E81)</f>
        <v>#DIV/0!</v>
      </c>
      <c r="Z81" s="1" t="e">
        <f aca="false">IF(H81*500/E81&gt;50,50,H81*500/E81)</f>
        <v>#DIV/0!</v>
      </c>
      <c r="AA81" s="1" t="e">
        <f aca="false">IF(J81*100/E81&gt;10,10,J81*100/E81)</f>
        <v>#DIV/0!</v>
      </c>
      <c r="AB81" s="7" t="e">
        <f aca="false">IF((G81*5+F81*15)/(E81+G81+F81*5)*500&gt;50,50,(G81*5+F81*15)/(E81+G81+F81*5)*500)</f>
        <v>#DIV/0!</v>
      </c>
    </row>
    <row r="82" customFormat="false" ht="12.8" hidden="false" customHeight="false" outlineLevel="0" collapsed="false">
      <c r="E82" s="0"/>
      <c r="H82" s="0"/>
      <c r="J82" s="0"/>
      <c r="L82" s="1"/>
      <c r="M82" s="1"/>
      <c r="N82" s="2" t="e">
        <f aca="false">INT((P82+Q82+R82+S82+T82)*U82)</f>
        <v>#DIV/0!</v>
      </c>
      <c r="O82" s="0"/>
      <c r="P82" s="1" t="n">
        <f aca="false">E82/2</f>
        <v>0</v>
      </c>
      <c r="Q82" s="1" t="e">
        <f aca="false">I82*Y82</f>
        <v>#DIV/0!</v>
      </c>
      <c r="R82" s="1" t="e">
        <f aca="false">H82*Z82</f>
        <v>#DIV/0!</v>
      </c>
      <c r="S82" s="1" t="e">
        <f aca="false">(F82+G82)*AB82</f>
        <v>#DIV/0!</v>
      </c>
      <c r="T82" s="1" t="e">
        <f aca="false">J82*AA82</f>
        <v>#DIV/0!</v>
      </c>
      <c r="U82" s="6" t="e">
        <f aca="false">IF((0.5+(I82*8+H82*12+J82*4)/E82)&gt;3,3,(0.5+(I82*8+H82*12+J82*4)/E82))</f>
        <v>#DIV/0!</v>
      </c>
      <c r="Y82" s="1" t="e">
        <f aca="false">IF(I82*150/E82&gt;30,30,I82*150/E82)</f>
        <v>#DIV/0!</v>
      </c>
      <c r="Z82" s="1" t="e">
        <f aca="false">IF(H82*500/E82&gt;50,50,H82*500/E82)</f>
        <v>#DIV/0!</v>
      </c>
      <c r="AA82" s="1" t="e">
        <f aca="false">IF(J82*100/E82&gt;10,10,J82*100/E82)</f>
        <v>#DIV/0!</v>
      </c>
      <c r="AB82" s="7" t="e">
        <f aca="false">IF((G82*5+F82*15)/(E82+G82+F82*5)*500&gt;50,50,(G82*5+F82*15)/(E82+G82+F82*5)*500)</f>
        <v>#DIV/0!</v>
      </c>
    </row>
    <row r="83" customFormat="false" ht="12.8" hidden="false" customHeight="false" outlineLevel="0" collapsed="false">
      <c r="E83" s="0"/>
      <c r="H83" s="0"/>
      <c r="J83" s="0"/>
      <c r="L83" s="1"/>
      <c r="M83" s="1"/>
      <c r="N83" s="2" t="e">
        <f aca="false">INT((P83+Q83+R83+S83+T83)*U83)</f>
        <v>#DIV/0!</v>
      </c>
      <c r="O83" s="0"/>
      <c r="P83" s="1" t="n">
        <f aca="false">E83/2</f>
        <v>0</v>
      </c>
      <c r="Q83" s="1" t="e">
        <f aca="false">I83*Y83</f>
        <v>#DIV/0!</v>
      </c>
      <c r="R83" s="1" t="e">
        <f aca="false">H83*Z83</f>
        <v>#DIV/0!</v>
      </c>
      <c r="S83" s="1" t="e">
        <f aca="false">(F83+G83)*AB83</f>
        <v>#DIV/0!</v>
      </c>
      <c r="T83" s="1" t="e">
        <f aca="false">J83*AA83</f>
        <v>#DIV/0!</v>
      </c>
      <c r="U83" s="6" t="e">
        <f aca="false">IF((0.5+(I83*8+H83*12+J83*4)/E83)&gt;3,3,(0.5+(I83*8+H83*12+J83*4)/E83))</f>
        <v>#DIV/0!</v>
      </c>
      <c r="Y83" s="1" t="e">
        <f aca="false">IF(I83*150/E83&gt;30,30,I83*150/E83)</f>
        <v>#DIV/0!</v>
      </c>
      <c r="Z83" s="1" t="e">
        <f aca="false">IF(H83*500/E83&gt;50,50,H83*500/E83)</f>
        <v>#DIV/0!</v>
      </c>
      <c r="AA83" s="1" t="e">
        <f aca="false">IF(J83*100/E83&gt;10,10,J83*100/E83)</f>
        <v>#DIV/0!</v>
      </c>
      <c r="AB83" s="7" t="e">
        <f aca="false">IF((G83*5+F83*15)/(E83+G83+F83*5)*500&gt;50,50,(G83*5+F83*15)/(E83+G83+F83*5)*500)</f>
        <v>#DIV/0!</v>
      </c>
    </row>
    <row r="84" customFormat="false" ht="12.8" hidden="false" customHeight="false" outlineLevel="0" collapsed="false">
      <c r="E84" s="0"/>
      <c r="H84" s="0"/>
      <c r="J84" s="0"/>
      <c r="L84" s="1"/>
      <c r="M84" s="1"/>
      <c r="N84" s="2" t="e">
        <f aca="false">INT((P84+Q84+R84+S84+T84)*U84)</f>
        <v>#DIV/0!</v>
      </c>
      <c r="O84" s="0"/>
      <c r="P84" s="1" t="n">
        <f aca="false">E84/2</f>
        <v>0</v>
      </c>
      <c r="Q84" s="1" t="e">
        <f aca="false">I84*Y84</f>
        <v>#DIV/0!</v>
      </c>
      <c r="R84" s="1" t="e">
        <f aca="false">H84*Z84</f>
        <v>#DIV/0!</v>
      </c>
      <c r="S84" s="1" t="e">
        <f aca="false">(F84+G84)*AB84</f>
        <v>#DIV/0!</v>
      </c>
      <c r="T84" s="1" t="e">
        <f aca="false">J84*AA84</f>
        <v>#DIV/0!</v>
      </c>
      <c r="U84" s="6" t="e">
        <f aca="false">IF((0.5+(I84*8+H84*12+J84*4)/E84)&gt;3,3,(0.5+(I84*8+H84*12+J84*4)/E84))</f>
        <v>#DIV/0!</v>
      </c>
      <c r="Y84" s="1" t="e">
        <f aca="false">IF(I84*150/E84&gt;30,30,I84*150/E84)</f>
        <v>#DIV/0!</v>
      </c>
      <c r="Z84" s="1" t="e">
        <f aca="false">IF(H84*500/E84&gt;50,50,H84*500/E84)</f>
        <v>#DIV/0!</v>
      </c>
      <c r="AA84" s="1" t="e">
        <f aca="false">IF(J84*100/E84&gt;10,10,J84*100/E84)</f>
        <v>#DIV/0!</v>
      </c>
      <c r="AB84" s="7" t="e">
        <f aca="false">IF((G84*5+F84*15)/(E84+G84+F84*5)*500&gt;50,50,(G84*5+F84*15)/(E84+G84+F84*5)*500)</f>
        <v>#DIV/0!</v>
      </c>
    </row>
    <row r="85" customFormat="false" ht="12.8" hidden="false" customHeight="false" outlineLevel="0" collapsed="false">
      <c r="E85" s="0"/>
      <c r="H85" s="0"/>
      <c r="J85" s="0"/>
      <c r="L85" s="1"/>
      <c r="M85" s="1"/>
      <c r="N85" s="2" t="e">
        <f aca="false">INT((P85+Q85+R85+S85+T85)*U85)</f>
        <v>#DIV/0!</v>
      </c>
      <c r="O85" s="0"/>
      <c r="P85" s="1" t="n">
        <f aca="false">E85/2</f>
        <v>0</v>
      </c>
      <c r="Q85" s="1" t="e">
        <f aca="false">I85*Y85</f>
        <v>#DIV/0!</v>
      </c>
      <c r="R85" s="1" t="e">
        <f aca="false">H85*Z85</f>
        <v>#DIV/0!</v>
      </c>
      <c r="S85" s="1" t="e">
        <f aca="false">(F85+G85)*AB85</f>
        <v>#DIV/0!</v>
      </c>
      <c r="T85" s="1" t="e">
        <f aca="false">J85*AA85</f>
        <v>#DIV/0!</v>
      </c>
      <c r="U85" s="6" t="e">
        <f aca="false">IF((0.5+(I85*8+H85*12+J85*4)/E85)&gt;3,3,(0.5+(I85*8+H85*12+J85*4)/E85))</f>
        <v>#DIV/0!</v>
      </c>
      <c r="Y85" s="1" t="e">
        <f aca="false">IF(I85*150/E85&gt;30,30,I85*150/E85)</f>
        <v>#DIV/0!</v>
      </c>
      <c r="Z85" s="1" t="e">
        <f aca="false">IF(H85*500/E85&gt;50,50,H85*500/E85)</f>
        <v>#DIV/0!</v>
      </c>
      <c r="AA85" s="1" t="e">
        <f aca="false">IF(J85*100/E85&gt;10,10,J85*100/E85)</f>
        <v>#DIV/0!</v>
      </c>
      <c r="AB85" s="7" t="e">
        <f aca="false">IF((G85*5+F85*15)/(E85+G85+F85*5)*500&gt;50,50,(G85*5+F85*15)/(E85+G85+F85*5)*500)</f>
        <v>#DIV/0!</v>
      </c>
    </row>
    <row r="86" customFormat="false" ht="12.8" hidden="false" customHeight="false" outlineLevel="0" collapsed="false">
      <c r="E86" s="0"/>
      <c r="H86" s="0"/>
      <c r="J86" s="0"/>
      <c r="L86" s="1"/>
      <c r="M86" s="1"/>
      <c r="N86" s="2" t="e">
        <f aca="false">INT((P86+Q86+R86+S86+T86)*U86)</f>
        <v>#DIV/0!</v>
      </c>
      <c r="O86" s="0"/>
      <c r="P86" s="1" t="n">
        <f aca="false">E86/2</f>
        <v>0</v>
      </c>
      <c r="Q86" s="1" t="e">
        <f aca="false">I86*Y86</f>
        <v>#DIV/0!</v>
      </c>
      <c r="R86" s="1" t="e">
        <f aca="false">H86*Z86</f>
        <v>#DIV/0!</v>
      </c>
      <c r="S86" s="1" t="e">
        <f aca="false">(F86+G86)*AB86</f>
        <v>#DIV/0!</v>
      </c>
      <c r="T86" s="1" t="e">
        <f aca="false">J86*AA86</f>
        <v>#DIV/0!</v>
      </c>
      <c r="U86" s="6" t="e">
        <f aca="false">IF((0.5+(I86*8+H86*12+J86*4)/E86)&gt;3,3,(0.5+(I86*8+H86*12+J86*4)/E86))</f>
        <v>#DIV/0!</v>
      </c>
      <c r="Y86" s="1" t="e">
        <f aca="false">IF(I86*150/E86&gt;30,30,I86*150/E86)</f>
        <v>#DIV/0!</v>
      </c>
      <c r="Z86" s="1" t="e">
        <f aca="false">IF(H86*500/E86&gt;50,50,H86*500/E86)</f>
        <v>#DIV/0!</v>
      </c>
      <c r="AA86" s="1" t="e">
        <f aca="false">IF(J86*100/E86&gt;10,10,J86*100/E86)</f>
        <v>#DIV/0!</v>
      </c>
      <c r="AB86" s="7" t="e">
        <f aca="false">IF((G86*5+F86*15)/(E86+G86+F86*5)*500&gt;50,50,(G86*5+F86*15)/(E86+G86+F86*5)*500)</f>
        <v>#DIV/0!</v>
      </c>
    </row>
    <row r="87" customFormat="false" ht="12.8" hidden="false" customHeight="false" outlineLevel="0" collapsed="false">
      <c r="E87" s="0"/>
      <c r="H87" s="0"/>
      <c r="J87" s="0"/>
      <c r="L87" s="1"/>
      <c r="M87" s="1"/>
      <c r="N87" s="2" t="e">
        <f aca="false">INT((P87+Q87+R87+S87+T87)*U87)</f>
        <v>#DIV/0!</v>
      </c>
      <c r="O87" s="0"/>
      <c r="P87" s="1" t="n">
        <f aca="false">E87/2</f>
        <v>0</v>
      </c>
      <c r="Q87" s="1" t="e">
        <f aca="false">I87*Y87</f>
        <v>#DIV/0!</v>
      </c>
      <c r="R87" s="1" t="e">
        <f aca="false">H87*Z87</f>
        <v>#DIV/0!</v>
      </c>
      <c r="S87" s="1" t="e">
        <f aca="false">(F87+G87)*AB87</f>
        <v>#DIV/0!</v>
      </c>
      <c r="T87" s="1" t="e">
        <f aca="false">J87*AA87</f>
        <v>#DIV/0!</v>
      </c>
      <c r="U87" s="6" t="e">
        <f aca="false">IF((0.5+(I87*8+H87*12+J87*4)/E87)&gt;3,3,(0.5+(I87*8+H87*12+J87*4)/E87))</f>
        <v>#DIV/0!</v>
      </c>
      <c r="Y87" s="1" t="e">
        <f aca="false">IF(I87*150/E87&gt;30,30,I87*150/E87)</f>
        <v>#DIV/0!</v>
      </c>
      <c r="Z87" s="1" t="e">
        <f aca="false">IF(H87*500/E87&gt;50,50,H87*500/E87)</f>
        <v>#DIV/0!</v>
      </c>
      <c r="AA87" s="1" t="e">
        <f aca="false">IF(J87*100/E87&gt;10,10,J87*100/E87)</f>
        <v>#DIV/0!</v>
      </c>
      <c r="AB87" s="7" t="e">
        <f aca="false">IF((G87*5+F87*15)/(E87+G87+F87*5)*500&gt;50,50,(G87*5+F87*15)/(E87+G87+F87*5)*500)</f>
        <v>#DIV/0!</v>
      </c>
    </row>
    <row r="88" customFormat="false" ht="12.8" hidden="false" customHeight="false" outlineLevel="0" collapsed="false">
      <c r="E88" s="0"/>
      <c r="H88" s="0"/>
      <c r="J88" s="0"/>
      <c r="L88" s="1"/>
      <c r="M88" s="1"/>
      <c r="N88" s="2" t="e">
        <f aca="false">INT((P88+Q88+R88+S88+T88)*U88)</f>
        <v>#DIV/0!</v>
      </c>
      <c r="O88" s="0"/>
      <c r="P88" s="1" t="n">
        <f aca="false">E88/2</f>
        <v>0</v>
      </c>
      <c r="Q88" s="1" t="e">
        <f aca="false">I88*Y88</f>
        <v>#DIV/0!</v>
      </c>
      <c r="R88" s="1" t="e">
        <f aca="false">H88*Z88</f>
        <v>#DIV/0!</v>
      </c>
      <c r="S88" s="1" t="e">
        <f aca="false">(F88+G88)*AB88</f>
        <v>#DIV/0!</v>
      </c>
      <c r="T88" s="1" t="e">
        <f aca="false">J88*AA88</f>
        <v>#DIV/0!</v>
      </c>
      <c r="U88" s="6" t="e">
        <f aca="false">IF((0.5+(I88*8+H88*12+J88*4)/E88)&gt;3,3,(0.5+(I88*8+H88*12+J88*4)/E88))</f>
        <v>#DIV/0!</v>
      </c>
      <c r="Y88" s="1" t="e">
        <f aca="false">IF(I88*150/E88&gt;30,30,I88*150/E88)</f>
        <v>#DIV/0!</v>
      </c>
      <c r="Z88" s="1" t="e">
        <f aca="false">IF(H88*500/E88&gt;50,50,H88*500/E88)</f>
        <v>#DIV/0!</v>
      </c>
      <c r="AA88" s="1" t="e">
        <f aca="false">IF(J88*100/E88&gt;10,10,J88*100/E88)</f>
        <v>#DIV/0!</v>
      </c>
      <c r="AB88" s="7" t="e">
        <f aca="false">IF((G88*5+F88*15)/(E88+G88+F88*5)*500&gt;50,50,(G88*5+F88*15)/(E88+G88+F88*5)*500)</f>
        <v>#DIV/0!</v>
      </c>
    </row>
    <row r="89" customFormat="false" ht="12.8" hidden="false" customHeight="false" outlineLevel="0" collapsed="false">
      <c r="E89" s="0"/>
      <c r="H89" s="0"/>
      <c r="J89" s="0"/>
      <c r="L89" s="1"/>
      <c r="M89" s="1"/>
      <c r="N89" s="2" t="e">
        <f aca="false">INT((P89+Q89+R89+S89+T89)*U89)</f>
        <v>#DIV/0!</v>
      </c>
      <c r="O89" s="0"/>
      <c r="P89" s="1" t="n">
        <f aca="false">E89/2</f>
        <v>0</v>
      </c>
      <c r="Q89" s="1" t="e">
        <f aca="false">I89*Y89</f>
        <v>#DIV/0!</v>
      </c>
      <c r="R89" s="1" t="e">
        <f aca="false">H89*Z89</f>
        <v>#DIV/0!</v>
      </c>
      <c r="S89" s="1" t="e">
        <f aca="false">(F89+G89)*AB89</f>
        <v>#DIV/0!</v>
      </c>
      <c r="T89" s="1" t="e">
        <f aca="false">J89*AA89</f>
        <v>#DIV/0!</v>
      </c>
      <c r="U89" s="6" t="e">
        <f aca="false">IF((0.5+(I89*8+H89*12+J89*4)/E89)&gt;3,3,(0.5+(I89*8+H89*12+J89*4)/E89))</f>
        <v>#DIV/0!</v>
      </c>
      <c r="Y89" s="1" t="e">
        <f aca="false">IF(I89*150/E89&gt;30,30,I89*150/E89)</f>
        <v>#DIV/0!</v>
      </c>
      <c r="Z89" s="1" t="e">
        <f aca="false">IF(H89*500/E89&gt;50,50,H89*500/E89)</f>
        <v>#DIV/0!</v>
      </c>
      <c r="AA89" s="1" t="e">
        <f aca="false">IF(J89*100/E89&gt;10,10,J89*100/E89)</f>
        <v>#DIV/0!</v>
      </c>
      <c r="AB89" s="7" t="e">
        <f aca="false">IF((G89*5+F89*15)/(E89+G89+F89*5)*500&gt;50,50,(G89*5+F89*15)/(E89+G89+F89*5)*500)</f>
        <v>#DIV/0!</v>
      </c>
    </row>
    <row r="90" customFormat="false" ht="12.8" hidden="false" customHeight="false" outlineLevel="0" collapsed="false">
      <c r="E90" s="0"/>
      <c r="H90" s="0"/>
      <c r="J90" s="0"/>
      <c r="L90" s="1"/>
      <c r="M90" s="1"/>
      <c r="N90" s="2" t="e">
        <f aca="false">INT((P90+Q90+R90+S90+T90)*U90)</f>
        <v>#DIV/0!</v>
      </c>
      <c r="O90" s="0"/>
      <c r="P90" s="1" t="n">
        <f aca="false">E90/2</f>
        <v>0</v>
      </c>
      <c r="Q90" s="1" t="e">
        <f aca="false">I90*Y90</f>
        <v>#DIV/0!</v>
      </c>
      <c r="R90" s="1" t="e">
        <f aca="false">H90*Z90</f>
        <v>#DIV/0!</v>
      </c>
      <c r="S90" s="1" t="e">
        <f aca="false">(F90+G90)*AB90</f>
        <v>#DIV/0!</v>
      </c>
      <c r="T90" s="1" t="e">
        <f aca="false">J90*AA90</f>
        <v>#DIV/0!</v>
      </c>
      <c r="U90" s="6" t="e">
        <f aca="false">IF((0.5+(I90*8+H90*12+J90*4)/E90)&gt;3,3,(0.5+(I90*8+H90*12+J90*4)/E90))</f>
        <v>#DIV/0!</v>
      </c>
      <c r="Y90" s="1" t="e">
        <f aca="false">IF(I90*150/E90&gt;30,30,I90*150/E90)</f>
        <v>#DIV/0!</v>
      </c>
      <c r="Z90" s="1" t="e">
        <f aca="false">IF(H90*500/E90&gt;50,50,H90*500/E90)</f>
        <v>#DIV/0!</v>
      </c>
      <c r="AA90" s="1" t="e">
        <f aca="false">IF(J90*100/E90&gt;10,10,J90*100/E90)</f>
        <v>#DIV/0!</v>
      </c>
      <c r="AB90" s="7" t="e">
        <f aca="false">IF((G90*5+F90*15)/(E90+G90+F90*5)*500&gt;50,50,(G90*5+F90*15)/(E90+G90+F90*5)*500)</f>
        <v>#DIV/0!</v>
      </c>
    </row>
    <row r="91" customFormat="false" ht="12.8" hidden="false" customHeight="false" outlineLevel="0" collapsed="false">
      <c r="E91" s="0"/>
      <c r="H91" s="0"/>
      <c r="J91" s="0"/>
      <c r="L91" s="1"/>
      <c r="M91" s="1"/>
      <c r="N91" s="2" t="e">
        <f aca="false">INT((P91+Q91+R91+S91+T91)*U91)</f>
        <v>#DIV/0!</v>
      </c>
      <c r="O91" s="0"/>
      <c r="P91" s="1" t="n">
        <f aca="false">E91/2</f>
        <v>0</v>
      </c>
      <c r="Q91" s="1" t="e">
        <f aca="false">I91*Y91</f>
        <v>#DIV/0!</v>
      </c>
      <c r="R91" s="1" t="e">
        <f aca="false">H91*Z91</f>
        <v>#DIV/0!</v>
      </c>
      <c r="S91" s="1" t="e">
        <f aca="false">(F91+G91)*AB91</f>
        <v>#DIV/0!</v>
      </c>
      <c r="T91" s="1" t="e">
        <f aca="false">J91*AA91</f>
        <v>#DIV/0!</v>
      </c>
      <c r="U91" s="6" t="e">
        <f aca="false">IF((0.5+(I91*8+H91*12+J91*4)/E91)&gt;3,3,(0.5+(I91*8+H91*12+J91*4)/E91))</f>
        <v>#DIV/0!</v>
      </c>
      <c r="Y91" s="1" t="e">
        <f aca="false">IF(I91*150/E91&gt;30,30,I91*150/E91)</f>
        <v>#DIV/0!</v>
      </c>
      <c r="Z91" s="1" t="e">
        <f aca="false">IF(H91*500/E91&gt;50,50,H91*500/E91)</f>
        <v>#DIV/0!</v>
      </c>
      <c r="AA91" s="1" t="e">
        <f aca="false">IF(J91*100/E91&gt;10,10,J91*100/E91)</f>
        <v>#DIV/0!</v>
      </c>
      <c r="AB91" s="7" t="e">
        <f aca="false">IF((G91*5+F91*15)/(E91+G91+F91*5)*500&gt;50,50,(G91*5+F91*15)/(E91+G91+F91*5)*500)</f>
        <v>#DIV/0!</v>
      </c>
    </row>
    <row r="92" customFormat="false" ht="12.8" hidden="false" customHeight="false" outlineLevel="0" collapsed="false">
      <c r="E92" s="0"/>
      <c r="H92" s="0"/>
      <c r="J92" s="0"/>
      <c r="L92" s="1"/>
      <c r="M92" s="1"/>
      <c r="N92" s="2" t="e">
        <f aca="false">INT((P92+Q92+R92+S92+T92)*U92)</f>
        <v>#DIV/0!</v>
      </c>
      <c r="O92" s="0"/>
      <c r="P92" s="1" t="n">
        <f aca="false">E92/2</f>
        <v>0</v>
      </c>
      <c r="Q92" s="1" t="e">
        <f aca="false">I92*Y92</f>
        <v>#DIV/0!</v>
      </c>
      <c r="R92" s="1" t="e">
        <f aca="false">H92*Z92</f>
        <v>#DIV/0!</v>
      </c>
      <c r="S92" s="1" t="e">
        <f aca="false">(F92+G92)*AB92</f>
        <v>#DIV/0!</v>
      </c>
      <c r="T92" s="1" t="e">
        <f aca="false">J92*AA92</f>
        <v>#DIV/0!</v>
      </c>
      <c r="U92" s="6" t="e">
        <f aca="false">IF((0.5+(I92*8+H92*12+J92*4)/E92)&gt;3,3,(0.5+(I92*8+H92*12+J92*4)/E92))</f>
        <v>#DIV/0!</v>
      </c>
      <c r="Y92" s="1" t="e">
        <f aca="false">IF(I92*150/E92&gt;30,30,I92*150/E92)</f>
        <v>#DIV/0!</v>
      </c>
      <c r="Z92" s="1" t="e">
        <f aca="false">IF(H92*500/E92&gt;50,50,H92*500/E92)</f>
        <v>#DIV/0!</v>
      </c>
      <c r="AA92" s="1" t="e">
        <f aca="false">IF(J92*100/E92&gt;10,10,J92*100/E92)</f>
        <v>#DIV/0!</v>
      </c>
      <c r="AB92" s="7" t="e">
        <f aca="false">IF((G92*5+F92*15)/(E92+G92+F92*5)*500&gt;50,50,(G92*5+F92*15)/(E92+G92+F92*5)*500)</f>
        <v>#DIV/0!</v>
      </c>
    </row>
    <row r="93" customFormat="false" ht="12.8" hidden="false" customHeight="false" outlineLevel="0" collapsed="false">
      <c r="E93" s="0"/>
      <c r="H93" s="0"/>
      <c r="J93" s="0"/>
      <c r="L93" s="1"/>
      <c r="M93" s="1"/>
      <c r="N93" s="2" t="e">
        <f aca="false">INT((P93+Q93+R93+S93+T93)*U93)</f>
        <v>#DIV/0!</v>
      </c>
      <c r="O93" s="0"/>
      <c r="P93" s="1" t="n">
        <f aca="false">E93/2</f>
        <v>0</v>
      </c>
      <c r="Q93" s="1" t="e">
        <f aca="false">I93*Y93</f>
        <v>#DIV/0!</v>
      </c>
      <c r="R93" s="1" t="e">
        <f aca="false">H93*Z93</f>
        <v>#DIV/0!</v>
      </c>
      <c r="S93" s="1" t="e">
        <f aca="false">(F93+G93)*AB93</f>
        <v>#DIV/0!</v>
      </c>
      <c r="T93" s="1" t="e">
        <f aca="false">J93*AA93</f>
        <v>#DIV/0!</v>
      </c>
      <c r="U93" s="6" t="e">
        <f aca="false">IF((0.5+(I93*8+H93*12+J93*4)/E93)&gt;3,3,(0.5+(I93*8+H93*12+J93*4)/E93))</f>
        <v>#DIV/0!</v>
      </c>
      <c r="Y93" s="1" t="e">
        <f aca="false">IF(I93*150/E93&gt;30,30,I93*150/E93)</f>
        <v>#DIV/0!</v>
      </c>
      <c r="Z93" s="1" t="e">
        <f aca="false">IF(H93*500/E93&gt;50,50,H93*500/E93)</f>
        <v>#DIV/0!</v>
      </c>
      <c r="AA93" s="1" t="e">
        <f aca="false">IF(J93*100/E93&gt;10,10,J93*100/E93)</f>
        <v>#DIV/0!</v>
      </c>
      <c r="AB93" s="7" t="e">
        <f aca="false">IF((G93*5+F93*15)/(E93+G93+F93*5)*500&gt;50,50,(G93*5+F93*15)/(E93+G93+F93*5)*500)</f>
        <v>#DIV/0!</v>
      </c>
    </row>
    <row r="94" customFormat="false" ht="12.8" hidden="false" customHeight="false" outlineLevel="0" collapsed="false">
      <c r="E94" s="0"/>
      <c r="H94" s="0"/>
      <c r="J94" s="0"/>
      <c r="L94" s="1"/>
      <c r="M94" s="1"/>
      <c r="N94" s="2" t="e">
        <f aca="false">INT((P94+Q94+R94+S94+T94)*U94)</f>
        <v>#DIV/0!</v>
      </c>
      <c r="O94" s="0"/>
      <c r="P94" s="1" t="n">
        <f aca="false">E94/2</f>
        <v>0</v>
      </c>
      <c r="Q94" s="1" t="e">
        <f aca="false">I94*Y94</f>
        <v>#DIV/0!</v>
      </c>
      <c r="R94" s="1" t="e">
        <f aca="false">H94*Z94</f>
        <v>#DIV/0!</v>
      </c>
      <c r="S94" s="1" t="e">
        <f aca="false">(F94+G94)*AB94</f>
        <v>#DIV/0!</v>
      </c>
      <c r="T94" s="1" t="e">
        <f aca="false">J94*AA94</f>
        <v>#DIV/0!</v>
      </c>
      <c r="U94" s="6" t="e">
        <f aca="false">IF((0.5+(I94*8+H94*12+J94*4)/E94)&gt;3,3,(0.5+(I94*8+H94*12+J94*4)/E94))</f>
        <v>#DIV/0!</v>
      </c>
      <c r="Y94" s="1" t="e">
        <f aca="false">IF(I94*150/E94&gt;30,30,I94*150/E94)</f>
        <v>#DIV/0!</v>
      </c>
      <c r="Z94" s="1" t="e">
        <f aca="false">IF(H94*500/E94&gt;50,50,H94*500/E94)</f>
        <v>#DIV/0!</v>
      </c>
      <c r="AA94" s="1" t="e">
        <f aca="false">IF(J94*100/E94&gt;10,10,J94*100/E94)</f>
        <v>#DIV/0!</v>
      </c>
      <c r="AB94" s="7" t="e">
        <f aca="false">IF((G94*5+F94*15)/(E94+G94+F94*5)*500&gt;50,50,(G94*5+F94*15)/(E94+G94+F94*5)*500)</f>
        <v>#DIV/0!</v>
      </c>
    </row>
    <row r="95" customFormat="false" ht="12.8" hidden="false" customHeight="false" outlineLevel="0" collapsed="false">
      <c r="E95" s="0"/>
      <c r="H95" s="0"/>
      <c r="J95" s="0"/>
      <c r="L95" s="1"/>
      <c r="M95" s="1"/>
      <c r="N95" s="2" t="e">
        <f aca="false">INT((P95+Q95+R95+S95+T95)*U95)</f>
        <v>#DIV/0!</v>
      </c>
      <c r="O95" s="0"/>
      <c r="P95" s="1" t="n">
        <f aca="false">E95/2</f>
        <v>0</v>
      </c>
      <c r="Q95" s="1" t="e">
        <f aca="false">I95*Y95</f>
        <v>#DIV/0!</v>
      </c>
      <c r="R95" s="1" t="e">
        <f aca="false">H95*Z95</f>
        <v>#DIV/0!</v>
      </c>
      <c r="S95" s="1" t="e">
        <f aca="false">(F95+G95)*AB95</f>
        <v>#DIV/0!</v>
      </c>
      <c r="T95" s="1" t="e">
        <f aca="false">J95*AA95</f>
        <v>#DIV/0!</v>
      </c>
      <c r="U95" s="6" t="e">
        <f aca="false">IF((0.5+(I95*8+H95*12+J95*4)/E95)&gt;3,3,(0.5+(I95*8+H95*12+J95*4)/E95))</f>
        <v>#DIV/0!</v>
      </c>
      <c r="Y95" s="1" t="e">
        <f aca="false">IF(I95*150/E95&gt;30,30,I95*150/E95)</f>
        <v>#DIV/0!</v>
      </c>
      <c r="Z95" s="1" t="e">
        <f aca="false">IF(H95*500/E95&gt;50,50,H95*500/E95)</f>
        <v>#DIV/0!</v>
      </c>
      <c r="AA95" s="1" t="e">
        <f aca="false">IF(J95*100/E95&gt;10,10,J95*100/E95)</f>
        <v>#DIV/0!</v>
      </c>
      <c r="AB95" s="7" t="e">
        <f aca="false">IF((G95*5+F95*15)/(E95+G95+F95*5)*500&gt;50,50,(G95*5+F95*15)/(E95+G95+F95*5)*500)</f>
        <v>#DIV/0!</v>
      </c>
    </row>
    <row r="96" customFormat="false" ht="12.8" hidden="false" customHeight="false" outlineLevel="0" collapsed="false">
      <c r="E96" s="0"/>
      <c r="H96" s="0"/>
      <c r="J96" s="0"/>
      <c r="L96" s="1"/>
      <c r="M96" s="1"/>
      <c r="N96" s="2" t="e">
        <f aca="false">INT((P96+Q96+R96+S96+T96)*U96)</f>
        <v>#DIV/0!</v>
      </c>
      <c r="O96" s="0"/>
      <c r="P96" s="1" t="n">
        <f aca="false">E96/2</f>
        <v>0</v>
      </c>
      <c r="Q96" s="1" t="e">
        <f aca="false">I96*Y96</f>
        <v>#DIV/0!</v>
      </c>
      <c r="R96" s="1" t="e">
        <f aca="false">H96*Z96</f>
        <v>#DIV/0!</v>
      </c>
      <c r="S96" s="1" t="e">
        <f aca="false">(F96+G96)*AB96</f>
        <v>#DIV/0!</v>
      </c>
      <c r="T96" s="1" t="e">
        <f aca="false">J96*AA96</f>
        <v>#DIV/0!</v>
      </c>
      <c r="U96" s="6" t="e">
        <f aca="false">IF((0.5+(I96*8+H96*12+J96*4)/E96)&gt;3,3,(0.5+(I96*8+H96*12+J96*4)/E96))</f>
        <v>#DIV/0!</v>
      </c>
      <c r="Y96" s="1" t="e">
        <f aca="false">IF(I96*150/E96&gt;30,30,I96*150/E96)</f>
        <v>#DIV/0!</v>
      </c>
      <c r="Z96" s="1" t="e">
        <f aca="false">IF(H96*500/E96&gt;50,50,H96*500/E96)</f>
        <v>#DIV/0!</v>
      </c>
      <c r="AA96" s="1" t="e">
        <f aca="false">IF(J96*100/E96&gt;10,10,J96*100/E96)</f>
        <v>#DIV/0!</v>
      </c>
      <c r="AB96" s="7" t="e">
        <f aca="false">IF((G96*5+F96*15)/(E96+G96+F96*5)*500&gt;50,50,(G96*5+F96*15)/(E96+G96+F96*5)*500)</f>
        <v>#DIV/0!</v>
      </c>
    </row>
    <row r="97" customFormat="false" ht="12.8" hidden="false" customHeight="false" outlineLevel="0" collapsed="false">
      <c r="E97" s="0"/>
      <c r="H97" s="0"/>
      <c r="J97" s="0"/>
      <c r="L97" s="1"/>
      <c r="M97" s="1"/>
      <c r="N97" s="2" t="e">
        <f aca="false">INT((P97+Q97+R97+S97+T97)*U97)</f>
        <v>#DIV/0!</v>
      </c>
      <c r="O97" s="0"/>
      <c r="P97" s="1" t="n">
        <f aca="false">E97/2</f>
        <v>0</v>
      </c>
      <c r="Q97" s="1" t="e">
        <f aca="false">I97*Y97</f>
        <v>#DIV/0!</v>
      </c>
      <c r="R97" s="1" t="e">
        <f aca="false">H97*Z97</f>
        <v>#DIV/0!</v>
      </c>
      <c r="S97" s="1" t="e">
        <f aca="false">(F97+G97)*AB97</f>
        <v>#DIV/0!</v>
      </c>
      <c r="T97" s="1" t="e">
        <f aca="false">J97*AA97</f>
        <v>#DIV/0!</v>
      </c>
      <c r="U97" s="6" t="e">
        <f aca="false">IF((0.5+(I97*8+H97*12+J97*4)/E97)&gt;3,3,(0.5+(I97*8+H97*12+J97*4)/E97))</f>
        <v>#DIV/0!</v>
      </c>
      <c r="Y97" s="1" t="e">
        <f aca="false">IF(I97*150/E97&gt;30,30,I97*150/E97)</f>
        <v>#DIV/0!</v>
      </c>
      <c r="Z97" s="1" t="e">
        <f aca="false">IF(H97*500/E97&gt;50,50,H97*500/E97)</f>
        <v>#DIV/0!</v>
      </c>
      <c r="AA97" s="1" t="e">
        <f aca="false">IF(J97*100/E97&gt;10,10,J97*100/E97)</f>
        <v>#DIV/0!</v>
      </c>
      <c r="AB97" s="7" t="e">
        <f aca="false">IF((G97*5+F97*15)/(E97+G97+F97*5)*500&gt;50,50,(G97*5+F97*15)/(E97+G97+F97*5)*500)</f>
        <v>#DIV/0!</v>
      </c>
    </row>
    <row r="98" customFormat="false" ht="12.8" hidden="false" customHeight="false" outlineLevel="0" collapsed="false">
      <c r="E98" s="0"/>
      <c r="H98" s="0"/>
      <c r="J98" s="0"/>
      <c r="L98" s="1"/>
      <c r="M98" s="1"/>
      <c r="N98" s="2" t="e">
        <f aca="false">INT((P98+Q98+R98+S98+T98)*U98)</f>
        <v>#DIV/0!</v>
      </c>
      <c r="O98" s="0"/>
      <c r="P98" s="1" t="n">
        <f aca="false">E98/2</f>
        <v>0</v>
      </c>
      <c r="Q98" s="1" t="e">
        <f aca="false">I98*Y98</f>
        <v>#DIV/0!</v>
      </c>
      <c r="R98" s="1" t="e">
        <f aca="false">H98*Z98</f>
        <v>#DIV/0!</v>
      </c>
      <c r="S98" s="1" t="e">
        <f aca="false">(F98+G98)*AB98</f>
        <v>#DIV/0!</v>
      </c>
      <c r="T98" s="1" t="e">
        <f aca="false">J98*AA98</f>
        <v>#DIV/0!</v>
      </c>
      <c r="U98" s="6" t="e">
        <f aca="false">IF((0.5+(I98*8+H98*12+J98*4)/E98)&gt;3,3,(0.5+(I98*8+H98*12+J98*4)/E98))</f>
        <v>#DIV/0!</v>
      </c>
      <c r="Y98" s="1" t="e">
        <f aca="false">IF(I98*150/E98&gt;30,30,I98*150/E98)</f>
        <v>#DIV/0!</v>
      </c>
      <c r="Z98" s="1" t="e">
        <f aca="false">IF(H98*500/E98&gt;50,50,H98*500/E98)</f>
        <v>#DIV/0!</v>
      </c>
      <c r="AA98" s="1" t="e">
        <f aca="false">IF(J98*100/E98&gt;10,10,J98*100/E98)</f>
        <v>#DIV/0!</v>
      </c>
      <c r="AB98" s="7" t="e">
        <f aca="false">IF((G98*5+F98*15)/(E98+G98+F98*5)*500&gt;50,50,(G98*5+F98*15)/(E98+G98+F98*5)*500)</f>
        <v>#DIV/0!</v>
      </c>
    </row>
    <row r="99" customFormat="false" ht="12.8" hidden="false" customHeight="false" outlineLevel="0" collapsed="false">
      <c r="E99" s="0"/>
      <c r="H99" s="0"/>
      <c r="J99" s="0"/>
      <c r="L99" s="1"/>
      <c r="M99" s="1"/>
      <c r="N99" s="2" t="e">
        <f aca="false">INT((P99+Q99+R99+S99+T99)*U99)</f>
        <v>#DIV/0!</v>
      </c>
      <c r="O99" s="0"/>
      <c r="P99" s="1" t="n">
        <f aca="false">E99/2</f>
        <v>0</v>
      </c>
      <c r="Q99" s="1" t="e">
        <f aca="false">I99*Y99</f>
        <v>#DIV/0!</v>
      </c>
      <c r="R99" s="1" t="e">
        <f aca="false">H99*Z99</f>
        <v>#DIV/0!</v>
      </c>
      <c r="S99" s="1" t="e">
        <f aca="false">(F99+G99)*AB99</f>
        <v>#DIV/0!</v>
      </c>
      <c r="T99" s="1" t="e">
        <f aca="false">J99*AA99</f>
        <v>#DIV/0!</v>
      </c>
      <c r="U99" s="6" t="e">
        <f aca="false">IF((0.5+(I99*8+H99*12+J99*4)/E99)&gt;3,3,(0.5+(I99*8+H99*12+J99*4)/E99))</f>
        <v>#DIV/0!</v>
      </c>
      <c r="Y99" s="1" t="e">
        <f aca="false">IF(I99*150/E99&gt;30,30,I99*150/E99)</f>
        <v>#DIV/0!</v>
      </c>
      <c r="Z99" s="1" t="e">
        <f aca="false">IF(H99*500/E99&gt;50,50,H99*500/E99)</f>
        <v>#DIV/0!</v>
      </c>
      <c r="AA99" s="1" t="e">
        <f aca="false">IF(J99*100/E99&gt;10,10,J99*100/E99)</f>
        <v>#DIV/0!</v>
      </c>
      <c r="AB99" s="7" t="e">
        <f aca="false">IF((G99*5+F99*15)/(E99+G99+F99*5)*500&gt;50,50,(G99*5+F99*15)/(E99+G99+F99*5)*500)</f>
        <v>#DIV/0!</v>
      </c>
    </row>
    <row r="100" customFormat="false" ht="12.8" hidden="false" customHeight="false" outlineLevel="0" collapsed="false">
      <c r="E100" s="0"/>
      <c r="H100" s="0"/>
      <c r="J100" s="0"/>
      <c r="L100" s="1"/>
      <c r="M100" s="1"/>
      <c r="N100" s="2" t="e">
        <f aca="false">INT((P100+Q100+R100+S100+T100)*U100)</f>
        <v>#DIV/0!</v>
      </c>
      <c r="O100" s="0"/>
      <c r="P100" s="1" t="n">
        <f aca="false">E100/2</f>
        <v>0</v>
      </c>
      <c r="Q100" s="1" t="e">
        <f aca="false">I100*Y100</f>
        <v>#DIV/0!</v>
      </c>
      <c r="R100" s="1" t="e">
        <f aca="false">H100*Z100</f>
        <v>#DIV/0!</v>
      </c>
      <c r="S100" s="1" t="e">
        <f aca="false">(F100+G100)*AB100</f>
        <v>#DIV/0!</v>
      </c>
      <c r="T100" s="1" t="e">
        <f aca="false">J100*AA100</f>
        <v>#DIV/0!</v>
      </c>
      <c r="U100" s="6" t="e">
        <f aca="false">IF((0.5+(I100*8+H100*12+J100*4)/E100)&gt;3,3,(0.5+(I100*8+H100*12+J100*4)/E100))</f>
        <v>#DIV/0!</v>
      </c>
      <c r="Y100" s="1" t="e">
        <f aca="false">IF(I100*150/E100&gt;30,30,I100*150/E100)</f>
        <v>#DIV/0!</v>
      </c>
      <c r="Z100" s="1" t="e">
        <f aca="false">IF(H100*500/E100&gt;50,50,H100*500/E100)</f>
        <v>#DIV/0!</v>
      </c>
      <c r="AA100" s="1" t="e">
        <f aca="false">IF(J100*100/E100&gt;10,10,J100*100/E100)</f>
        <v>#DIV/0!</v>
      </c>
      <c r="AB100" s="7" t="e">
        <f aca="false">IF((G100*5+F100*15)/(E100+G100+F100*5)*500&gt;50,50,(G100*5+F100*15)/(E100+G100+F100*5)*500)</f>
        <v>#DIV/0!</v>
      </c>
    </row>
    <row r="101" customFormat="false" ht="12.8" hidden="false" customHeight="false" outlineLevel="0" collapsed="false">
      <c r="E101" s="0"/>
      <c r="H101" s="0"/>
      <c r="J101" s="0"/>
      <c r="L101" s="1"/>
      <c r="M101" s="1"/>
      <c r="N101" s="2" t="e">
        <f aca="false">INT((P101+Q101+R101+S101+T101)*U101)</f>
        <v>#DIV/0!</v>
      </c>
      <c r="O101" s="0"/>
      <c r="P101" s="1" t="n">
        <f aca="false">E101/2</f>
        <v>0</v>
      </c>
      <c r="Q101" s="1" t="e">
        <f aca="false">I101*Y101</f>
        <v>#DIV/0!</v>
      </c>
      <c r="R101" s="1" t="e">
        <f aca="false">H101*Z101</f>
        <v>#DIV/0!</v>
      </c>
      <c r="S101" s="1" t="e">
        <f aca="false">(F101+G101)*AB101</f>
        <v>#DIV/0!</v>
      </c>
      <c r="T101" s="1" t="e">
        <f aca="false">J101*AA101</f>
        <v>#DIV/0!</v>
      </c>
      <c r="U101" s="6" t="e">
        <f aca="false">IF((0.5+(I101*8+H101*12+J101*4)/E101)&gt;3,3,(0.5+(I101*8+H101*12+J101*4)/E101))</f>
        <v>#DIV/0!</v>
      </c>
      <c r="Y101" s="1" t="e">
        <f aca="false">IF(I101*150/E101&gt;30,30,I101*150/E101)</f>
        <v>#DIV/0!</v>
      </c>
      <c r="Z101" s="1" t="e">
        <f aca="false">IF(H101*500/E101&gt;50,50,H101*500/E101)</f>
        <v>#DIV/0!</v>
      </c>
      <c r="AA101" s="1" t="e">
        <f aca="false">IF(J101*100/E101&gt;10,10,J101*100/E101)</f>
        <v>#DIV/0!</v>
      </c>
      <c r="AB101" s="7" t="e">
        <f aca="false">IF((G101*5+F101*15)/(E101+G101+F101*5)*500&gt;50,50,(G101*5+F101*15)/(E101+G101+F101*5)*500)</f>
        <v>#DIV/0!</v>
      </c>
    </row>
    <row r="102" customFormat="false" ht="12.8" hidden="false" customHeight="false" outlineLevel="0" collapsed="false">
      <c r="P102" s="1"/>
      <c r="Q102" s="6"/>
      <c r="R102" s="1"/>
      <c r="W102" s="1"/>
    </row>
    <row r="103" customFormat="false" ht="12.8" hidden="false" customHeight="false" outlineLevel="0" collapsed="false">
      <c r="P103" s="1"/>
      <c r="Q103" s="6"/>
      <c r="R103" s="1"/>
      <c r="W103" s="1"/>
    </row>
    <row r="104" customFormat="false" ht="12.8" hidden="false" customHeight="false" outlineLevel="0" collapsed="false">
      <c r="P104" s="1"/>
      <c r="Q104" s="6"/>
      <c r="R104" s="1"/>
      <c r="W104" s="1"/>
    </row>
    <row r="105" customFormat="false" ht="12.8" hidden="false" customHeight="false" outlineLevel="0" collapsed="false">
      <c r="P105" s="1"/>
      <c r="Q105" s="6"/>
      <c r="R105" s="1"/>
      <c r="W105" s="1"/>
    </row>
    <row r="106" customFormat="false" ht="12.8" hidden="false" customHeight="false" outlineLevel="0" collapsed="false">
      <c r="P106" s="1"/>
      <c r="Q106" s="6"/>
      <c r="R106" s="1"/>
      <c r="W106" s="1"/>
    </row>
    <row r="107" customFormat="false" ht="12.8" hidden="false" customHeight="false" outlineLevel="0" collapsed="false">
      <c r="P107" s="1"/>
      <c r="Q107" s="6"/>
      <c r="R107" s="1"/>
      <c r="W107" s="1"/>
    </row>
    <row r="108" customFormat="false" ht="12.8" hidden="false" customHeight="false" outlineLevel="0" collapsed="false">
      <c r="P108" s="1"/>
      <c r="Q108" s="6"/>
      <c r="R108" s="1"/>
      <c r="W108" s="1"/>
    </row>
    <row r="109" customFormat="false" ht="12.8" hidden="false" customHeight="false" outlineLevel="0" collapsed="false">
      <c r="P109" s="1"/>
      <c r="Q109" s="6"/>
      <c r="R109" s="1"/>
      <c r="W109" s="1"/>
    </row>
    <row r="110" customFormat="false" ht="12.8" hidden="false" customHeight="false" outlineLevel="0" collapsed="false">
      <c r="P110" s="1"/>
      <c r="Q110" s="6"/>
      <c r="R110" s="1"/>
      <c r="W110" s="1"/>
    </row>
    <row r="111" customFormat="false" ht="12.8" hidden="false" customHeight="false" outlineLevel="0" collapsed="false">
      <c r="P111" s="1"/>
      <c r="Q111" s="6"/>
      <c r="R111" s="1"/>
      <c r="W111" s="1"/>
    </row>
    <row r="112" customFormat="false" ht="12.8" hidden="false" customHeight="false" outlineLevel="0" collapsed="false">
      <c r="P112" s="1"/>
      <c r="Q112" s="6"/>
      <c r="R112" s="1"/>
      <c r="W112" s="1"/>
    </row>
    <row r="113" customFormat="false" ht="12.8" hidden="false" customHeight="false" outlineLevel="0" collapsed="false">
      <c r="P113" s="1"/>
      <c r="Q113" s="6"/>
      <c r="R113" s="1"/>
      <c r="W113" s="1"/>
    </row>
    <row r="114" customFormat="false" ht="12.8" hidden="false" customHeight="false" outlineLevel="0" collapsed="false">
      <c r="P114" s="1"/>
      <c r="Q114" s="6"/>
      <c r="R114" s="1"/>
      <c r="W114" s="1"/>
    </row>
    <row r="115" customFormat="false" ht="12.8" hidden="false" customHeight="false" outlineLevel="0" collapsed="false">
      <c r="P115" s="1"/>
      <c r="Q115" s="6"/>
      <c r="R115" s="1"/>
      <c r="W115" s="1"/>
    </row>
    <row r="116" customFormat="false" ht="12.8" hidden="false" customHeight="false" outlineLevel="0" collapsed="false">
      <c r="P116" s="1"/>
      <c r="Q116" s="6"/>
      <c r="R116" s="1"/>
      <c r="W116" s="1"/>
    </row>
    <row r="117" customFormat="false" ht="12.8" hidden="false" customHeight="false" outlineLevel="0" collapsed="false">
      <c r="P117" s="1"/>
      <c r="Q117" s="6"/>
      <c r="R117" s="1"/>
      <c r="W117" s="1"/>
    </row>
    <row r="118" customFormat="false" ht="12.8" hidden="false" customHeight="false" outlineLevel="0" collapsed="false">
      <c r="P118" s="1"/>
      <c r="Q118" s="6"/>
      <c r="R118" s="1"/>
      <c r="W118" s="1"/>
    </row>
    <row r="119" customFormat="false" ht="12.8" hidden="false" customHeight="false" outlineLevel="0" collapsed="false">
      <c r="P119" s="1"/>
      <c r="Q119" s="6"/>
      <c r="R119" s="1"/>
      <c r="W119" s="1"/>
    </row>
    <row r="120" customFormat="false" ht="12.8" hidden="false" customHeight="false" outlineLevel="0" collapsed="false">
      <c r="P120" s="1"/>
      <c r="Q120" s="6"/>
      <c r="R120" s="1"/>
      <c r="W120" s="1"/>
    </row>
    <row r="121" customFormat="false" ht="12.8" hidden="false" customHeight="false" outlineLevel="0" collapsed="false">
      <c r="P121" s="1"/>
      <c r="Q121" s="6"/>
      <c r="R121" s="1"/>
      <c r="W121" s="1"/>
    </row>
    <row r="122" customFormat="false" ht="12.8" hidden="false" customHeight="false" outlineLevel="0" collapsed="false">
      <c r="P122" s="1"/>
      <c r="Q122" s="6"/>
      <c r="R122" s="1"/>
      <c r="W122" s="1"/>
    </row>
    <row r="123" customFormat="false" ht="12.8" hidden="false" customHeight="false" outlineLevel="0" collapsed="false">
      <c r="P123" s="1"/>
      <c r="Q123" s="6"/>
      <c r="R123" s="1"/>
      <c r="W123" s="1"/>
    </row>
    <row r="124" customFormat="false" ht="12.8" hidden="false" customHeight="false" outlineLevel="0" collapsed="false">
      <c r="P124" s="1"/>
      <c r="Q124" s="6"/>
      <c r="R124" s="1"/>
      <c r="W124" s="1"/>
    </row>
    <row r="125" customFormat="false" ht="12.8" hidden="false" customHeight="false" outlineLevel="0" collapsed="false">
      <c r="P125" s="1"/>
      <c r="Q125" s="6"/>
      <c r="R125" s="1"/>
      <c r="W125" s="1"/>
    </row>
    <row r="126" customFormat="false" ht="12.8" hidden="false" customHeight="false" outlineLevel="0" collapsed="false">
      <c r="P126" s="1"/>
      <c r="Q126" s="6"/>
      <c r="R126" s="1"/>
      <c r="W126" s="1"/>
    </row>
    <row r="127" customFormat="false" ht="12.8" hidden="false" customHeight="false" outlineLevel="0" collapsed="false">
      <c r="P127" s="1"/>
      <c r="Q127" s="6"/>
      <c r="R127" s="1"/>
      <c r="W127" s="1"/>
    </row>
    <row r="128" customFormat="false" ht="12.8" hidden="false" customHeight="false" outlineLevel="0" collapsed="false">
      <c r="P128" s="1"/>
      <c r="Q128" s="6"/>
      <c r="R128" s="1"/>
      <c r="W128" s="1"/>
    </row>
    <row r="129" customFormat="false" ht="12.8" hidden="false" customHeight="false" outlineLevel="0" collapsed="false">
      <c r="P129" s="1"/>
      <c r="Q129" s="6"/>
      <c r="R129" s="1"/>
      <c r="W129" s="1"/>
    </row>
    <row r="130" customFormat="false" ht="12.8" hidden="false" customHeight="false" outlineLevel="0" collapsed="false">
      <c r="P130" s="1"/>
      <c r="Q130" s="6"/>
      <c r="R130" s="1"/>
      <c r="W130" s="1"/>
    </row>
    <row r="131" customFormat="false" ht="12.8" hidden="false" customHeight="false" outlineLevel="0" collapsed="false">
      <c r="P131" s="1"/>
      <c r="Q131" s="6"/>
      <c r="R131" s="1"/>
      <c r="W131" s="1"/>
    </row>
    <row r="132" customFormat="false" ht="12.8" hidden="false" customHeight="false" outlineLevel="0" collapsed="false">
      <c r="P132" s="1"/>
      <c r="Q132" s="6"/>
      <c r="R132" s="1"/>
      <c r="W132" s="1"/>
    </row>
    <row r="133" customFormat="false" ht="12.8" hidden="false" customHeight="false" outlineLevel="0" collapsed="false">
      <c r="P133" s="1"/>
      <c r="Q133" s="6"/>
      <c r="R133" s="1"/>
      <c r="W133" s="1"/>
    </row>
    <row r="134" customFormat="false" ht="12.8" hidden="false" customHeight="false" outlineLevel="0" collapsed="false">
      <c r="P134" s="1"/>
      <c r="Q134" s="6"/>
      <c r="R134" s="1"/>
      <c r="W134" s="1"/>
    </row>
    <row r="135" customFormat="false" ht="12.8" hidden="false" customHeight="false" outlineLevel="0" collapsed="false">
      <c r="P135" s="1"/>
      <c r="Q135" s="6"/>
      <c r="R135" s="1"/>
      <c r="W135" s="1"/>
    </row>
    <row r="136" customFormat="false" ht="12.8" hidden="false" customHeight="false" outlineLevel="0" collapsed="false">
      <c r="P136" s="1"/>
      <c r="Q136" s="6"/>
      <c r="R136" s="1"/>
      <c r="W136" s="1"/>
    </row>
    <row r="137" customFormat="false" ht="12.8" hidden="false" customHeight="false" outlineLevel="0" collapsed="false">
      <c r="P137" s="1"/>
      <c r="Q137" s="6"/>
      <c r="R137" s="1"/>
      <c r="W137" s="1"/>
    </row>
    <row r="138" customFormat="false" ht="12.8" hidden="false" customHeight="false" outlineLevel="0" collapsed="false">
      <c r="P138" s="1"/>
      <c r="Q138" s="6"/>
      <c r="R138" s="1"/>
      <c r="W138" s="1"/>
    </row>
    <row r="139" customFormat="false" ht="12.8" hidden="false" customHeight="false" outlineLevel="0" collapsed="false">
      <c r="P139" s="1"/>
      <c r="Q139" s="6"/>
      <c r="R139" s="1"/>
      <c r="W139" s="1"/>
    </row>
    <row r="140" customFormat="false" ht="12.8" hidden="false" customHeight="false" outlineLevel="0" collapsed="false">
      <c r="P140" s="1"/>
      <c r="Q140" s="6"/>
      <c r="R140" s="1"/>
      <c r="W140" s="1"/>
    </row>
    <row r="141" customFormat="false" ht="12.8" hidden="false" customHeight="false" outlineLevel="0" collapsed="false">
      <c r="P141" s="1"/>
      <c r="Q141" s="6"/>
      <c r="R141" s="1"/>
      <c r="W141" s="1"/>
    </row>
    <row r="142" customFormat="false" ht="12.8" hidden="false" customHeight="false" outlineLevel="0" collapsed="false">
      <c r="P142" s="1"/>
      <c r="Q142" s="6"/>
      <c r="R142" s="1"/>
      <c r="W142" s="1"/>
    </row>
    <row r="143" customFormat="false" ht="12.8" hidden="false" customHeight="false" outlineLevel="0" collapsed="false">
      <c r="P143" s="1"/>
      <c r="Q143" s="6"/>
      <c r="R143" s="1"/>
      <c r="W143" s="1"/>
    </row>
    <row r="144" customFormat="false" ht="12.8" hidden="false" customHeight="false" outlineLevel="0" collapsed="false">
      <c r="P144" s="1"/>
      <c r="Q144" s="6"/>
      <c r="R144" s="1"/>
      <c r="W144" s="1"/>
    </row>
    <row r="145" customFormat="false" ht="12.8" hidden="false" customHeight="false" outlineLevel="0" collapsed="false">
      <c r="P145" s="1"/>
      <c r="Q145" s="6"/>
      <c r="R145" s="1"/>
      <c r="W145" s="1"/>
    </row>
    <row r="146" customFormat="false" ht="12.8" hidden="false" customHeight="false" outlineLevel="0" collapsed="false">
      <c r="P146" s="1"/>
      <c r="Q146" s="6"/>
      <c r="R146" s="1"/>
      <c r="W146" s="1"/>
    </row>
    <row r="147" customFormat="false" ht="12.8" hidden="false" customHeight="false" outlineLevel="0" collapsed="false">
      <c r="P147" s="1"/>
      <c r="Q147" s="6"/>
      <c r="R147" s="1"/>
      <c r="W147" s="1"/>
    </row>
    <row r="148" customFormat="false" ht="12.8" hidden="false" customHeight="false" outlineLevel="0" collapsed="false">
      <c r="P148" s="1"/>
      <c r="Q148" s="6"/>
      <c r="R148" s="1"/>
      <c r="W148" s="1"/>
    </row>
    <row r="149" customFormat="false" ht="12.8" hidden="false" customHeight="false" outlineLevel="0" collapsed="false">
      <c r="P149" s="1"/>
      <c r="Q149" s="6"/>
      <c r="R149" s="1"/>
      <c r="W149" s="1"/>
    </row>
    <row r="150" customFormat="false" ht="12.8" hidden="false" customHeight="false" outlineLevel="0" collapsed="false">
      <c r="P150" s="1"/>
      <c r="Q150" s="6"/>
      <c r="R150" s="1"/>
      <c r="W150" s="1"/>
    </row>
    <row r="151" customFormat="false" ht="12.8" hidden="false" customHeight="false" outlineLevel="0" collapsed="false">
      <c r="P151" s="1"/>
      <c r="Q151" s="6"/>
      <c r="R151" s="1"/>
      <c r="W151" s="1"/>
    </row>
    <row r="152" customFormat="false" ht="12.8" hidden="false" customHeight="false" outlineLevel="0" collapsed="false">
      <c r="P152" s="1"/>
      <c r="Q152" s="6"/>
      <c r="R152" s="1"/>
      <c r="W152" s="1"/>
    </row>
    <row r="153" customFormat="false" ht="12.8" hidden="false" customHeight="false" outlineLevel="0" collapsed="false">
      <c r="P153" s="1"/>
      <c r="Q153" s="6"/>
      <c r="R153" s="1"/>
      <c r="W153" s="1"/>
    </row>
    <row r="154" customFormat="false" ht="12.8" hidden="false" customHeight="false" outlineLevel="0" collapsed="false">
      <c r="P154" s="1"/>
      <c r="Q154" s="6"/>
      <c r="R154" s="1"/>
      <c r="W154" s="1"/>
    </row>
    <row r="155" customFormat="false" ht="12.8" hidden="false" customHeight="false" outlineLevel="0" collapsed="false">
      <c r="P155" s="1"/>
      <c r="Q155" s="6"/>
      <c r="R155" s="1"/>
      <c r="W155" s="1"/>
    </row>
    <row r="156" customFormat="false" ht="12.8" hidden="false" customHeight="false" outlineLevel="0" collapsed="false">
      <c r="P156" s="1"/>
      <c r="Q156" s="6"/>
      <c r="R156" s="1"/>
      <c r="W156" s="1"/>
    </row>
    <row r="157" customFormat="false" ht="12.8" hidden="false" customHeight="false" outlineLevel="0" collapsed="false">
      <c r="P157" s="1"/>
      <c r="Q157" s="6"/>
      <c r="R157" s="1"/>
      <c r="W157" s="1"/>
    </row>
    <row r="158" customFormat="false" ht="12.8" hidden="false" customHeight="false" outlineLevel="0" collapsed="false">
      <c r="P158" s="1"/>
      <c r="Q158" s="6"/>
      <c r="R158" s="1"/>
      <c r="W158" s="1"/>
    </row>
    <row r="159" customFormat="false" ht="12.8" hidden="false" customHeight="false" outlineLevel="0" collapsed="false">
      <c r="P159" s="1"/>
      <c r="Q159" s="6"/>
      <c r="R159" s="1"/>
      <c r="W159" s="1"/>
    </row>
    <row r="160" customFormat="false" ht="12.8" hidden="false" customHeight="false" outlineLevel="0" collapsed="false">
      <c r="P160" s="1"/>
      <c r="Q160" s="6"/>
      <c r="R160" s="1"/>
      <c r="W160" s="1"/>
    </row>
    <row r="161" customFormat="false" ht="12.8" hidden="false" customHeight="false" outlineLevel="0" collapsed="false">
      <c r="P161" s="1"/>
      <c r="Q161" s="6"/>
      <c r="R161" s="1"/>
      <c r="W161" s="1"/>
    </row>
    <row r="162" customFormat="false" ht="12.8" hidden="false" customHeight="false" outlineLevel="0" collapsed="false">
      <c r="P162" s="1"/>
      <c r="Q162" s="6"/>
      <c r="R162" s="1"/>
      <c r="W162" s="1"/>
    </row>
    <row r="163" customFormat="false" ht="12.8" hidden="false" customHeight="false" outlineLevel="0" collapsed="false">
      <c r="P163" s="6"/>
      <c r="X163" s="7"/>
    </row>
    <row r="164" customFormat="false" ht="12.8" hidden="false" customHeight="false" outlineLevel="0" collapsed="false">
      <c r="P164" s="6"/>
      <c r="X164" s="7"/>
    </row>
    <row r="165" customFormat="false" ht="12.8" hidden="false" customHeight="false" outlineLevel="0" collapsed="false">
      <c r="P165" s="6"/>
      <c r="X165" s="7"/>
    </row>
    <row r="166" customFormat="false" ht="12.8" hidden="false" customHeight="false" outlineLevel="0" collapsed="false">
      <c r="P166" s="6"/>
      <c r="X166" s="7"/>
    </row>
    <row r="167" customFormat="false" ht="12.8" hidden="false" customHeight="false" outlineLevel="0" collapsed="false">
      <c r="P167" s="6"/>
      <c r="X167" s="7"/>
    </row>
    <row r="168" customFormat="false" ht="12.8" hidden="false" customHeight="false" outlineLevel="0" collapsed="false">
      <c r="P168" s="6"/>
      <c r="X168" s="7"/>
    </row>
    <row r="169" customFormat="false" ht="12.8" hidden="false" customHeight="false" outlineLevel="0" collapsed="false">
      <c r="P169" s="6"/>
      <c r="X169" s="7"/>
    </row>
    <row r="170" customFormat="false" ht="12.8" hidden="false" customHeight="false" outlineLevel="0" collapsed="false">
      <c r="P170" s="6"/>
      <c r="X170" s="7"/>
    </row>
    <row r="171" customFormat="false" ht="12.8" hidden="false" customHeight="false" outlineLevel="0" collapsed="false">
      <c r="P171" s="6"/>
      <c r="X171" s="7"/>
    </row>
    <row r="172" customFormat="false" ht="12.8" hidden="false" customHeight="false" outlineLevel="0" collapsed="false">
      <c r="P172" s="6"/>
      <c r="X172" s="7"/>
    </row>
    <row r="173" customFormat="false" ht="12.8" hidden="false" customHeight="false" outlineLevel="0" collapsed="false">
      <c r="P173" s="6"/>
      <c r="X173" s="7"/>
    </row>
    <row r="174" customFormat="false" ht="12.8" hidden="false" customHeight="false" outlineLevel="0" collapsed="false">
      <c r="P174" s="6"/>
      <c r="X174" s="7"/>
    </row>
    <row r="175" customFormat="false" ht="12.8" hidden="false" customHeight="false" outlineLevel="0" collapsed="false">
      <c r="P175" s="6"/>
      <c r="X175" s="7"/>
    </row>
    <row r="176" customFormat="false" ht="12.8" hidden="false" customHeight="false" outlineLevel="0" collapsed="false">
      <c r="P176" s="6"/>
      <c r="X176" s="7"/>
    </row>
    <row r="177" customFormat="false" ht="12.8" hidden="false" customHeight="false" outlineLevel="0" collapsed="false">
      <c r="P177" s="6"/>
      <c r="X177" s="7"/>
    </row>
    <row r="178" customFormat="false" ht="12.8" hidden="false" customHeight="false" outlineLevel="0" collapsed="false">
      <c r="P178" s="6"/>
      <c r="X178" s="7"/>
    </row>
    <row r="179" customFormat="false" ht="12.8" hidden="false" customHeight="false" outlineLevel="0" collapsed="false">
      <c r="P179" s="6"/>
      <c r="X179" s="7"/>
    </row>
    <row r="180" customFormat="false" ht="12.8" hidden="false" customHeight="false" outlineLevel="0" collapsed="false">
      <c r="P180" s="6"/>
      <c r="X180" s="7"/>
    </row>
    <row r="181" customFormat="false" ht="12.8" hidden="false" customHeight="false" outlineLevel="0" collapsed="false">
      <c r="P181" s="6"/>
      <c r="X181" s="7"/>
    </row>
    <row r="182" customFormat="false" ht="12.8" hidden="false" customHeight="false" outlineLevel="0" collapsed="false">
      <c r="P182" s="6"/>
      <c r="X182" s="7"/>
    </row>
    <row r="183" customFormat="false" ht="12.8" hidden="false" customHeight="false" outlineLevel="0" collapsed="false">
      <c r="P183" s="6"/>
      <c r="X183" s="7"/>
    </row>
    <row r="184" customFormat="false" ht="12.8" hidden="false" customHeight="false" outlineLevel="0" collapsed="false">
      <c r="P184" s="6"/>
      <c r="X184" s="7"/>
    </row>
    <row r="185" customFormat="false" ht="12.8" hidden="false" customHeight="false" outlineLevel="0" collapsed="false">
      <c r="P185" s="6"/>
      <c r="X185" s="7"/>
    </row>
    <row r="186" customFormat="false" ht="12.8" hidden="false" customHeight="false" outlineLevel="0" collapsed="false">
      <c r="P186" s="6"/>
      <c r="X186" s="7"/>
    </row>
    <row r="187" customFormat="false" ht="12.8" hidden="false" customHeight="false" outlineLevel="0" collapsed="false">
      <c r="P187" s="6"/>
      <c r="X187" s="7"/>
    </row>
    <row r="188" customFormat="false" ht="12.8" hidden="false" customHeight="false" outlineLevel="0" collapsed="false">
      <c r="P188" s="6"/>
      <c r="X188" s="7"/>
    </row>
    <row r="189" customFormat="false" ht="12.8" hidden="false" customHeight="false" outlineLevel="0" collapsed="false">
      <c r="P189" s="6"/>
      <c r="X189" s="7"/>
    </row>
    <row r="190" customFormat="false" ht="12.8" hidden="false" customHeight="false" outlineLevel="0" collapsed="false">
      <c r="P190" s="6"/>
      <c r="X190" s="7"/>
    </row>
    <row r="191" customFormat="false" ht="12.8" hidden="false" customHeight="false" outlineLevel="0" collapsed="false">
      <c r="P191" s="6"/>
      <c r="X191" s="7"/>
    </row>
    <row r="192" customFormat="false" ht="12.8" hidden="false" customHeight="false" outlineLevel="0" collapsed="false">
      <c r="P192" s="6"/>
      <c r="X192" s="7"/>
    </row>
    <row r="193" customFormat="false" ht="12.8" hidden="false" customHeight="false" outlineLevel="0" collapsed="false">
      <c r="P193" s="6"/>
      <c r="X193" s="7"/>
    </row>
    <row r="194" customFormat="false" ht="12.8" hidden="false" customHeight="false" outlineLevel="0" collapsed="false">
      <c r="P194" s="6"/>
      <c r="X194" s="7"/>
    </row>
    <row r="195" customFormat="false" ht="12.8" hidden="false" customHeight="false" outlineLevel="0" collapsed="false">
      <c r="P195" s="6"/>
      <c r="X195" s="7"/>
    </row>
    <row r="196" customFormat="false" ht="12.8" hidden="false" customHeight="false" outlineLevel="0" collapsed="false">
      <c r="P196" s="6"/>
      <c r="X196" s="7"/>
    </row>
    <row r="197" customFormat="false" ht="12.8" hidden="false" customHeight="false" outlineLevel="0" collapsed="false">
      <c r="P197" s="6"/>
      <c r="X197" s="7"/>
    </row>
    <row r="198" customFormat="false" ht="12.8" hidden="false" customHeight="false" outlineLevel="0" collapsed="false">
      <c r="P198" s="6"/>
      <c r="X198" s="7"/>
    </row>
    <row r="199" customFormat="false" ht="12.8" hidden="false" customHeight="false" outlineLevel="0" collapsed="false">
      <c r="P199" s="6"/>
      <c r="X199" s="7"/>
    </row>
    <row r="200" customFormat="false" ht="12.8" hidden="false" customHeight="false" outlineLevel="0" collapsed="false">
      <c r="P200" s="6"/>
      <c r="X200" s="7"/>
    </row>
    <row r="201" customFormat="false" ht="12.8" hidden="false" customHeight="false" outlineLevel="0" collapsed="false">
      <c r="P201" s="6"/>
      <c r="X201" s="7"/>
    </row>
    <row r="202" customFormat="false" ht="12.8" hidden="false" customHeight="false" outlineLevel="0" collapsed="false">
      <c r="P202" s="6"/>
      <c r="X202" s="7"/>
    </row>
    <row r="203" customFormat="false" ht="12.8" hidden="false" customHeight="false" outlineLevel="0" collapsed="false">
      <c r="P203" s="6"/>
      <c r="X203" s="7"/>
    </row>
    <row r="204" customFormat="false" ht="12.8" hidden="false" customHeight="false" outlineLevel="0" collapsed="false">
      <c r="P204" s="6"/>
      <c r="X204" s="7"/>
    </row>
    <row r="205" customFormat="false" ht="12.8" hidden="false" customHeight="false" outlineLevel="0" collapsed="false">
      <c r="P205" s="6"/>
      <c r="X205" s="7"/>
    </row>
    <row r="206" customFormat="false" ht="12.8" hidden="false" customHeight="false" outlineLevel="0" collapsed="false">
      <c r="P206" s="6"/>
      <c r="X206" s="7"/>
    </row>
    <row r="207" customFormat="false" ht="12.8" hidden="false" customHeight="false" outlineLevel="0" collapsed="false">
      <c r="P207" s="6"/>
      <c r="X207" s="7"/>
    </row>
    <row r="208" customFormat="false" ht="12.8" hidden="false" customHeight="false" outlineLevel="0" collapsed="false">
      <c r="P208" s="6"/>
      <c r="X208" s="7"/>
    </row>
    <row r="209" customFormat="false" ht="12.8" hidden="false" customHeight="false" outlineLevel="0" collapsed="false">
      <c r="P209" s="6"/>
      <c r="X209" s="7"/>
    </row>
    <row r="210" customFormat="false" ht="12.8" hidden="false" customHeight="false" outlineLevel="0" collapsed="false">
      <c r="P210" s="6"/>
      <c r="X210" s="7"/>
    </row>
    <row r="211" customFormat="false" ht="12.8" hidden="false" customHeight="false" outlineLevel="0" collapsed="false">
      <c r="P211" s="6"/>
      <c r="X211" s="7"/>
    </row>
    <row r="212" customFormat="false" ht="12.8" hidden="false" customHeight="false" outlineLevel="0" collapsed="false">
      <c r="P212" s="6"/>
      <c r="X212" s="7"/>
    </row>
    <row r="213" customFormat="false" ht="12.8" hidden="false" customHeight="false" outlineLevel="0" collapsed="false">
      <c r="P213" s="6"/>
      <c r="X213" s="7"/>
    </row>
    <row r="214" customFormat="false" ht="12.8" hidden="false" customHeight="false" outlineLevel="0" collapsed="false">
      <c r="P214" s="6"/>
      <c r="X214" s="7"/>
    </row>
    <row r="215" customFormat="false" ht="12.8" hidden="false" customHeight="false" outlineLevel="0" collapsed="false">
      <c r="P215" s="6"/>
      <c r="X215" s="7"/>
    </row>
    <row r="216" customFormat="false" ht="12.8" hidden="false" customHeight="false" outlineLevel="0" collapsed="false">
      <c r="P216" s="6"/>
      <c r="X216" s="7"/>
    </row>
    <row r="217" customFormat="false" ht="12.8" hidden="false" customHeight="false" outlineLevel="0" collapsed="false">
      <c r="P217" s="6"/>
      <c r="X217" s="7"/>
    </row>
    <row r="218" customFormat="false" ht="12.8" hidden="false" customHeight="false" outlineLevel="0" collapsed="false">
      <c r="P218" s="6"/>
      <c r="X218" s="7"/>
    </row>
    <row r="219" customFormat="false" ht="12.8" hidden="false" customHeight="false" outlineLevel="0" collapsed="false">
      <c r="P219" s="6"/>
      <c r="X219" s="7"/>
    </row>
    <row r="220" customFormat="false" ht="12.8" hidden="false" customHeight="false" outlineLevel="0" collapsed="false">
      <c r="P220" s="6"/>
      <c r="X220" s="7"/>
    </row>
    <row r="221" customFormat="false" ht="12.8" hidden="false" customHeight="false" outlineLevel="0" collapsed="false">
      <c r="P221" s="6"/>
      <c r="X221" s="7"/>
    </row>
    <row r="222" customFormat="false" ht="12.8" hidden="false" customHeight="false" outlineLevel="0" collapsed="false">
      <c r="P222" s="6"/>
      <c r="X222" s="7"/>
    </row>
    <row r="223" customFormat="false" ht="12.8" hidden="false" customHeight="false" outlineLevel="0" collapsed="false">
      <c r="P223" s="6"/>
      <c r="X223" s="7"/>
    </row>
    <row r="224" customFormat="false" ht="12.8" hidden="false" customHeight="false" outlineLevel="0" collapsed="false">
      <c r="P224" s="6"/>
      <c r="X224" s="7"/>
    </row>
    <row r="225" customFormat="false" ht="12.8" hidden="false" customHeight="false" outlineLevel="0" collapsed="false">
      <c r="P225" s="6"/>
      <c r="X225" s="7"/>
    </row>
    <row r="226" customFormat="false" ht="12.8" hidden="false" customHeight="false" outlineLevel="0" collapsed="false">
      <c r="P226" s="6"/>
      <c r="X226" s="7"/>
    </row>
    <row r="227" customFormat="false" ht="12.8" hidden="false" customHeight="false" outlineLevel="0" collapsed="false">
      <c r="P227" s="6"/>
      <c r="X227" s="7"/>
    </row>
    <row r="228" customFormat="false" ht="12.8" hidden="false" customHeight="false" outlineLevel="0" collapsed="false">
      <c r="P228" s="6"/>
      <c r="X228" s="7"/>
    </row>
    <row r="229" customFormat="false" ht="12.8" hidden="false" customHeight="false" outlineLevel="0" collapsed="false">
      <c r="P229" s="6"/>
      <c r="X229" s="7"/>
    </row>
    <row r="230" customFormat="false" ht="12.8" hidden="false" customHeight="false" outlineLevel="0" collapsed="false">
      <c r="P230" s="6"/>
      <c r="X230" s="7"/>
    </row>
    <row r="231" customFormat="false" ht="12.8" hidden="false" customHeight="false" outlineLevel="0" collapsed="false">
      <c r="P231" s="6"/>
      <c r="X231" s="7"/>
    </row>
    <row r="232" customFormat="false" ht="12.8" hidden="false" customHeight="false" outlineLevel="0" collapsed="false">
      <c r="P232" s="6"/>
      <c r="X232" s="7"/>
    </row>
    <row r="233" customFormat="false" ht="12.8" hidden="false" customHeight="false" outlineLevel="0" collapsed="false">
      <c r="P233" s="6"/>
      <c r="X233" s="7"/>
    </row>
    <row r="234" customFormat="false" ht="12.8" hidden="false" customHeight="false" outlineLevel="0" collapsed="false">
      <c r="P234" s="6"/>
      <c r="X234" s="7"/>
    </row>
    <row r="235" customFormat="false" ht="12.8" hidden="false" customHeight="false" outlineLevel="0" collapsed="false">
      <c r="P235" s="6"/>
      <c r="X235" s="7"/>
    </row>
    <row r="236" customFormat="false" ht="12.8" hidden="false" customHeight="false" outlineLevel="0" collapsed="false">
      <c r="P236" s="6"/>
      <c r="X236" s="7"/>
    </row>
    <row r="237" customFormat="false" ht="12.8" hidden="false" customHeight="false" outlineLevel="0" collapsed="false">
      <c r="P237" s="6"/>
      <c r="X237" s="7"/>
    </row>
    <row r="238" customFormat="false" ht="12.8" hidden="false" customHeight="false" outlineLevel="0" collapsed="false">
      <c r="P238" s="6"/>
      <c r="X238" s="7"/>
    </row>
    <row r="239" customFormat="false" ht="12.8" hidden="false" customHeight="false" outlineLevel="0" collapsed="false">
      <c r="P239" s="6"/>
      <c r="X239" s="7"/>
    </row>
    <row r="240" customFormat="false" ht="12.8" hidden="false" customHeight="false" outlineLevel="0" collapsed="false">
      <c r="P240" s="6"/>
      <c r="X240" s="7"/>
    </row>
    <row r="241" customFormat="false" ht="12.8" hidden="false" customHeight="false" outlineLevel="0" collapsed="false">
      <c r="P241" s="6"/>
      <c r="X241" s="7"/>
    </row>
    <row r="242" customFormat="false" ht="12.8" hidden="false" customHeight="false" outlineLevel="0" collapsed="false">
      <c r="P242" s="6"/>
      <c r="X242" s="7"/>
    </row>
    <row r="243" customFormat="false" ht="12.8" hidden="false" customHeight="false" outlineLevel="0" collapsed="false">
      <c r="P243" s="6"/>
      <c r="X243" s="7"/>
    </row>
    <row r="244" customFormat="false" ht="12.8" hidden="false" customHeight="false" outlineLevel="0" collapsed="false">
      <c r="P244" s="6"/>
      <c r="X244" s="7"/>
    </row>
    <row r="245" customFormat="false" ht="12.8" hidden="false" customHeight="false" outlineLevel="0" collapsed="false">
      <c r="P245" s="6"/>
      <c r="X245" s="7"/>
    </row>
    <row r="246" customFormat="false" ht="12.8" hidden="false" customHeight="false" outlineLevel="0" collapsed="false">
      <c r="P246" s="6"/>
      <c r="X246" s="7"/>
    </row>
    <row r="247" customFormat="false" ht="12.8" hidden="false" customHeight="false" outlineLevel="0" collapsed="false">
      <c r="P247" s="6"/>
      <c r="X247" s="7"/>
    </row>
    <row r="248" customFormat="false" ht="12.8" hidden="false" customHeight="false" outlineLevel="0" collapsed="false">
      <c r="P248" s="6"/>
      <c r="X248" s="7"/>
    </row>
    <row r="249" customFormat="false" ht="12.8" hidden="false" customHeight="false" outlineLevel="0" collapsed="false">
      <c r="P249" s="6"/>
      <c r="X249" s="7"/>
    </row>
    <row r="250" customFormat="false" ht="12.8" hidden="false" customHeight="false" outlineLevel="0" collapsed="false">
      <c r="P250" s="6"/>
      <c r="X250" s="7"/>
    </row>
    <row r="251" customFormat="false" ht="12.8" hidden="false" customHeight="false" outlineLevel="0" collapsed="false">
      <c r="P251" s="6"/>
      <c r="X251" s="7"/>
    </row>
    <row r="252" customFormat="false" ht="12.8" hidden="false" customHeight="false" outlineLevel="0" collapsed="false">
      <c r="P252" s="6"/>
      <c r="X252" s="7"/>
    </row>
    <row r="253" customFormat="false" ht="12.8" hidden="false" customHeight="false" outlineLevel="0" collapsed="false">
      <c r="P253" s="6"/>
      <c r="X253" s="7"/>
    </row>
    <row r="254" customFormat="false" ht="12.8" hidden="false" customHeight="false" outlineLevel="0" collapsed="false">
      <c r="P254" s="6"/>
      <c r="X254" s="7"/>
    </row>
    <row r="255" customFormat="false" ht="12.8" hidden="false" customHeight="false" outlineLevel="0" collapsed="false">
      <c r="P255" s="6"/>
      <c r="X255" s="7"/>
    </row>
    <row r="256" customFormat="false" ht="12.8" hidden="false" customHeight="false" outlineLevel="0" collapsed="false">
      <c r="P256" s="6"/>
      <c r="X256" s="7"/>
    </row>
    <row r="257" customFormat="false" ht="12.8" hidden="false" customHeight="false" outlineLevel="0" collapsed="false">
      <c r="P257" s="6"/>
      <c r="X257" s="7"/>
    </row>
    <row r="258" customFormat="false" ht="12.8" hidden="false" customHeight="false" outlineLevel="0" collapsed="false">
      <c r="P258" s="6"/>
      <c r="X258" s="7"/>
    </row>
    <row r="259" customFormat="false" ht="12.8" hidden="false" customHeight="false" outlineLevel="0" collapsed="false">
      <c r="P259" s="6"/>
      <c r="X259" s="7"/>
    </row>
    <row r="260" customFormat="false" ht="12.8" hidden="false" customHeight="false" outlineLevel="0" collapsed="false">
      <c r="P260" s="6"/>
      <c r="X260" s="7"/>
    </row>
    <row r="261" customFormat="false" ht="12.8" hidden="false" customHeight="false" outlineLevel="0" collapsed="false">
      <c r="P261" s="6"/>
      <c r="X261" s="7"/>
    </row>
    <row r="262" customFormat="false" ht="12.8" hidden="false" customHeight="false" outlineLevel="0" collapsed="false">
      <c r="P262" s="6"/>
      <c r="X262" s="7"/>
    </row>
    <row r="263" customFormat="false" ht="12.8" hidden="false" customHeight="false" outlineLevel="0" collapsed="false">
      <c r="P263" s="6"/>
      <c r="X263" s="7"/>
    </row>
    <row r="264" customFormat="false" ht="12.8" hidden="false" customHeight="false" outlineLevel="0" collapsed="false">
      <c r="P264" s="6"/>
      <c r="X264" s="7"/>
    </row>
    <row r="265" customFormat="false" ht="12.8" hidden="false" customHeight="false" outlineLevel="0" collapsed="false">
      <c r="P265" s="6"/>
      <c r="X265" s="7"/>
    </row>
    <row r="266" customFormat="false" ht="12.8" hidden="false" customHeight="false" outlineLevel="0" collapsed="false">
      <c r="P266" s="6"/>
      <c r="X266" s="7"/>
    </row>
    <row r="267" customFormat="false" ht="12.8" hidden="false" customHeight="false" outlineLevel="0" collapsed="false">
      <c r="P267" s="6"/>
      <c r="X267" s="7"/>
    </row>
    <row r="268" customFormat="false" ht="12.8" hidden="false" customHeight="false" outlineLevel="0" collapsed="false">
      <c r="P268" s="6"/>
      <c r="X268" s="7"/>
    </row>
    <row r="269" customFormat="false" ht="12.8" hidden="false" customHeight="false" outlineLevel="0" collapsed="false">
      <c r="P269" s="6"/>
      <c r="X269" s="7"/>
    </row>
    <row r="270" customFormat="false" ht="12.8" hidden="false" customHeight="false" outlineLevel="0" collapsed="false">
      <c r="P270" s="6"/>
      <c r="X270" s="7"/>
    </row>
    <row r="271" customFormat="false" ht="12.8" hidden="false" customHeight="false" outlineLevel="0" collapsed="false">
      <c r="P271" s="6"/>
      <c r="X271" s="7"/>
    </row>
    <row r="272" customFormat="false" ht="12.8" hidden="false" customHeight="false" outlineLevel="0" collapsed="false">
      <c r="P272" s="6"/>
      <c r="X272" s="7"/>
    </row>
    <row r="273" customFormat="false" ht="12.8" hidden="false" customHeight="false" outlineLevel="0" collapsed="false">
      <c r="P273" s="6"/>
      <c r="X273" s="7"/>
    </row>
    <row r="274" customFormat="false" ht="12.8" hidden="false" customHeight="false" outlineLevel="0" collapsed="false">
      <c r="P274" s="6"/>
      <c r="X274" s="7"/>
    </row>
    <row r="275" customFormat="false" ht="12.8" hidden="false" customHeight="false" outlineLevel="0" collapsed="false">
      <c r="P275" s="6"/>
      <c r="X275" s="7"/>
    </row>
    <row r="276" customFormat="false" ht="12.8" hidden="false" customHeight="false" outlineLevel="0" collapsed="false">
      <c r="P276" s="6"/>
      <c r="X276" s="7"/>
    </row>
    <row r="277" customFormat="false" ht="12.8" hidden="false" customHeight="false" outlineLevel="0" collapsed="false">
      <c r="P277" s="6"/>
      <c r="X277" s="7"/>
    </row>
    <row r="278" customFormat="false" ht="12.8" hidden="false" customHeight="false" outlineLevel="0" collapsed="false">
      <c r="P278" s="6"/>
      <c r="X278" s="7"/>
    </row>
    <row r="279" customFormat="false" ht="12.8" hidden="false" customHeight="false" outlineLevel="0" collapsed="false">
      <c r="P279" s="6"/>
      <c r="X279" s="7"/>
    </row>
    <row r="280" customFormat="false" ht="12.8" hidden="false" customHeight="false" outlineLevel="0" collapsed="false">
      <c r="P280" s="6"/>
      <c r="X280" s="7"/>
    </row>
    <row r="281" customFormat="false" ht="12.8" hidden="false" customHeight="false" outlineLevel="0" collapsed="false">
      <c r="P281" s="6"/>
      <c r="X281" s="7"/>
    </row>
    <row r="282" customFormat="false" ht="12.8" hidden="false" customHeight="false" outlineLevel="0" collapsed="false">
      <c r="P282" s="6"/>
      <c r="X282" s="7"/>
    </row>
    <row r="283" customFormat="false" ht="12.8" hidden="false" customHeight="false" outlineLevel="0" collapsed="false">
      <c r="P283" s="6"/>
      <c r="X283" s="7"/>
    </row>
    <row r="284" customFormat="false" ht="12.8" hidden="false" customHeight="false" outlineLevel="0" collapsed="false">
      <c r="P284" s="6"/>
      <c r="X284" s="7"/>
    </row>
    <row r="285" customFormat="false" ht="12.8" hidden="false" customHeight="false" outlineLevel="0" collapsed="false">
      <c r="P285" s="6"/>
      <c r="X285" s="7"/>
    </row>
    <row r="286" customFormat="false" ht="12.8" hidden="false" customHeight="false" outlineLevel="0" collapsed="false">
      <c r="P286" s="6"/>
      <c r="X286" s="7"/>
    </row>
    <row r="287" customFormat="false" ht="12.8" hidden="false" customHeight="false" outlineLevel="0" collapsed="false">
      <c r="P287" s="6"/>
      <c r="X287" s="7"/>
    </row>
    <row r="288" customFormat="false" ht="12.8" hidden="false" customHeight="false" outlineLevel="0" collapsed="false">
      <c r="P288" s="6"/>
      <c r="X288" s="7"/>
    </row>
    <row r="289" customFormat="false" ht="12.8" hidden="false" customHeight="false" outlineLevel="0" collapsed="false">
      <c r="P289" s="6"/>
      <c r="X289" s="7"/>
    </row>
    <row r="290" customFormat="false" ht="12.8" hidden="false" customHeight="false" outlineLevel="0" collapsed="false">
      <c r="P290" s="6"/>
      <c r="X290" s="7"/>
    </row>
    <row r="291" customFormat="false" ht="12.8" hidden="false" customHeight="false" outlineLevel="0" collapsed="false">
      <c r="P291" s="6"/>
      <c r="X291" s="7"/>
    </row>
    <row r="292" customFormat="false" ht="12.8" hidden="false" customHeight="false" outlineLevel="0" collapsed="false">
      <c r="P292" s="6"/>
      <c r="X292" s="7"/>
    </row>
    <row r="293" customFormat="false" ht="12.8" hidden="false" customHeight="false" outlineLevel="0" collapsed="false">
      <c r="P293" s="6"/>
      <c r="X293" s="7"/>
    </row>
    <row r="294" customFormat="false" ht="12.8" hidden="false" customHeight="false" outlineLevel="0" collapsed="false">
      <c r="P294" s="6"/>
      <c r="X294" s="7"/>
    </row>
    <row r="295" customFormat="false" ht="12.8" hidden="false" customHeight="false" outlineLevel="0" collapsed="false">
      <c r="P295" s="6"/>
      <c r="X295" s="7"/>
    </row>
    <row r="296" customFormat="false" ht="12.8" hidden="false" customHeight="false" outlineLevel="0" collapsed="false">
      <c r="P296" s="6"/>
      <c r="X296" s="7"/>
    </row>
    <row r="297" customFormat="false" ht="12.8" hidden="false" customHeight="false" outlineLevel="0" collapsed="false">
      <c r="P297" s="6"/>
      <c r="X297" s="7"/>
    </row>
    <row r="298" customFormat="false" ht="12.8" hidden="false" customHeight="false" outlineLevel="0" collapsed="false">
      <c r="P298" s="6"/>
      <c r="X298" s="7"/>
    </row>
    <row r="299" customFormat="false" ht="12.8" hidden="false" customHeight="false" outlineLevel="0" collapsed="false">
      <c r="P299" s="6"/>
      <c r="X299" s="7"/>
    </row>
    <row r="300" customFormat="false" ht="12.8" hidden="false" customHeight="false" outlineLevel="0" collapsed="false">
      <c r="P300" s="6"/>
      <c r="X300" s="7"/>
    </row>
    <row r="301" customFormat="false" ht="12.8" hidden="false" customHeight="false" outlineLevel="0" collapsed="false">
      <c r="P301" s="6"/>
      <c r="X301" s="7"/>
    </row>
    <row r="302" customFormat="false" ht="12.8" hidden="false" customHeight="false" outlineLevel="0" collapsed="false">
      <c r="P302" s="6"/>
      <c r="X302" s="7"/>
    </row>
    <row r="303" customFormat="false" ht="12.8" hidden="false" customHeight="false" outlineLevel="0" collapsed="false">
      <c r="P303" s="6"/>
      <c r="X303" s="7"/>
    </row>
    <row r="304" customFormat="false" ht="12.8" hidden="false" customHeight="false" outlineLevel="0" collapsed="false">
      <c r="P304" s="6"/>
      <c r="X304" s="7"/>
    </row>
    <row r="305" customFormat="false" ht="12.8" hidden="false" customHeight="false" outlineLevel="0" collapsed="false">
      <c r="P305" s="6"/>
      <c r="X305" s="7"/>
    </row>
    <row r="306" customFormat="false" ht="12.8" hidden="false" customHeight="false" outlineLevel="0" collapsed="false">
      <c r="P306" s="6"/>
      <c r="X306" s="7"/>
    </row>
    <row r="307" customFormat="false" ht="12.8" hidden="false" customHeight="false" outlineLevel="0" collapsed="false">
      <c r="P307" s="6"/>
      <c r="X307" s="7"/>
    </row>
    <row r="308" customFormat="false" ht="12.8" hidden="false" customHeight="false" outlineLevel="0" collapsed="false">
      <c r="P308" s="6"/>
      <c r="X308" s="7"/>
    </row>
    <row r="309" customFormat="false" ht="12.8" hidden="false" customHeight="false" outlineLevel="0" collapsed="false">
      <c r="P309" s="6"/>
      <c r="X309" s="7"/>
    </row>
    <row r="310" customFormat="false" ht="12.8" hidden="false" customHeight="false" outlineLevel="0" collapsed="false">
      <c r="P310" s="6"/>
      <c r="X310" s="7"/>
    </row>
    <row r="311" customFormat="false" ht="12.8" hidden="false" customHeight="false" outlineLevel="0" collapsed="false">
      <c r="P311" s="6"/>
      <c r="X311" s="7"/>
    </row>
    <row r="312" customFormat="false" ht="12.8" hidden="false" customHeight="false" outlineLevel="0" collapsed="false">
      <c r="P312" s="6"/>
      <c r="X312" s="7"/>
    </row>
    <row r="313" customFormat="false" ht="12.8" hidden="false" customHeight="false" outlineLevel="0" collapsed="false">
      <c r="P313" s="6"/>
      <c r="X313" s="7"/>
    </row>
    <row r="314" customFormat="false" ht="12.8" hidden="false" customHeight="false" outlineLevel="0" collapsed="false">
      <c r="P314" s="6"/>
      <c r="X314" s="7"/>
    </row>
    <row r="315" customFormat="false" ht="12.8" hidden="false" customHeight="false" outlineLevel="0" collapsed="false">
      <c r="P315" s="6"/>
      <c r="X315" s="7"/>
    </row>
    <row r="316" customFormat="false" ht="12.8" hidden="false" customHeight="false" outlineLevel="0" collapsed="false">
      <c r="P316" s="6"/>
      <c r="X316" s="7"/>
    </row>
    <row r="317" customFormat="false" ht="12.8" hidden="false" customHeight="false" outlineLevel="0" collapsed="false">
      <c r="P317" s="6"/>
      <c r="X317" s="7"/>
    </row>
    <row r="318" customFormat="false" ht="12.8" hidden="false" customHeight="false" outlineLevel="0" collapsed="false">
      <c r="P318" s="6"/>
      <c r="X318" s="7"/>
    </row>
    <row r="319" customFormat="false" ht="12.8" hidden="false" customHeight="false" outlineLevel="0" collapsed="false">
      <c r="P319" s="6"/>
      <c r="X319" s="7"/>
    </row>
    <row r="320" customFormat="false" ht="12.8" hidden="false" customHeight="false" outlineLevel="0" collapsed="false">
      <c r="P320" s="6"/>
      <c r="X320" s="7"/>
    </row>
    <row r="321" customFormat="false" ht="12.8" hidden="false" customHeight="false" outlineLevel="0" collapsed="false">
      <c r="P321" s="6"/>
      <c r="X321" s="7"/>
    </row>
    <row r="322" customFormat="false" ht="12.8" hidden="false" customHeight="false" outlineLevel="0" collapsed="false">
      <c r="P322" s="6"/>
      <c r="X322" s="7"/>
    </row>
    <row r="323" customFormat="false" ht="12.8" hidden="false" customHeight="false" outlineLevel="0" collapsed="false">
      <c r="P323" s="6"/>
      <c r="X323" s="7"/>
    </row>
    <row r="324" customFormat="false" ht="12.8" hidden="false" customHeight="false" outlineLevel="0" collapsed="false">
      <c r="P324" s="6"/>
      <c r="X324" s="7"/>
    </row>
    <row r="325" customFormat="false" ht="12.8" hidden="false" customHeight="false" outlineLevel="0" collapsed="false">
      <c r="P325" s="6"/>
      <c r="X325" s="7"/>
    </row>
    <row r="326" customFormat="false" ht="12.8" hidden="false" customHeight="false" outlineLevel="0" collapsed="false">
      <c r="P326" s="6"/>
      <c r="X326" s="7"/>
    </row>
    <row r="327" customFormat="false" ht="12.8" hidden="false" customHeight="false" outlineLevel="0" collapsed="false">
      <c r="P327" s="6"/>
      <c r="X327" s="7"/>
    </row>
    <row r="328" customFormat="false" ht="12.8" hidden="false" customHeight="false" outlineLevel="0" collapsed="false">
      <c r="P328" s="6"/>
      <c r="X328" s="7"/>
    </row>
    <row r="329" customFormat="false" ht="12.8" hidden="false" customHeight="false" outlineLevel="0" collapsed="false">
      <c r="P329" s="6"/>
      <c r="X329" s="7"/>
    </row>
    <row r="330" customFormat="false" ht="12.8" hidden="false" customHeight="false" outlineLevel="0" collapsed="false">
      <c r="P330" s="6"/>
      <c r="X330" s="7"/>
    </row>
    <row r="331" customFormat="false" ht="12.8" hidden="false" customHeight="false" outlineLevel="0" collapsed="false">
      <c r="P331" s="6"/>
      <c r="X331" s="7"/>
    </row>
    <row r="332" customFormat="false" ht="12.8" hidden="false" customHeight="false" outlineLevel="0" collapsed="false">
      <c r="P332" s="6"/>
      <c r="X332" s="7"/>
    </row>
    <row r="333" customFormat="false" ht="12.8" hidden="false" customHeight="false" outlineLevel="0" collapsed="false">
      <c r="P333" s="6"/>
      <c r="X333" s="7"/>
    </row>
    <row r="334" customFormat="false" ht="12.8" hidden="false" customHeight="false" outlineLevel="0" collapsed="false">
      <c r="P334" s="6"/>
      <c r="X334" s="7"/>
    </row>
    <row r="335" customFormat="false" ht="12.8" hidden="false" customHeight="false" outlineLevel="0" collapsed="false">
      <c r="P335" s="6"/>
      <c r="X335" s="7"/>
    </row>
    <row r="336" customFormat="false" ht="12.8" hidden="false" customHeight="false" outlineLevel="0" collapsed="false">
      <c r="P336" s="6"/>
      <c r="X336" s="7"/>
    </row>
    <row r="337" customFormat="false" ht="12.8" hidden="false" customHeight="false" outlineLevel="0" collapsed="false">
      <c r="P337" s="6"/>
      <c r="X337" s="7"/>
    </row>
    <row r="338" customFormat="false" ht="12.8" hidden="false" customHeight="false" outlineLevel="0" collapsed="false">
      <c r="P338" s="6"/>
      <c r="X338" s="7"/>
    </row>
    <row r="339" customFormat="false" ht="12.8" hidden="false" customHeight="false" outlineLevel="0" collapsed="false">
      <c r="P339" s="6"/>
      <c r="X339" s="7"/>
    </row>
    <row r="340" customFormat="false" ht="12.8" hidden="false" customHeight="false" outlineLevel="0" collapsed="false">
      <c r="P340" s="6"/>
      <c r="X340" s="7"/>
    </row>
    <row r="341" customFormat="false" ht="12.8" hidden="false" customHeight="false" outlineLevel="0" collapsed="false">
      <c r="P341" s="6"/>
      <c r="X341" s="7"/>
    </row>
    <row r="342" customFormat="false" ht="12.8" hidden="false" customHeight="false" outlineLevel="0" collapsed="false">
      <c r="P342" s="6"/>
      <c r="X342" s="7"/>
    </row>
    <row r="343" customFormat="false" ht="12.8" hidden="false" customHeight="false" outlineLevel="0" collapsed="false">
      <c r="P343" s="6"/>
      <c r="X343" s="7"/>
    </row>
    <row r="344" customFormat="false" ht="12.8" hidden="false" customHeight="false" outlineLevel="0" collapsed="false">
      <c r="P344" s="6"/>
      <c r="X344" s="7"/>
    </row>
    <row r="345" customFormat="false" ht="12.8" hidden="false" customHeight="false" outlineLevel="0" collapsed="false">
      <c r="P345" s="6"/>
      <c r="X345" s="7"/>
    </row>
    <row r="346" customFormat="false" ht="12.8" hidden="false" customHeight="false" outlineLevel="0" collapsed="false">
      <c r="P346" s="6"/>
      <c r="X346" s="7"/>
    </row>
    <row r="347" customFormat="false" ht="12.8" hidden="false" customHeight="false" outlineLevel="0" collapsed="false">
      <c r="P347" s="6"/>
      <c r="X347" s="7"/>
    </row>
    <row r="348" customFormat="false" ht="12.8" hidden="false" customHeight="false" outlineLevel="0" collapsed="false">
      <c r="P348" s="6"/>
      <c r="X348" s="7"/>
    </row>
    <row r="349" customFormat="false" ht="12.8" hidden="false" customHeight="false" outlineLevel="0" collapsed="false">
      <c r="P349" s="6"/>
      <c r="X349" s="7"/>
    </row>
    <row r="350" customFormat="false" ht="12.8" hidden="false" customHeight="false" outlineLevel="0" collapsed="false">
      <c r="P350" s="6"/>
      <c r="X350" s="7"/>
    </row>
    <row r="351" customFormat="false" ht="12.8" hidden="false" customHeight="false" outlineLevel="0" collapsed="false">
      <c r="P351" s="6"/>
      <c r="X351" s="7"/>
    </row>
    <row r="352" customFormat="false" ht="12.8" hidden="false" customHeight="false" outlineLevel="0" collapsed="false">
      <c r="P352" s="6"/>
      <c r="X352" s="7"/>
    </row>
    <row r="353" customFormat="false" ht="12.8" hidden="false" customHeight="false" outlineLevel="0" collapsed="false">
      <c r="P353" s="6"/>
      <c r="X353" s="7"/>
    </row>
    <row r="354" customFormat="false" ht="12.8" hidden="false" customHeight="false" outlineLevel="0" collapsed="false">
      <c r="P354" s="6"/>
      <c r="X354" s="7"/>
    </row>
    <row r="355" customFormat="false" ht="12.8" hidden="false" customHeight="false" outlineLevel="0" collapsed="false">
      <c r="P355" s="6"/>
      <c r="X355" s="7"/>
    </row>
    <row r="356" customFormat="false" ht="12.8" hidden="false" customHeight="false" outlineLevel="0" collapsed="false">
      <c r="P356" s="6"/>
      <c r="X356" s="7"/>
    </row>
    <row r="357" customFormat="false" ht="12.8" hidden="false" customHeight="false" outlineLevel="0" collapsed="false">
      <c r="P357" s="6"/>
      <c r="X357" s="7"/>
    </row>
    <row r="358" customFormat="false" ht="12.8" hidden="false" customHeight="false" outlineLevel="0" collapsed="false">
      <c r="P358" s="6"/>
      <c r="X358" s="7"/>
    </row>
    <row r="359" customFormat="false" ht="12.8" hidden="false" customHeight="false" outlineLevel="0" collapsed="false">
      <c r="P359" s="6"/>
      <c r="X359" s="7"/>
    </row>
    <row r="360" customFormat="false" ht="12.8" hidden="false" customHeight="false" outlineLevel="0" collapsed="false">
      <c r="P360" s="6"/>
      <c r="X360" s="7"/>
    </row>
    <row r="361" customFormat="false" ht="12.8" hidden="false" customHeight="false" outlineLevel="0" collapsed="false">
      <c r="P361" s="6"/>
      <c r="X361" s="7"/>
    </row>
    <row r="362" customFormat="false" ht="12.8" hidden="false" customHeight="false" outlineLevel="0" collapsed="false">
      <c r="P362" s="6"/>
      <c r="X362" s="7"/>
    </row>
    <row r="363" customFormat="false" ht="12.8" hidden="false" customHeight="false" outlineLevel="0" collapsed="false">
      <c r="P363" s="6"/>
      <c r="X363" s="7"/>
    </row>
    <row r="364" customFormat="false" ht="12.8" hidden="false" customHeight="false" outlineLevel="0" collapsed="false">
      <c r="P364" s="6"/>
      <c r="X364" s="7"/>
    </row>
    <row r="365" customFormat="false" ht="12.8" hidden="false" customHeight="false" outlineLevel="0" collapsed="false">
      <c r="P365" s="6"/>
      <c r="X365" s="7"/>
    </row>
    <row r="366" customFormat="false" ht="12.8" hidden="false" customHeight="false" outlineLevel="0" collapsed="false">
      <c r="P366" s="6"/>
      <c r="X366" s="7"/>
    </row>
    <row r="367" customFormat="false" ht="12.8" hidden="false" customHeight="false" outlineLevel="0" collapsed="false">
      <c r="P367" s="6"/>
      <c r="X367" s="7"/>
    </row>
    <row r="368" customFormat="false" ht="12.8" hidden="false" customHeight="false" outlineLevel="0" collapsed="false">
      <c r="P368" s="6"/>
      <c r="X368" s="7"/>
    </row>
    <row r="369" customFormat="false" ht="12.8" hidden="false" customHeight="false" outlineLevel="0" collapsed="false">
      <c r="P369" s="6"/>
      <c r="X369" s="7"/>
    </row>
    <row r="370" customFormat="false" ht="12.8" hidden="false" customHeight="false" outlineLevel="0" collapsed="false">
      <c r="P370" s="6"/>
      <c r="X370" s="7"/>
    </row>
    <row r="371" customFormat="false" ht="12.8" hidden="false" customHeight="false" outlineLevel="0" collapsed="false">
      <c r="P371" s="6"/>
      <c r="X371" s="7"/>
    </row>
    <row r="372" customFormat="false" ht="12.8" hidden="false" customHeight="false" outlineLevel="0" collapsed="false">
      <c r="P372" s="6"/>
      <c r="X372" s="7"/>
    </row>
    <row r="373" customFormat="false" ht="12.8" hidden="false" customHeight="false" outlineLevel="0" collapsed="false">
      <c r="P373" s="6"/>
      <c r="X373" s="7"/>
    </row>
    <row r="374" customFormat="false" ht="12.8" hidden="false" customHeight="false" outlineLevel="0" collapsed="false">
      <c r="P374" s="6"/>
      <c r="X374" s="7"/>
    </row>
    <row r="375" customFormat="false" ht="12.8" hidden="false" customHeight="false" outlineLevel="0" collapsed="false">
      <c r="P375" s="6"/>
      <c r="X375" s="7"/>
    </row>
    <row r="376" customFormat="false" ht="12.8" hidden="false" customHeight="false" outlineLevel="0" collapsed="false">
      <c r="P376" s="6"/>
      <c r="X376" s="7"/>
    </row>
    <row r="377" customFormat="false" ht="12.8" hidden="false" customHeight="false" outlineLevel="0" collapsed="false">
      <c r="P377" s="6"/>
      <c r="X377" s="7"/>
    </row>
    <row r="378" customFormat="false" ht="12.8" hidden="false" customHeight="false" outlineLevel="0" collapsed="false">
      <c r="P378" s="6"/>
      <c r="X378" s="7"/>
    </row>
    <row r="379" customFormat="false" ht="12.8" hidden="false" customHeight="false" outlineLevel="0" collapsed="false">
      <c r="P379" s="6"/>
      <c r="X379" s="7"/>
    </row>
    <row r="380" customFormat="false" ht="12.8" hidden="false" customHeight="false" outlineLevel="0" collapsed="false">
      <c r="P380" s="6"/>
      <c r="X380" s="7"/>
    </row>
    <row r="381" customFormat="false" ht="12.8" hidden="false" customHeight="false" outlineLevel="0" collapsed="false">
      <c r="P381" s="6"/>
      <c r="X381" s="7"/>
    </row>
    <row r="382" customFormat="false" ht="12.8" hidden="false" customHeight="false" outlineLevel="0" collapsed="false">
      <c r="P382" s="6"/>
      <c r="X382" s="7"/>
    </row>
    <row r="383" customFormat="false" ht="12.8" hidden="false" customHeight="false" outlineLevel="0" collapsed="false">
      <c r="P383" s="6"/>
      <c r="X383" s="7"/>
    </row>
    <row r="384" customFormat="false" ht="12.8" hidden="false" customHeight="false" outlineLevel="0" collapsed="false">
      <c r="P384" s="6"/>
      <c r="X384" s="7"/>
    </row>
    <row r="385" customFormat="false" ht="12.8" hidden="false" customHeight="false" outlineLevel="0" collapsed="false">
      <c r="P385" s="6"/>
      <c r="X385" s="7"/>
    </row>
    <row r="386" customFormat="false" ht="12.8" hidden="false" customHeight="false" outlineLevel="0" collapsed="false">
      <c r="P386" s="6"/>
      <c r="X386" s="7"/>
    </row>
    <row r="387" customFormat="false" ht="12.8" hidden="false" customHeight="false" outlineLevel="0" collapsed="false">
      <c r="P387" s="6"/>
      <c r="X387" s="7"/>
    </row>
    <row r="388" customFormat="false" ht="12.8" hidden="false" customHeight="false" outlineLevel="0" collapsed="false">
      <c r="P388" s="6"/>
      <c r="X388" s="7"/>
    </row>
    <row r="389" customFormat="false" ht="12.8" hidden="false" customHeight="false" outlineLevel="0" collapsed="false">
      <c r="P389" s="6"/>
      <c r="X389" s="7"/>
    </row>
    <row r="390" customFormat="false" ht="12.8" hidden="false" customHeight="false" outlineLevel="0" collapsed="false">
      <c r="P390" s="6"/>
      <c r="X390" s="7"/>
    </row>
    <row r="391" customFormat="false" ht="12.8" hidden="false" customHeight="false" outlineLevel="0" collapsed="false">
      <c r="P391" s="6"/>
      <c r="X391" s="7"/>
    </row>
    <row r="392" customFormat="false" ht="12.8" hidden="false" customHeight="false" outlineLevel="0" collapsed="false">
      <c r="P392" s="6"/>
      <c r="X392" s="7"/>
    </row>
    <row r="393" customFormat="false" ht="12.8" hidden="false" customHeight="false" outlineLevel="0" collapsed="false">
      <c r="P393" s="6"/>
      <c r="X393" s="7"/>
    </row>
    <row r="394" customFormat="false" ht="12.8" hidden="false" customHeight="false" outlineLevel="0" collapsed="false">
      <c r="P394" s="6"/>
      <c r="X394" s="7"/>
    </row>
    <row r="395" customFormat="false" ht="12.8" hidden="false" customHeight="false" outlineLevel="0" collapsed="false">
      <c r="P395" s="6"/>
      <c r="X395" s="7"/>
    </row>
    <row r="396" customFormat="false" ht="12.8" hidden="false" customHeight="false" outlineLevel="0" collapsed="false">
      <c r="P396" s="6"/>
      <c r="X396" s="7"/>
    </row>
    <row r="397" customFormat="false" ht="12.8" hidden="false" customHeight="false" outlineLevel="0" collapsed="false">
      <c r="P397" s="6"/>
      <c r="X397" s="7"/>
    </row>
    <row r="398" customFormat="false" ht="12.8" hidden="false" customHeight="false" outlineLevel="0" collapsed="false">
      <c r="P398" s="6"/>
      <c r="X398" s="7"/>
    </row>
    <row r="399" customFormat="false" ht="12.8" hidden="false" customHeight="false" outlineLevel="0" collapsed="false">
      <c r="P399" s="6"/>
      <c r="X399" s="7"/>
    </row>
    <row r="400" customFormat="false" ht="12.8" hidden="false" customHeight="false" outlineLevel="0" collapsed="false">
      <c r="P400" s="6"/>
      <c r="X400" s="7"/>
    </row>
    <row r="401" customFormat="false" ht="12.8" hidden="false" customHeight="false" outlineLevel="0" collapsed="false">
      <c r="P401" s="6"/>
      <c r="X401" s="7"/>
    </row>
    <row r="402" customFormat="false" ht="12.8" hidden="false" customHeight="false" outlineLevel="0" collapsed="false">
      <c r="P402" s="6"/>
      <c r="X402" s="7"/>
    </row>
    <row r="403" customFormat="false" ht="12.8" hidden="false" customHeight="false" outlineLevel="0" collapsed="false">
      <c r="P403" s="6"/>
      <c r="X403" s="7"/>
    </row>
    <row r="404" customFormat="false" ht="12.8" hidden="false" customHeight="false" outlineLevel="0" collapsed="false">
      <c r="P404" s="6"/>
      <c r="X404" s="7"/>
    </row>
    <row r="405" customFormat="false" ht="12.8" hidden="false" customHeight="false" outlineLevel="0" collapsed="false">
      <c r="P405" s="6"/>
      <c r="X405" s="7"/>
    </row>
    <row r="406" customFormat="false" ht="12.8" hidden="false" customHeight="false" outlineLevel="0" collapsed="false">
      <c r="P406" s="6"/>
      <c r="X406" s="7"/>
    </row>
    <row r="407" customFormat="false" ht="12.8" hidden="false" customHeight="false" outlineLevel="0" collapsed="false">
      <c r="P407" s="6"/>
      <c r="X407" s="7"/>
    </row>
    <row r="408" customFormat="false" ht="12.8" hidden="false" customHeight="false" outlineLevel="0" collapsed="false">
      <c r="P408" s="6"/>
      <c r="X408" s="7"/>
    </row>
    <row r="409" customFormat="false" ht="12.8" hidden="false" customHeight="false" outlineLevel="0" collapsed="false">
      <c r="P409" s="6"/>
      <c r="X409" s="7"/>
    </row>
    <row r="410" customFormat="false" ht="12.8" hidden="false" customHeight="false" outlineLevel="0" collapsed="false">
      <c r="P410" s="6"/>
      <c r="X410" s="7"/>
    </row>
    <row r="411" customFormat="false" ht="12.8" hidden="false" customHeight="false" outlineLevel="0" collapsed="false">
      <c r="P411" s="6"/>
      <c r="X411" s="7"/>
    </row>
    <row r="412" customFormat="false" ht="12.8" hidden="false" customHeight="false" outlineLevel="0" collapsed="false">
      <c r="P412" s="6"/>
      <c r="X412" s="7"/>
    </row>
    <row r="413" customFormat="false" ht="12.8" hidden="false" customHeight="false" outlineLevel="0" collapsed="false">
      <c r="P413" s="6"/>
      <c r="X413" s="7"/>
    </row>
    <row r="414" customFormat="false" ht="12.8" hidden="false" customHeight="false" outlineLevel="0" collapsed="false">
      <c r="P414" s="6"/>
      <c r="X414" s="7"/>
    </row>
    <row r="415" customFormat="false" ht="12.8" hidden="false" customHeight="false" outlineLevel="0" collapsed="false">
      <c r="P415" s="6"/>
      <c r="X415" s="7"/>
    </row>
    <row r="416" customFormat="false" ht="12.8" hidden="false" customHeight="false" outlineLevel="0" collapsed="false">
      <c r="P416" s="6"/>
      <c r="X416" s="7"/>
    </row>
    <row r="417" customFormat="false" ht="12.8" hidden="false" customHeight="false" outlineLevel="0" collapsed="false">
      <c r="P417" s="6"/>
      <c r="X417" s="7"/>
    </row>
    <row r="418" customFormat="false" ht="12.8" hidden="false" customHeight="false" outlineLevel="0" collapsed="false">
      <c r="P418" s="6"/>
      <c r="X418" s="7"/>
    </row>
    <row r="419" customFormat="false" ht="12.8" hidden="false" customHeight="false" outlineLevel="0" collapsed="false">
      <c r="P419" s="6"/>
      <c r="X419" s="7"/>
    </row>
    <row r="420" customFormat="false" ht="12.8" hidden="false" customHeight="false" outlineLevel="0" collapsed="false">
      <c r="P420" s="6"/>
      <c r="X420" s="7"/>
    </row>
    <row r="421" customFormat="false" ht="12.8" hidden="false" customHeight="false" outlineLevel="0" collapsed="false">
      <c r="P421" s="6"/>
      <c r="X421" s="7"/>
    </row>
    <row r="422" customFormat="false" ht="12.8" hidden="false" customHeight="false" outlineLevel="0" collapsed="false">
      <c r="P422" s="6"/>
      <c r="X422" s="7"/>
    </row>
    <row r="423" customFormat="false" ht="12.8" hidden="false" customHeight="false" outlineLevel="0" collapsed="false">
      <c r="P423" s="6"/>
      <c r="X423" s="7"/>
    </row>
    <row r="424" customFormat="false" ht="12.8" hidden="false" customHeight="false" outlineLevel="0" collapsed="false">
      <c r="P424" s="6"/>
      <c r="X424" s="7"/>
    </row>
    <row r="425" customFormat="false" ht="12.8" hidden="false" customHeight="false" outlineLevel="0" collapsed="false">
      <c r="P425" s="6"/>
      <c r="X425" s="7"/>
    </row>
    <row r="426" customFormat="false" ht="12.8" hidden="false" customHeight="false" outlineLevel="0" collapsed="false">
      <c r="P426" s="6"/>
      <c r="X426" s="7"/>
    </row>
    <row r="427" customFormat="false" ht="12.8" hidden="false" customHeight="false" outlineLevel="0" collapsed="false">
      <c r="P427" s="6"/>
      <c r="X427" s="7"/>
    </row>
    <row r="428" customFormat="false" ht="12.8" hidden="false" customHeight="false" outlineLevel="0" collapsed="false">
      <c r="P428" s="6"/>
      <c r="X428" s="7"/>
    </row>
    <row r="429" customFormat="false" ht="12.8" hidden="false" customHeight="false" outlineLevel="0" collapsed="false">
      <c r="P429" s="6"/>
      <c r="X429" s="7"/>
    </row>
    <row r="430" customFormat="false" ht="12.8" hidden="false" customHeight="false" outlineLevel="0" collapsed="false">
      <c r="P430" s="6"/>
      <c r="X430" s="7"/>
    </row>
    <row r="431" customFormat="false" ht="12.8" hidden="false" customHeight="false" outlineLevel="0" collapsed="false">
      <c r="P431" s="6"/>
      <c r="X431" s="7"/>
    </row>
    <row r="432" customFormat="false" ht="12.8" hidden="false" customHeight="false" outlineLevel="0" collapsed="false">
      <c r="P432" s="6"/>
      <c r="X432" s="7"/>
    </row>
    <row r="433" customFormat="false" ht="12.8" hidden="false" customHeight="false" outlineLevel="0" collapsed="false">
      <c r="P433" s="6"/>
      <c r="X433" s="7"/>
    </row>
    <row r="434" customFormat="false" ht="12.8" hidden="false" customHeight="false" outlineLevel="0" collapsed="false">
      <c r="P434" s="6"/>
      <c r="X434" s="7"/>
    </row>
    <row r="435" customFormat="false" ht="12.8" hidden="false" customHeight="false" outlineLevel="0" collapsed="false">
      <c r="P435" s="6"/>
      <c r="X435" s="7"/>
    </row>
    <row r="436" customFormat="false" ht="12.8" hidden="false" customHeight="false" outlineLevel="0" collapsed="false">
      <c r="P436" s="6"/>
      <c r="X436" s="7"/>
    </row>
    <row r="437" customFormat="false" ht="12.8" hidden="false" customHeight="false" outlineLevel="0" collapsed="false">
      <c r="P437" s="6"/>
      <c r="X437" s="7"/>
    </row>
    <row r="438" customFormat="false" ht="12.8" hidden="false" customHeight="false" outlineLevel="0" collapsed="false">
      <c r="P438" s="6"/>
      <c r="X438" s="7"/>
    </row>
    <row r="439" customFormat="false" ht="12.8" hidden="false" customHeight="false" outlineLevel="0" collapsed="false">
      <c r="P439" s="6"/>
      <c r="X439" s="7"/>
    </row>
    <row r="440" customFormat="false" ht="12.8" hidden="false" customHeight="false" outlineLevel="0" collapsed="false">
      <c r="P440" s="6"/>
      <c r="X440" s="7"/>
    </row>
    <row r="441" customFormat="false" ht="12.8" hidden="false" customHeight="false" outlineLevel="0" collapsed="false">
      <c r="P441" s="6"/>
      <c r="X441" s="7"/>
    </row>
    <row r="442" customFormat="false" ht="12.8" hidden="false" customHeight="false" outlineLevel="0" collapsed="false">
      <c r="P442" s="6"/>
      <c r="X442" s="7"/>
    </row>
    <row r="443" customFormat="false" ht="12.8" hidden="false" customHeight="false" outlineLevel="0" collapsed="false">
      <c r="P443" s="6"/>
      <c r="X443" s="7"/>
    </row>
    <row r="444" customFormat="false" ht="12.8" hidden="false" customHeight="false" outlineLevel="0" collapsed="false">
      <c r="P444" s="6"/>
      <c r="X444" s="7"/>
    </row>
    <row r="445" customFormat="false" ht="12.8" hidden="false" customHeight="false" outlineLevel="0" collapsed="false">
      <c r="P445" s="6"/>
      <c r="X445" s="7"/>
    </row>
    <row r="446" customFormat="false" ht="12.8" hidden="false" customHeight="false" outlineLevel="0" collapsed="false">
      <c r="P446" s="6"/>
      <c r="X446" s="7"/>
    </row>
    <row r="447" customFormat="false" ht="12.8" hidden="false" customHeight="false" outlineLevel="0" collapsed="false">
      <c r="P447" s="6"/>
      <c r="X447" s="7"/>
    </row>
    <row r="448" customFormat="false" ht="12.8" hidden="false" customHeight="false" outlineLevel="0" collapsed="false">
      <c r="P448" s="6"/>
      <c r="X448" s="7"/>
    </row>
    <row r="449" customFormat="false" ht="12.8" hidden="false" customHeight="false" outlineLevel="0" collapsed="false">
      <c r="P449" s="6"/>
      <c r="X449" s="7"/>
    </row>
    <row r="450" customFormat="false" ht="12.8" hidden="false" customHeight="false" outlineLevel="0" collapsed="false">
      <c r="P450" s="6"/>
      <c r="X450" s="7"/>
    </row>
    <row r="451" customFormat="false" ht="12.8" hidden="false" customHeight="false" outlineLevel="0" collapsed="false">
      <c r="P451" s="6"/>
      <c r="X451" s="7"/>
    </row>
    <row r="452" customFormat="false" ht="12.8" hidden="false" customHeight="false" outlineLevel="0" collapsed="false">
      <c r="P452" s="6"/>
      <c r="X452" s="7"/>
    </row>
    <row r="453" customFormat="false" ht="12.8" hidden="false" customHeight="false" outlineLevel="0" collapsed="false">
      <c r="P453" s="6"/>
      <c r="X453" s="7"/>
    </row>
    <row r="454" customFormat="false" ht="12.8" hidden="false" customHeight="false" outlineLevel="0" collapsed="false">
      <c r="P454" s="6"/>
      <c r="X454" s="7"/>
    </row>
    <row r="455" customFormat="false" ht="12.8" hidden="false" customHeight="false" outlineLevel="0" collapsed="false">
      <c r="P455" s="6"/>
      <c r="X455" s="7"/>
    </row>
    <row r="456" customFormat="false" ht="12.8" hidden="false" customHeight="false" outlineLevel="0" collapsed="false">
      <c r="P456" s="6"/>
      <c r="X456" s="7"/>
    </row>
    <row r="457" customFormat="false" ht="12.8" hidden="false" customHeight="false" outlineLevel="0" collapsed="false">
      <c r="P457" s="6"/>
      <c r="X457" s="7"/>
    </row>
    <row r="458" customFormat="false" ht="12.8" hidden="false" customHeight="false" outlineLevel="0" collapsed="false">
      <c r="P458" s="6"/>
      <c r="X458" s="7"/>
    </row>
    <row r="459" customFormat="false" ht="12.8" hidden="false" customHeight="false" outlineLevel="0" collapsed="false">
      <c r="P459" s="6"/>
      <c r="X459" s="7"/>
    </row>
    <row r="460" customFormat="false" ht="12.8" hidden="false" customHeight="false" outlineLevel="0" collapsed="false">
      <c r="P460" s="6"/>
      <c r="X460" s="7"/>
    </row>
    <row r="461" customFormat="false" ht="12.8" hidden="false" customHeight="false" outlineLevel="0" collapsed="false">
      <c r="P461" s="6"/>
      <c r="X461" s="7"/>
    </row>
    <row r="462" customFormat="false" ht="12.8" hidden="false" customHeight="false" outlineLevel="0" collapsed="false">
      <c r="P462" s="6"/>
      <c r="X462" s="7"/>
    </row>
    <row r="463" customFormat="false" ht="12.8" hidden="false" customHeight="false" outlineLevel="0" collapsed="false">
      <c r="P463" s="6"/>
      <c r="X463" s="7"/>
    </row>
    <row r="464" customFormat="false" ht="12.8" hidden="false" customHeight="false" outlineLevel="0" collapsed="false">
      <c r="P464" s="6"/>
      <c r="X464" s="7"/>
    </row>
    <row r="465" customFormat="false" ht="12.8" hidden="false" customHeight="false" outlineLevel="0" collapsed="false">
      <c r="P465" s="6"/>
      <c r="X465" s="7"/>
    </row>
    <row r="466" customFormat="false" ht="12.8" hidden="false" customHeight="false" outlineLevel="0" collapsed="false">
      <c r="P466" s="6"/>
      <c r="X466" s="7"/>
    </row>
    <row r="467" customFormat="false" ht="12.8" hidden="false" customHeight="false" outlineLevel="0" collapsed="false">
      <c r="P467" s="6"/>
      <c r="X467" s="7"/>
    </row>
    <row r="468" customFormat="false" ht="12.8" hidden="false" customHeight="false" outlineLevel="0" collapsed="false">
      <c r="P468" s="6"/>
      <c r="X468" s="7"/>
    </row>
    <row r="469" customFormat="false" ht="12.8" hidden="false" customHeight="false" outlineLevel="0" collapsed="false">
      <c r="P469" s="6"/>
      <c r="X469" s="7"/>
    </row>
    <row r="470" customFormat="false" ht="12.8" hidden="false" customHeight="false" outlineLevel="0" collapsed="false">
      <c r="P470" s="6"/>
      <c r="X470" s="7"/>
    </row>
    <row r="471" customFormat="false" ht="12.8" hidden="false" customHeight="false" outlineLevel="0" collapsed="false">
      <c r="P471" s="6"/>
      <c r="X471" s="7"/>
    </row>
    <row r="472" customFormat="false" ht="12.8" hidden="false" customHeight="false" outlineLevel="0" collapsed="false">
      <c r="P472" s="6"/>
      <c r="X472" s="7"/>
    </row>
    <row r="473" customFormat="false" ht="12.8" hidden="false" customHeight="false" outlineLevel="0" collapsed="false">
      <c r="P473" s="6"/>
      <c r="X473" s="7"/>
    </row>
    <row r="474" customFormat="false" ht="12.8" hidden="false" customHeight="false" outlineLevel="0" collapsed="false">
      <c r="P474" s="6"/>
      <c r="X474" s="7"/>
    </row>
    <row r="475" customFormat="false" ht="12.8" hidden="false" customHeight="false" outlineLevel="0" collapsed="false">
      <c r="P475" s="6"/>
      <c r="X475" s="7"/>
    </row>
    <row r="476" customFormat="false" ht="12.8" hidden="false" customHeight="false" outlineLevel="0" collapsed="false">
      <c r="P476" s="6"/>
      <c r="X476" s="7"/>
    </row>
    <row r="477" customFormat="false" ht="12.8" hidden="false" customHeight="false" outlineLevel="0" collapsed="false">
      <c r="P477" s="6"/>
      <c r="X477" s="7"/>
    </row>
    <row r="478" customFormat="false" ht="12.8" hidden="false" customHeight="false" outlineLevel="0" collapsed="false">
      <c r="P478" s="6"/>
      <c r="X478" s="7"/>
    </row>
    <row r="479" customFormat="false" ht="12.8" hidden="false" customHeight="false" outlineLevel="0" collapsed="false">
      <c r="P479" s="6"/>
      <c r="X479" s="7"/>
    </row>
    <row r="480" customFormat="false" ht="12.8" hidden="false" customHeight="false" outlineLevel="0" collapsed="false">
      <c r="P480" s="6"/>
      <c r="X480" s="7"/>
    </row>
    <row r="481" customFormat="false" ht="12.8" hidden="false" customHeight="false" outlineLevel="0" collapsed="false">
      <c r="P481" s="6"/>
      <c r="X481" s="7"/>
    </row>
    <row r="482" customFormat="false" ht="12.8" hidden="false" customHeight="false" outlineLevel="0" collapsed="false">
      <c r="P482" s="6"/>
      <c r="X482" s="7"/>
    </row>
    <row r="483" customFormat="false" ht="12.8" hidden="false" customHeight="false" outlineLevel="0" collapsed="false">
      <c r="P483" s="6"/>
      <c r="X483" s="7"/>
    </row>
    <row r="484" customFormat="false" ht="12.8" hidden="false" customHeight="false" outlineLevel="0" collapsed="false">
      <c r="P484" s="6"/>
      <c r="X484" s="7"/>
    </row>
    <row r="485" customFormat="false" ht="12.8" hidden="false" customHeight="false" outlineLevel="0" collapsed="false">
      <c r="P485" s="6"/>
      <c r="X485" s="7"/>
    </row>
    <row r="486" customFormat="false" ht="12.8" hidden="false" customHeight="false" outlineLevel="0" collapsed="false">
      <c r="P486" s="6"/>
      <c r="X486" s="7"/>
    </row>
    <row r="487" customFormat="false" ht="12.8" hidden="false" customHeight="false" outlineLevel="0" collapsed="false">
      <c r="P487" s="6"/>
      <c r="X487" s="7"/>
    </row>
    <row r="488" customFormat="false" ht="12.8" hidden="false" customHeight="false" outlineLevel="0" collapsed="false">
      <c r="P488" s="6"/>
      <c r="X488" s="7"/>
    </row>
    <row r="489" customFormat="false" ht="12.8" hidden="false" customHeight="false" outlineLevel="0" collapsed="false">
      <c r="P489" s="6"/>
      <c r="X489" s="7"/>
    </row>
    <row r="490" customFormat="false" ht="12.8" hidden="false" customHeight="false" outlineLevel="0" collapsed="false">
      <c r="P490" s="6"/>
      <c r="X490" s="7"/>
    </row>
    <row r="491" customFormat="false" ht="12.8" hidden="false" customHeight="false" outlineLevel="0" collapsed="false">
      <c r="P491" s="6"/>
      <c r="X491" s="7"/>
    </row>
    <row r="492" customFormat="false" ht="12.8" hidden="false" customHeight="false" outlineLevel="0" collapsed="false">
      <c r="P492" s="6"/>
      <c r="X492" s="7"/>
    </row>
    <row r="493" customFormat="false" ht="12.8" hidden="false" customHeight="false" outlineLevel="0" collapsed="false">
      <c r="P493" s="6"/>
      <c r="X493" s="7"/>
    </row>
    <row r="494" customFormat="false" ht="12.8" hidden="false" customHeight="false" outlineLevel="0" collapsed="false">
      <c r="P494" s="6"/>
      <c r="X494" s="7"/>
    </row>
    <row r="495" customFormat="false" ht="12.8" hidden="false" customHeight="false" outlineLevel="0" collapsed="false">
      <c r="P495" s="6"/>
      <c r="X495" s="7"/>
    </row>
    <row r="496" customFormat="false" ht="12.8" hidden="false" customHeight="false" outlineLevel="0" collapsed="false">
      <c r="P496" s="6"/>
      <c r="X496" s="7"/>
    </row>
    <row r="497" customFormat="false" ht="12.8" hidden="false" customHeight="false" outlineLevel="0" collapsed="false">
      <c r="P497" s="6"/>
      <c r="X497" s="7"/>
    </row>
    <row r="498" customFormat="false" ht="12.8" hidden="false" customHeight="false" outlineLevel="0" collapsed="false">
      <c r="P498" s="6"/>
      <c r="X498" s="7"/>
    </row>
    <row r="499" customFormat="false" ht="12.8" hidden="false" customHeight="false" outlineLevel="0" collapsed="false">
      <c r="P499" s="6"/>
      <c r="X499" s="7"/>
    </row>
    <row r="500" customFormat="false" ht="12.8" hidden="false" customHeight="false" outlineLevel="0" collapsed="false">
      <c r="P500" s="6"/>
      <c r="X500" s="7"/>
    </row>
    <row r="501" customFormat="false" ht="12.8" hidden="false" customHeight="false" outlineLevel="0" collapsed="false">
      <c r="P501" s="6"/>
      <c r="X501" s="7"/>
    </row>
    <row r="502" customFormat="false" ht="12.8" hidden="false" customHeight="false" outlineLevel="0" collapsed="false">
      <c r="P502" s="6"/>
      <c r="X502" s="7"/>
    </row>
    <row r="503" customFormat="false" ht="12.8" hidden="false" customHeight="false" outlineLevel="0" collapsed="false">
      <c r="P503" s="6"/>
      <c r="X503" s="7"/>
    </row>
    <row r="504" customFormat="false" ht="12.8" hidden="false" customHeight="false" outlineLevel="0" collapsed="false">
      <c r="P504" s="6"/>
      <c r="X504" s="7"/>
    </row>
    <row r="505" customFormat="false" ht="12.8" hidden="false" customHeight="false" outlineLevel="0" collapsed="false">
      <c r="P505" s="6"/>
      <c r="X505" s="7"/>
    </row>
    <row r="506" customFormat="false" ht="12.8" hidden="false" customHeight="false" outlineLevel="0" collapsed="false">
      <c r="P506" s="6"/>
      <c r="X506" s="7"/>
    </row>
    <row r="507" customFormat="false" ht="12.8" hidden="false" customHeight="false" outlineLevel="0" collapsed="false">
      <c r="P507" s="6"/>
      <c r="X507" s="7"/>
    </row>
    <row r="508" customFormat="false" ht="12.8" hidden="false" customHeight="false" outlineLevel="0" collapsed="false">
      <c r="P508" s="6"/>
      <c r="X508" s="7"/>
    </row>
    <row r="509" customFormat="false" ht="12.8" hidden="false" customHeight="false" outlineLevel="0" collapsed="false">
      <c r="P509" s="6"/>
      <c r="X509" s="7"/>
    </row>
    <row r="510" customFormat="false" ht="12.8" hidden="false" customHeight="false" outlineLevel="0" collapsed="false">
      <c r="P510" s="6"/>
      <c r="X510" s="7"/>
    </row>
    <row r="511" customFormat="false" ht="12.8" hidden="false" customHeight="false" outlineLevel="0" collapsed="false">
      <c r="P511" s="6"/>
      <c r="X511" s="7"/>
    </row>
    <row r="512" customFormat="false" ht="12.8" hidden="false" customHeight="false" outlineLevel="0" collapsed="false">
      <c r="P512" s="6"/>
      <c r="X512" s="7"/>
    </row>
    <row r="513" customFormat="false" ht="12.8" hidden="false" customHeight="false" outlineLevel="0" collapsed="false">
      <c r="P513" s="6"/>
      <c r="X513" s="7"/>
    </row>
    <row r="514" customFormat="false" ht="12.8" hidden="false" customHeight="false" outlineLevel="0" collapsed="false">
      <c r="P514" s="6"/>
      <c r="X514" s="7"/>
    </row>
    <row r="515" customFormat="false" ht="12.8" hidden="false" customHeight="false" outlineLevel="0" collapsed="false">
      <c r="P515" s="6"/>
      <c r="X515" s="7"/>
    </row>
    <row r="516" customFormat="false" ht="12.8" hidden="false" customHeight="false" outlineLevel="0" collapsed="false">
      <c r="P516" s="6"/>
      <c r="X516" s="7"/>
    </row>
    <row r="517" customFormat="false" ht="12.8" hidden="false" customHeight="false" outlineLevel="0" collapsed="false">
      <c r="P517" s="6"/>
      <c r="X517" s="7"/>
    </row>
    <row r="518" customFormat="false" ht="12.8" hidden="false" customHeight="false" outlineLevel="0" collapsed="false">
      <c r="P518" s="6"/>
      <c r="X518" s="7"/>
    </row>
    <row r="519" customFormat="false" ht="12.8" hidden="false" customHeight="false" outlineLevel="0" collapsed="false">
      <c r="P519" s="6"/>
      <c r="X519" s="7"/>
    </row>
    <row r="520" customFormat="false" ht="12.8" hidden="false" customHeight="false" outlineLevel="0" collapsed="false">
      <c r="P520" s="6"/>
      <c r="X520" s="7"/>
    </row>
    <row r="521" customFormat="false" ht="12.8" hidden="false" customHeight="false" outlineLevel="0" collapsed="false">
      <c r="P521" s="6"/>
      <c r="X521" s="7"/>
    </row>
    <row r="522" customFormat="false" ht="12.8" hidden="false" customHeight="false" outlineLevel="0" collapsed="false">
      <c r="P522" s="6"/>
      <c r="X522" s="7"/>
    </row>
    <row r="523" customFormat="false" ht="12.8" hidden="false" customHeight="false" outlineLevel="0" collapsed="false">
      <c r="P523" s="6"/>
      <c r="X523" s="7"/>
    </row>
    <row r="524" customFormat="false" ht="12.8" hidden="false" customHeight="false" outlineLevel="0" collapsed="false">
      <c r="P524" s="6"/>
      <c r="X524" s="7"/>
    </row>
    <row r="525" customFormat="false" ht="12.8" hidden="false" customHeight="false" outlineLevel="0" collapsed="false">
      <c r="P525" s="6"/>
      <c r="X525" s="7"/>
    </row>
    <row r="526" customFormat="false" ht="12.8" hidden="false" customHeight="false" outlineLevel="0" collapsed="false">
      <c r="P526" s="6"/>
      <c r="X526" s="7"/>
    </row>
    <row r="527" customFormat="false" ht="12.8" hidden="false" customHeight="false" outlineLevel="0" collapsed="false">
      <c r="P527" s="6"/>
      <c r="X527" s="7"/>
    </row>
    <row r="528" customFormat="false" ht="12.8" hidden="false" customHeight="false" outlineLevel="0" collapsed="false">
      <c r="P528" s="6"/>
      <c r="X528" s="7"/>
    </row>
    <row r="529" customFormat="false" ht="12.8" hidden="false" customHeight="false" outlineLevel="0" collapsed="false">
      <c r="P529" s="6"/>
      <c r="X529" s="7"/>
    </row>
    <row r="530" customFormat="false" ht="12.8" hidden="false" customHeight="false" outlineLevel="0" collapsed="false">
      <c r="P530" s="6"/>
      <c r="X530" s="7"/>
    </row>
    <row r="531" customFormat="false" ht="12.8" hidden="false" customHeight="false" outlineLevel="0" collapsed="false">
      <c r="P531" s="6"/>
      <c r="X531" s="7"/>
    </row>
    <row r="532" customFormat="false" ht="12.8" hidden="false" customHeight="false" outlineLevel="0" collapsed="false">
      <c r="P532" s="6"/>
      <c r="X532" s="7"/>
    </row>
    <row r="533" customFormat="false" ht="12.8" hidden="false" customHeight="false" outlineLevel="0" collapsed="false">
      <c r="P533" s="6"/>
      <c r="X533" s="7"/>
    </row>
    <row r="534" customFormat="false" ht="12.8" hidden="false" customHeight="false" outlineLevel="0" collapsed="false">
      <c r="P534" s="6"/>
      <c r="X534" s="7"/>
    </row>
    <row r="535" customFormat="false" ht="12.8" hidden="false" customHeight="false" outlineLevel="0" collapsed="false">
      <c r="P535" s="6"/>
      <c r="X535" s="7"/>
    </row>
    <row r="536" customFormat="false" ht="12.8" hidden="false" customHeight="false" outlineLevel="0" collapsed="false">
      <c r="P536" s="6"/>
      <c r="X536" s="7"/>
    </row>
    <row r="537" customFormat="false" ht="12.8" hidden="false" customHeight="false" outlineLevel="0" collapsed="false">
      <c r="P537" s="6"/>
      <c r="X537" s="7"/>
    </row>
    <row r="538" customFormat="false" ht="12.8" hidden="false" customHeight="false" outlineLevel="0" collapsed="false">
      <c r="P538" s="6"/>
      <c r="X538" s="7"/>
    </row>
    <row r="539" customFormat="false" ht="12.8" hidden="false" customHeight="false" outlineLevel="0" collapsed="false">
      <c r="P539" s="6"/>
      <c r="X539" s="7"/>
    </row>
    <row r="540" customFormat="false" ht="12.8" hidden="false" customHeight="false" outlineLevel="0" collapsed="false">
      <c r="P540" s="6"/>
      <c r="X540" s="7"/>
    </row>
    <row r="541" customFormat="false" ht="12.8" hidden="false" customHeight="false" outlineLevel="0" collapsed="false">
      <c r="P541" s="6"/>
      <c r="X541" s="7"/>
    </row>
    <row r="542" customFormat="false" ht="12.8" hidden="false" customHeight="false" outlineLevel="0" collapsed="false">
      <c r="P542" s="6"/>
      <c r="X542" s="7"/>
    </row>
    <row r="543" customFormat="false" ht="12.8" hidden="false" customHeight="false" outlineLevel="0" collapsed="false">
      <c r="P543" s="6"/>
      <c r="X543" s="7"/>
    </row>
    <row r="544" customFormat="false" ht="12.8" hidden="false" customHeight="false" outlineLevel="0" collapsed="false">
      <c r="P544" s="6"/>
      <c r="X544" s="7"/>
    </row>
    <row r="545" customFormat="false" ht="12.8" hidden="false" customHeight="false" outlineLevel="0" collapsed="false">
      <c r="P545" s="6"/>
      <c r="X545" s="7"/>
    </row>
    <row r="546" customFormat="false" ht="12.8" hidden="false" customHeight="false" outlineLevel="0" collapsed="false">
      <c r="P546" s="6"/>
      <c r="X546" s="7"/>
    </row>
    <row r="547" customFormat="false" ht="12.8" hidden="false" customHeight="false" outlineLevel="0" collapsed="false">
      <c r="P547" s="6"/>
      <c r="X547" s="7"/>
    </row>
    <row r="548" customFormat="false" ht="12.8" hidden="false" customHeight="false" outlineLevel="0" collapsed="false">
      <c r="P548" s="6"/>
      <c r="X548" s="7"/>
    </row>
    <row r="549" customFormat="false" ht="12.8" hidden="false" customHeight="false" outlineLevel="0" collapsed="false">
      <c r="P549" s="6"/>
      <c r="X549" s="7"/>
    </row>
    <row r="550" customFormat="false" ht="12.8" hidden="false" customHeight="false" outlineLevel="0" collapsed="false">
      <c r="P550" s="6"/>
      <c r="X550" s="7"/>
    </row>
    <row r="551" customFormat="false" ht="12.8" hidden="false" customHeight="false" outlineLevel="0" collapsed="false">
      <c r="P551" s="6"/>
      <c r="X551" s="7"/>
    </row>
    <row r="552" customFormat="false" ht="12.8" hidden="false" customHeight="false" outlineLevel="0" collapsed="false">
      <c r="P552" s="6"/>
      <c r="X552" s="7"/>
    </row>
    <row r="553" customFormat="false" ht="12.8" hidden="false" customHeight="false" outlineLevel="0" collapsed="false">
      <c r="P553" s="6"/>
      <c r="X553" s="7"/>
    </row>
    <row r="554" customFormat="false" ht="12.8" hidden="false" customHeight="false" outlineLevel="0" collapsed="false">
      <c r="P554" s="6"/>
      <c r="X554" s="7"/>
    </row>
    <row r="555" customFormat="false" ht="12.8" hidden="false" customHeight="false" outlineLevel="0" collapsed="false">
      <c r="P555" s="6"/>
      <c r="X555" s="7"/>
    </row>
    <row r="556" customFormat="false" ht="12.8" hidden="false" customHeight="false" outlineLevel="0" collapsed="false">
      <c r="P556" s="6"/>
      <c r="X556" s="7"/>
    </row>
    <row r="557" customFormat="false" ht="12.8" hidden="false" customHeight="false" outlineLevel="0" collapsed="false">
      <c r="P557" s="6"/>
      <c r="X557" s="7"/>
    </row>
    <row r="558" customFormat="false" ht="12.8" hidden="false" customHeight="false" outlineLevel="0" collapsed="false">
      <c r="P558" s="6"/>
      <c r="X558" s="7"/>
    </row>
    <row r="559" customFormat="false" ht="12.8" hidden="false" customHeight="false" outlineLevel="0" collapsed="false">
      <c r="P559" s="6"/>
      <c r="X559" s="7"/>
    </row>
    <row r="560" customFormat="false" ht="12.8" hidden="false" customHeight="false" outlineLevel="0" collapsed="false">
      <c r="P560" s="6"/>
      <c r="X560" s="7"/>
    </row>
    <row r="561" customFormat="false" ht="12.8" hidden="false" customHeight="false" outlineLevel="0" collapsed="false">
      <c r="P561" s="6"/>
      <c r="X561" s="7"/>
    </row>
    <row r="562" customFormat="false" ht="12.8" hidden="false" customHeight="false" outlineLevel="0" collapsed="false">
      <c r="P562" s="6"/>
      <c r="X562" s="7"/>
    </row>
    <row r="563" customFormat="false" ht="12.8" hidden="false" customHeight="false" outlineLevel="0" collapsed="false">
      <c r="P563" s="6"/>
      <c r="X563" s="7"/>
    </row>
    <row r="564" customFormat="false" ht="12.8" hidden="false" customHeight="false" outlineLevel="0" collapsed="false">
      <c r="P564" s="6"/>
      <c r="X564" s="7"/>
    </row>
    <row r="565" customFormat="false" ht="12.8" hidden="false" customHeight="false" outlineLevel="0" collapsed="false">
      <c r="P565" s="6"/>
      <c r="X565" s="7"/>
    </row>
    <row r="566" customFormat="false" ht="12.8" hidden="false" customHeight="false" outlineLevel="0" collapsed="false">
      <c r="P566" s="6"/>
      <c r="X566" s="7"/>
    </row>
    <row r="567" customFormat="false" ht="12.8" hidden="false" customHeight="false" outlineLevel="0" collapsed="false">
      <c r="P567" s="6"/>
      <c r="X567" s="7"/>
    </row>
    <row r="568" customFormat="false" ht="12.8" hidden="false" customHeight="false" outlineLevel="0" collapsed="false">
      <c r="P568" s="6"/>
      <c r="X568" s="7"/>
    </row>
    <row r="569" customFormat="false" ht="12.8" hidden="false" customHeight="false" outlineLevel="0" collapsed="false">
      <c r="P569" s="6"/>
      <c r="X569" s="7"/>
    </row>
    <row r="570" customFormat="false" ht="12.8" hidden="false" customHeight="false" outlineLevel="0" collapsed="false">
      <c r="P570" s="6"/>
      <c r="X570" s="7"/>
    </row>
    <row r="571" customFormat="false" ht="12.8" hidden="false" customHeight="false" outlineLevel="0" collapsed="false">
      <c r="P571" s="6"/>
      <c r="X571" s="7"/>
    </row>
    <row r="572" customFormat="false" ht="12.8" hidden="false" customHeight="false" outlineLevel="0" collapsed="false">
      <c r="P572" s="6"/>
      <c r="X572" s="7"/>
    </row>
    <row r="573" customFormat="false" ht="12.8" hidden="false" customHeight="false" outlineLevel="0" collapsed="false">
      <c r="P573" s="6"/>
      <c r="X573" s="7"/>
    </row>
    <row r="574" customFormat="false" ht="12.8" hidden="false" customHeight="false" outlineLevel="0" collapsed="false">
      <c r="P574" s="6"/>
      <c r="X574" s="7"/>
    </row>
    <row r="575" customFormat="false" ht="12.8" hidden="false" customHeight="false" outlineLevel="0" collapsed="false">
      <c r="P575" s="6"/>
      <c r="X575" s="7"/>
    </row>
    <row r="576" customFormat="false" ht="12.8" hidden="false" customHeight="false" outlineLevel="0" collapsed="false">
      <c r="P576" s="6"/>
      <c r="X576" s="7"/>
    </row>
    <row r="577" customFormat="false" ht="12.8" hidden="false" customHeight="false" outlineLevel="0" collapsed="false">
      <c r="P577" s="6"/>
      <c r="X577" s="7"/>
    </row>
    <row r="578" customFormat="false" ht="12.8" hidden="false" customHeight="false" outlineLevel="0" collapsed="false">
      <c r="P578" s="6"/>
      <c r="X578" s="7"/>
    </row>
    <row r="579" customFormat="false" ht="12.8" hidden="false" customHeight="false" outlineLevel="0" collapsed="false">
      <c r="P579" s="6"/>
      <c r="X579" s="7"/>
    </row>
    <row r="580" customFormat="false" ht="12.8" hidden="false" customHeight="false" outlineLevel="0" collapsed="false">
      <c r="P580" s="6"/>
      <c r="X580" s="7"/>
    </row>
    <row r="581" customFormat="false" ht="12.8" hidden="false" customHeight="false" outlineLevel="0" collapsed="false">
      <c r="P581" s="6"/>
      <c r="X581" s="7"/>
    </row>
    <row r="582" customFormat="false" ht="12.8" hidden="false" customHeight="false" outlineLevel="0" collapsed="false">
      <c r="P582" s="6"/>
      <c r="X582" s="7"/>
    </row>
    <row r="583" customFormat="false" ht="12.8" hidden="false" customHeight="false" outlineLevel="0" collapsed="false">
      <c r="P583" s="6"/>
      <c r="X583" s="7"/>
    </row>
    <row r="584" customFormat="false" ht="12.8" hidden="false" customHeight="false" outlineLevel="0" collapsed="false">
      <c r="P584" s="6"/>
      <c r="X584" s="7"/>
    </row>
    <row r="585" customFormat="false" ht="12.8" hidden="false" customHeight="false" outlineLevel="0" collapsed="false">
      <c r="P585" s="6"/>
      <c r="X585" s="7"/>
    </row>
    <row r="586" customFormat="false" ht="12.8" hidden="false" customHeight="false" outlineLevel="0" collapsed="false">
      <c r="P586" s="6"/>
      <c r="X586" s="7"/>
    </row>
    <row r="587" customFormat="false" ht="12.8" hidden="false" customHeight="false" outlineLevel="0" collapsed="false">
      <c r="P587" s="6"/>
      <c r="X587" s="7"/>
    </row>
    <row r="588" customFormat="false" ht="12.8" hidden="false" customHeight="false" outlineLevel="0" collapsed="false">
      <c r="P588" s="6"/>
      <c r="X588" s="7"/>
    </row>
    <row r="589" customFormat="false" ht="12.8" hidden="false" customHeight="false" outlineLevel="0" collapsed="false">
      <c r="P589" s="6"/>
      <c r="X589" s="7"/>
    </row>
    <row r="590" customFormat="false" ht="12.8" hidden="false" customHeight="false" outlineLevel="0" collapsed="false">
      <c r="P590" s="6"/>
      <c r="X590" s="7"/>
    </row>
    <row r="591" customFormat="false" ht="12.8" hidden="false" customHeight="false" outlineLevel="0" collapsed="false">
      <c r="P591" s="6"/>
      <c r="X591" s="7"/>
    </row>
    <row r="592" customFormat="false" ht="12.8" hidden="false" customHeight="false" outlineLevel="0" collapsed="false">
      <c r="P592" s="6"/>
      <c r="X592" s="7"/>
    </row>
    <row r="593" customFormat="false" ht="12.8" hidden="false" customHeight="false" outlineLevel="0" collapsed="false">
      <c r="P593" s="6"/>
      <c r="X593" s="7"/>
    </row>
    <row r="594" customFormat="false" ht="12.8" hidden="false" customHeight="false" outlineLevel="0" collapsed="false">
      <c r="P594" s="6"/>
      <c r="X594" s="7"/>
    </row>
    <row r="595" customFormat="false" ht="12.8" hidden="false" customHeight="false" outlineLevel="0" collapsed="false">
      <c r="P595" s="6"/>
      <c r="X595" s="7"/>
    </row>
    <row r="596" customFormat="false" ht="12.8" hidden="false" customHeight="false" outlineLevel="0" collapsed="false">
      <c r="P596" s="6"/>
      <c r="X596" s="7"/>
    </row>
    <row r="597" customFormat="false" ht="12.8" hidden="false" customHeight="false" outlineLevel="0" collapsed="false">
      <c r="P597" s="6"/>
      <c r="X597" s="7"/>
    </row>
    <row r="598" customFormat="false" ht="12.8" hidden="false" customHeight="false" outlineLevel="0" collapsed="false">
      <c r="P598" s="6"/>
      <c r="X598" s="7"/>
    </row>
    <row r="599" customFormat="false" ht="12.8" hidden="false" customHeight="false" outlineLevel="0" collapsed="false">
      <c r="P599" s="6"/>
      <c r="X599" s="7"/>
    </row>
    <row r="600" customFormat="false" ht="12.8" hidden="false" customHeight="false" outlineLevel="0" collapsed="false">
      <c r="P600" s="6"/>
      <c r="X600" s="7"/>
    </row>
    <row r="601" customFormat="false" ht="12.8" hidden="false" customHeight="false" outlineLevel="0" collapsed="false">
      <c r="P601" s="6"/>
      <c r="X601" s="7"/>
    </row>
    <row r="602" customFormat="false" ht="12.8" hidden="false" customHeight="false" outlineLevel="0" collapsed="false">
      <c r="P602" s="6"/>
      <c r="X602" s="7"/>
    </row>
    <row r="603" customFormat="false" ht="12.8" hidden="false" customHeight="false" outlineLevel="0" collapsed="false">
      <c r="P603" s="6"/>
      <c r="X603" s="7"/>
    </row>
    <row r="604" customFormat="false" ht="12.8" hidden="false" customHeight="false" outlineLevel="0" collapsed="false">
      <c r="P604" s="6"/>
      <c r="X604" s="7"/>
    </row>
    <row r="605" customFormat="false" ht="12.8" hidden="false" customHeight="false" outlineLevel="0" collapsed="false">
      <c r="P605" s="6"/>
      <c r="X605" s="7"/>
    </row>
    <row r="606" customFormat="false" ht="12.8" hidden="false" customHeight="false" outlineLevel="0" collapsed="false">
      <c r="P606" s="6"/>
      <c r="X606" s="7"/>
    </row>
    <row r="607" customFormat="false" ht="12.8" hidden="false" customHeight="false" outlineLevel="0" collapsed="false">
      <c r="P607" s="6"/>
      <c r="X607" s="7"/>
    </row>
    <row r="608" customFormat="false" ht="12.8" hidden="false" customHeight="false" outlineLevel="0" collapsed="false">
      <c r="P608" s="6"/>
      <c r="X608" s="7"/>
    </row>
    <row r="609" customFormat="false" ht="12.8" hidden="false" customHeight="false" outlineLevel="0" collapsed="false">
      <c r="P609" s="6"/>
      <c r="X609" s="7"/>
    </row>
    <row r="610" customFormat="false" ht="12.8" hidden="false" customHeight="false" outlineLevel="0" collapsed="false">
      <c r="P610" s="6"/>
      <c r="X610" s="7"/>
    </row>
    <row r="611" customFormat="false" ht="12.8" hidden="false" customHeight="false" outlineLevel="0" collapsed="false">
      <c r="P611" s="6"/>
      <c r="X611" s="7"/>
    </row>
    <row r="612" customFormat="false" ht="12.8" hidden="false" customHeight="false" outlineLevel="0" collapsed="false">
      <c r="P612" s="6"/>
      <c r="X612" s="7"/>
    </row>
    <row r="613" customFormat="false" ht="12.8" hidden="false" customHeight="false" outlineLevel="0" collapsed="false">
      <c r="P613" s="6"/>
      <c r="X613" s="7"/>
    </row>
    <row r="614" customFormat="false" ht="12.8" hidden="false" customHeight="false" outlineLevel="0" collapsed="false">
      <c r="P614" s="6"/>
      <c r="X614" s="7"/>
    </row>
    <row r="615" customFormat="false" ht="12.8" hidden="false" customHeight="false" outlineLevel="0" collapsed="false">
      <c r="P615" s="6"/>
      <c r="X615" s="7"/>
    </row>
    <row r="616" customFormat="false" ht="12.8" hidden="false" customHeight="false" outlineLevel="0" collapsed="false">
      <c r="P616" s="6"/>
      <c r="X616" s="7"/>
    </row>
    <row r="617" customFormat="false" ht="12.8" hidden="false" customHeight="false" outlineLevel="0" collapsed="false">
      <c r="P617" s="6"/>
      <c r="X617" s="7"/>
    </row>
    <row r="618" customFormat="false" ht="12.8" hidden="false" customHeight="false" outlineLevel="0" collapsed="false">
      <c r="P618" s="6"/>
      <c r="X618" s="7"/>
    </row>
    <row r="619" customFormat="false" ht="12.8" hidden="false" customHeight="false" outlineLevel="0" collapsed="false">
      <c r="P619" s="6"/>
      <c r="X619" s="7"/>
    </row>
    <row r="620" customFormat="false" ht="12.8" hidden="false" customHeight="false" outlineLevel="0" collapsed="false">
      <c r="P620" s="6"/>
      <c r="X620" s="7"/>
    </row>
    <row r="621" customFormat="false" ht="12.8" hidden="false" customHeight="false" outlineLevel="0" collapsed="false">
      <c r="P621" s="6"/>
      <c r="X621" s="7"/>
    </row>
    <row r="622" customFormat="false" ht="12.8" hidden="false" customHeight="false" outlineLevel="0" collapsed="false">
      <c r="P622" s="6"/>
      <c r="X622" s="7"/>
    </row>
    <row r="623" customFormat="false" ht="12.8" hidden="false" customHeight="false" outlineLevel="0" collapsed="false">
      <c r="P623" s="6"/>
      <c r="X623" s="7"/>
    </row>
    <row r="624" customFormat="false" ht="12.8" hidden="false" customHeight="false" outlineLevel="0" collapsed="false">
      <c r="P624" s="6"/>
      <c r="X624" s="7"/>
    </row>
    <row r="625" customFormat="false" ht="12.8" hidden="false" customHeight="false" outlineLevel="0" collapsed="false">
      <c r="P625" s="6"/>
      <c r="X625" s="7"/>
    </row>
    <row r="626" customFormat="false" ht="12.8" hidden="false" customHeight="false" outlineLevel="0" collapsed="false">
      <c r="P626" s="6"/>
      <c r="X626" s="7"/>
    </row>
    <row r="627" customFormat="false" ht="12.8" hidden="false" customHeight="false" outlineLevel="0" collapsed="false">
      <c r="P627" s="6"/>
      <c r="X627" s="7"/>
    </row>
    <row r="628" customFormat="false" ht="12.8" hidden="false" customHeight="false" outlineLevel="0" collapsed="false">
      <c r="P628" s="6"/>
      <c r="X628" s="7"/>
    </row>
    <row r="629" customFormat="false" ht="12.8" hidden="false" customHeight="false" outlineLevel="0" collapsed="false">
      <c r="P629" s="6"/>
      <c r="X629" s="7"/>
    </row>
    <row r="630" customFormat="false" ht="12.8" hidden="false" customHeight="false" outlineLevel="0" collapsed="false">
      <c r="P630" s="6"/>
      <c r="X630" s="7"/>
    </row>
    <row r="631" customFormat="false" ht="12.8" hidden="false" customHeight="false" outlineLevel="0" collapsed="false">
      <c r="P631" s="6"/>
      <c r="X631" s="7"/>
    </row>
    <row r="632" customFormat="false" ht="12.8" hidden="false" customHeight="false" outlineLevel="0" collapsed="false">
      <c r="P632" s="6"/>
      <c r="X632" s="7"/>
    </row>
    <row r="633" customFormat="false" ht="12.8" hidden="false" customHeight="false" outlineLevel="0" collapsed="false">
      <c r="P633" s="6"/>
      <c r="X633" s="7"/>
    </row>
    <row r="634" customFormat="false" ht="12.8" hidden="false" customHeight="false" outlineLevel="0" collapsed="false">
      <c r="P634" s="6"/>
      <c r="X634" s="7"/>
    </row>
    <row r="635" customFormat="false" ht="12.8" hidden="false" customHeight="false" outlineLevel="0" collapsed="false">
      <c r="P635" s="6"/>
      <c r="X635" s="7"/>
    </row>
    <row r="636" customFormat="false" ht="12.8" hidden="false" customHeight="false" outlineLevel="0" collapsed="false">
      <c r="P636" s="6"/>
      <c r="X636" s="7"/>
    </row>
    <row r="637" customFormat="false" ht="12.8" hidden="false" customHeight="false" outlineLevel="0" collapsed="false">
      <c r="P637" s="6"/>
      <c r="X637" s="7"/>
    </row>
    <row r="638" customFormat="false" ht="12.8" hidden="false" customHeight="false" outlineLevel="0" collapsed="false">
      <c r="P638" s="6"/>
      <c r="X638" s="7"/>
    </row>
    <row r="639" customFormat="false" ht="12.8" hidden="false" customHeight="false" outlineLevel="0" collapsed="false">
      <c r="P639" s="6"/>
      <c r="X639" s="7"/>
    </row>
    <row r="640" customFormat="false" ht="12.8" hidden="false" customHeight="false" outlineLevel="0" collapsed="false">
      <c r="P640" s="6"/>
      <c r="X640" s="7"/>
    </row>
    <row r="641" customFormat="false" ht="12.8" hidden="false" customHeight="false" outlineLevel="0" collapsed="false">
      <c r="P641" s="6"/>
      <c r="X641" s="7"/>
    </row>
    <row r="642" customFormat="false" ht="12.8" hidden="false" customHeight="false" outlineLevel="0" collapsed="false">
      <c r="P642" s="6"/>
      <c r="X642" s="7"/>
    </row>
    <row r="643" customFormat="false" ht="12.8" hidden="false" customHeight="false" outlineLevel="0" collapsed="false">
      <c r="P643" s="6"/>
      <c r="X643" s="7"/>
    </row>
    <row r="644" customFormat="false" ht="12.8" hidden="false" customHeight="false" outlineLevel="0" collapsed="false">
      <c r="P644" s="6"/>
      <c r="X644" s="7"/>
    </row>
    <row r="645" customFormat="false" ht="12.8" hidden="false" customHeight="false" outlineLevel="0" collapsed="false">
      <c r="P645" s="6"/>
      <c r="X645" s="7"/>
    </row>
    <row r="646" customFormat="false" ht="12.8" hidden="false" customHeight="false" outlineLevel="0" collapsed="false">
      <c r="P646" s="6"/>
      <c r="X646" s="7"/>
    </row>
    <row r="647" customFormat="false" ht="12.8" hidden="false" customHeight="false" outlineLevel="0" collapsed="false">
      <c r="P647" s="6"/>
      <c r="X647" s="7"/>
    </row>
    <row r="648" customFormat="false" ht="12.8" hidden="false" customHeight="false" outlineLevel="0" collapsed="false">
      <c r="P648" s="6"/>
      <c r="X648" s="7"/>
    </row>
    <row r="649" customFormat="false" ht="12.8" hidden="false" customHeight="false" outlineLevel="0" collapsed="false">
      <c r="P649" s="6"/>
      <c r="X649" s="7"/>
    </row>
    <row r="650" customFormat="false" ht="12.8" hidden="false" customHeight="false" outlineLevel="0" collapsed="false">
      <c r="P650" s="6"/>
      <c r="X650" s="7"/>
    </row>
    <row r="651" customFormat="false" ht="12.8" hidden="false" customHeight="false" outlineLevel="0" collapsed="false">
      <c r="P651" s="6"/>
      <c r="X651" s="7"/>
    </row>
    <row r="652" customFormat="false" ht="12.8" hidden="false" customHeight="false" outlineLevel="0" collapsed="false">
      <c r="P652" s="6"/>
      <c r="X652" s="7"/>
    </row>
    <row r="653" customFormat="false" ht="12.8" hidden="false" customHeight="false" outlineLevel="0" collapsed="false">
      <c r="P653" s="6"/>
      <c r="X653" s="7"/>
    </row>
    <row r="654" customFormat="false" ht="12.8" hidden="false" customHeight="false" outlineLevel="0" collapsed="false">
      <c r="P654" s="6"/>
      <c r="X654" s="7"/>
    </row>
    <row r="655" customFormat="false" ht="12.8" hidden="false" customHeight="false" outlineLevel="0" collapsed="false">
      <c r="P655" s="6"/>
      <c r="X655" s="7"/>
    </row>
    <row r="656" customFormat="false" ht="12.8" hidden="false" customHeight="false" outlineLevel="0" collapsed="false">
      <c r="P656" s="6"/>
      <c r="X656" s="7"/>
    </row>
    <row r="657" customFormat="false" ht="12.8" hidden="false" customHeight="false" outlineLevel="0" collapsed="false">
      <c r="P657" s="6"/>
      <c r="X657" s="7"/>
    </row>
    <row r="658" customFormat="false" ht="12.8" hidden="false" customHeight="false" outlineLevel="0" collapsed="false">
      <c r="P658" s="6"/>
      <c r="X658" s="7"/>
    </row>
    <row r="659" customFormat="false" ht="12.8" hidden="false" customHeight="false" outlineLevel="0" collapsed="false">
      <c r="P659" s="6"/>
      <c r="X659" s="7"/>
    </row>
    <row r="660" customFormat="false" ht="12.8" hidden="false" customHeight="false" outlineLevel="0" collapsed="false">
      <c r="P660" s="6"/>
      <c r="X660" s="7"/>
    </row>
    <row r="661" customFormat="false" ht="12.8" hidden="false" customHeight="false" outlineLevel="0" collapsed="false">
      <c r="P661" s="6"/>
      <c r="X661" s="7"/>
    </row>
    <row r="662" customFormat="false" ht="12.8" hidden="false" customHeight="false" outlineLevel="0" collapsed="false">
      <c r="P662" s="6"/>
      <c r="X662" s="7"/>
    </row>
    <row r="663" customFormat="false" ht="12.8" hidden="false" customHeight="false" outlineLevel="0" collapsed="false">
      <c r="P663" s="6"/>
      <c r="X663" s="7"/>
    </row>
    <row r="664" customFormat="false" ht="12.8" hidden="false" customHeight="false" outlineLevel="0" collapsed="false">
      <c r="P664" s="6"/>
      <c r="X664" s="7"/>
    </row>
    <row r="665" customFormat="false" ht="12.8" hidden="false" customHeight="false" outlineLevel="0" collapsed="false">
      <c r="P665" s="6"/>
      <c r="X665" s="7"/>
    </row>
    <row r="666" customFormat="false" ht="12.8" hidden="false" customHeight="false" outlineLevel="0" collapsed="false">
      <c r="P666" s="6"/>
      <c r="X666" s="7"/>
    </row>
    <row r="667" customFormat="false" ht="12.8" hidden="false" customHeight="false" outlineLevel="0" collapsed="false">
      <c r="P667" s="6"/>
      <c r="X667" s="7"/>
    </row>
    <row r="668" customFormat="false" ht="12.8" hidden="false" customHeight="false" outlineLevel="0" collapsed="false">
      <c r="P668" s="6"/>
      <c r="X668" s="7"/>
    </row>
    <row r="669" customFormat="false" ht="12.8" hidden="false" customHeight="false" outlineLevel="0" collapsed="false">
      <c r="P669" s="6"/>
      <c r="X669" s="7"/>
    </row>
    <row r="670" customFormat="false" ht="12.8" hidden="false" customHeight="false" outlineLevel="0" collapsed="false">
      <c r="P670" s="6"/>
      <c r="X670" s="7"/>
    </row>
    <row r="671" customFormat="false" ht="12.8" hidden="false" customHeight="false" outlineLevel="0" collapsed="false">
      <c r="P671" s="6"/>
      <c r="X671" s="7"/>
    </row>
    <row r="672" customFormat="false" ht="12.8" hidden="false" customHeight="false" outlineLevel="0" collapsed="false">
      <c r="P672" s="6"/>
      <c r="X672" s="7"/>
    </row>
    <row r="673" customFormat="false" ht="12.8" hidden="false" customHeight="false" outlineLevel="0" collapsed="false">
      <c r="P673" s="6"/>
      <c r="X673" s="7"/>
    </row>
    <row r="674" customFormat="false" ht="12.8" hidden="false" customHeight="false" outlineLevel="0" collapsed="false">
      <c r="P674" s="6"/>
      <c r="X674" s="7"/>
    </row>
    <row r="675" customFormat="false" ht="12.8" hidden="false" customHeight="false" outlineLevel="0" collapsed="false">
      <c r="P675" s="6"/>
      <c r="X675" s="7"/>
    </row>
    <row r="676" customFormat="false" ht="12.8" hidden="false" customHeight="false" outlineLevel="0" collapsed="false">
      <c r="P676" s="6"/>
      <c r="X676" s="7"/>
    </row>
    <row r="677" customFormat="false" ht="12.8" hidden="false" customHeight="false" outlineLevel="0" collapsed="false">
      <c r="P677" s="6"/>
      <c r="X677" s="7"/>
    </row>
    <row r="678" customFormat="false" ht="12.8" hidden="false" customHeight="false" outlineLevel="0" collapsed="false">
      <c r="P678" s="6"/>
      <c r="X678" s="7"/>
    </row>
    <row r="679" customFormat="false" ht="12.8" hidden="false" customHeight="false" outlineLevel="0" collapsed="false">
      <c r="P679" s="6"/>
      <c r="X679" s="7"/>
    </row>
    <row r="680" customFormat="false" ht="12.8" hidden="false" customHeight="false" outlineLevel="0" collapsed="false">
      <c r="P680" s="6"/>
      <c r="X680" s="7"/>
    </row>
    <row r="681" customFormat="false" ht="12.8" hidden="false" customHeight="false" outlineLevel="0" collapsed="false">
      <c r="P681" s="6"/>
      <c r="X681" s="7"/>
    </row>
    <row r="682" customFormat="false" ht="12.8" hidden="false" customHeight="false" outlineLevel="0" collapsed="false">
      <c r="P682" s="6"/>
      <c r="X682" s="7"/>
    </row>
    <row r="683" customFormat="false" ht="12.8" hidden="false" customHeight="false" outlineLevel="0" collapsed="false">
      <c r="P683" s="6"/>
      <c r="X683" s="7"/>
    </row>
    <row r="684" customFormat="false" ht="12.8" hidden="false" customHeight="false" outlineLevel="0" collapsed="false">
      <c r="P684" s="6"/>
      <c r="X684" s="7"/>
    </row>
    <row r="685" customFormat="false" ht="12.8" hidden="false" customHeight="false" outlineLevel="0" collapsed="false">
      <c r="P685" s="6"/>
      <c r="X685" s="7"/>
    </row>
    <row r="686" customFormat="false" ht="12.8" hidden="false" customHeight="false" outlineLevel="0" collapsed="false">
      <c r="P686" s="6"/>
      <c r="X686" s="7"/>
    </row>
    <row r="687" customFormat="false" ht="12.8" hidden="false" customHeight="false" outlineLevel="0" collapsed="false">
      <c r="P687" s="6"/>
      <c r="X687" s="7"/>
    </row>
    <row r="688" customFormat="false" ht="12.8" hidden="false" customHeight="false" outlineLevel="0" collapsed="false">
      <c r="P688" s="6"/>
      <c r="X688" s="7"/>
    </row>
    <row r="689" customFormat="false" ht="12.8" hidden="false" customHeight="false" outlineLevel="0" collapsed="false">
      <c r="P689" s="6"/>
      <c r="X689" s="7"/>
    </row>
    <row r="690" customFormat="false" ht="12.8" hidden="false" customHeight="false" outlineLevel="0" collapsed="false">
      <c r="P690" s="6"/>
      <c r="X690" s="7"/>
    </row>
    <row r="691" customFormat="false" ht="12.8" hidden="false" customHeight="false" outlineLevel="0" collapsed="false">
      <c r="P691" s="6"/>
      <c r="X691" s="7"/>
    </row>
    <row r="692" customFormat="false" ht="12.8" hidden="false" customHeight="false" outlineLevel="0" collapsed="false">
      <c r="P692" s="6"/>
      <c r="X692" s="7"/>
    </row>
    <row r="693" customFormat="false" ht="12.8" hidden="false" customHeight="false" outlineLevel="0" collapsed="false">
      <c r="P693" s="6"/>
      <c r="X693" s="7"/>
    </row>
    <row r="694" customFormat="false" ht="12.8" hidden="false" customHeight="false" outlineLevel="0" collapsed="false">
      <c r="P694" s="6"/>
      <c r="X694" s="7"/>
    </row>
    <row r="695" customFormat="false" ht="12.8" hidden="false" customHeight="false" outlineLevel="0" collapsed="false">
      <c r="P695" s="6"/>
      <c r="X695" s="7"/>
    </row>
    <row r="696" customFormat="false" ht="12.8" hidden="false" customHeight="false" outlineLevel="0" collapsed="false">
      <c r="P696" s="6"/>
      <c r="X696" s="7"/>
    </row>
    <row r="697" customFormat="false" ht="12.8" hidden="false" customHeight="false" outlineLevel="0" collapsed="false">
      <c r="P697" s="6"/>
      <c r="X697" s="7"/>
    </row>
    <row r="698" customFormat="false" ht="12.8" hidden="false" customHeight="false" outlineLevel="0" collapsed="false">
      <c r="P698" s="6"/>
      <c r="X698" s="7"/>
    </row>
    <row r="699" customFormat="false" ht="12.8" hidden="false" customHeight="false" outlineLevel="0" collapsed="false">
      <c r="P699" s="6"/>
      <c r="X699" s="7"/>
    </row>
    <row r="700" customFormat="false" ht="12.8" hidden="false" customHeight="false" outlineLevel="0" collapsed="false">
      <c r="P700" s="6"/>
      <c r="X700" s="7"/>
    </row>
    <row r="701" customFormat="false" ht="12.8" hidden="false" customHeight="false" outlineLevel="0" collapsed="false">
      <c r="P701" s="6"/>
      <c r="X701" s="7"/>
    </row>
    <row r="702" customFormat="false" ht="12.8" hidden="false" customHeight="false" outlineLevel="0" collapsed="false">
      <c r="P702" s="6"/>
      <c r="X702" s="7"/>
    </row>
    <row r="703" customFormat="false" ht="12.8" hidden="false" customHeight="false" outlineLevel="0" collapsed="false">
      <c r="P703" s="6"/>
      <c r="X703" s="7"/>
    </row>
    <row r="704" customFormat="false" ht="12.8" hidden="false" customHeight="false" outlineLevel="0" collapsed="false">
      <c r="P704" s="6"/>
      <c r="X704" s="7"/>
    </row>
    <row r="705" customFormat="false" ht="12.8" hidden="false" customHeight="false" outlineLevel="0" collapsed="false">
      <c r="P705" s="6"/>
      <c r="X705" s="7"/>
    </row>
    <row r="706" customFormat="false" ht="12.8" hidden="false" customHeight="false" outlineLevel="0" collapsed="false">
      <c r="P706" s="6"/>
      <c r="X706" s="7"/>
    </row>
    <row r="707" customFormat="false" ht="12.8" hidden="false" customHeight="false" outlineLevel="0" collapsed="false">
      <c r="P707" s="6"/>
      <c r="X707" s="7"/>
    </row>
    <row r="708" customFormat="false" ht="12.8" hidden="false" customHeight="false" outlineLevel="0" collapsed="false">
      <c r="P708" s="6"/>
      <c r="X708" s="7"/>
    </row>
    <row r="709" customFormat="false" ht="12.8" hidden="false" customHeight="false" outlineLevel="0" collapsed="false">
      <c r="P709" s="6"/>
      <c r="X709" s="7"/>
    </row>
    <row r="710" customFormat="false" ht="12.8" hidden="false" customHeight="false" outlineLevel="0" collapsed="false">
      <c r="P710" s="6"/>
      <c r="X710" s="7"/>
    </row>
    <row r="711" customFormat="false" ht="12.8" hidden="false" customHeight="false" outlineLevel="0" collapsed="false">
      <c r="P711" s="6"/>
      <c r="X711" s="7"/>
    </row>
    <row r="712" customFormat="false" ht="12.8" hidden="false" customHeight="false" outlineLevel="0" collapsed="false">
      <c r="P712" s="6"/>
      <c r="X712" s="7"/>
    </row>
    <row r="713" customFormat="false" ht="12.8" hidden="false" customHeight="false" outlineLevel="0" collapsed="false">
      <c r="P713" s="6"/>
      <c r="X713" s="7"/>
    </row>
    <row r="714" customFormat="false" ht="12.8" hidden="false" customHeight="false" outlineLevel="0" collapsed="false">
      <c r="P714" s="6"/>
      <c r="X714" s="7"/>
    </row>
    <row r="715" customFormat="false" ht="12.8" hidden="false" customHeight="false" outlineLevel="0" collapsed="false">
      <c r="P715" s="6"/>
      <c r="X715" s="7"/>
    </row>
    <row r="716" customFormat="false" ht="12.8" hidden="false" customHeight="false" outlineLevel="0" collapsed="false">
      <c r="P716" s="6"/>
      <c r="X716" s="7"/>
    </row>
    <row r="717" customFormat="false" ht="12.8" hidden="false" customHeight="false" outlineLevel="0" collapsed="false">
      <c r="P717" s="6"/>
      <c r="X717" s="7"/>
    </row>
    <row r="718" customFormat="false" ht="12.8" hidden="false" customHeight="false" outlineLevel="0" collapsed="false">
      <c r="P718" s="6"/>
      <c r="X718" s="7"/>
    </row>
    <row r="719" customFormat="false" ht="12.8" hidden="false" customHeight="false" outlineLevel="0" collapsed="false">
      <c r="P719" s="6"/>
      <c r="X719" s="7"/>
    </row>
    <row r="720" customFormat="false" ht="12.8" hidden="false" customHeight="false" outlineLevel="0" collapsed="false">
      <c r="P720" s="6"/>
      <c r="X720" s="7"/>
    </row>
    <row r="721" customFormat="false" ht="12.8" hidden="false" customHeight="false" outlineLevel="0" collapsed="false">
      <c r="P721" s="6"/>
      <c r="X721" s="7"/>
    </row>
    <row r="722" customFormat="false" ht="12.8" hidden="false" customHeight="false" outlineLevel="0" collapsed="false">
      <c r="P722" s="6"/>
      <c r="X722" s="7"/>
    </row>
    <row r="723" customFormat="false" ht="12.8" hidden="false" customHeight="false" outlineLevel="0" collapsed="false">
      <c r="P723" s="6"/>
      <c r="X723" s="7"/>
    </row>
    <row r="724" customFormat="false" ht="12.8" hidden="false" customHeight="false" outlineLevel="0" collapsed="false">
      <c r="P724" s="6"/>
      <c r="X724" s="7"/>
    </row>
    <row r="725" customFormat="false" ht="12.8" hidden="false" customHeight="false" outlineLevel="0" collapsed="false">
      <c r="P725" s="6"/>
      <c r="X725" s="7"/>
    </row>
    <row r="726" customFormat="false" ht="12.8" hidden="false" customHeight="false" outlineLevel="0" collapsed="false">
      <c r="P726" s="6"/>
      <c r="X726" s="7"/>
    </row>
    <row r="727" customFormat="false" ht="12.8" hidden="false" customHeight="false" outlineLevel="0" collapsed="false">
      <c r="P727" s="6"/>
      <c r="X727" s="7"/>
    </row>
    <row r="728" customFormat="false" ht="12.8" hidden="false" customHeight="false" outlineLevel="0" collapsed="false">
      <c r="P728" s="6"/>
      <c r="X728" s="7"/>
    </row>
    <row r="729" customFormat="false" ht="12.8" hidden="false" customHeight="false" outlineLevel="0" collapsed="false">
      <c r="P729" s="6"/>
      <c r="X729" s="7"/>
    </row>
    <row r="730" customFormat="false" ht="12.8" hidden="false" customHeight="false" outlineLevel="0" collapsed="false">
      <c r="P730" s="6"/>
      <c r="X730" s="7"/>
    </row>
    <row r="731" customFormat="false" ht="12.8" hidden="false" customHeight="false" outlineLevel="0" collapsed="false">
      <c r="P731" s="6"/>
      <c r="X731" s="7"/>
    </row>
    <row r="732" customFormat="false" ht="12.8" hidden="false" customHeight="false" outlineLevel="0" collapsed="false">
      <c r="P732" s="6"/>
      <c r="X732" s="7"/>
    </row>
    <row r="733" customFormat="false" ht="12.8" hidden="false" customHeight="false" outlineLevel="0" collapsed="false">
      <c r="P733" s="6"/>
      <c r="X733" s="7"/>
    </row>
    <row r="734" customFormat="false" ht="12.8" hidden="false" customHeight="false" outlineLevel="0" collapsed="false">
      <c r="P734" s="6"/>
      <c r="X734" s="7"/>
    </row>
    <row r="735" customFormat="false" ht="12.8" hidden="false" customHeight="false" outlineLevel="0" collapsed="false">
      <c r="P735" s="6"/>
      <c r="X735" s="7"/>
    </row>
    <row r="736" customFormat="false" ht="12.8" hidden="false" customHeight="false" outlineLevel="0" collapsed="false">
      <c r="P736" s="6"/>
      <c r="X736" s="7"/>
    </row>
    <row r="737" customFormat="false" ht="12.8" hidden="false" customHeight="false" outlineLevel="0" collapsed="false">
      <c r="P737" s="6"/>
      <c r="X737" s="7"/>
    </row>
    <row r="738" customFormat="false" ht="12.8" hidden="false" customHeight="false" outlineLevel="0" collapsed="false">
      <c r="P738" s="6"/>
      <c r="X738" s="7"/>
    </row>
    <row r="739" customFormat="false" ht="12.8" hidden="false" customHeight="false" outlineLevel="0" collapsed="false">
      <c r="P739" s="6"/>
      <c r="X739" s="7"/>
    </row>
    <row r="740" customFormat="false" ht="12.8" hidden="false" customHeight="false" outlineLevel="0" collapsed="false">
      <c r="P740" s="6"/>
      <c r="X740" s="7"/>
    </row>
    <row r="741" customFormat="false" ht="12.8" hidden="false" customHeight="false" outlineLevel="0" collapsed="false">
      <c r="P741" s="6"/>
      <c r="X741" s="7"/>
    </row>
    <row r="742" customFormat="false" ht="12.8" hidden="false" customHeight="false" outlineLevel="0" collapsed="false">
      <c r="P742" s="6"/>
      <c r="X742" s="7"/>
    </row>
    <row r="743" customFormat="false" ht="12.8" hidden="false" customHeight="false" outlineLevel="0" collapsed="false">
      <c r="P743" s="6"/>
      <c r="X743" s="7"/>
    </row>
    <row r="744" customFormat="false" ht="12.8" hidden="false" customHeight="false" outlineLevel="0" collapsed="false">
      <c r="P744" s="6"/>
      <c r="X744" s="7"/>
    </row>
    <row r="745" customFormat="false" ht="12.8" hidden="false" customHeight="false" outlineLevel="0" collapsed="false">
      <c r="P745" s="6"/>
      <c r="X745" s="7"/>
    </row>
    <row r="746" customFormat="false" ht="12.8" hidden="false" customHeight="false" outlineLevel="0" collapsed="false">
      <c r="P746" s="6"/>
      <c r="X746" s="7"/>
    </row>
    <row r="747" customFormat="false" ht="12.8" hidden="false" customHeight="false" outlineLevel="0" collapsed="false">
      <c r="P747" s="6"/>
      <c r="X747" s="7"/>
    </row>
    <row r="748" customFormat="false" ht="12.8" hidden="false" customHeight="false" outlineLevel="0" collapsed="false">
      <c r="P748" s="6"/>
      <c r="X748" s="7"/>
    </row>
    <row r="749" customFormat="false" ht="12.8" hidden="false" customHeight="false" outlineLevel="0" collapsed="false">
      <c r="P749" s="6"/>
      <c r="X749" s="7"/>
    </row>
    <row r="750" customFormat="false" ht="12.8" hidden="false" customHeight="false" outlineLevel="0" collapsed="false">
      <c r="P750" s="6"/>
      <c r="X750" s="7"/>
    </row>
    <row r="751" customFormat="false" ht="12.8" hidden="false" customHeight="false" outlineLevel="0" collapsed="false">
      <c r="P751" s="6"/>
      <c r="X751" s="7"/>
    </row>
    <row r="752" customFormat="false" ht="12.8" hidden="false" customHeight="false" outlineLevel="0" collapsed="false">
      <c r="P752" s="6"/>
      <c r="X752" s="7"/>
    </row>
    <row r="753" customFormat="false" ht="12.8" hidden="false" customHeight="false" outlineLevel="0" collapsed="false">
      <c r="P753" s="6"/>
      <c r="X753" s="7"/>
    </row>
    <row r="754" customFormat="false" ht="12.8" hidden="false" customHeight="false" outlineLevel="0" collapsed="false">
      <c r="P754" s="6"/>
      <c r="X754" s="7"/>
    </row>
    <row r="755" customFormat="false" ht="12.8" hidden="false" customHeight="false" outlineLevel="0" collapsed="false">
      <c r="P755" s="6"/>
      <c r="X755" s="7"/>
    </row>
    <row r="756" customFormat="false" ht="12.8" hidden="false" customHeight="false" outlineLevel="0" collapsed="false">
      <c r="P756" s="6"/>
      <c r="X756" s="7"/>
    </row>
    <row r="757" customFormat="false" ht="12.8" hidden="false" customHeight="false" outlineLevel="0" collapsed="false">
      <c r="P757" s="6"/>
      <c r="X757" s="7"/>
    </row>
    <row r="758" customFormat="false" ht="12.8" hidden="false" customHeight="false" outlineLevel="0" collapsed="false">
      <c r="P758" s="6"/>
      <c r="X758" s="7"/>
    </row>
    <row r="759" customFormat="false" ht="12.8" hidden="false" customHeight="false" outlineLevel="0" collapsed="false">
      <c r="P759" s="6"/>
      <c r="X759" s="7"/>
    </row>
    <row r="760" customFormat="false" ht="12.8" hidden="false" customHeight="false" outlineLevel="0" collapsed="false">
      <c r="P760" s="6"/>
      <c r="X760" s="7"/>
    </row>
    <row r="761" customFormat="false" ht="12.8" hidden="false" customHeight="false" outlineLevel="0" collapsed="false">
      <c r="P761" s="6"/>
      <c r="X761" s="7"/>
    </row>
    <row r="762" customFormat="false" ht="12.8" hidden="false" customHeight="false" outlineLevel="0" collapsed="false">
      <c r="P762" s="6"/>
      <c r="X762" s="7"/>
    </row>
    <row r="763" customFormat="false" ht="12.8" hidden="false" customHeight="false" outlineLevel="0" collapsed="false">
      <c r="P763" s="6"/>
      <c r="X763" s="7"/>
    </row>
    <row r="764" customFormat="false" ht="12.8" hidden="false" customHeight="false" outlineLevel="0" collapsed="false">
      <c r="P764" s="6"/>
      <c r="X764" s="7"/>
    </row>
    <row r="765" customFormat="false" ht="12.8" hidden="false" customHeight="false" outlineLevel="0" collapsed="false">
      <c r="P765" s="6"/>
      <c r="X765" s="7"/>
    </row>
    <row r="766" customFormat="false" ht="12.8" hidden="false" customHeight="false" outlineLevel="0" collapsed="false">
      <c r="P766" s="6"/>
      <c r="X766" s="7"/>
    </row>
    <row r="767" customFormat="false" ht="12.8" hidden="false" customHeight="false" outlineLevel="0" collapsed="false">
      <c r="P767" s="6"/>
      <c r="X767" s="7"/>
    </row>
    <row r="768" customFormat="false" ht="12.8" hidden="false" customHeight="false" outlineLevel="0" collapsed="false">
      <c r="P768" s="6"/>
      <c r="X768" s="7"/>
    </row>
    <row r="769" customFormat="false" ht="12.8" hidden="false" customHeight="false" outlineLevel="0" collapsed="false">
      <c r="P769" s="6"/>
      <c r="X769" s="7"/>
    </row>
    <row r="770" customFormat="false" ht="12.8" hidden="false" customHeight="false" outlineLevel="0" collapsed="false">
      <c r="P770" s="6"/>
      <c r="X770" s="7"/>
    </row>
    <row r="771" customFormat="false" ht="12.8" hidden="false" customHeight="false" outlineLevel="0" collapsed="false">
      <c r="P771" s="6"/>
      <c r="X771" s="7"/>
    </row>
    <row r="772" customFormat="false" ht="12.8" hidden="false" customHeight="false" outlineLevel="0" collapsed="false">
      <c r="P772" s="6"/>
      <c r="X772" s="7"/>
    </row>
    <row r="773" customFormat="false" ht="12.8" hidden="false" customHeight="false" outlineLevel="0" collapsed="false">
      <c r="P773" s="6"/>
      <c r="X773" s="7"/>
    </row>
    <row r="774" customFormat="false" ht="12.8" hidden="false" customHeight="false" outlineLevel="0" collapsed="false">
      <c r="P774" s="6"/>
      <c r="X774" s="7"/>
    </row>
    <row r="775" customFormat="false" ht="12.8" hidden="false" customHeight="false" outlineLevel="0" collapsed="false">
      <c r="P775" s="6"/>
      <c r="X775" s="7"/>
    </row>
    <row r="776" customFormat="false" ht="12.8" hidden="false" customHeight="false" outlineLevel="0" collapsed="false">
      <c r="P776" s="6"/>
      <c r="X776" s="7"/>
    </row>
    <row r="777" customFormat="false" ht="12.8" hidden="false" customHeight="false" outlineLevel="0" collapsed="false">
      <c r="P777" s="6"/>
      <c r="X777" s="7"/>
    </row>
    <row r="778" customFormat="false" ht="12.8" hidden="false" customHeight="false" outlineLevel="0" collapsed="false">
      <c r="P778" s="6"/>
      <c r="X778" s="7"/>
    </row>
    <row r="779" customFormat="false" ht="12.8" hidden="false" customHeight="false" outlineLevel="0" collapsed="false">
      <c r="P779" s="6"/>
      <c r="X779" s="7"/>
    </row>
    <row r="780" customFormat="false" ht="12.8" hidden="false" customHeight="false" outlineLevel="0" collapsed="false">
      <c r="P780" s="6"/>
      <c r="X780" s="7"/>
    </row>
    <row r="781" customFormat="false" ht="12.8" hidden="false" customHeight="false" outlineLevel="0" collapsed="false">
      <c r="P781" s="6"/>
      <c r="X781" s="7"/>
    </row>
    <row r="782" customFormat="false" ht="12.8" hidden="false" customHeight="false" outlineLevel="0" collapsed="false">
      <c r="P782" s="6"/>
      <c r="X782" s="7"/>
    </row>
    <row r="783" customFormat="false" ht="12.8" hidden="false" customHeight="false" outlineLevel="0" collapsed="false">
      <c r="P783" s="6"/>
      <c r="X783" s="7"/>
    </row>
    <row r="784" customFormat="false" ht="12.8" hidden="false" customHeight="false" outlineLevel="0" collapsed="false">
      <c r="P784" s="6"/>
      <c r="X784" s="7"/>
    </row>
    <row r="785" customFormat="false" ht="12.8" hidden="false" customHeight="false" outlineLevel="0" collapsed="false">
      <c r="P785" s="6"/>
      <c r="X785" s="7"/>
    </row>
    <row r="786" customFormat="false" ht="12.8" hidden="false" customHeight="false" outlineLevel="0" collapsed="false">
      <c r="P786" s="6"/>
      <c r="X786" s="7"/>
    </row>
    <row r="787" customFormat="false" ht="12.8" hidden="false" customHeight="false" outlineLevel="0" collapsed="false">
      <c r="P787" s="6"/>
      <c r="X787" s="7"/>
    </row>
    <row r="788" customFormat="false" ht="12.8" hidden="false" customHeight="false" outlineLevel="0" collapsed="false">
      <c r="P788" s="6"/>
      <c r="X788" s="7"/>
    </row>
    <row r="789" customFormat="false" ht="12.8" hidden="false" customHeight="false" outlineLevel="0" collapsed="false">
      <c r="P789" s="6"/>
      <c r="X789" s="7"/>
    </row>
    <row r="790" customFormat="false" ht="12.8" hidden="false" customHeight="false" outlineLevel="0" collapsed="false">
      <c r="P790" s="6"/>
      <c r="X790" s="7"/>
    </row>
    <row r="791" customFormat="false" ht="12.8" hidden="false" customHeight="false" outlineLevel="0" collapsed="false">
      <c r="P791" s="6"/>
      <c r="X791" s="7"/>
    </row>
    <row r="792" customFormat="false" ht="12.8" hidden="false" customHeight="false" outlineLevel="0" collapsed="false">
      <c r="P792" s="6"/>
      <c r="X792" s="7"/>
    </row>
    <row r="793" customFormat="false" ht="12.8" hidden="false" customHeight="false" outlineLevel="0" collapsed="false">
      <c r="P793" s="6"/>
      <c r="X793" s="7"/>
    </row>
    <row r="794" customFormat="false" ht="12.8" hidden="false" customHeight="false" outlineLevel="0" collapsed="false">
      <c r="P794" s="6"/>
      <c r="X794" s="7"/>
    </row>
    <row r="795" customFormat="false" ht="12.8" hidden="false" customHeight="false" outlineLevel="0" collapsed="false">
      <c r="P795" s="6"/>
      <c r="X795" s="7"/>
    </row>
    <row r="796" customFormat="false" ht="12.8" hidden="false" customHeight="false" outlineLevel="0" collapsed="false">
      <c r="P796" s="6"/>
      <c r="X796" s="7"/>
    </row>
    <row r="797" customFormat="false" ht="12.8" hidden="false" customHeight="false" outlineLevel="0" collapsed="false">
      <c r="P797" s="6"/>
      <c r="X797" s="7"/>
    </row>
    <row r="798" customFormat="false" ht="12.8" hidden="false" customHeight="false" outlineLevel="0" collapsed="false">
      <c r="P798" s="6"/>
      <c r="X798" s="7"/>
    </row>
    <row r="799" customFormat="false" ht="12.8" hidden="false" customHeight="false" outlineLevel="0" collapsed="false">
      <c r="P799" s="6"/>
      <c r="X799" s="7"/>
    </row>
    <row r="800" customFormat="false" ht="12.8" hidden="false" customHeight="false" outlineLevel="0" collapsed="false">
      <c r="P800" s="6"/>
      <c r="X800" s="7"/>
    </row>
    <row r="801" customFormat="false" ht="12.8" hidden="false" customHeight="false" outlineLevel="0" collapsed="false">
      <c r="P801" s="6"/>
      <c r="X801" s="7"/>
    </row>
    <row r="802" customFormat="false" ht="12.8" hidden="false" customHeight="false" outlineLevel="0" collapsed="false">
      <c r="P802" s="6"/>
      <c r="X802" s="7"/>
    </row>
    <row r="803" customFormat="false" ht="12.8" hidden="false" customHeight="false" outlineLevel="0" collapsed="false">
      <c r="P803" s="6"/>
      <c r="X803" s="7"/>
    </row>
    <row r="804" customFormat="false" ht="12.8" hidden="false" customHeight="false" outlineLevel="0" collapsed="false">
      <c r="P804" s="6"/>
      <c r="X804" s="7"/>
    </row>
    <row r="805" customFormat="false" ht="12.8" hidden="false" customHeight="false" outlineLevel="0" collapsed="false">
      <c r="P805" s="6"/>
      <c r="X805" s="7"/>
    </row>
    <row r="806" customFormat="false" ht="12.8" hidden="false" customHeight="false" outlineLevel="0" collapsed="false">
      <c r="P806" s="6"/>
      <c r="X806" s="7"/>
    </row>
    <row r="807" customFormat="false" ht="12.8" hidden="false" customHeight="false" outlineLevel="0" collapsed="false">
      <c r="P807" s="6"/>
      <c r="X807" s="7"/>
    </row>
    <row r="808" customFormat="false" ht="12.8" hidden="false" customHeight="false" outlineLevel="0" collapsed="false">
      <c r="P808" s="6"/>
      <c r="X808" s="7"/>
    </row>
    <row r="809" customFormat="false" ht="12.8" hidden="false" customHeight="false" outlineLevel="0" collapsed="false">
      <c r="P809" s="6"/>
      <c r="X809" s="7"/>
    </row>
    <row r="810" customFormat="false" ht="12.8" hidden="false" customHeight="false" outlineLevel="0" collapsed="false">
      <c r="P810" s="6"/>
      <c r="X810" s="7"/>
    </row>
    <row r="811" customFormat="false" ht="12.8" hidden="false" customHeight="false" outlineLevel="0" collapsed="false">
      <c r="P811" s="6"/>
      <c r="X811" s="7"/>
    </row>
    <row r="812" customFormat="false" ht="12.8" hidden="false" customHeight="false" outlineLevel="0" collapsed="false">
      <c r="P812" s="6"/>
      <c r="X812" s="7"/>
    </row>
    <row r="813" customFormat="false" ht="12.8" hidden="false" customHeight="false" outlineLevel="0" collapsed="false">
      <c r="P813" s="6"/>
      <c r="X813" s="7"/>
    </row>
    <row r="814" customFormat="false" ht="12.8" hidden="false" customHeight="false" outlineLevel="0" collapsed="false">
      <c r="P814" s="6"/>
      <c r="X814" s="7"/>
    </row>
    <row r="815" customFormat="false" ht="12.8" hidden="false" customHeight="false" outlineLevel="0" collapsed="false">
      <c r="P815" s="6"/>
      <c r="X815" s="7"/>
    </row>
    <row r="816" customFormat="false" ht="12.8" hidden="false" customHeight="false" outlineLevel="0" collapsed="false">
      <c r="P816" s="6"/>
      <c r="X816" s="7"/>
    </row>
    <row r="817" customFormat="false" ht="12.8" hidden="false" customHeight="false" outlineLevel="0" collapsed="false">
      <c r="P817" s="6"/>
      <c r="X817" s="7"/>
    </row>
    <row r="818" customFormat="false" ht="12.8" hidden="false" customHeight="false" outlineLevel="0" collapsed="false">
      <c r="P818" s="6"/>
      <c r="X818" s="7"/>
    </row>
    <row r="819" customFormat="false" ht="12.8" hidden="false" customHeight="false" outlineLevel="0" collapsed="false">
      <c r="P819" s="6"/>
      <c r="X819" s="7"/>
    </row>
    <row r="820" customFormat="false" ht="12.8" hidden="false" customHeight="false" outlineLevel="0" collapsed="false">
      <c r="P820" s="6"/>
      <c r="X820" s="7"/>
    </row>
    <row r="821" customFormat="false" ht="12.8" hidden="false" customHeight="false" outlineLevel="0" collapsed="false">
      <c r="P821" s="6"/>
      <c r="X821" s="7"/>
    </row>
    <row r="822" customFormat="false" ht="12.8" hidden="false" customHeight="false" outlineLevel="0" collapsed="false">
      <c r="P822" s="6"/>
      <c r="X822" s="7"/>
    </row>
    <row r="823" customFormat="false" ht="12.8" hidden="false" customHeight="false" outlineLevel="0" collapsed="false">
      <c r="P823" s="6"/>
      <c r="X823" s="7"/>
    </row>
    <row r="824" customFormat="false" ht="12.8" hidden="false" customHeight="false" outlineLevel="0" collapsed="false">
      <c r="P824" s="6"/>
      <c r="X824" s="7"/>
    </row>
    <row r="825" customFormat="false" ht="12.8" hidden="false" customHeight="false" outlineLevel="0" collapsed="false">
      <c r="P825" s="6"/>
      <c r="X825" s="7"/>
    </row>
    <row r="826" customFormat="false" ht="12.8" hidden="false" customHeight="false" outlineLevel="0" collapsed="false">
      <c r="P826" s="6"/>
      <c r="X826" s="7"/>
    </row>
    <row r="827" customFormat="false" ht="12.8" hidden="false" customHeight="false" outlineLevel="0" collapsed="false">
      <c r="P827" s="6"/>
      <c r="X827" s="7"/>
    </row>
    <row r="828" customFormat="false" ht="12.8" hidden="false" customHeight="false" outlineLevel="0" collapsed="false">
      <c r="P828" s="6"/>
      <c r="X828" s="7"/>
    </row>
    <row r="829" customFormat="false" ht="12.8" hidden="false" customHeight="false" outlineLevel="0" collapsed="false">
      <c r="P829" s="6"/>
      <c r="X829" s="7"/>
    </row>
    <row r="830" customFormat="false" ht="12.8" hidden="false" customHeight="false" outlineLevel="0" collapsed="false">
      <c r="P830" s="6"/>
      <c r="X830" s="7"/>
    </row>
    <row r="831" customFormat="false" ht="12.8" hidden="false" customHeight="false" outlineLevel="0" collapsed="false">
      <c r="P831" s="6"/>
      <c r="X831" s="7"/>
    </row>
    <row r="832" customFormat="false" ht="12.8" hidden="false" customHeight="false" outlineLevel="0" collapsed="false">
      <c r="P832" s="6"/>
      <c r="X832" s="7"/>
    </row>
    <row r="833" customFormat="false" ht="12.8" hidden="false" customHeight="false" outlineLevel="0" collapsed="false">
      <c r="P833" s="6"/>
      <c r="X833" s="7"/>
    </row>
    <row r="834" customFormat="false" ht="12.8" hidden="false" customHeight="false" outlineLevel="0" collapsed="false">
      <c r="P834" s="6"/>
      <c r="X834" s="7"/>
    </row>
    <row r="835" customFormat="false" ht="12.8" hidden="false" customHeight="false" outlineLevel="0" collapsed="false">
      <c r="P835" s="6"/>
      <c r="X835" s="7"/>
    </row>
    <row r="836" customFormat="false" ht="12.8" hidden="false" customHeight="false" outlineLevel="0" collapsed="false">
      <c r="P836" s="6"/>
      <c r="X836" s="7"/>
    </row>
    <row r="837" customFormat="false" ht="12.8" hidden="false" customHeight="false" outlineLevel="0" collapsed="false">
      <c r="P837" s="6"/>
      <c r="X837" s="7"/>
    </row>
    <row r="838" customFormat="false" ht="12.8" hidden="false" customHeight="false" outlineLevel="0" collapsed="false">
      <c r="P838" s="6"/>
      <c r="X838" s="7"/>
    </row>
    <row r="839" customFormat="false" ht="12.8" hidden="false" customHeight="false" outlineLevel="0" collapsed="false">
      <c r="P839" s="6"/>
      <c r="X839" s="7"/>
    </row>
    <row r="840" customFormat="false" ht="12.8" hidden="false" customHeight="false" outlineLevel="0" collapsed="false">
      <c r="P840" s="6"/>
      <c r="X840" s="7"/>
    </row>
    <row r="841" customFormat="false" ht="12.8" hidden="false" customHeight="false" outlineLevel="0" collapsed="false">
      <c r="P841" s="6"/>
      <c r="X841" s="7"/>
    </row>
    <row r="842" customFormat="false" ht="12.8" hidden="false" customHeight="false" outlineLevel="0" collapsed="false">
      <c r="P842" s="6"/>
      <c r="X842" s="7"/>
    </row>
    <row r="843" customFormat="false" ht="12.8" hidden="false" customHeight="false" outlineLevel="0" collapsed="false">
      <c r="P843" s="6"/>
      <c r="X843" s="7"/>
    </row>
    <row r="844" customFormat="false" ht="12.8" hidden="false" customHeight="false" outlineLevel="0" collapsed="false">
      <c r="P844" s="6"/>
      <c r="X844" s="7"/>
    </row>
    <row r="845" customFormat="false" ht="12.8" hidden="false" customHeight="false" outlineLevel="0" collapsed="false">
      <c r="P845" s="6"/>
      <c r="X845" s="7"/>
    </row>
    <row r="846" customFormat="false" ht="12.8" hidden="false" customHeight="false" outlineLevel="0" collapsed="false">
      <c r="P846" s="6"/>
      <c r="X846" s="7"/>
    </row>
    <row r="847" customFormat="false" ht="12.8" hidden="false" customHeight="false" outlineLevel="0" collapsed="false">
      <c r="P847" s="6"/>
      <c r="X847" s="7"/>
    </row>
    <row r="848" customFormat="false" ht="12.8" hidden="false" customHeight="false" outlineLevel="0" collapsed="false">
      <c r="P848" s="6"/>
      <c r="X848" s="7"/>
    </row>
    <row r="849" customFormat="false" ht="12.8" hidden="false" customHeight="false" outlineLevel="0" collapsed="false">
      <c r="P849" s="6"/>
      <c r="X849" s="7"/>
    </row>
    <row r="850" customFormat="false" ht="12.8" hidden="false" customHeight="false" outlineLevel="0" collapsed="false">
      <c r="P850" s="6"/>
      <c r="X850" s="7"/>
    </row>
    <row r="851" customFormat="false" ht="12.8" hidden="false" customHeight="false" outlineLevel="0" collapsed="false">
      <c r="P851" s="6"/>
      <c r="X851" s="7"/>
    </row>
    <row r="852" customFormat="false" ht="12.8" hidden="false" customHeight="false" outlineLevel="0" collapsed="false">
      <c r="P852" s="6"/>
      <c r="X852" s="7"/>
    </row>
    <row r="853" customFormat="false" ht="12.8" hidden="false" customHeight="false" outlineLevel="0" collapsed="false">
      <c r="P853" s="6"/>
      <c r="X853" s="7"/>
    </row>
    <row r="854" customFormat="false" ht="12.8" hidden="false" customHeight="false" outlineLevel="0" collapsed="false">
      <c r="P854" s="6"/>
      <c r="X854" s="7"/>
    </row>
    <row r="855" customFormat="false" ht="12.8" hidden="false" customHeight="false" outlineLevel="0" collapsed="false">
      <c r="P855" s="6"/>
      <c r="X855" s="7"/>
    </row>
    <row r="856" customFormat="false" ht="12.8" hidden="false" customHeight="false" outlineLevel="0" collapsed="false">
      <c r="P856" s="6"/>
      <c r="X856" s="7"/>
    </row>
    <row r="857" customFormat="false" ht="12.8" hidden="false" customHeight="false" outlineLevel="0" collapsed="false">
      <c r="P857" s="6"/>
      <c r="X857" s="7"/>
    </row>
    <row r="858" customFormat="false" ht="12.8" hidden="false" customHeight="false" outlineLevel="0" collapsed="false">
      <c r="P858" s="6"/>
      <c r="X858" s="7"/>
    </row>
    <row r="859" customFormat="false" ht="12.8" hidden="false" customHeight="false" outlineLevel="0" collapsed="false">
      <c r="P859" s="6"/>
      <c r="X859" s="7"/>
    </row>
    <row r="860" customFormat="false" ht="12.8" hidden="false" customHeight="false" outlineLevel="0" collapsed="false">
      <c r="P860" s="6"/>
      <c r="X860" s="7"/>
    </row>
    <row r="861" customFormat="false" ht="12.8" hidden="false" customHeight="false" outlineLevel="0" collapsed="false">
      <c r="P861" s="6"/>
      <c r="X861" s="7"/>
    </row>
    <row r="862" customFormat="false" ht="12.8" hidden="false" customHeight="false" outlineLevel="0" collapsed="false">
      <c r="P862" s="6"/>
      <c r="X862" s="7"/>
    </row>
    <row r="863" customFormat="false" ht="12.8" hidden="false" customHeight="false" outlineLevel="0" collapsed="false">
      <c r="P863" s="6"/>
      <c r="X863" s="7"/>
    </row>
    <row r="864" customFormat="false" ht="12.8" hidden="false" customHeight="false" outlineLevel="0" collapsed="false">
      <c r="P864" s="6"/>
      <c r="X864" s="7"/>
    </row>
    <row r="865" customFormat="false" ht="12.8" hidden="false" customHeight="false" outlineLevel="0" collapsed="false">
      <c r="P865" s="6"/>
      <c r="X865" s="7"/>
    </row>
    <row r="866" customFormat="false" ht="12.8" hidden="false" customHeight="false" outlineLevel="0" collapsed="false">
      <c r="P866" s="6"/>
      <c r="X866" s="7"/>
    </row>
    <row r="867" customFormat="false" ht="12.8" hidden="false" customHeight="false" outlineLevel="0" collapsed="false">
      <c r="P867" s="6"/>
      <c r="X867" s="7"/>
    </row>
    <row r="868" customFormat="false" ht="12.8" hidden="false" customHeight="false" outlineLevel="0" collapsed="false">
      <c r="P868" s="6"/>
      <c r="X868" s="7"/>
    </row>
    <row r="869" customFormat="false" ht="12.8" hidden="false" customHeight="false" outlineLevel="0" collapsed="false">
      <c r="P869" s="6"/>
      <c r="X869" s="7"/>
    </row>
    <row r="870" customFormat="false" ht="12.8" hidden="false" customHeight="false" outlineLevel="0" collapsed="false">
      <c r="P870" s="6"/>
      <c r="X870" s="7"/>
    </row>
    <row r="871" customFormat="false" ht="12.8" hidden="false" customHeight="false" outlineLevel="0" collapsed="false">
      <c r="P871" s="6"/>
      <c r="X871" s="7"/>
    </row>
    <row r="872" customFormat="false" ht="12.8" hidden="false" customHeight="false" outlineLevel="0" collapsed="false">
      <c r="P872" s="6"/>
      <c r="X872" s="7"/>
    </row>
    <row r="873" customFormat="false" ht="12.8" hidden="false" customHeight="false" outlineLevel="0" collapsed="false">
      <c r="P873" s="6"/>
      <c r="X873" s="7"/>
    </row>
    <row r="874" customFormat="false" ht="12.8" hidden="false" customHeight="false" outlineLevel="0" collapsed="false">
      <c r="P874" s="6"/>
      <c r="X874" s="7"/>
    </row>
    <row r="875" customFormat="false" ht="12.8" hidden="false" customHeight="false" outlineLevel="0" collapsed="false">
      <c r="P875" s="6"/>
      <c r="X875" s="7"/>
    </row>
    <row r="876" customFormat="false" ht="12.8" hidden="false" customHeight="false" outlineLevel="0" collapsed="false">
      <c r="P876" s="6"/>
      <c r="X876" s="7"/>
    </row>
    <row r="877" customFormat="false" ht="12.8" hidden="false" customHeight="false" outlineLevel="0" collapsed="false">
      <c r="P877" s="6"/>
      <c r="X877" s="7"/>
    </row>
    <row r="878" customFormat="false" ht="12.8" hidden="false" customHeight="false" outlineLevel="0" collapsed="false">
      <c r="P878" s="6"/>
      <c r="X878" s="7"/>
    </row>
    <row r="879" customFormat="false" ht="12.8" hidden="false" customHeight="false" outlineLevel="0" collapsed="false">
      <c r="P879" s="6"/>
      <c r="X879" s="7"/>
    </row>
    <row r="880" customFormat="false" ht="12.8" hidden="false" customHeight="false" outlineLevel="0" collapsed="false">
      <c r="P880" s="6"/>
      <c r="X880" s="7"/>
    </row>
    <row r="881" customFormat="false" ht="12.8" hidden="false" customHeight="false" outlineLevel="0" collapsed="false">
      <c r="P881" s="6"/>
      <c r="X881" s="7"/>
    </row>
    <row r="882" customFormat="false" ht="12.8" hidden="false" customHeight="false" outlineLevel="0" collapsed="false">
      <c r="P882" s="6"/>
      <c r="X882" s="7"/>
    </row>
    <row r="883" customFormat="false" ht="12.8" hidden="false" customHeight="false" outlineLevel="0" collapsed="false">
      <c r="P883" s="6"/>
      <c r="X883" s="7"/>
    </row>
    <row r="884" customFormat="false" ht="12.8" hidden="false" customHeight="false" outlineLevel="0" collapsed="false">
      <c r="P884" s="6"/>
      <c r="X884" s="7"/>
    </row>
    <row r="885" customFormat="false" ht="12.8" hidden="false" customHeight="false" outlineLevel="0" collapsed="false">
      <c r="P885" s="6"/>
      <c r="X885" s="7"/>
    </row>
    <row r="886" customFormat="false" ht="12.8" hidden="false" customHeight="false" outlineLevel="0" collapsed="false">
      <c r="P886" s="6"/>
      <c r="X886" s="7"/>
    </row>
    <row r="887" customFormat="false" ht="12.8" hidden="false" customHeight="false" outlineLevel="0" collapsed="false">
      <c r="P887" s="6"/>
      <c r="X887" s="7"/>
    </row>
    <row r="888" customFormat="false" ht="12.8" hidden="false" customHeight="false" outlineLevel="0" collapsed="false">
      <c r="P888" s="6"/>
      <c r="X888" s="7"/>
    </row>
    <row r="889" customFormat="false" ht="12.8" hidden="false" customHeight="false" outlineLevel="0" collapsed="false">
      <c r="P889" s="6"/>
      <c r="X889" s="7"/>
    </row>
    <row r="890" customFormat="false" ht="12.8" hidden="false" customHeight="false" outlineLevel="0" collapsed="false">
      <c r="P890" s="6"/>
      <c r="X890" s="7"/>
    </row>
    <row r="891" customFormat="false" ht="12.8" hidden="false" customHeight="false" outlineLevel="0" collapsed="false">
      <c r="P891" s="6"/>
      <c r="X891" s="7"/>
    </row>
    <row r="892" customFormat="false" ht="12.8" hidden="false" customHeight="false" outlineLevel="0" collapsed="false">
      <c r="P892" s="6"/>
      <c r="X892" s="7"/>
    </row>
    <row r="893" customFormat="false" ht="12.8" hidden="false" customHeight="false" outlineLevel="0" collapsed="false">
      <c r="P893" s="6"/>
      <c r="X893" s="7"/>
    </row>
    <row r="894" customFormat="false" ht="12.8" hidden="false" customHeight="false" outlineLevel="0" collapsed="false">
      <c r="P894" s="6"/>
      <c r="X894" s="7"/>
    </row>
    <row r="895" customFormat="false" ht="12.8" hidden="false" customHeight="false" outlineLevel="0" collapsed="false">
      <c r="P895" s="6"/>
      <c r="X895" s="7"/>
    </row>
    <row r="896" customFormat="false" ht="12.8" hidden="false" customHeight="false" outlineLevel="0" collapsed="false">
      <c r="P896" s="6"/>
      <c r="X896" s="7"/>
    </row>
    <row r="897" customFormat="false" ht="12.8" hidden="false" customHeight="false" outlineLevel="0" collapsed="false">
      <c r="P897" s="6"/>
      <c r="X897" s="7"/>
    </row>
    <row r="898" customFormat="false" ht="12.8" hidden="false" customHeight="false" outlineLevel="0" collapsed="false">
      <c r="P898" s="6"/>
      <c r="X898" s="7"/>
    </row>
    <row r="899" customFormat="false" ht="12.8" hidden="false" customHeight="false" outlineLevel="0" collapsed="false">
      <c r="P899" s="6"/>
      <c r="X899" s="7"/>
    </row>
    <row r="900" customFormat="false" ht="12.8" hidden="false" customHeight="false" outlineLevel="0" collapsed="false">
      <c r="P900" s="6"/>
      <c r="X900" s="7"/>
    </row>
    <row r="901" customFormat="false" ht="12.8" hidden="false" customHeight="false" outlineLevel="0" collapsed="false">
      <c r="P901" s="6"/>
      <c r="X901" s="7"/>
    </row>
    <row r="902" customFormat="false" ht="12.8" hidden="false" customHeight="false" outlineLevel="0" collapsed="false">
      <c r="P902" s="6"/>
      <c r="X902" s="7"/>
    </row>
    <row r="903" customFormat="false" ht="12.8" hidden="false" customHeight="false" outlineLevel="0" collapsed="false">
      <c r="P903" s="6"/>
      <c r="X903" s="7"/>
    </row>
    <row r="904" customFormat="false" ht="12.8" hidden="false" customHeight="false" outlineLevel="0" collapsed="false">
      <c r="P904" s="6"/>
      <c r="X904" s="7"/>
    </row>
    <row r="905" customFormat="false" ht="12.8" hidden="false" customHeight="false" outlineLevel="0" collapsed="false">
      <c r="P905" s="6"/>
      <c r="X905" s="7"/>
    </row>
    <row r="906" customFormat="false" ht="12.8" hidden="false" customHeight="false" outlineLevel="0" collapsed="false">
      <c r="P906" s="6"/>
      <c r="X906" s="7"/>
    </row>
    <row r="907" customFormat="false" ht="12.8" hidden="false" customHeight="false" outlineLevel="0" collapsed="false">
      <c r="P907" s="6"/>
      <c r="X907" s="7"/>
    </row>
    <row r="908" customFormat="false" ht="12.8" hidden="false" customHeight="false" outlineLevel="0" collapsed="false">
      <c r="P908" s="6"/>
      <c r="X908" s="7"/>
    </row>
    <row r="909" customFormat="false" ht="12.8" hidden="false" customHeight="false" outlineLevel="0" collapsed="false">
      <c r="P909" s="6"/>
      <c r="X909" s="7"/>
    </row>
    <row r="910" customFormat="false" ht="12.8" hidden="false" customHeight="false" outlineLevel="0" collapsed="false">
      <c r="P910" s="6"/>
      <c r="X910" s="7"/>
    </row>
    <row r="911" customFormat="false" ht="12.8" hidden="false" customHeight="false" outlineLevel="0" collapsed="false">
      <c r="P911" s="6"/>
      <c r="X911" s="7"/>
    </row>
    <row r="912" customFormat="false" ht="12.8" hidden="false" customHeight="false" outlineLevel="0" collapsed="false">
      <c r="P912" s="6"/>
      <c r="X912" s="7"/>
    </row>
    <row r="913" customFormat="false" ht="12.8" hidden="false" customHeight="false" outlineLevel="0" collapsed="false">
      <c r="P913" s="6"/>
      <c r="X913" s="7"/>
    </row>
    <row r="914" customFormat="false" ht="12.8" hidden="false" customHeight="false" outlineLevel="0" collapsed="false">
      <c r="P914" s="6"/>
      <c r="X914" s="7"/>
    </row>
    <row r="915" customFormat="false" ht="12.8" hidden="false" customHeight="false" outlineLevel="0" collapsed="false">
      <c r="P915" s="6"/>
      <c r="X915" s="7"/>
    </row>
    <row r="916" customFormat="false" ht="12.8" hidden="false" customHeight="false" outlineLevel="0" collapsed="false">
      <c r="P916" s="6"/>
      <c r="X916" s="7"/>
    </row>
    <row r="917" customFormat="false" ht="12.8" hidden="false" customHeight="false" outlineLevel="0" collapsed="false">
      <c r="P917" s="6"/>
      <c r="X917" s="7"/>
    </row>
    <row r="918" customFormat="false" ht="12.8" hidden="false" customHeight="false" outlineLevel="0" collapsed="false">
      <c r="P918" s="6"/>
      <c r="X918" s="7"/>
    </row>
    <row r="919" customFormat="false" ht="12.8" hidden="false" customHeight="false" outlineLevel="0" collapsed="false">
      <c r="P919" s="6"/>
      <c r="X919" s="7"/>
    </row>
    <row r="920" customFormat="false" ht="12.8" hidden="false" customHeight="false" outlineLevel="0" collapsed="false">
      <c r="P920" s="6"/>
      <c r="X920" s="7"/>
    </row>
    <row r="921" customFormat="false" ht="12.8" hidden="false" customHeight="false" outlineLevel="0" collapsed="false">
      <c r="P921" s="6"/>
      <c r="X921" s="7"/>
    </row>
    <row r="922" customFormat="false" ht="12.8" hidden="false" customHeight="false" outlineLevel="0" collapsed="false">
      <c r="P922" s="6"/>
      <c r="X922" s="7"/>
    </row>
    <row r="923" customFormat="false" ht="12.8" hidden="false" customHeight="false" outlineLevel="0" collapsed="false">
      <c r="P923" s="6"/>
      <c r="X923" s="7"/>
    </row>
    <row r="924" customFormat="false" ht="12.8" hidden="false" customHeight="false" outlineLevel="0" collapsed="false">
      <c r="P924" s="6"/>
      <c r="X924" s="7"/>
    </row>
    <row r="925" customFormat="false" ht="12.8" hidden="false" customHeight="false" outlineLevel="0" collapsed="false">
      <c r="P925" s="6"/>
      <c r="X925" s="7"/>
    </row>
    <row r="926" customFormat="false" ht="12.8" hidden="false" customHeight="false" outlineLevel="0" collapsed="false">
      <c r="P926" s="6"/>
      <c r="X926" s="7"/>
    </row>
    <row r="927" customFormat="false" ht="12.8" hidden="false" customHeight="false" outlineLevel="0" collapsed="false">
      <c r="P927" s="6"/>
      <c r="X927" s="7"/>
    </row>
    <row r="928" customFormat="false" ht="12.8" hidden="false" customHeight="false" outlineLevel="0" collapsed="false">
      <c r="P928" s="6"/>
      <c r="X928" s="7"/>
    </row>
    <row r="929" customFormat="false" ht="12.8" hidden="false" customHeight="false" outlineLevel="0" collapsed="false">
      <c r="P929" s="6"/>
      <c r="X929" s="7"/>
    </row>
    <row r="930" customFormat="false" ht="12.8" hidden="false" customHeight="false" outlineLevel="0" collapsed="false">
      <c r="P930" s="6"/>
      <c r="X930" s="7"/>
    </row>
    <row r="931" customFormat="false" ht="12.8" hidden="false" customHeight="false" outlineLevel="0" collapsed="false">
      <c r="P931" s="6"/>
      <c r="X931" s="7"/>
    </row>
    <row r="932" customFormat="false" ht="12.8" hidden="false" customHeight="false" outlineLevel="0" collapsed="false">
      <c r="P932" s="6"/>
      <c r="X932" s="7"/>
    </row>
    <row r="933" customFormat="false" ht="12.8" hidden="false" customHeight="false" outlineLevel="0" collapsed="false">
      <c r="P933" s="6"/>
      <c r="X933" s="7"/>
    </row>
    <row r="934" customFormat="false" ht="12.8" hidden="false" customHeight="false" outlineLevel="0" collapsed="false">
      <c r="P934" s="6"/>
      <c r="X934" s="7"/>
    </row>
    <row r="935" customFormat="false" ht="12.8" hidden="false" customHeight="false" outlineLevel="0" collapsed="false">
      <c r="P935" s="6"/>
      <c r="X935" s="7"/>
    </row>
    <row r="936" customFormat="false" ht="12.8" hidden="false" customHeight="false" outlineLevel="0" collapsed="false">
      <c r="P936" s="6"/>
      <c r="X936" s="7"/>
    </row>
    <row r="937" customFormat="false" ht="12.8" hidden="false" customHeight="false" outlineLevel="0" collapsed="false">
      <c r="P937" s="6"/>
      <c r="X937" s="7"/>
    </row>
    <row r="938" customFormat="false" ht="12.8" hidden="false" customHeight="false" outlineLevel="0" collapsed="false">
      <c r="P938" s="6"/>
      <c r="X938" s="7"/>
    </row>
    <row r="939" customFormat="false" ht="12.8" hidden="false" customHeight="false" outlineLevel="0" collapsed="false">
      <c r="P939" s="6"/>
      <c r="X939" s="7"/>
    </row>
    <row r="940" customFormat="false" ht="12.8" hidden="false" customHeight="false" outlineLevel="0" collapsed="false">
      <c r="P940" s="6"/>
      <c r="X940" s="7"/>
    </row>
    <row r="941" customFormat="false" ht="12.8" hidden="false" customHeight="false" outlineLevel="0" collapsed="false">
      <c r="P941" s="6"/>
      <c r="X941" s="7"/>
    </row>
    <row r="942" customFormat="false" ht="12.8" hidden="false" customHeight="false" outlineLevel="0" collapsed="false">
      <c r="P942" s="6"/>
      <c r="X942" s="7"/>
    </row>
    <row r="943" customFormat="false" ht="12.8" hidden="false" customHeight="false" outlineLevel="0" collapsed="false">
      <c r="P943" s="6"/>
      <c r="X943" s="7"/>
    </row>
    <row r="944" customFormat="false" ht="12.8" hidden="false" customHeight="false" outlineLevel="0" collapsed="false">
      <c r="P944" s="6"/>
      <c r="X944" s="7"/>
    </row>
    <row r="945" customFormat="false" ht="12.8" hidden="false" customHeight="false" outlineLevel="0" collapsed="false">
      <c r="P945" s="6"/>
      <c r="X945" s="7"/>
    </row>
    <row r="946" customFormat="false" ht="12.8" hidden="false" customHeight="false" outlineLevel="0" collapsed="false">
      <c r="P946" s="6"/>
      <c r="X946" s="7"/>
    </row>
    <row r="947" customFormat="false" ht="12.8" hidden="false" customHeight="false" outlineLevel="0" collapsed="false">
      <c r="P947" s="6"/>
      <c r="X947" s="7"/>
    </row>
    <row r="948" customFormat="false" ht="12.8" hidden="false" customHeight="false" outlineLevel="0" collapsed="false">
      <c r="P948" s="6"/>
      <c r="X948" s="7"/>
    </row>
    <row r="949" customFormat="false" ht="12.8" hidden="false" customHeight="false" outlineLevel="0" collapsed="false">
      <c r="P949" s="6"/>
      <c r="X949" s="7"/>
    </row>
    <row r="950" customFormat="false" ht="12.8" hidden="false" customHeight="false" outlineLevel="0" collapsed="false">
      <c r="P950" s="6"/>
      <c r="X950" s="7"/>
    </row>
    <row r="951" customFormat="false" ht="12.8" hidden="false" customHeight="false" outlineLevel="0" collapsed="false">
      <c r="P951" s="6"/>
      <c r="X951" s="7"/>
    </row>
    <row r="952" customFormat="false" ht="12.8" hidden="false" customHeight="false" outlineLevel="0" collapsed="false">
      <c r="P952" s="6"/>
      <c r="X952" s="7"/>
    </row>
    <row r="953" customFormat="false" ht="12.8" hidden="false" customHeight="false" outlineLevel="0" collapsed="false">
      <c r="P953" s="6"/>
      <c r="X953" s="7"/>
    </row>
    <row r="954" customFormat="false" ht="12.8" hidden="false" customHeight="false" outlineLevel="0" collapsed="false">
      <c r="P954" s="6"/>
      <c r="X954" s="7"/>
    </row>
    <row r="955" customFormat="false" ht="12.8" hidden="false" customHeight="false" outlineLevel="0" collapsed="false">
      <c r="P955" s="6"/>
      <c r="X955" s="7"/>
    </row>
    <row r="956" customFormat="false" ht="12.8" hidden="false" customHeight="false" outlineLevel="0" collapsed="false">
      <c r="P956" s="6"/>
      <c r="X956" s="7"/>
    </row>
    <row r="957" customFormat="false" ht="12.8" hidden="false" customHeight="false" outlineLevel="0" collapsed="false">
      <c r="P957" s="6"/>
      <c r="X957" s="7"/>
    </row>
    <row r="958" customFormat="false" ht="12.8" hidden="false" customHeight="false" outlineLevel="0" collapsed="false">
      <c r="P958" s="6"/>
      <c r="X958" s="7"/>
    </row>
    <row r="959" customFormat="false" ht="12.8" hidden="false" customHeight="false" outlineLevel="0" collapsed="false">
      <c r="P959" s="6"/>
      <c r="X959" s="7"/>
    </row>
    <row r="960" customFormat="false" ht="12.8" hidden="false" customHeight="false" outlineLevel="0" collapsed="false">
      <c r="P960" s="6"/>
      <c r="X960" s="7"/>
    </row>
    <row r="961" customFormat="false" ht="12.8" hidden="false" customHeight="false" outlineLevel="0" collapsed="false">
      <c r="P961" s="6"/>
      <c r="X961" s="7"/>
    </row>
    <row r="962" customFormat="false" ht="12.8" hidden="false" customHeight="false" outlineLevel="0" collapsed="false">
      <c r="P962" s="6"/>
      <c r="X962" s="7"/>
    </row>
    <row r="963" customFormat="false" ht="12.8" hidden="false" customHeight="false" outlineLevel="0" collapsed="false">
      <c r="P963" s="6"/>
      <c r="X963" s="7"/>
    </row>
    <row r="964" customFormat="false" ht="12.8" hidden="false" customHeight="false" outlineLevel="0" collapsed="false">
      <c r="P964" s="6"/>
      <c r="X964" s="7"/>
    </row>
    <row r="965" customFormat="false" ht="12.8" hidden="false" customHeight="false" outlineLevel="0" collapsed="false">
      <c r="P965" s="6"/>
      <c r="X965" s="7"/>
    </row>
    <row r="966" customFormat="false" ht="12.8" hidden="false" customHeight="false" outlineLevel="0" collapsed="false">
      <c r="P966" s="6"/>
      <c r="X966" s="7"/>
    </row>
    <row r="967" customFormat="false" ht="12.8" hidden="false" customHeight="false" outlineLevel="0" collapsed="false">
      <c r="P967" s="6"/>
      <c r="X967" s="7"/>
    </row>
    <row r="968" customFormat="false" ht="12.8" hidden="false" customHeight="false" outlineLevel="0" collapsed="false">
      <c r="P968" s="6"/>
      <c r="X968" s="7"/>
    </row>
    <row r="969" customFormat="false" ht="12.8" hidden="false" customHeight="false" outlineLevel="0" collapsed="false">
      <c r="P969" s="6"/>
      <c r="X969" s="7"/>
    </row>
    <row r="970" customFormat="false" ht="12.8" hidden="false" customHeight="false" outlineLevel="0" collapsed="false">
      <c r="P970" s="6"/>
      <c r="X970" s="7"/>
    </row>
    <row r="971" customFormat="false" ht="12.8" hidden="false" customHeight="false" outlineLevel="0" collapsed="false">
      <c r="P971" s="6"/>
      <c r="X971" s="7"/>
    </row>
    <row r="972" customFormat="false" ht="12.8" hidden="false" customHeight="false" outlineLevel="0" collapsed="false">
      <c r="P972" s="6"/>
      <c r="X972" s="7"/>
    </row>
    <row r="973" customFormat="false" ht="12.8" hidden="false" customHeight="false" outlineLevel="0" collapsed="false">
      <c r="P973" s="6"/>
      <c r="X973" s="7"/>
    </row>
    <row r="974" customFormat="false" ht="12.8" hidden="false" customHeight="false" outlineLevel="0" collapsed="false">
      <c r="P974" s="6"/>
      <c r="X974" s="7"/>
    </row>
    <row r="975" customFormat="false" ht="12.8" hidden="false" customHeight="false" outlineLevel="0" collapsed="false">
      <c r="P975" s="6"/>
      <c r="X975" s="7"/>
    </row>
    <row r="976" customFormat="false" ht="12.8" hidden="false" customHeight="false" outlineLevel="0" collapsed="false">
      <c r="P976" s="6"/>
      <c r="X976" s="7"/>
    </row>
    <row r="977" customFormat="false" ht="12.8" hidden="false" customHeight="false" outlineLevel="0" collapsed="false">
      <c r="P977" s="6"/>
      <c r="X977" s="7"/>
    </row>
    <row r="978" customFormat="false" ht="12.8" hidden="false" customHeight="false" outlineLevel="0" collapsed="false">
      <c r="P978" s="6"/>
      <c r="X978" s="7"/>
    </row>
    <row r="979" customFormat="false" ht="12.8" hidden="false" customHeight="false" outlineLevel="0" collapsed="false">
      <c r="P979" s="6"/>
      <c r="X979" s="7"/>
    </row>
    <row r="980" customFormat="false" ht="12.8" hidden="false" customHeight="false" outlineLevel="0" collapsed="false">
      <c r="P980" s="6"/>
      <c r="X980" s="7"/>
    </row>
    <row r="981" customFormat="false" ht="12.8" hidden="false" customHeight="false" outlineLevel="0" collapsed="false">
      <c r="P981" s="6"/>
      <c r="X981" s="7"/>
    </row>
    <row r="982" customFormat="false" ht="12.8" hidden="false" customHeight="false" outlineLevel="0" collapsed="false">
      <c r="P982" s="6"/>
      <c r="X982" s="7"/>
    </row>
    <row r="983" customFormat="false" ht="12.8" hidden="false" customHeight="false" outlineLevel="0" collapsed="false">
      <c r="P983" s="6"/>
      <c r="X983" s="7"/>
    </row>
    <row r="984" customFormat="false" ht="12.8" hidden="false" customHeight="false" outlineLevel="0" collapsed="false">
      <c r="P984" s="6"/>
      <c r="X984" s="7"/>
    </row>
    <row r="985" customFormat="false" ht="12.8" hidden="false" customHeight="false" outlineLevel="0" collapsed="false">
      <c r="P985" s="6"/>
      <c r="X985" s="7"/>
    </row>
    <row r="986" customFormat="false" ht="12.8" hidden="false" customHeight="false" outlineLevel="0" collapsed="false">
      <c r="P986" s="6"/>
      <c r="X986" s="7"/>
    </row>
    <row r="987" customFormat="false" ht="12.8" hidden="false" customHeight="false" outlineLevel="0" collapsed="false">
      <c r="P987" s="6"/>
      <c r="X987" s="7"/>
    </row>
    <row r="988" customFormat="false" ht="12.8" hidden="false" customHeight="false" outlineLevel="0" collapsed="false">
      <c r="P988" s="6"/>
      <c r="X988" s="7"/>
    </row>
    <row r="989" customFormat="false" ht="12.8" hidden="false" customHeight="false" outlineLevel="0" collapsed="false">
      <c r="P989" s="6"/>
      <c r="X989" s="7"/>
    </row>
    <row r="990" customFormat="false" ht="12.8" hidden="false" customHeight="false" outlineLevel="0" collapsed="false">
      <c r="P990" s="6"/>
      <c r="X990" s="7"/>
    </row>
    <row r="991" customFormat="false" ht="12.8" hidden="false" customHeight="false" outlineLevel="0" collapsed="false">
      <c r="P991" s="6"/>
      <c r="X991" s="7"/>
    </row>
    <row r="992" customFormat="false" ht="12.8" hidden="false" customHeight="false" outlineLevel="0" collapsed="false">
      <c r="P992" s="6"/>
      <c r="X992" s="7"/>
    </row>
    <row r="993" customFormat="false" ht="12.8" hidden="false" customHeight="false" outlineLevel="0" collapsed="false">
      <c r="P993" s="6"/>
      <c r="X993" s="7"/>
    </row>
    <row r="994" customFormat="false" ht="12.8" hidden="false" customHeight="false" outlineLevel="0" collapsed="false">
      <c r="P994" s="6"/>
      <c r="X994" s="7"/>
    </row>
    <row r="995" customFormat="false" ht="12.8" hidden="false" customHeight="false" outlineLevel="0" collapsed="false">
      <c r="P995" s="6"/>
      <c r="X995" s="7"/>
    </row>
    <row r="996" customFormat="false" ht="12.8" hidden="false" customHeight="false" outlineLevel="0" collapsed="false">
      <c r="P996" s="6"/>
      <c r="X996" s="7"/>
    </row>
    <row r="997" customFormat="false" ht="12.8" hidden="false" customHeight="false" outlineLevel="0" collapsed="false">
      <c r="P997" s="6"/>
      <c r="X997" s="7"/>
    </row>
    <row r="998" customFormat="false" ht="12.8" hidden="false" customHeight="false" outlineLevel="0" collapsed="false">
      <c r="P998" s="6"/>
      <c r="X998" s="7"/>
    </row>
    <row r="999" customFormat="false" ht="12.8" hidden="false" customHeight="false" outlineLevel="0" collapsed="false">
      <c r="P999" s="6"/>
      <c r="X999" s="7"/>
    </row>
    <row r="1000" customFormat="false" ht="12.8" hidden="false" customHeight="false" outlineLevel="0" collapsed="false">
      <c r="P1000" s="6"/>
      <c r="X1000" s="7"/>
    </row>
    <row r="1001" customFormat="false" ht="12.8" hidden="false" customHeight="false" outlineLevel="0" collapsed="false">
      <c r="P1001" s="6"/>
      <c r="X1001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2023-07-05T14:01:05Z</dcterms:created>
  <dc:creator/>
  <dc:description/>
  <dc:language>zh-CN</dc:language>
  <cp:lastModifiedBy/>
  <dcterms:modified xsi:type="dcterms:W3CDTF">2023-07-10T07:56:24Z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