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2BE20F5B-0046-446B-B191-350EEB45BF17}" xr6:coauthVersionLast="47" xr6:coauthVersionMax="47" xr10:uidLastSave="{00000000-0000-0000-0000-000000000000}"/>
  <bookViews>
    <workbookView xWindow="-120" yWindow="-120" windowWidth="20730" windowHeight="11160" activeTab="2" xr2:uid="{8E55AD4A-2781-4129-BC67-5B7E9AC09CF7}"/>
  </bookViews>
  <sheets>
    <sheet name="Table 0" sheetId="2" r:id="rId1"/>
    <sheet name="PIVOT 1" sheetId="1" r:id="rId2"/>
    <sheet name="DASHBOARD" sheetId="3" r:id="rId3"/>
  </sheets>
  <definedNames>
    <definedName name="ExternalData_1" localSheetId="0" hidden="1">'Table 0'!$A$1:$E$38</definedName>
    <definedName name="Slicer_States_Affected">#N/A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D3" i="1"/>
  <c r="C3" i="1"/>
  <c r="A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52A86A-0371-4BDD-8EFF-BB3B21A804BF}"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<sst xmlns="http://schemas.openxmlformats.org/spreadsheetml/2006/main" count="93" uniqueCount="55">
  <si>
    <t>States Affected</t>
  </si>
  <si>
    <t>No. of Cases (Lab Confirmed)</t>
  </si>
  <si>
    <t>No. of Cases (on admission)</t>
  </si>
  <si>
    <t>No. Discharged</t>
  </si>
  <si>
    <t>No. of Deaths</t>
  </si>
  <si>
    <t>Lagos</t>
  </si>
  <si>
    <t>FCT</t>
  </si>
  <si>
    <t>Rivers</t>
  </si>
  <si>
    <t>Kaduna</t>
  </si>
  <si>
    <t>Plateau</t>
  </si>
  <si>
    <t>Oyo</t>
  </si>
  <si>
    <t>Edo</t>
  </si>
  <si>
    <t>Delta</t>
  </si>
  <si>
    <t>Ogun</t>
  </si>
  <si>
    <t>Kano</t>
  </si>
  <si>
    <t>Ondo</t>
  </si>
  <si>
    <t>Akwa Ibom</t>
  </si>
  <si>
    <t>Kwara</t>
  </si>
  <si>
    <t>Gombe</t>
  </si>
  <si>
    <t>Osun</t>
  </si>
  <si>
    <t>Enugu</t>
  </si>
  <si>
    <t>Nasarawa</t>
  </si>
  <si>
    <t>Anambra</t>
  </si>
  <si>
    <t>Imo</t>
  </si>
  <si>
    <t>Ekiti</t>
  </si>
  <si>
    <t>Katsina</t>
  </si>
  <si>
    <t>Benue</t>
  </si>
  <si>
    <t>Abia</t>
  </si>
  <si>
    <t>Ebonyi</t>
  </si>
  <si>
    <t>Bauchi</t>
  </si>
  <si>
    <t>Borno</t>
  </si>
  <si>
    <t>Taraba</t>
  </si>
  <si>
    <t>Bayelsa</t>
  </si>
  <si>
    <t>Adamawa</t>
  </si>
  <si>
    <t>Niger</t>
  </si>
  <si>
    <t>Cross River</t>
  </si>
  <si>
    <t>Sokoto</t>
  </si>
  <si>
    <t>Jigawa</t>
  </si>
  <si>
    <t>Yobe</t>
  </si>
  <si>
    <t>Kebbi</t>
  </si>
  <si>
    <t>Zamfara</t>
  </si>
  <si>
    <t>Kogi</t>
  </si>
  <si>
    <t>Sum of No. of Deaths</t>
  </si>
  <si>
    <t>TOTAL NO DEATH</t>
  </si>
  <si>
    <t>TOTAL NO DISCHARGE</t>
  </si>
  <si>
    <t>Sum of No. of Cases (on admission)</t>
  </si>
  <si>
    <t>TOTAL NO OF CASES ON ADMISSION</t>
  </si>
  <si>
    <t>TOTAL NO OF CASES IN LAB</t>
  </si>
  <si>
    <t>Row Labels</t>
  </si>
  <si>
    <t>Grand Total</t>
  </si>
  <si>
    <t>Count of States Affected</t>
  </si>
  <si>
    <t>STATE AFFECTED</t>
  </si>
  <si>
    <t>TOTAL NO OF DEATH</t>
  </si>
  <si>
    <t>TOTAL NO OF PEOPLE DISCHARGE</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</si>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</sst>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2" borderId="0" xfId="0" applyFill="1"/>
  </cellXfs>
  <cellStyles count="2">
    <cellStyle name="Normal" xfId="0" builtinId="0"/>
    <cellStyle name="Percent" xfId="1" builtinId="5"/>
  </cellStyles>
  <dxfs count="4">
    <dxf>
      <font>
        <b/>
        <i val="0"/>
        <sz val="11"/>
        <color theme="0"/>
      </font>
      <fill>
        <patternFill>
          <bgColor rgb="FFC00000"/>
        </patternFill>
      </fill>
    </dxf>
    <dxf>
      <font>
        <color theme="0"/>
      </font>
    </dxf>
    <dxf>
      <fill>
        <patternFill>
          <bgColor rgb="FFC00000"/>
        </patternFill>
      </fill>
    </dxf>
    <dxf>
      <numFmt numFmtId="0" formatCode="General"/>
    </dxf>
  </dxfs>
  <tableStyles count="6" defaultTableStyle="TableStyleMedium2" defaultPivotStyle="PivotStyleLight16">
    <tableStyle name="SLICER FOR COVID19" pivot="0" table="0" count="0" xr9:uid="{6D7D0A36-3022-4CDE-9970-1CF6987D531C}"/>
    <tableStyle name="Slicer Style 1" pivot="0" table="0" count="1" xr9:uid="{48BB607E-6523-44C1-8E14-FEFB8E9D402A}">
      <tableStyleElement type="wholeTable" dxfId="2"/>
    </tableStyle>
    <tableStyle name="Slicer Style 2" pivot="0" table="0" count="1" xr9:uid="{F86C4F2D-EDF7-47C0-AF5A-DD47A974A6FC}">
      <tableStyleElement type="wholeTable" dxfId="1"/>
    </tableStyle>
    <tableStyle name="Slicer Style 3" pivot="0" table="0" count="0" xr9:uid="{ECE29290-323C-4CAD-B794-E94F0ADEC5B6}"/>
    <tableStyle name="Slicer Style 4" pivot="0" table="0" count="0" xr9:uid="{F4A650F4-2699-48CE-9F02-C9C90B39EB80}"/>
    <tableStyle name="Slicer Style 5" pivot="0" table="0" count="1" xr9:uid="{04215F69-144C-4275-9215-A14406ABD6E3}">
      <tableStyleElement type="wholeTable" dxfId="0"/>
    </tableStyle>
  </tableStyles>
  <extLst>
    <ext xmlns:x14="http://schemas.microsoft.com/office/spreadsheetml/2009/9/main" uri="{EB79DEF2-80B8-43e5-95BD-54CBDDF9020C}">
      <x14:slicerStyles defaultSlicerStyle="SlicerStyleLight1">
        <x14:slicerStyle name="SLICER FOR COVID19"/>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TOP 5 NO OF DEATH</a:t>
            </a:r>
          </a:p>
          <a:p>
            <a:pPr>
              <a:defRPr/>
            </a:pPr>
            <a:endParaRPr lang="en-US" baseline="0"/>
          </a:p>
          <a:p>
            <a:pPr>
              <a:defRPr/>
            </a:pPr>
            <a:endParaRPr lang="en-US"/>
          </a:p>
        </c:rich>
      </c:tx>
      <c:layout>
        <c:manualLayout>
          <c:xMode val="edge"/>
          <c:yMode val="edge"/>
          <c:x val="0.15172813658150486"/>
          <c:y val="7.0175438596491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1'!$B$5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1'!$A$6:$A$9</c:f>
              <c:strCache>
                <c:ptCount val="3"/>
                <c:pt idx="0">
                  <c:v>Abia</c:v>
                </c:pt>
                <c:pt idx="1">
                  <c:v>Adamawa</c:v>
                </c:pt>
                <c:pt idx="2">
                  <c:v>Anambra</c:v>
                </c:pt>
              </c:strCache>
            </c:strRef>
          </c:cat>
          <c:val>
            <c:numRef>
              <c:f>'PIVOT 1'!$B$6:$B$9</c:f>
              <c:numCache>
                <c:formatCode>General</c:formatCode>
                <c:ptCount val="3"/>
                <c:pt idx="0">
                  <c:v>34</c:v>
                </c:pt>
                <c:pt idx="1">
                  <c:v>38</c:v>
                </c:pt>
                <c:pt idx="2">
                  <c:v>19</c:v>
                </c:pt>
              </c:numCache>
            </c:numRef>
          </c:val>
          <c:extLst>
            <c:ext xmlns:c16="http://schemas.microsoft.com/office/drawing/2014/chart" uri="{C3380CC4-5D6E-409C-BE32-E72D297353CC}">
              <c16:uniqueId val="{00000000-6F74-4793-89D0-4F7853F9C0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1!PivotTable6</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solidFill>
                  <a:schemeClr val="bg1"/>
                </a:solidFill>
                <a:latin typeface="Times New Roman" panose="02020603050405020304" pitchFamily="18" charset="0"/>
                <a:cs typeface="Times New Roman" panose="02020603050405020304" pitchFamily="18" charset="0"/>
              </a:rPr>
              <a:t>TOP</a:t>
            </a:r>
            <a:r>
              <a:rPr lang="en-US" b="1" baseline="0">
                <a:solidFill>
                  <a:schemeClr val="bg1"/>
                </a:solidFill>
                <a:latin typeface="Times New Roman" panose="02020603050405020304" pitchFamily="18" charset="0"/>
                <a:cs typeface="Times New Roman" panose="02020603050405020304" pitchFamily="18" charset="0"/>
              </a:rPr>
              <a:t> 5 STATE OF PEOPLE DISCHARGE</a:t>
            </a:r>
            <a:endParaRPr lang="en-US"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1'!$D$5</c:f>
              <c:strCache>
                <c:ptCount val="1"/>
                <c:pt idx="0">
                  <c:v>Total</c:v>
                </c:pt>
              </c:strCache>
            </c:strRef>
          </c:tx>
          <c:spPr>
            <a:solidFill>
              <a:schemeClr val="accent1"/>
            </a:solidFill>
            <a:ln>
              <a:noFill/>
            </a:ln>
            <a:effectLst/>
          </c:spPr>
          <c:invertIfNegative val="0"/>
          <c:cat>
            <c:strRef>
              <c:f>'PIVOT 1'!$C$6:$C$9</c:f>
              <c:strCache>
                <c:ptCount val="3"/>
                <c:pt idx="0">
                  <c:v>Abia</c:v>
                </c:pt>
                <c:pt idx="1">
                  <c:v>Adamawa</c:v>
                </c:pt>
                <c:pt idx="2">
                  <c:v>Anambra</c:v>
                </c:pt>
              </c:strCache>
            </c:strRef>
          </c:cat>
          <c:val>
            <c:numRef>
              <c:f>'PIVOT 1'!$D$6:$D$9</c:f>
              <c:numCache>
                <c:formatCode>General</c:formatCode>
                <c:ptCount val="3"/>
                <c:pt idx="0">
                  <c:v>2229</c:v>
                </c:pt>
                <c:pt idx="1">
                  <c:v>1140</c:v>
                </c:pt>
                <c:pt idx="2">
                  <c:v>2760</c:v>
                </c:pt>
              </c:numCache>
            </c:numRef>
          </c:val>
          <c:extLst>
            <c:ext xmlns:c16="http://schemas.microsoft.com/office/drawing/2014/chart" uri="{C3380CC4-5D6E-409C-BE32-E72D297353CC}">
              <c16:uniqueId val="{00000000-6C9C-4568-99A5-5120EFA35F17}"/>
            </c:ext>
          </c:extLst>
        </c:ser>
        <c:dLbls>
          <c:showLegendKey val="0"/>
          <c:showVal val="0"/>
          <c:showCatName val="0"/>
          <c:showSerName val="0"/>
          <c:showPercent val="0"/>
          <c:showBubbleSize val="0"/>
        </c:dLbls>
        <c:gapWidth val="182"/>
        <c:axId val="497152080"/>
        <c:axId val="497159984"/>
      </c:barChart>
      <c:catAx>
        <c:axId val="49715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TV"/>
          </a:p>
        </c:txPr>
        <c:crossAx val="497159984"/>
        <c:crosses val="autoZero"/>
        <c:auto val="1"/>
        <c:lblAlgn val="ctr"/>
        <c:lblOffset val="100"/>
        <c:noMultiLvlLbl val="0"/>
      </c:catAx>
      <c:valAx>
        <c:axId val="497159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gency FB" panose="020B0503020202020204" pitchFamily="34" charset="0"/>
                <a:ea typeface="+mn-ea"/>
                <a:cs typeface="+mn-cs"/>
              </a:defRPr>
            </a:pPr>
            <a:endParaRPr lang="en-TV"/>
          </a:p>
        </c:txPr>
        <c:crossAx val="49715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1!PivotTable7</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solidFill>
                  <a:schemeClr val="bg1"/>
                </a:solidFill>
                <a:latin typeface="Times New Roman" panose="02020603050405020304" pitchFamily="18" charset="0"/>
                <a:cs typeface="Times New Roman" panose="02020603050405020304" pitchFamily="18" charset="0"/>
              </a:rPr>
              <a:t>TOP</a:t>
            </a:r>
            <a:r>
              <a:rPr lang="en-US" b="1" baseline="0">
                <a:solidFill>
                  <a:schemeClr val="bg1"/>
                </a:solidFill>
                <a:latin typeface="Times New Roman" panose="02020603050405020304" pitchFamily="18" charset="0"/>
                <a:cs typeface="Times New Roman" panose="02020603050405020304" pitchFamily="18" charset="0"/>
              </a:rPr>
              <a:t> 10 TOTAL NO OF CASES ON ADMISSION</a:t>
            </a:r>
            <a:endParaRPr lang="en-US"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1'!$F$5</c:f>
              <c:strCache>
                <c:ptCount val="1"/>
                <c:pt idx="0">
                  <c:v>Total</c:v>
                </c:pt>
              </c:strCache>
            </c:strRef>
          </c:tx>
          <c:spPr>
            <a:solidFill>
              <a:schemeClr val="accent1"/>
            </a:solidFill>
            <a:ln>
              <a:noFill/>
            </a:ln>
            <a:effectLst/>
          </c:spPr>
          <c:invertIfNegative val="0"/>
          <c:cat>
            <c:strRef>
              <c:f>'PIVOT 1'!$E$6:$E$9</c:f>
              <c:strCache>
                <c:ptCount val="3"/>
                <c:pt idx="0">
                  <c:v>Abia</c:v>
                </c:pt>
                <c:pt idx="1">
                  <c:v>Adamawa</c:v>
                </c:pt>
                <c:pt idx="2">
                  <c:v>Anambra</c:v>
                </c:pt>
              </c:strCache>
            </c:strRef>
          </c:cat>
          <c:val>
            <c:numRef>
              <c:f>'PIVOT 1'!$F$6:$F$9</c:f>
              <c:numCache>
                <c:formatCode>General</c:formatCode>
                <c:ptCount val="3"/>
                <c:pt idx="0">
                  <c:v>0</c:v>
                </c:pt>
                <c:pt idx="1">
                  <c:v>134</c:v>
                </c:pt>
                <c:pt idx="2">
                  <c:v>46</c:v>
                </c:pt>
              </c:numCache>
            </c:numRef>
          </c:val>
          <c:extLst>
            <c:ext xmlns:c16="http://schemas.microsoft.com/office/drawing/2014/chart" uri="{C3380CC4-5D6E-409C-BE32-E72D297353CC}">
              <c16:uniqueId val="{00000000-4A6C-4051-B57E-F1F710371F48}"/>
            </c:ext>
          </c:extLst>
        </c:ser>
        <c:dLbls>
          <c:showLegendKey val="0"/>
          <c:showVal val="0"/>
          <c:showCatName val="0"/>
          <c:showSerName val="0"/>
          <c:showPercent val="0"/>
          <c:showBubbleSize val="0"/>
        </c:dLbls>
        <c:gapWidth val="219"/>
        <c:overlap val="-27"/>
        <c:axId val="497166224"/>
        <c:axId val="497154992"/>
      </c:barChart>
      <c:catAx>
        <c:axId val="49716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TV"/>
          </a:p>
        </c:txPr>
        <c:crossAx val="497154992"/>
        <c:crosses val="autoZero"/>
        <c:auto val="1"/>
        <c:lblAlgn val="ctr"/>
        <c:lblOffset val="100"/>
        <c:noMultiLvlLbl val="0"/>
      </c:catAx>
      <c:valAx>
        <c:axId val="497154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TV"/>
          </a:p>
        </c:txPr>
        <c:crossAx val="49716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1!PivotTable12</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solidFill>
                  <a:schemeClr val="bg1"/>
                </a:solidFill>
                <a:latin typeface="Times New Roman" panose="02020603050405020304" pitchFamily="18" charset="0"/>
                <a:cs typeface="Times New Roman" panose="02020603050405020304" pitchFamily="18" charset="0"/>
              </a:rPr>
              <a:t>TOTAL NO OF DEATHS IN EACH STATE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1'!$B$14</c:f>
              <c:strCache>
                <c:ptCount val="1"/>
                <c:pt idx="0">
                  <c:v>Total</c:v>
                </c:pt>
              </c:strCache>
            </c:strRef>
          </c:tx>
          <c:spPr>
            <a:solidFill>
              <a:schemeClr val="accent1"/>
            </a:solidFill>
            <a:ln>
              <a:noFill/>
            </a:ln>
            <a:effectLst/>
          </c:spPr>
          <c:invertIfNegative val="0"/>
          <c:cat>
            <c:strRef>
              <c:f>'PIVOT 1'!$A$15:$A$18</c:f>
              <c:strCache>
                <c:ptCount val="3"/>
                <c:pt idx="0">
                  <c:v>Abia</c:v>
                </c:pt>
                <c:pt idx="1">
                  <c:v>Adamawa</c:v>
                </c:pt>
                <c:pt idx="2">
                  <c:v>Anambra</c:v>
                </c:pt>
              </c:strCache>
            </c:strRef>
          </c:cat>
          <c:val>
            <c:numRef>
              <c:f>'PIVOT 1'!$B$15:$B$18</c:f>
              <c:numCache>
                <c:formatCode>General</c:formatCode>
                <c:ptCount val="3"/>
                <c:pt idx="0">
                  <c:v>34</c:v>
                </c:pt>
                <c:pt idx="1">
                  <c:v>38</c:v>
                </c:pt>
                <c:pt idx="2">
                  <c:v>19</c:v>
                </c:pt>
              </c:numCache>
            </c:numRef>
          </c:val>
          <c:extLst>
            <c:ext xmlns:c16="http://schemas.microsoft.com/office/drawing/2014/chart" uri="{C3380CC4-5D6E-409C-BE32-E72D297353CC}">
              <c16:uniqueId val="{00000000-8786-48F1-98CD-A57A49EF6C3A}"/>
            </c:ext>
          </c:extLst>
        </c:ser>
        <c:dLbls>
          <c:showLegendKey val="0"/>
          <c:showVal val="0"/>
          <c:showCatName val="0"/>
          <c:showSerName val="0"/>
          <c:showPercent val="0"/>
          <c:showBubbleSize val="0"/>
        </c:dLbls>
        <c:gapWidth val="219"/>
        <c:overlap val="-27"/>
        <c:axId val="497163728"/>
        <c:axId val="497165392"/>
      </c:barChart>
      <c:catAx>
        <c:axId val="49716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TV"/>
          </a:p>
        </c:txPr>
        <c:crossAx val="497165392"/>
        <c:crosses val="autoZero"/>
        <c:auto val="1"/>
        <c:lblAlgn val="ctr"/>
        <c:lblOffset val="100"/>
        <c:noMultiLvlLbl val="0"/>
      </c:catAx>
      <c:valAx>
        <c:axId val="49716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gency FB" panose="020B0503020202020204" pitchFamily="34" charset="0"/>
                <a:ea typeface="+mn-ea"/>
                <a:cs typeface="+mn-cs"/>
              </a:defRPr>
            </a:pPr>
            <a:endParaRPr lang="en-TV"/>
          </a:p>
        </c:txPr>
        <c:crossAx val="49716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1!PivotTable8</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TOTAL NO OF DEATHS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TV"/>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1'!$H$1</c:f>
              <c:strCache>
                <c:ptCount val="1"/>
                <c:pt idx="0">
                  <c:v>Sum of No. of Deaths</c:v>
                </c:pt>
              </c:strCache>
            </c:strRef>
          </c:tx>
          <c:spPr>
            <a:solidFill>
              <a:schemeClr val="accent1"/>
            </a:solidFill>
            <a:ln>
              <a:noFill/>
            </a:ln>
            <a:effectLst/>
            <a:sp3d/>
          </c:spPr>
          <c:invertIfNegative val="0"/>
          <c:cat>
            <c:strRef>
              <c:f>'PIVOT 1'!$G$2:$G$3</c:f>
              <c:strCache>
                <c:ptCount val="1"/>
                <c:pt idx="0">
                  <c:v>19</c:v>
                </c:pt>
              </c:strCache>
            </c:strRef>
          </c:cat>
          <c:val>
            <c:numRef>
              <c:f>'PIVOT 1'!$H$2:$H$3</c:f>
              <c:numCache>
                <c:formatCode>General</c:formatCode>
                <c:ptCount val="1"/>
                <c:pt idx="0">
                  <c:v>19</c:v>
                </c:pt>
              </c:numCache>
            </c:numRef>
          </c:val>
          <c:extLst>
            <c:ext xmlns:c16="http://schemas.microsoft.com/office/drawing/2014/chart" uri="{C3380CC4-5D6E-409C-BE32-E72D297353CC}">
              <c16:uniqueId val="{00000000-4729-4EB0-936E-08FF975C3573}"/>
            </c:ext>
          </c:extLst>
        </c:ser>
        <c:ser>
          <c:idx val="1"/>
          <c:order val="1"/>
          <c:tx>
            <c:strRef>
              <c:f>'PIVOT 1'!$I$1</c:f>
              <c:strCache>
                <c:ptCount val="1"/>
                <c:pt idx="0">
                  <c:v>Count of States Affected</c:v>
                </c:pt>
              </c:strCache>
            </c:strRef>
          </c:tx>
          <c:spPr>
            <a:solidFill>
              <a:schemeClr val="accent2"/>
            </a:solidFill>
            <a:ln>
              <a:noFill/>
            </a:ln>
            <a:effectLst/>
            <a:sp3d/>
          </c:spPr>
          <c:invertIfNegative val="0"/>
          <c:cat>
            <c:strRef>
              <c:f>'PIVOT 1'!$G$2:$G$3</c:f>
              <c:strCache>
                <c:ptCount val="1"/>
                <c:pt idx="0">
                  <c:v>19</c:v>
                </c:pt>
              </c:strCache>
            </c:strRef>
          </c:cat>
          <c:val>
            <c:numRef>
              <c:f>'PIVOT 1'!$I$2:$I$3</c:f>
              <c:numCache>
                <c:formatCode>General</c:formatCode>
                <c:ptCount val="1"/>
                <c:pt idx="0">
                  <c:v>1</c:v>
                </c:pt>
              </c:numCache>
            </c:numRef>
          </c:val>
          <c:extLst>
            <c:ext xmlns:c16="http://schemas.microsoft.com/office/drawing/2014/chart" uri="{C3380CC4-5D6E-409C-BE32-E72D297353CC}">
              <c16:uniqueId val="{00000001-4729-4EB0-936E-08FF975C3573}"/>
            </c:ext>
          </c:extLst>
        </c:ser>
        <c:dLbls>
          <c:showLegendKey val="0"/>
          <c:showVal val="0"/>
          <c:showCatName val="0"/>
          <c:showSerName val="0"/>
          <c:showPercent val="0"/>
          <c:showBubbleSize val="0"/>
        </c:dLbls>
        <c:gapWidth val="150"/>
        <c:shape val="box"/>
        <c:axId val="497155824"/>
        <c:axId val="497167888"/>
        <c:axId val="0"/>
      </c:bar3DChart>
      <c:catAx>
        <c:axId val="49715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67888"/>
        <c:crosses val="autoZero"/>
        <c:auto val="1"/>
        <c:lblAlgn val="ctr"/>
        <c:lblOffset val="100"/>
        <c:noMultiLvlLbl val="0"/>
      </c:catAx>
      <c:valAx>
        <c:axId val="497167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1!PivotTable9</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1200" b="1">
                <a:solidFill>
                  <a:schemeClr val="bg1"/>
                </a:solidFill>
                <a:latin typeface="Times New Roman" panose="02020603050405020304" pitchFamily="18" charset="0"/>
                <a:cs typeface="Times New Roman" panose="02020603050405020304" pitchFamily="18" charset="0"/>
              </a:rPr>
              <a:t>TOTAL NO OF DEATHS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TV"/>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1'!$L$2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4F-4B46-BC1D-B05E7DBF16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4F-4B46-BC1D-B05E7DBF16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4F-4B46-BC1D-B05E7DBF16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4F-4B46-BC1D-B05E7DBF16C3}"/>
              </c:ext>
            </c:extLst>
          </c:dPt>
          <c:cat>
            <c:strRef>
              <c:f>'PIVOT 1'!$K$3:$K$6</c:f>
              <c:strCache>
                <c:ptCount val="3"/>
                <c:pt idx="0">
                  <c:v>Abia</c:v>
                </c:pt>
                <c:pt idx="1">
                  <c:v>Adamawa</c:v>
                </c:pt>
                <c:pt idx="2">
                  <c:v>Anambra</c:v>
                </c:pt>
              </c:strCache>
            </c:strRef>
          </c:cat>
          <c:val>
            <c:numRef>
              <c:f>'PIVOT 1'!$L$3:$L$6</c:f>
              <c:numCache>
                <c:formatCode>General</c:formatCode>
                <c:ptCount val="3"/>
                <c:pt idx="0">
                  <c:v>34</c:v>
                </c:pt>
                <c:pt idx="1">
                  <c:v>38</c:v>
                </c:pt>
                <c:pt idx="2">
                  <c:v>19</c:v>
                </c:pt>
              </c:numCache>
            </c:numRef>
          </c:val>
          <c:extLst>
            <c:ext xmlns:c16="http://schemas.microsoft.com/office/drawing/2014/chart" uri="{C3380CC4-5D6E-409C-BE32-E72D297353CC}">
              <c16:uniqueId val="{00000008-284F-4B46-BC1D-B05E7DBF16C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1'!$D$5</c:f>
              <c:strCache>
                <c:ptCount val="1"/>
                <c:pt idx="0">
                  <c:v>Total</c:v>
                </c:pt>
              </c:strCache>
            </c:strRef>
          </c:tx>
          <c:spPr>
            <a:solidFill>
              <a:schemeClr val="accent1"/>
            </a:solidFill>
            <a:ln>
              <a:noFill/>
            </a:ln>
            <a:effectLst/>
          </c:spPr>
          <c:invertIfNegative val="0"/>
          <c:cat>
            <c:strRef>
              <c:f>'PIVOT 1'!$C$6:$C$9</c:f>
              <c:strCache>
                <c:ptCount val="3"/>
                <c:pt idx="0">
                  <c:v>Abia</c:v>
                </c:pt>
                <c:pt idx="1">
                  <c:v>Adamawa</c:v>
                </c:pt>
                <c:pt idx="2">
                  <c:v>Anambra</c:v>
                </c:pt>
              </c:strCache>
            </c:strRef>
          </c:cat>
          <c:val>
            <c:numRef>
              <c:f>'PIVOT 1'!$D$6:$D$9</c:f>
              <c:numCache>
                <c:formatCode>General</c:formatCode>
                <c:ptCount val="3"/>
                <c:pt idx="0">
                  <c:v>2229</c:v>
                </c:pt>
                <c:pt idx="1">
                  <c:v>1140</c:v>
                </c:pt>
                <c:pt idx="2">
                  <c:v>2760</c:v>
                </c:pt>
              </c:numCache>
            </c:numRef>
          </c:val>
          <c:extLst>
            <c:ext xmlns:c16="http://schemas.microsoft.com/office/drawing/2014/chart" uri="{C3380CC4-5D6E-409C-BE32-E72D297353CC}">
              <c16:uniqueId val="{00000000-BD9E-4D20-A2C2-D731342239CE}"/>
            </c:ext>
          </c:extLst>
        </c:ser>
        <c:dLbls>
          <c:showLegendKey val="0"/>
          <c:showVal val="0"/>
          <c:showCatName val="0"/>
          <c:showSerName val="0"/>
          <c:showPercent val="0"/>
          <c:showBubbleSize val="0"/>
        </c:dLbls>
        <c:gapWidth val="182"/>
        <c:axId val="497152080"/>
        <c:axId val="497159984"/>
      </c:barChart>
      <c:catAx>
        <c:axId val="49715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59984"/>
        <c:crosses val="autoZero"/>
        <c:auto val="1"/>
        <c:lblAlgn val="ctr"/>
        <c:lblOffset val="100"/>
        <c:noMultiLvlLbl val="0"/>
      </c:catAx>
      <c:valAx>
        <c:axId val="49715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5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1'!$F$5</c:f>
              <c:strCache>
                <c:ptCount val="1"/>
                <c:pt idx="0">
                  <c:v>Total</c:v>
                </c:pt>
              </c:strCache>
            </c:strRef>
          </c:tx>
          <c:spPr>
            <a:solidFill>
              <a:schemeClr val="accent1"/>
            </a:solidFill>
            <a:ln>
              <a:noFill/>
            </a:ln>
            <a:effectLst/>
          </c:spPr>
          <c:invertIfNegative val="0"/>
          <c:cat>
            <c:strRef>
              <c:f>'PIVOT 1'!$E$6:$E$9</c:f>
              <c:strCache>
                <c:ptCount val="3"/>
                <c:pt idx="0">
                  <c:v>Abia</c:v>
                </c:pt>
                <c:pt idx="1">
                  <c:v>Adamawa</c:v>
                </c:pt>
                <c:pt idx="2">
                  <c:v>Anambra</c:v>
                </c:pt>
              </c:strCache>
            </c:strRef>
          </c:cat>
          <c:val>
            <c:numRef>
              <c:f>'PIVOT 1'!$F$6:$F$9</c:f>
              <c:numCache>
                <c:formatCode>General</c:formatCode>
                <c:ptCount val="3"/>
                <c:pt idx="0">
                  <c:v>0</c:v>
                </c:pt>
                <c:pt idx="1">
                  <c:v>134</c:v>
                </c:pt>
                <c:pt idx="2">
                  <c:v>46</c:v>
                </c:pt>
              </c:numCache>
            </c:numRef>
          </c:val>
          <c:extLst>
            <c:ext xmlns:c16="http://schemas.microsoft.com/office/drawing/2014/chart" uri="{C3380CC4-5D6E-409C-BE32-E72D297353CC}">
              <c16:uniqueId val="{00000000-6F7C-4968-A2AE-C999CE189C78}"/>
            </c:ext>
          </c:extLst>
        </c:ser>
        <c:dLbls>
          <c:showLegendKey val="0"/>
          <c:showVal val="0"/>
          <c:showCatName val="0"/>
          <c:showSerName val="0"/>
          <c:showPercent val="0"/>
          <c:showBubbleSize val="0"/>
        </c:dLbls>
        <c:gapWidth val="219"/>
        <c:overlap val="-27"/>
        <c:axId val="497166224"/>
        <c:axId val="497154992"/>
      </c:barChart>
      <c:catAx>
        <c:axId val="49716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54992"/>
        <c:crosses val="autoZero"/>
        <c:auto val="1"/>
        <c:lblAlgn val="ctr"/>
        <c:lblOffset val="100"/>
        <c:noMultiLvlLbl val="0"/>
      </c:catAx>
      <c:valAx>
        <c:axId val="49715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6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1!PivotTable8</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1'!$H$1</c:f>
              <c:strCache>
                <c:ptCount val="1"/>
                <c:pt idx="0">
                  <c:v>Sum of No. of Deaths</c:v>
                </c:pt>
              </c:strCache>
            </c:strRef>
          </c:tx>
          <c:spPr>
            <a:solidFill>
              <a:schemeClr val="accent1"/>
            </a:solidFill>
            <a:ln>
              <a:noFill/>
            </a:ln>
            <a:effectLst/>
            <a:sp3d/>
          </c:spPr>
          <c:invertIfNegative val="0"/>
          <c:cat>
            <c:strRef>
              <c:f>'PIVOT 1'!$G$2:$G$3</c:f>
              <c:strCache>
                <c:ptCount val="1"/>
                <c:pt idx="0">
                  <c:v>19</c:v>
                </c:pt>
              </c:strCache>
            </c:strRef>
          </c:cat>
          <c:val>
            <c:numRef>
              <c:f>'PIVOT 1'!$H$2:$H$3</c:f>
              <c:numCache>
                <c:formatCode>General</c:formatCode>
                <c:ptCount val="1"/>
                <c:pt idx="0">
                  <c:v>19</c:v>
                </c:pt>
              </c:numCache>
            </c:numRef>
          </c:val>
          <c:extLst>
            <c:ext xmlns:c16="http://schemas.microsoft.com/office/drawing/2014/chart" uri="{C3380CC4-5D6E-409C-BE32-E72D297353CC}">
              <c16:uniqueId val="{00000000-400A-4768-B0B8-B2E423270D71}"/>
            </c:ext>
          </c:extLst>
        </c:ser>
        <c:ser>
          <c:idx val="1"/>
          <c:order val="1"/>
          <c:tx>
            <c:strRef>
              <c:f>'PIVOT 1'!$I$1</c:f>
              <c:strCache>
                <c:ptCount val="1"/>
                <c:pt idx="0">
                  <c:v>Count of States Affected</c:v>
                </c:pt>
              </c:strCache>
            </c:strRef>
          </c:tx>
          <c:spPr>
            <a:solidFill>
              <a:schemeClr val="accent2"/>
            </a:solidFill>
            <a:ln>
              <a:noFill/>
            </a:ln>
            <a:effectLst/>
            <a:sp3d/>
          </c:spPr>
          <c:invertIfNegative val="0"/>
          <c:cat>
            <c:strRef>
              <c:f>'PIVOT 1'!$G$2:$G$3</c:f>
              <c:strCache>
                <c:ptCount val="1"/>
                <c:pt idx="0">
                  <c:v>19</c:v>
                </c:pt>
              </c:strCache>
            </c:strRef>
          </c:cat>
          <c:val>
            <c:numRef>
              <c:f>'PIVOT 1'!$I$2:$I$3</c:f>
              <c:numCache>
                <c:formatCode>General</c:formatCode>
                <c:ptCount val="1"/>
                <c:pt idx="0">
                  <c:v>1</c:v>
                </c:pt>
              </c:numCache>
            </c:numRef>
          </c:val>
          <c:extLst>
            <c:ext xmlns:c16="http://schemas.microsoft.com/office/drawing/2014/chart" uri="{C3380CC4-5D6E-409C-BE32-E72D297353CC}">
              <c16:uniqueId val="{00000001-400A-4768-B0B8-B2E423270D71}"/>
            </c:ext>
          </c:extLst>
        </c:ser>
        <c:dLbls>
          <c:showLegendKey val="0"/>
          <c:showVal val="0"/>
          <c:showCatName val="0"/>
          <c:showSerName val="0"/>
          <c:showPercent val="0"/>
          <c:showBubbleSize val="0"/>
        </c:dLbls>
        <c:gapWidth val="150"/>
        <c:shape val="box"/>
        <c:axId val="497155824"/>
        <c:axId val="497167888"/>
        <c:axId val="0"/>
      </c:bar3DChart>
      <c:catAx>
        <c:axId val="49715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67888"/>
        <c:crosses val="autoZero"/>
        <c:auto val="1"/>
        <c:lblAlgn val="ctr"/>
        <c:lblOffset val="100"/>
        <c:noMultiLvlLbl val="0"/>
      </c:catAx>
      <c:valAx>
        <c:axId val="49716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1'!$L$2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1'!$K$3:$K$6</c:f>
              <c:strCache>
                <c:ptCount val="3"/>
                <c:pt idx="0">
                  <c:v>Abia</c:v>
                </c:pt>
                <c:pt idx="1">
                  <c:v>Adamawa</c:v>
                </c:pt>
                <c:pt idx="2">
                  <c:v>Anambra</c:v>
                </c:pt>
              </c:strCache>
            </c:strRef>
          </c:cat>
          <c:val>
            <c:numRef>
              <c:f>'PIVOT 1'!$L$3:$L$6</c:f>
              <c:numCache>
                <c:formatCode>General</c:formatCode>
                <c:ptCount val="3"/>
                <c:pt idx="0">
                  <c:v>34</c:v>
                </c:pt>
                <c:pt idx="1">
                  <c:v>38</c:v>
                </c:pt>
                <c:pt idx="2">
                  <c:v>19</c:v>
                </c:pt>
              </c:numCache>
            </c:numRef>
          </c:val>
          <c:extLst>
            <c:ext xmlns:c16="http://schemas.microsoft.com/office/drawing/2014/chart" uri="{C3380CC4-5D6E-409C-BE32-E72D297353CC}">
              <c16:uniqueId val="{00000000-21B2-415E-A2BA-1FA64C8098C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1'!$L$10</c:f>
              <c:strCache>
                <c:ptCount val="1"/>
                <c:pt idx="0">
                  <c:v>Total</c:v>
                </c:pt>
              </c:strCache>
            </c:strRef>
          </c:tx>
          <c:spPr>
            <a:solidFill>
              <a:schemeClr val="accent1"/>
            </a:solidFill>
            <a:ln>
              <a:noFill/>
            </a:ln>
            <a:effectLst/>
          </c:spPr>
          <c:invertIfNegative val="0"/>
          <c:cat>
            <c:strRef>
              <c:f>'PIVOT 1'!$K$11:$K$14</c:f>
              <c:strCache>
                <c:ptCount val="3"/>
                <c:pt idx="0">
                  <c:v>Abia</c:v>
                </c:pt>
                <c:pt idx="1">
                  <c:v>Adamawa</c:v>
                </c:pt>
                <c:pt idx="2">
                  <c:v>Anambra</c:v>
                </c:pt>
              </c:strCache>
            </c:strRef>
          </c:cat>
          <c:val>
            <c:numRef>
              <c:f>'PIVOT 1'!$L$11:$L$14</c:f>
              <c:numCache>
                <c:formatCode>General</c:formatCode>
                <c:ptCount val="3"/>
                <c:pt idx="0">
                  <c:v>2229</c:v>
                </c:pt>
                <c:pt idx="1">
                  <c:v>1140</c:v>
                </c:pt>
                <c:pt idx="2">
                  <c:v>2760</c:v>
                </c:pt>
              </c:numCache>
            </c:numRef>
          </c:val>
          <c:extLst>
            <c:ext xmlns:c16="http://schemas.microsoft.com/office/drawing/2014/chart" uri="{C3380CC4-5D6E-409C-BE32-E72D297353CC}">
              <c16:uniqueId val="{00000000-3616-4EA8-B599-9EE5A9E91BFE}"/>
            </c:ext>
          </c:extLst>
        </c:ser>
        <c:dLbls>
          <c:showLegendKey val="0"/>
          <c:showVal val="0"/>
          <c:showCatName val="0"/>
          <c:showSerName val="0"/>
          <c:showPercent val="0"/>
          <c:showBubbleSize val="0"/>
        </c:dLbls>
        <c:gapWidth val="219"/>
        <c:overlap val="-27"/>
        <c:axId val="497173296"/>
        <c:axId val="497168304"/>
      </c:barChart>
      <c:catAx>
        <c:axId val="49717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68304"/>
        <c:crosses val="autoZero"/>
        <c:auto val="1"/>
        <c:lblAlgn val="ctr"/>
        <c:lblOffset val="100"/>
        <c:noMultiLvlLbl val="0"/>
      </c:catAx>
      <c:valAx>
        <c:axId val="49716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7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1'!$L$10</c:f>
              <c:strCache>
                <c:ptCount val="1"/>
                <c:pt idx="0">
                  <c:v>Total</c:v>
                </c:pt>
              </c:strCache>
            </c:strRef>
          </c:tx>
          <c:spPr>
            <a:solidFill>
              <a:schemeClr val="accent1"/>
            </a:solidFill>
            <a:ln>
              <a:noFill/>
            </a:ln>
            <a:effectLst/>
          </c:spPr>
          <c:invertIfNegative val="0"/>
          <c:cat>
            <c:strRef>
              <c:f>'PIVOT 1'!$K$11:$K$14</c:f>
              <c:strCache>
                <c:ptCount val="3"/>
                <c:pt idx="0">
                  <c:v>Abia</c:v>
                </c:pt>
                <c:pt idx="1">
                  <c:v>Adamawa</c:v>
                </c:pt>
                <c:pt idx="2">
                  <c:v>Anambra</c:v>
                </c:pt>
              </c:strCache>
            </c:strRef>
          </c:cat>
          <c:val>
            <c:numRef>
              <c:f>'PIVOT 1'!$L$11:$L$14</c:f>
              <c:numCache>
                <c:formatCode>General</c:formatCode>
                <c:ptCount val="3"/>
                <c:pt idx="0">
                  <c:v>2229</c:v>
                </c:pt>
                <c:pt idx="1">
                  <c:v>1140</c:v>
                </c:pt>
                <c:pt idx="2">
                  <c:v>2760</c:v>
                </c:pt>
              </c:numCache>
            </c:numRef>
          </c:val>
          <c:extLst>
            <c:ext xmlns:c16="http://schemas.microsoft.com/office/drawing/2014/chart" uri="{C3380CC4-5D6E-409C-BE32-E72D297353CC}">
              <c16:uniqueId val="{00000000-A6F1-4A45-91FF-89A462CBFB27}"/>
            </c:ext>
          </c:extLst>
        </c:ser>
        <c:dLbls>
          <c:showLegendKey val="0"/>
          <c:showVal val="0"/>
          <c:showCatName val="0"/>
          <c:showSerName val="0"/>
          <c:showPercent val="0"/>
          <c:showBubbleSize val="0"/>
        </c:dLbls>
        <c:gapWidth val="182"/>
        <c:axId val="497192432"/>
        <c:axId val="497197840"/>
      </c:barChart>
      <c:catAx>
        <c:axId val="49719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97840"/>
        <c:crosses val="autoZero"/>
        <c:auto val="1"/>
        <c:lblAlgn val="ctr"/>
        <c:lblOffset val="100"/>
        <c:noMultiLvlLbl val="0"/>
      </c:catAx>
      <c:valAx>
        <c:axId val="49719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9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1'!$B$14</c:f>
              <c:strCache>
                <c:ptCount val="1"/>
                <c:pt idx="0">
                  <c:v>Total</c:v>
                </c:pt>
              </c:strCache>
            </c:strRef>
          </c:tx>
          <c:spPr>
            <a:solidFill>
              <a:schemeClr val="accent1"/>
            </a:solidFill>
            <a:ln>
              <a:noFill/>
            </a:ln>
            <a:effectLst/>
          </c:spPr>
          <c:invertIfNegative val="0"/>
          <c:cat>
            <c:strRef>
              <c:f>'PIVOT 1'!$A$15:$A$18</c:f>
              <c:strCache>
                <c:ptCount val="3"/>
                <c:pt idx="0">
                  <c:v>Abia</c:v>
                </c:pt>
                <c:pt idx="1">
                  <c:v>Adamawa</c:v>
                </c:pt>
                <c:pt idx="2">
                  <c:v>Anambra</c:v>
                </c:pt>
              </c:strCache>
            </c:strRef>
          </c:cat>
          <c:val>
            <c:numRef>
              <c:f>'PIVOT 1'!$B$15:$B$18</c:f>
              <c:numCache>
                <c:formatCode>General</c:formatCode>
                <c:ptCount val="3"/>
                <c:pt idx="0">
                  <c:v>34</c:v>
                </c:pt>
                <c:pt idx="1">
                  <c:v>38</c:v>
                </c:pt>
                <c:pt idx="2">
                  <c:v>19</c:v>
                </c:pt>
              </c:numCache>
            </c:numRef>
          </c:val>
          <c:extLst>
            <c:ext xmlns:c16="http://schemas.microsoft.com/office/drawing/2014/chart" uri="{C3380CC4-5D6E-409C-BE32-E72D297353CC}">
              <c16:uniqueId val="{00000000-F685-4F4D-A28D-71838B26280D}"/>
            </c:ext>
          </c:extLst>
        </c:ser>
        <c:dLbls>
          <c:showLegendKey val="0"/>
          <c:showVal val="0"/>
          <c:showCatName val="0"/>
          <c:showSerName val="0"/>
          <c:showPercent val="0"/>
          <c:showBubbleSize val="0"/>
        </c:dLbls>
        <c:gapWidth val="219"/>
        <c:overlap val="-27"/>
        <c:axId val="497163728"/>
        <c:axId val="497165392"/>
      </c:barChart>
      <c:catAx>
        <c:axId val="49716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65392"/>
        <c:crosses val="autoZero"/>
        <c:auto val="1"/>
        <c:lblAlgn val="ctr"/>
        <c:lblOffset val="100"/>
        <c:noMultiLvlLbl val="0"/>
      </c:catAx>
      <c:valAx>
        <c:axId val="4971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49716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[Covid.xlsx]PIVOT 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Times New Roman" panose="02020603050405020304" pitchFamily="18" charset="0"/>
                <a:cs typeface="Times New Roman" panose="02020603050405020304" pitchFamily="18" charset="0"/>
              </a:rPr>
              <a:t>SUM</a:t>
            </a:r>
            <a:r>
              <a:rPr lang="en-US" b="1" baseline="0">
                <a:solidFill>
                  <a:schemeClr val="bg1"/>
                </a:solidFill>
                <a:latin typeface="Times New Roman" panose="02020603050405020304" pitchFamily="18" charset="0"/>
                <a:cs typeface="Times New Roman" panose="02020603050405020304" pitchFamily="18" charset="0"/>
              </a:rPr>
              <a:t> OF TOP 5 NO OF DEATH</a:t>
            </a:r>
          </a:p>
          <a:p>
            <a:pPr>
              <a:defRPr/>
            </a:pPr>
            <a:endParaRPr lang="en-US" baseline="0"/>
          </a:p>
          <a:p>
            <a:pPr>
              <a:defRPr/>
            </a:pPr>
            <a:endParaRPr lang="en-US"/>
          </a:p>
        </c:rich>
      </c:tx>
      <c:layout>
        <c:manualLayout>
          <c:xMode val="edge"/>
          <c:yMode val="edge"/>
          <c:x val="5.9587307684100463E-2"/>
          <c:y val="2.6459546227473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a:solidFill>
              <a:schemeClr val="lt1"/>
            </a:solidFill>
          </a:ln>
          <a:effectLst/>
        </c:spPr>
      </c:pivotFmt>
      <c:pivotFmt>
        <c:idx val="9"/>
        <c:spPr>
          <a:solidFill>
            <a:schemeClr val="accent1"/>
          </a:solidFill>
          <a:ln w="12700">
            <a:solidFill>
              <a:schemeClr val="lt1"/>
            </a:solidFill>
          </a:ln>
          <a:effectLst/>
        </c:spPr>
      </c:pivotFmt>
      <c:pivotFmt>
        <c:idx val="10"/>
        <c:spPr>
          <a:solidFill>
            <a:schemeClr val="accent5">
              <a:lumMod val="75000"/>
            </a:schemeClr>
          </a:solidFill>
          <a:ln w="12700">
            <a:solidFill>
              <a:schemeClr val="lt1"/>
            </a:solidFill>
          </a:ln>
          <a:effectLst/>
        </c:spPr>
      </c:pivotFmt>
      <c:pivotFmt>
        <c:idx val="11"/>
        <c:spPr>
          <a:solidFill>
            <a:schemeClr val="accent1"/>
          </a:solidFill>
          <a:ln w="12700">
            <a:solidFill>
              <a:schemeClr val="lt1"/>
            </a:solidFill>
          </a:ln>
          <a:effectLst/>
        </c:spPr>
      </c:pivotFmt>
      <c:pivotFmt>
        <c:idx val="12"/>
        <c:spPr>
          <a:solidFill>
            <a:schemeClr val="accent1"/>
          </a:solidFill>
          <a:ln w="12700">
            <a:solidFill>
              <a:schemeClr val="lt1"/>
            </a:solidFill>
          </a:ln>
          <a:effectLst/>
        </c:spPr>
      </c:pivotFmt>
    </c:pivotFmts>
    <c:plotArea>
      <c:layout/>
      <c:pieChart>
        <c:varyColors val="1"/>
        <c:ser>
          <c:idx val="0"/>
          <c:order val="0"/>
          <c:tx>
            <c:strRef>
              <c:f>'PIVOT 1'!$B$5</c:f>
              <c:strCache>
                <c:ptCount val="1"/>
                <c:pt idx="0">
                  <c:v>Total</c:v>
                </c:pt>
              </c:strCache>
            </c:strRef>
          </c:tx>
          <c:spPr>
            <a:ln w="12700"/>
          </c:spPr>
          <c:dPt>
            <c:idx val="0"/>
            <c:bubble3D val="0"/>
            <c:spPr>
              <a:solidFill>
                <a:schemeClr val="accent1"/>
              </a:solidFill>
              <a:ln w="12700">
                <a:solidFill>
                  <a:schemeClr val="lt1"/>
                </a:solidFill>
              </a:ln>
              <a:effectLst/>
            </c:spPr>
            <c:extLst>
              <c:ext xmlns:c16="http://schemas.microsoft.com/office/drawing/2014/chart" uri="{C3380CC4-5D6E-409C-BE32-E72D297353CC}">
                <c16:uniqueId val="{00000001-5A61-4162-9E12-18C1D7308620}"/>
              </c:ext>
            </c:extLst>
          </c:dPt>
          <c:dPt>
            <c:idx val="1"/>
            <c:bubble3D val="0"/>
            <c:spPr>
              <a:solidFill>
                <a:schemeClr val="accent2"/>
              </a:solidFill>
              <a:ln w="12700">
                <a:solidFill>
                  <a:schemeClr val="lt1"/>
                </a:solidFill>
              </a:ln>
              <a:effectLst/>
            </c:spPr>
            <c:extLst>
              <c:ext xmlns:c16="http://schemas.microsoft.com/office/drawing/2014/chart" uri="{C3380CC4-5D6E-409C-BE32-E72D297353CC}">
                <c16:uniqueId val="{00000003-5A61-4162-9E12-18C1D7308620}"/>
              </c:ext>
            </c:extLst>
          </c:dPt>
          <c:dPt>
            <c:idx val="2"/>
            <c:bubble3D val="0"/>
            <c:spPr>
              <a:solidFill>
                <a:schemeClr val="accent3"/>
              </a:solidFill>
              <a:ln w="12700">
                <a:solidFill>
                  <a:schemeClr val="lt1"/>
                </a:solidFill>
              </a:ln>
              <a:effectLst/>
            </c:spPr>
            <c:extLst>
              <c:ext xmlns:c16="http://schemas.microsoft.com/office/drawing/2014/chart" uri="{C3380CC4-5D6E-409C-BE32-E72D297353CC}">
                <c16:uniqueId val="{00000005-5A61-4162-9E12-18C1D7308620}"/>
              </c:ext>
            </c:extLst>
          </c:dPt>
          <c:dPt>
            <c:idx val="3"/>
            <c:bubble3D val="0"/>
            <c:spPr>
              <a:solidFill>
                <a:schemeClr val="accent4"/>
              </a:solidFill>
              <a:ln w="12700">
                <a:solidFill>
                  <a:schemeClr val="lt1"/>
                </a:solidFill>
              </a:ln>
              <a:effectLst/>
            </c:spPr>
            <c:extLst>
              <c:ext xmlns:c16="http://schemas.microsoft.com/office/drawing/2014/chart" uri="{C3380CC4-5D6E-409C-BE32-E72D297353CC}">
                <c16:uniqueId val="{00000007-5A61-4162-9E12-18C1D7308620}"/>
              </c:ext>
            </c:extLst>
          </c:dPt>
          <c:dPt>
            <c:idx val="4"/>
            <c:bubble3D val="0"/>
            <c:spPr>
              <a:solidFill>
                <a:schemeClr val="accent5"/>
              </a:solidFill>
              <a:ln w="12700">
                <a:solidFill>
                  <a:schemeClr val="lt1"/>
                </a:solidFill>
              </a:ln>
              <a:effectLst/>
            </c:spPr>
            <c:extLst>
              <c:ext xmlns:c16="http://schemas.microsoft.com/office/drawing/2014/chart" uri="{C3380CC4-5D6E-409C-BE32-E72D297353CC}">
                <c16:uniqueId val="{00000009-5A61-4162-9E12-18C1D7308620}"/>
              </c:ext>
            </c:extLst>
          </c:dPt>
          <c:cat>
            <c:strRef>
              <c:f>'PIVOT 1'!$A$6:$A$9</c:f>
              <c:strCache>
                <c:ptCount val="3"/>
                <c:pt idx="0">
                  <c:v>Abia</c:v>
                </c:pt>
                <c:pt idx="1">
                  <c:v>Adamawa</c:v>
                </c:pt>
                <c:pt idx="2">
                  <c:v>Anambra</c:v>
                </c:pt>
              </c:strCache>
            </c:strRef>
          </c:cat>
          <c:val>
            <c:numRef>
              <c:f>'PIVOT 1'!$B$6:$B$9</c:f>
              <c:numCache>
                <c:formatCode>General</c:formatCode>
                <c:ptCount val="3"/>
                <c:pt idx="0">
                  <c:v>34</c:v>
                </c:pt>
                <c:pt idx="1">
                  <c:v>38</c:v>
                </c:pt>
                <c:pt idx="2">
                  <c:v>19</c:v>
                </c:pt>
              </c:numCache>
            </c:numRef>
          </c:val>
          <c:extLst>
            <c:ext xmlns:c16="http://schemas.microsoft.com/office/drawing/2014/chart" uri="{C3380CC4-5D6E-409C-BE32-E72D297353CC}">
              <c16:uniqueId val="{0000000A-5A61-4162-9E12-18C1D730862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28575</xdr:rowOff>
    </xdr:from>
    <xdr:to>
      <xdr:col>2</xdr:col>
      <xdr:colOff>114299</xdr:colOff>
      <xdr:row>10</xdr:row>
      <xdr:rowOff>152400</xdr:rowOff>
    </xdr:to>
    <xdr:graphicFrame macro="">
      <xdr:nvGraphicFramePr>
        <xdr:cNvPr id="2" name="Chart 1">
          <a:extLst>
            <a:ext uri="{FF2B5EF4-FFF2-40B4-BE49-F238E27FC236}">
              <a16:creationId xmlns:a16="http://schemas.microsoft.com/office/drawing/2014/main" id="{DC37F626-55DE-46DF-AF85-B3B1CF4A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9</xdr:row>
      <xdr:rowOff>66675</xdr:rowOff>
    </xdr:from>
    <xdr:to>
      <xdr:col>3</xdr:col>
      <xdr:colOff>1195386</xdr:colOff>
      <xdr:row>16</xdr:row>
      <xdr:rowOff>152400</xdr:rowOff>
    </xdr:to>
    <xdr:graphicFrame macro="">
      <xdr:nvGraphicFramePr>
        <xdr:cNvPr id="3" name="Chart 2">
          <a:extLst>
            <a:ext uri="{FF2B5EF4-FFF2-40B4-BE49-F238E27FC236}">
              <a16:creationId xmlns:a16="http://schemas.microsoft.com/office/drawing/2014/main" id="{F7ED207E-0E19-48C6-8F59-44876E61E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11</xdr:row>
      <xdr:rowOff>0</xdr:rowOff>
    </xdr:from>
    <xdr:to>
      <xdr:col>5</xdr:col>
      <xdr:colOff>1981200</xdr:colOff>
      <xdr:row>19</xdr:row>
      <xdr:rowOff>0</xdr:rowOff>
    </xdr:to>
    <xdr:graphicFrame macro="">
      <xdr:nvGraphicFramePr>
        <xdr:cNvPr id="4" name="Chart 3">
          <a:extLst>
            <a:ext uri="{FF2B5EF4-FFF2-40B4-BE49-F238E27FC236}">
              <a16:creationId xmlns:a16="http://schemas.microsoft.com/office/drawing/2014/main" id="{2E1950CA-6D99-4083-9856-382F7C1E7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485775</xdr:colOff>
      <xdr:row>1</xdr:row>
      <xdr:rowOff>114300</xdr:rowOff>
    </xdr:from>
    <xdr:to>
      <xdr:col>8</xdr:col>
      <xdr:colOff>1162050</xdr:colOff>
      <xdr:row>9</xdr:row>
      <xdr:rowOff>47625</xdr:rowOff>
    </xdr:to>
    <xdr:graphicFrame macro="">
      <xdr:nvGraphicFramePr>
        <xdr:cNvPr id="5" name="Chart 4">
          <a:extLst>
            <a:ext uri="{FF2B5EF4-FFF2-40B4-BE49-F238E27FC236}">
              <a16:creationId xmlns:a16="http://schemas.microsoft.com/office/drawing/2014/main" id="{C32B6ED9-7D00-4920-A824-23D736BAE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47625</xdr:colOff>
      <xdr:row>2</xdr:row>
      <xdr:rowOff>57150</xdr:rowOff>
    </xdr:from>
    <xdr:to>
      <xdr:col>11</xdr:col>
      <xdr:colOff>1143000</xdr:colOff>
      <xdr:row>9</xdr:row>
      <xdr:rowOff>0</xdr:rowOff>
    </xdr:to>
    <xdr:graphicFrame macro="">
      <xdr:nvGraphicFramePr>
        <xdr:cNvPr id="6" name="Chart 5">
          <a:extLst>
            <a:ext uri="{FF2B5EF4-FFF2-40B4-BE49-F238E27FC236}">
              <a16:creationId xmlns:a16="http://schemas.microsoft.com/office/drawing/2014/main" id="{B2818CCD-CCB5-49CA-BFAE-00002A26B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723900</xdr:colOff>
      <xdr:row>2</xdr:row>
      <xdr:rowOff>0</xdr:rowOff>
    </xdr:from>
    <xdr:to>
      <xdr:col>13</xdr:col>
      <xdr:colOff>1704975</xdr:colOff>
      <xdr:row>8</xdr:row>
      <xdr:rowOff>66675</xdr:rowOff>
    </xdr:to>
    <xdr:graphicFrame macro="">
      <xdr:nvGraphicFramePr>
        <xdr:cNvPr id="7" name="Chart 6">
          <a:extLst>
            <a:ext uri="{FF2B5EF4-FFF2-40B4-BE49-F238E27FC236}">
              <a16:creationId xmlns:a16="http://schemas.microsoft.com/office/drawing/2014/main" id="{52E3B6B3-E1B8-455A-AB2B-262E565A9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209549</xdr:colOff>
      <xdr:row>10</xdr:row>
      <xdr:rowOff>57150</xdr:rowOff>
    </xdr:from>
    <xdr:to>
      <xdr:col>11</xdr:col>
      <xdr:colOff>1352549</xdr:colOff>
      <xdr:row>19</xdr:row>
      <xdr:rowOff>76200</xdr:rowOff>
    </xdr:to>
    <xdr:graphicFrame macro="">
      <xdr:nvGraphicFramePr>
        <xdr:cNvPr id="8" name="Chart 7">
          <a:extLst>
            <a:ext uri="{FF2B5EF4-FFF2-40B4-BE49-F238E27FC236}">
              <a16:creationId xmlns:a16="http://schemas.microsoft.com/office/drawing/2014/main" id="{BD96CEA0-D01B-42C0-8009-832439E0D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15</xdr:row>
      <xdr:rowOff>133350</xdr:rowOff>
    </xdr:from>
    <xdr:to>
      <xdr:col>2</xdr:col>
      <xdr:colOff>790575</xdr:colOff>
      <xdr:row>22</xdr:row>
      <xdr:rowOff>85725</xdr:rowOff>
    </xdr:to>
    <xdr:graphicFrame macro="">
      <xdr:nvGraphicFramePr>
        <xdr:cNvPr id="9" name="Chart 8">
          <a:extLst>
            <a:ext uri="{FF2B5EF4-FFF2-40B4-BE49-F238E27FC236}">
              <a16:creationId xmlns:a16="http://schemas.microsoft.com/office/drawing/2014/main" id="{8AD9A84B-C64C-4031-9EDE-DA28BA0E3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390524</xdr:colOff>
      <xdr:row>7</xdr:row>
      <xdr:rowOff>47625</xdr:rowOff>
    </xdr:from>
    <xdr:to>
      <xdr:col>12</xdr:col>
      <xdr:colOff>761999</xdr:colOff>
      <xdr:row>15</xdr:row>
      <xdr:rowOff>133350</xdr:rowOff>
    </xdr:to>
    <mc:AlternateContent xmlns:mc="http://schemas.openxmlformats.org/markup-compatibility/2006">
      <mc:Choice xmlns:a14="http://schemas.microsoft.com/office/drawing/2010/main" Requires="a14">
        <xdr:graphicFrame macro="">
          <xdr:nvGraphicFramePr>
            <xdr:cNvPr id="10" name="States Affected">
              <a:extLst>
                <a:ext uri="{FF2B5EF4-FFF2-40B4-BE49-F238E27FC236}">
                  <a16:creationId xmlns:a16="http://schemas.microsoft.com/office/drawing/2014/main" id="{BD20038C-9AF2-4385-9B8C-8BA15FE06B31}"/>
                </a:ext>
              </a:extLst>
            </xdr:cNvPr>
            <xdr:cNvGraphicFramePr/>
          </xdr:nvGraphicFramePr>
          <xdr:xfrm>
            <a:off x="0" y="0"/>
            <a:ext cx="0" cy="0"/>
          </xdr:xfrm>
          <a:graphic>
            <a:graphicData uri="http://schemas.microsoft.com/office/drawing/2010/slicer">
              <sle:slicer xmlns:sle="http://schemas.microsoft.com/office/drawing/2010/slicer" name="States Affected"/>
            </a:graphicData>
          </a:graphic>
        </xdr:graphicFrame>
      </mc:Choice>
      <mc:Fallback>
        <xdr:sp macro="" textlink="">
          <xdr:nvSpPr>
            <xdr:cNvPr id="0" name=""/>
            <xdr:cNvSpPr>
              <a:spLocks noTextEdit="1"/>
            </xdr:cNvSpPr>
          </xdr:nvSpPr>
          <xdr:spPr>
            <a:xfrm>
              <a:off x="12639674" y="1381125"/>
              <a:ext cx="3457575" cy="1609725"/>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466725</xdr:colOff>
      <xdr:row>0</xdr:row>
      <xdr:rowOff>38101</xdr:rowOff>
    </xdr:from>
    <xdr:to>
      <xdr:col>19</xdr:col>
      <xdr:colOff>381000</xdr:colOff>
      <xdr:row>4</xdr:row>
      <xdr:rowOff>38101</xdr:rowOff>
    </xdr:to>
    <xdr:sp macro="" textlink="">
      <xdr:nvSpPr>
        <xdr:cNvPr id="3" name="Rectangle 2">
          <a:extLst>
            <a:ext uri="{FF2B5EF4-FFF2-40B4-BE49-F238E27FC236}">
              <a16:creationId xmlns:a16="http://schemas.microsoft.com/office/drawing/2014/main" id="{95E53CF5-877E-4F29-977F-14BFB39431F8}"/>
            </a:ext>
          </a:extLst>
        </xdr:cNvPr>
        <xdr:cNvSpPr/>
      </xdr:nvSpPr>
      <xdr:spPr>
        <a:xfrm>
          <a:off x="466725" y="38101"/>
          <a:ext cx="11496675" cy="762000"/>
        </a:xfrm>
        <a:prstGeom prst="rect">
          <a:avLst/>
        </a:prstGeom>
        <a:solidFill>
          <a:srgbClr val="C0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a:t>
          </a:r>
          <a:r>
            <a:rPr lang="en-US" sz="4400" b="1">
              <a:solidFill>
                <a:schemeClr val="bg1"/>
              </a:solidFill>
              <a:latin typeface="Times New Roman" panose="02020603050405020304" pitchFamily="18" charset="0"/>
              <a:cs typeface="Times New Roman" panose="02020603050405020304" pitchFamily="18" charset="0"/>
            </a:rPr>
            <a:t>COVID-19</a:t>
          </a:r>
          <a:r>
            <a:rPr lang="en-US" sz="4400" b="1" baseline="0">
              <a:solidFill>
                <a:schemeClr val="bg1"/>
              </a:solidFill>
              <a:latin typeface="Times New Roman" panose="02020603050405020304" pitchFamily="18" charset="0"/>
              <a:cs typeface="Times New Roman" panose="02020603050405020304" pitchFamily="18" charset="0"/>
            </a:rPr>
            <a:t> DASHBOARD REPORT</a:t>
          </a:r>
          <a:endParaRPr lang="en-TV" sz="4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447675</xdr:colOff>
      <xdr:row>4</xdr:row>
      <xdr:rowOff>57150</xdr:rowOff>
    </xdr:from>
    <xdr:to>
      <xdr:col>3</xdr:col>
      <xdr:colOff>352425</xdr:colOff>
      <xdr:row>9</xdr:row>
      <xdr:rowOff>76200</xdr:rowOff>
    </xdr:to>
    <xdr:grpSp>
      <xdr:nvGrpSpPr>
        <xdr:cNvPr id="7" name="Group 6">
          <a:extLst>
            <a:ext uri="{FF2B5EF4-FFF2-40B4-BE49-F238E27FC236}">
              <a16:creationId xmlns:a16="http://schemas.microsoft.com/office/drawing/2014/main" id="{5528CA19-FECA-4D25-BC14-3EA98B9CBF9B}"/>
            </a:ext>
          </a:extLst>
        </xdr:cNvPr>
        <xdr:cNvGrpSpPr/>
      </xdr:nvGrpSpPr>
      <xdr:grpSpPr>
        <a:xfrm>
          <a:off x="447675" y="819150"/>
          <a:ext cx="1733550" cy="971550"/>
          <a:chOff x="828675" y="876300"/>
          <a:chExt cx="1733550" cy="971550"/>
        </a:xfrm>
      </xdr:grpSpPr>
      <xdr:sp macro="" textlink="">
        <xdr:nvSpPr>
          <xdr:cNvPr id="4" name="Rectangle: Rounded Corners 3">
            <a:extLst>
              <a:ext uri="{FF2B5EF4-FFF2-40B4-BE49-F238E27FC236}">
                <a16:creationId xmlns:a16="http://schemas.microsoft.com/office/drawing/2014/main" id="{7F717772-639F-4492-B3BE-9CCEA8ABC015}"/>
              </a:ext>
            </a:extLst>
          </xdr:cNvPr>
          <xdr:cNvSpPr/>
        </xdr:nvSpPr>
        <xdr:spPr>
          <a:xfrm>
            <a:off x="828675" y="876300"/>
            <a:ext cx="1733550" cy="97155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TV" sz="1100"/>
          </a:p>
        </xdr:txBody>
      </xdr:sp>
      <xdr:sp macro="" textlink="">
        <xdr:nvSpPr>
          <xdr:cNvPr id="5" name="Rectangle 4">
            <a:extLst>
              <a:ext uri="{FF2B5EF4-FFF2-40B4-BE49-F238E27FC236}">
                <a16:creationId xmlns:a16="http://schemas.microsoft.com/office/drawing/2014/main" id="{70E3B928-B438-402A-A01A-2B86371E158B}"/>
              </a:ext>
            </a:extLst>
          </xdr:cNvPr>
          <xdr:cNvSpPr/>
        </xdr:nvSpPr>
        <xdr:spPr>
          <a:xfrm>
            <a:off x="914400" y="1009650"/>
            <a:ext cx="1600200" cy="247650"/>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latin typeface="Algerian" panose="04020705040A02060702" pitchFamily="82" charset="0"/>
              </a:rPr>
              <a:t>TOTAL NO OF</a:t>
            </a:r>
            <a:r>
              <a:rPr lang="en-US" sz="1100" b="1" baseline="0">
                <a:solidFill>
                  <a:schemeClr val="bg1"/>
                </a:solidFill>
                <a:latin typeface="Algerian" panose="04020705040A02060702" pitchFamily="82" charset="0"/>
              </a:rPr>
              <a:t> DEATH</a:t>
            </a:r>
          </a:p>
          <a:p>
            <a:pPr algn="l"/>
            <a:endParaRPr lang="en-TV" sz="1100"/>
          </a:p>
        </xdr:txBody>
      </xdr:sp>
      <xdr:sp macro="" textlink="'PIVOT 1'!A3">
        <xdr:nvSpPr>
          <xdr:cNvPr id="6" name="Rectangle 5">
            <a:extLst>
              <a:ext uri="{FF2B5EF4-FFF2-40B4-BE49-F238E27FC236}">
                <a16:creationId xmlns:a16="http://schemas.microsoft.com/office/drawing/2014/main" id="{2764C72F-9233-4777-9A35-C7696D4C18D9}"/>
              </a:ext>
            </a:extLst>
          </xdr:cNvPr>
          <xdr:cNvSpPr/>
        </xdr:nvSpPr>
        <xdr:spPr>
          <a:xfrm>
            <a:off x="1343025" y="1371600"/>
            <a:ext cx="638176" cy="247650"/>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B002FB8-2382-4015-9B8B-7E1784798B40}" type="TxLink">
              <a:rPr lang="en-US" sz="1400" b="1" i="0" u="none" strike="noStrike">
                <a:solidFill>
                  <a:schemeClr val="bg1"/>
                </a:solidFill>
                <a:latin typeface="Agency FB" panose="020B0503020202020204" pitchFamily="34" charset="0"/>
                <a:cs typeface="Calibri"/>
              </a:rPr>
              <a:pPr algn="ctr"/>
              <a:t>3155</a:t>
            </a:fld>
            <a:endParaRPr lang="en-TV" sz="1400" b="1">
              <a:solidFill>
                <a:schemeClr val="bg1"/>
              </a:solidFill>
              <a:latin typeface="Agency FB" panose="020B0503020202020204" pitchFamily="34" charset="0"/>
            </a:endParaRPr>
          </a:p>
        </xdr:txBody>
      </xdr:sp>
    </xdr:grpSp>
    <xdr:clientData/>
  </xdr:twoCellAnchor>
  <xdr:twoCellAnchor>
    <xdr:from>
      <xdr:col>3</xdr:col>
      <xdr:colOff>377087</xdr:colOff>
      <xdr:row>4</xdr:row>
      <xdr:rowOff>57150</xdr:rowOff>
    </xdr:from>
    <xdr:to>
      <xdr:col>6</xdr:col>
      <xdr:colOff>281837</xdr:colOff>
      <xdr:row>9</xdr:row>
      <xdr:rowOff>76200</xdr:rowOff>
    </xdr:to>
    <xdr:grpSp>
      <xdr:nvGrpSpPr>
        <xdr:cNvPr id="8" name="Group 7">
          <a:extLst>
            <a:ext uri="{FF2B5EF4-FFF2-40B4-BE49-F238E27FC236}">
              <a16:creationId xmlns:a16="http://schemas.microsoft.com/office/drawing/2014/main" id="{25CF59C6-6595-465F-B9FB-5F45D51E0608}"/>
            </a:ext>
          </a:extLst>
        </xdr:cNvPr>
        <xdr:cNvGrpSpPr/>
      </xdr:nvGrpSpPr>
      <xdr:grpSpPr>
        <a:xfrm>
          <a:off x="2205887" y="819150"/>
          <a:ext cx="1733550" cy="971550"/>
          <a:chOff x="828675" y="876300"/>
          <a:chExt cx="1733550" cy="971550"/>
        </a:xfrm>
      </xdr:grpSpPr>
      <xdr:sp macro="" textlink="">
        <xdr:nvSpPr>
          <xdr:cNvPr id="9" name="Rectangle: Rounded Corners 8">
            <a:extLst>
              <a:ext uri="{FF2B5EF4-FFF2-40B4-BE49-F238E27FC236}">
                <a16:creationId xmlns:a16="http://schemas.microsoft.com/office/drawing/2014/main" id="{B45D638A-7137-4DFF-8092-04C1D1D2C64E}"/>
              </a:ext>
            </a:extLst>
          </xdr:cNvPr>
          <xdr:cNvSpPr/>
        </xdr:nvSpPr>
        <xdr:spPr>
          <a:xfrm>
            <a:off x="828675" y="876300"/>
            <a:ext cx="1733550" cy="97155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TV" sz="1100">
              <a:solidFill>
                <a:srgbClr val="C00000"/>
              </a:solidFill>
            </a:endParaRPr>
          </a:p>
        </xdr:txBody>
      </xdr:sp>
      <xdr:sp macro="" textlink="">
        <xdr:nvSpPr>
          <xdr:cNvPr id="10" name="Rectangle 9">
            <a:extLst>
              <a:ext uri="{FF2B5EF4-FFF2-40B4-BE49-F238E27FC236}">
                <a16:creationId xmlns:a16="http://schemas.microsoft.com/office/drawing/2014/main" id="{7766CB2A-27BB-4E61-A361-10ABCB9D80F9}"/>
              </a:ext>
            </a:extLst>
          </xdr:cNvPr>
          <xdr:cNvSpPr/>
        </xdr:nvSpPr>
        <xdr:spPr>
          <a:xfrm>
            <a:off x="857250" y="1009650"/>
            <a:ext cx="1657350" cy="247650"/>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bg1"/>
                </a:solidFill>
                <a:latin typeface="Algerian" panose="04020705040A02060702" pitchFamily="82" charset="0"/>
              </a:rPr>
              <a:t>TOTAL NO DISCHARGE</a:t>
            </a:r>
          </a:p>
          <a:p>
            <a:pPr algn="l"/>
            <a:endParaRPr lang="en-US" sz="1100" b="1" baseline="0">
              <a:solidFill>
                <a:schemeClr val="bg1"/>
              </a:solidFill>
              <a:latin typeface="Algerian" panose="04020705040A02060702" pitchFamily="82" charset="0"/>
            </a:endParaRPr>
          </a:p>
          <a:p>
            <a:pPr algn="l"/>
            <a:endParaRPr lang="en-TV" sz="1100"/>
          </a:p>
        </xdr:txBody>
      </xdr:sp>
      <xdr:sp macro="" textlink="'PIVOT 1'!C3">
        <xdr:nvSpPr>
          <xdr:cNvPr id="11" name="Rectangle 10">
            <a:extLst>
              <a:ext uri="{FF2B5EF4-FFF2-40B4-BE49-F238E27FC236}">
                <a16:creationId xmlns:a16="http://schemas.microsoft.com/office/drawing/2014/main" id="{F1DC588F-3BC1-45D7-AD48-1AD1E5F42864}"/>
              </a:ext>
            </a:extLst>
          </xdr:cNvPr>
          <xdr:cNvSpPr/>
        </xdr:nvSpPr>
        <xdr:spPr>
          <a:xfrm>
            <a:off x="1343025" y="1371600"/>
            <a:ext cx="638176" cy="247650"/>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72A2CC-4EFB-41A4-A0C1-28F8A3D3466F}" type="TxLink">
              <a:rPr lang="en-US" sz="1100" b="1" i="0" u="none" strike="noStrike">
                <a:solidFill>
                  <a:schemeClr val="bg1"/>
                </a:solidFill>
                <a:latin typeface="Agency FB" panose="020B0503020202020204" pitchFamily="34" charset="0"/>
                <a:cs typeface="Calibri"/>
              </a:rPr>
              <a:t>6129</a:t>
            </a:fld>
            <a:endParaRPr lang="en-TV" sz="1400" b="1">
              <a:solidFill>
                <a:schemeClr val="bg1"/>
              </a:solidFill>
              <a:latin typeface="Agency FB" panose="020B0503020202020204" pitchFamily="34" charset="0"/>
            </a:endParaRPr>
          </a:p>
        </xdr:txBody>
      </xdr:sp>
    </xdr:grpSp>
    <xdr:clientData/>
  </xdr:twoCellAnchor>
  <xdr:twoCellAnchor>
    <xdr:from>
      <xdr:col>6</xdr:col>
      <xdr:colOff>306499</xdr:colOff>
      <xdr:row>4</xdr:row>
      <xdr:rowOff>57150</xdr:rowOff>
    </xdr:from>
    <xdr:to>
      <xdr:col>10</xdr:col>
      <xdr:colOff>423012</xdr:colOff>
      <xdr:row>9</xdr:row>
      <xdr:rowOff>76200</xdr:rowOff>
    </xdr:to>
    <xdr:grpSp>
      <xdr:nvGrpSpPr>
        <xdr:cNvPr id="12" name="Group 11">
          <a:extLst>
            <a:ext uri="{FF2B5EF4-FFF2-40B4-BE49-F238E27FC236}">
              <a16:creationId xmlns:a16="http://schemas.microsoft.com/office/drawing/2014/main" id="{B6B14D89-C045-4FD2-ADD6-53DB6CC586AE}"/>
            </a:ext>
          </a:extLst>
        </xdr:cNvPr>
        <xdr:cNvGrpSpPr/>
      </xdr:nvGrpSpPr>
      <xdr:grpSpPr>
        <a:xfrm>
          <a:off x="3964099" y="819150"/>
          <a:ext cx="2554913" cy="971550"/>
          <a:chOff x="676275" y="876300"/>
          <a:chExt cx="1887585" cy="971550"/>
        </a:xfrm>
      </xdr:grpSpPr>
      <xdr:sp macro="" textlink="">
        <xdr:nvSpPr>
          <xdr:cNvPr id="13" name="Rectangle: Rounded Corners 12">
            <a:extLst>
              <a:ext uri="{FF2B5EF4-FFF2-40B4-BE49-F238E27FC236}">
                <a16:creationId xmlns:a16="http://schemas.microsoft.com/office/drawing/2014/main" id="{D0EEF6C4-6543-493B-B356-FE92594D0A7B}"/>
              </a:ext>
            </a:extLst>
          </xdr:cNvPr>
          <xdr:cNvSpPr/>
        </xdr:nvSpPr>
        <xdr:spPr>
          <a:xfrm>
            <a:off x="676275" y="876300"/>
            <a:ext cx="1885950" cy="97155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TV" sz="1100"/>
          </a:p>
        </xdr:txBody>
      </xdr:sp>
      <xdr:sp macro="" textlink="">
        <xdr:nvSpPr>
          <xdr:cNvPr id="14" name="Rectangle 13">
            <a:extLst>
              <a:ext uri="{FF2B5EF4-FFF2-40B4-BE49-F238E27FC236}">
                <a16:creationId xmlns:a16="http://schemas.microsoft.com/office/drawing/2014/main" id="{AE358804-1FDF-4F19-8C1E-8FA9A4A51440}"/>
              </a:ext>
            </a:extLst>
          </xdr:cNvPr>
          <xdr:cNvSpPr/>
        </xdr:nvSpPr>
        <xdr:spPr>
          <a:xfrm>
            <a:off x="725535" y="1009650"/>
            <a:ext cx="1838325" cy="247650"/>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latin typeface="Algerian" panose="04020705040A02060702" pitchFamily="82" charset="0"/>
              </a:rPr>
              <a:t>TOTAL NO OF CASES ON ADMISSION</a:t>
            </a:r>
          </a:p>
          <a:p>
            <a:pPr algn="l"/>
            <a:endParaRPr lang="en-US" sz="1100" b="1" baseline="0">
              <a:solidFill>
                <a:schemeClr val="bg1"/>
              </a:solidFill>
              <a:latin typeface="Algerian" panose="04020705040A02060702" pitchFamily="82" charset="0"/>
            </a:endParaRPr>
          </a:p>
          <a:p>
            <a:pPr algn="l"/>
            <a:endParaRPr lang="en-TV" sz="1100"/>
          </a:p>
        </xdr:txBody>
      </xdr:sp>
      <xdr:sp macro="" textlink="'PIVOT 1'!D3">
        <xdr:nvSpPr>
          <xdr:cNvPr id="15" name="Rectangle 14">
            <a:extLst>
              <a:ext uri="{FF2B5EF4-FFF2-40B4-BE49-F238E27FC236}">
                <a16:creationId xmlns:a16="http://schemas.microsoft.com/office/drawing/2014/main" id="{2897932A-CF02-4240-A5B5-3E733F855133}"/>
              </a:ext>
            </a:extLst>
          </xdr:cNvPr>
          <xdr:cNvSpPr/>
        </xdr:nvSpPr>
        <xdr:spPr>
          <a:xfrm>
            <a:off x="1372034" y="1371600"/>
            <a:ext cx="580160" cy="247650"/>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1AFE945-3410-49D4-B608-6BCD5EADB266}" type="TxLink">
              <a:rPr lang="en-US" sz="1100" b="1" i="0" u="none" strike="noStrike">
                <a:solidFill>
                  <a:schemeClr val="bg1"/>
                </a:solidFill>
                <a:latin typeface="Agency FB" panose="020B0503020202020204" pitchFamily="34" charset="0"/>
                <a:cs typeface="Calibri"/>
              </a:rPr>
              <a:t>180</a:t>
            </a:fld>
            <a:endParaRPr lang="en-TV" sz="1400" b="1">
              <a:solidFill>
                <a:schemeClr val="bg1"/>
              </a:solidFill>
              <a:latin typeface="Agency FB" panose="020B0503020202020204" pitchFamily="34" charset="0"/>
            </a:endParaRPr>
          </a:p>
        </xdr:txBody>
      </xdr:sp>
    </xdr:grpSp>
    <xdr:clientData/>
  </xdr:twoCellAnchor>
  <xdr:twoCellAnchor>
    <xdr:from>
      <xdr:col>10</xdr:col>
      <xdr:colOff>447674</xdr:colOff>
      <xdr:row>4</xdr:row>
      <xdr:rowOff>57150</xdr:rowOff>
    </xdr:from>
    <xdr:to>
      <xdr:col>14</xdr:col>
      <xdr:colOff>228599</xdr:colOff>
      <xdr:row>9</xdr:row>
      <xdr:rowOff>76200</xdr:rowOff>
    </xdr:to>
    <xdr:grpSp>
      <xdr:nvGrpSpPr>
        <xdr:cNvPr id="16" name="Group 15">
          <a:extLst>
            <a:ext uri="{FF2B5EF4-FFF2-40B4-BE49-F238E27FC236}">
              <a16:creationId xmlns:a16="http://schemas.microsoft.com/office/drawing/2014/main" id="{121BB5F1-6F66-49EA-AD83-374277F77F82}"/>
            </a:ext>
          </a:extLst>
        </xdr:cNvPr>
        <xdr:cNvGrpSpPr/>
      </xdr:nvGrpSpPr>
      <xdr:grpSpPr>
        <a:xfrm>
          <a:off x="6543674" y="819150"/>
          <a:ext cx="2219325" cy="971550"/>
          <a:chOff x="828675" y="876300"/>
          <a:chExt cx="1733550" cy="971550"/>
        </a:xfrm>
      </xdr:grpSpPr>
      <xdr:sp macro="" textlink="">
        <xdr:nvSpPr>
          <xdr:cNvPr id="17" name="Rectangle: Rounded Corners 16">
            <a:extLst>
              <a:ext uri="{FF2B5EF4-FFF2-40B4-BE49-F238E27FC236}">
                <a16:creationId xmlns:a16="http://schemas.microsoft.com/office/drawing/2014/main" id="{5BC5663F-4FAE-4DA5-8F2A-306D4877AE42}"/>
              </a:ext>
            </a:extLst>
          </xdr:cNvPr>
          <xdr:cNvSpPr/>
        </xdr:nvSpPr>
        <xdr:spPr>
          <a:xfrm>
            <a:off x="828675" y="876300"/>
            <a:ext cx="1733550" cy="97155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TV" sz="1100"/>
          </a:p>
        </xdr:txBody>
      </xdr:sp>
      <xdr:sp macro="" textlink="">
        <xdr:nvSpPr>
          <xdr:cNvPr id="18" name="Rectangle 17">
            <a:extLst>
              <a:ext uri="{FF2B5EF4-FFF2-40B4-BE49-F238E27FC236}">
                <a16:creationId xmlns:a16="http://schemas.microsoft.com/office/drawing/2014/main" id="{0993F8F7-F704-41F8-8950-EE0997548201}"/>
              </a:ext>
            </a:extLst>
          </xdr:cNvPr>
          <xdr:cNvSpPr/>
        </xdr:nvSpPr>
        <xdr:spPr>
          <a:xfrm>
            <a:off x="914400" y="1009650"/>
            <a:ext cx="1600200" cy="247650"/>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bg1"/>
                </a:solidFill>
                <a:latin typeface="Algerian" panose="04020705040A02060702" pitchFamily="82" charset="0"/>
              </a:rPr>
              <a:t>TOTAL NO OF CASES IN LAB</a:t>
            </a:r>
          </a:p>
          <a:p>
            <a:pPr algn="l"/>
            <a:endParaRPr lang="en-US" sz="1100" b="1" baseline="0">
              <a:solidFill>
                <a:schemeClr val="bg1"/>
              </a:solidFill>
              <a:latin typeface="Algerian" panose="04020705040A02060702" pitchFamily="82" charset="0"/>
            </a:endParaRPr>
          </a:p>
          <a:p>
            <a:pPr algn="l"/>
            <a:endParaRPr lang="en-TV" sz="1100"/>
          </a:p>
        </xdr:txBody>
      </xdr:sp>
      <xdr:sp macro="" textlink="'PIVOT 1'!E3">
        <xdr:nvSpPr>
          <xdr:cNvPr id="19" name="Rectangle 18">
            <a:extLst>
              <a:ext uri="{FF2B5EF4-FFF2-40B4-BE49-F238E27FC236}">
                <a16:creationId xmlns:a16="http://schemas.microsoft.com/office/drawing/2014/main" id="{F74F8CE7-4BBC-44AA-8418-EE215BDD0791}"/>
              </a:ext>
            </a:extLst>
          </xdr:cNvPr>
          <xdr:cNvSpPr/>
        </xdr:nvSpPr>
        <xdr:spPr>
          <a:xfrm>
            <a:off x="1343025" y="1371600"/>
            <a:ext cx="638176" cy="247650"/>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047FB7D-6651-4C46-B07A-DD074BEA9711}" type="TxLink">
              <a:rPr lang="en-US" sz="1100" b="1" i="0" u="none" strike="noStrike">
                <a:solidFill>
                  <a:schemeClr val="bg1"/>
                </a:solidFill>
                <a:latin typeface="Agency FB" panose="020B0503020202020204" pitchFamily="34" charset="0"/>
                <a:cs typeface="Calibri"/>
              </a:rPr>
              <a:t>6400</a:t>
            </a:fld>
            <a:endParaRPr lang="en-TV" sz="1400" b="1">
              <a:solidFill>
                <a:schemeClr val="bg1"/>
              </a:solidFill>
              <a:latin typeface="Agency FB" panose="020B0503020202020204" pitchFamily="34" charset="0"/>
            </a:endParaRPr>
          </a:p>
        </xdr:txBody>
      </xdr:sp>
    </xdr:grpSp>
    <xdr:clientData/>
  </xdr:twoCellAnchor>
  <xdr:twoCellAnchor>
    <xdr:from>
      <xdr:col>0</xdr:col>
      <xdr:colOff>0</xdr:colOff>
      <xdr:row>9</xdr:row>
      <xdr:rowOff>95250</xdr:rowOff>
    </xdr:from>
    <xdr:to>
      <xdr:col>3</xdr:col>
      <xdr:colOff>514350</xdr:colOff>
      <xdr:row>18</xdr:row>
      <xdr:rowOff>123826</xdr:rowOff>
    </xdr:to>
    <xdr:graphicFrame macro="">
      <xdr:nvGraphicFramePr>
        <xdr:cNvPr id="22" name="Chart 21">
          <a:extLst>
            <a:ext uri="{FF2B5EF4-FFF2-40B4-BE49-F238E27FC236}">
              <a16:creationId xmlns:a16="http://schemas.microsoft.com/office/drawing/2014/main" id="{6029913A-CF80-4E78-8D4B-649570E8C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523875</xdr:colOff>
      <xdr:row>9</xdr:row>
      <xdr:rowOff>104776</xdr:rowOff>
    </xdr:from>
    <xdr:to>
      <xdr:col>7</xdr:col>
      <xdr:colOff>366711</xdr:colOff>
      <xdr:row>27</xdr:row>
      <xdr:rowOff>11906</xdr:rowOff>
    </xdr:to>
    <xdr:graphicFrame macro="">
      <xdr:nvGraphicFramePr>
        <xdr:cNvPr id="23" name="Chart 22">
          <a:extLst>
            <a:ext uri="{FF2B5EF4-FFF2-40B4-BE49-F238E27FC236}">
              <a16:creationId xmlns:a16="http://schemas.microsoft.com/office/drawing/2014/main" id="{56AFEA34-6435-44D5-BCD2-879278AEA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371475</xdr:colOff>
      <xdr:row>15</xdr:row>
      <xdr:rowOff>154781</xdr:rowOff>
    </xdr:from>
    <xdr:to>
      <xdr:col>12</xdr:col>
      <xdr:colOff>180975</xdr:colOff>
      <xdr:row>27</xdr:row>
      <xdr:rowOff>0</xdr:rowOff>
    </xdr:to>
    <xdr:graphicFrame macro="">
      <xdr:nvGraphicFramePr>
        <xdr:cNvPr id="24" name="Chart 23">
          <a:extLst>
            <a:ext uri="{FF2B5EF4-FFF2-40B4-BE49-F238E27FC236}">
              <a16:creationId xmlns:a16="http://schemas.microsoft.com/office/drawing/2014/main" id="{F2071D42-FF14-41DE-80DA-771D21C82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171450</xdr:colOff>
      <xdr:row>15</xdr:row>
      <xdr:rowOff>142875</xdr:rowOff>
    </xdr:from>
    <xdr:to>
      <xdr:col>21</xdr:col>
      <xdr:colOff>19050</xdr:colOff>
      <xdr:row>26</xdr:row>
      <xdr:rowOff>180974</xdr:rowOff>
    </xdr:to>
    <xdr:graphicFrame macro="">
      <xdr:nvGraphicFramePr>
        <xdr:cNvPr id="25" name="Chart 24">
          <a:extLst>
            <a:ext uri="{FF2B5EF4-FFF2-40B4-BE49-F238E27FC236}">
              <a16:creationId xmlns:a16="http://schemas.microsoft.com/office/drawing/2014/main" id="{C00B5522-5659-4C69-97EA-44B0938E4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257175</xdr:colOff>
      <xdr:row>4</xdr:row>
      <xdr:rowOff>47625</xdr:rowOff>
    </xdr:from>
    <xdr:to>
      <xdr:col>21</xdr:col>
      <xdr:colOff>0</xdr:colOff>
      <xdr:row>15</xdr:row>
      <xdr:rowOff>123825</xdr:rowOff>
    </xdr:to>
    <xdr:graphicFrame macro="">
      <xdr:nvGraphicFramePr>
        <xdr:cNvPr id="26" name="Chart 25">
          <a:extLst>
            <a:ext uri="{FF2B5EF4-FFF2-40B4-BE49-F238E27FC236}">
              <a16:creationId xmlns:a16="http://schemas.microsoft.com/office/drawing/2014/main" id="{6883F438-7EC9-4119-906E-6D46B5FBD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18</xdr:row>
      <xdr:rowOff>133350</xdr:rowOff>
    </xdr:from>
    <xdr:to>
      <xdr:col>3</xdr:col>
      <xdr:colOff>514350</xdr:colOff>
      <xdr:row>27</xdr:row>
      <xdr:rowOff>11906</xdr:rowOff>
    </xdr:to>
    <xdr:graphicFrame macro="">
      <xdr:nvGraphicFramePr>
        <xdr:cNvPr id="27" name="Chart 26">
          <a:extLst>
            <a:ext uri="{FF2B5EF4-FFF2-40B4-BE49-F238E27FC236}">
              <a16:creationId xmlns:a16="http://schemas.microsoft.com/office/drawing/2014/main" id="{DE88035E-83B2-49CF-9E9E-BB063D87C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381001</xdr:colOff>
      <xdr:row>9</xdr:row>
      <xdr:rowOff>47626</xdr:rowOff>
    </xdr:from>
    <xdr:to>
      <xdr:col>14</xdr:col>
      <xdr:colOff>254001</xdr:colOff>
      <xdr:row>15</xdr:row>
      <xdr:rowOff>142876</xdr:rowOff>
    </xdr:to>
    <mc:AlternateContent xmlns:mc="http://schemas.openxmlformats.org/markup-compatibility/2006">
      <mc:Choice xmlns:a14="http://schemas.microsoft.com/office/drawing/2010/main" Requires="a14">
        <xdr:graphicFrame macro="">
          <xdr:nvGraphicFramePr>
            <xdr:cNvPr id="28" name="States Affected 1">
              <a:extLst>
                <a:ext uri="{FF2B5EF4-FFF2-40B4-BE49-F238E27FC236}">
                  <a16:creationId xmlns:a16="http://schemas.microsoft.com/office/drawing/2014/main" id="{F71D5D94-F989-48E0-8458-FFA9E5DCF317}"/>
                </a:ext>
              </a:extLst>
            </xdr:cNvPr>
            <xdr:cNvGraphicFramePr/>
          </xdr:nvGraphicFramePr>
          <xdr:xfrm>
            <a:off x="0" y="0"/>
            <a:ext cx="0" cy="0"/>
          </xdr:xfrm>
          <a:graphic>
            <a:graphicData uri="http://schemas.microsoft.com/office/drawing/2010/slicer">
              <sle:slicer xmlns:sle="http://schemas.microsoft.com/office/drawing/2010/slicer" name="States Affected 1"/>
            </a:graphicData>
          </a:graphic>
        </xdr:graphicFrame>
      </mc:Choice>
      <mc:Fallback>
        <xdr:sp macro="" textlink="">
          <xdr:nvSpPr>
            <xdr:cNvPr id="0" name=""/>
            <xdr:cNvSpPr>
              <a:spLocks noTextEdit="1"/>
            </xdr:cNvSpPr>
          </xdr:nvSpPr>
          <xdr:spPr>
            <a:xfrm>
              <a:off x="4648201" y="1762126"/>
              <a:ext cx="4140200" cy="1238250"/>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9.424279282408" createdVersion="7" refreshedVersion="7" minRefreshableVersion="3" recordCount="37" xr:uid="{BC180B94-F4BA-4E82-83F3-E3F2D12CF10E}">
  <cacheSource type="worksheet">
    <worksheetSource name="Table_0"/>
  </cacheSource>
  <cacheFields count="5">
    <cacheField name="States Affected" numFmtId="0">
      <sharedItems count="37">
        <s v="Lagos"/>
        <s v="FCT"/>
        <s v="Rivers"/>
        <s v="Kaduna"/>
        <s v="Plateau"/>
        <s v="Oyo"/>
        <s v="Edo"/>
        <s v="Delta"/>
        <s v="Ogun"/>
        <s v="Kano"/>
        <s v="Ondo"/>
        <s v="Akwa Ibom"/>
        <s v="Kwara"/>
        <s v="Gombe"/>
        <s v="Osun"/>
        <s v="Enugu"/>
        <s v="Nasarawa"/>
        <s v="Anambra"/>
        <s v="Imo"/>
        <s v="Ekiti"/>
        <s v="Katsina"/>
        <s v="Benue"/>
        <s v="Abia"/>
        <s v="Ebonyi"/>
        <s v="Bauchi"/>
        <s v="Borno"/>
        <s v="Taraba"/>
        <s v="Bayelsa"/>
        <s v="Adamawa"/>
        <s v="Niger"/>
        <s v="Cross River"/>
        <s v="Sokoto"/>
        <s v="Jigawa"/>
        <s v="Yobe"/>
        <s v="Kebbi"/>
        <s v="Zamfara"/>
        <s v="Kogi"/>
      </sharedItems>
    </cacheField>
    <cacheField name="No. of Cases (Lab Confirmed)" numFmtId="0">
      <sharedItems containsSemiMixedTypes="0" containsString="0" containsNumber="1" containsInteger="1" minValue="5" maxValue="104286" count="37">
        <n v="104286"/>
        <n v="29535"/>
        <n v="18112"/>
        <n v="11675"/>
        <n v="10365"/>
        <n v="10352"/>
        <n v="7928"/>
        <n v="5858"/>
        <n v="5810"/>
        <n v="5429"/>
        <n v="5173"/>
        <n v="5010"/>
        <n v="4691"/>
        <n v="3313"/>
        <n v="3311"/>
        <n v="2952"/>
        <n v="2853"/>
        <n v="2825"/>
        <n v="2691"/>
        <n v="2466"/>
        <n v="2418"/>
        <n v="2317"/>
        <n v="2263"/>
        <n v="2064"/>
        <n v="2028"/>
        <n v="1629"/>
        <n v="1517"/>
        <n v="1373"/>
        <n v="1312"/>
        <n v="1183"/>
        <n v="947"/>
        <n v="822"/>
        <n v="669"/>
        <n v="638"/>
        <n v="480"/>
        <n v="375"/>
        <n v="5"/>
      </sharedItems>
    </cacheField>
    <cacheField name="No. of Cases (on admission)" numFmtId="0">
      <sharedItems containsSemiMixedTypes="0" containsString="0" containsNumber="1" containsInteger="1" minValue="-3" maxValue="1143" count="24">
        <n v="1143"/>
        <n v="9"/>
        <n v="-3"/>
        <n v="3"/>
        <n v="4"/>
        <n v="0"/>
        <n v="576"/>
        <n v="11"/>
        <n v="315"/>
        <n v="6"/>
        <n v="452"/>
        <n v="8"/>
        <n v="29"/>
        <n v="13"/>
        <n v="469"/>
        <n v="46"/>
        <n v="88"/>
        <n v="28"/>
        <n v="2"/>
        <n v="5"/>
        <n v="32"/>
        <n v="134"/>
        <n v="165"/>
        <n v="10"/>
      </sharedItems>
    </cacheField>
    <cacheField name="No. Discharged" numFmtId="0">
      <sharedItems containsSemiMixedTypes="0" containsString="0" containsNumber="1" containsInteger="1" minValue="3" maxValue="102372" count="37">
        <n v="102372"/>
        <n v="29277"/>
        <n v="17960"/>
        <n v="11583"/>
        <n v="10286"/>
        <n v="10150"/>
        <n v="7606"/>
        <n v="5170"/>
        <n v="5717"/>
        <n v="5291"/>
        <n v="4749"/>
        <n v="4960"/>
        <n v="4175"/>
        <n v="3239"/>
        <n v="3190"/>
        <n v="2910"/>
        <n v="2345"/>
        <n v="2760"/>
        <n v="2630"/>
        <n v="2438"/>
        <n v="2381"/>
        <n v="2204"/>
        <n v="2229"/>
        <n v="2004"/>
        <n v="2002"/>
        <n v="1580"/>
        <n v="1451"/>
        <n v="1343"/>
        <n v="1140"/>
        <n v="998"/>
        <n v="922"/>
        <n v="794"/>
        <n v="649"/>
        <n v="625"/>
        <n v="454"/>
        <n v="366"/>
        <n v="3"/>
      </sharedItems>
    </cacheField>
    <cacheField name="No. of Deaths" numFmtId="0">
      <sharedItems containsSemiMixedTypes="0" containsString="0" containsNumber="1" containsInteger="1" minValue="2" maxValue="771" count="31">
        <n v="771"/>
        <n v="249"/>
        <n v="155"/>
        <n v="89"/>
        <n v="75"/>
        <n v="202"/>
        <n v="322"/>
        <n v="112"/>
        <n v="82"/>
        <n v="127"/>
        <n v="109"/>
        <n v="44"/>
        <n v="64"/>
        <n v="66"/>
        <n v="92"/>
        <n v="29"/>
        <n v="39"/>
        <n v="19"/>
        <n v="58"/>
        <n v="28"/>
        <n v="37"/>
        <n v="25"/>
        <n v="34"/>
        <n v="32"/>
        <n v="24"/>
        <n v="38"/>
        <n v="20"/>
        <n v="18"/>
        <n v="9"/>
        <n v="16"/>
        <n v="2"/>
      </sharedItems>
    </cacheField>
  </cacheFields>
  <extLst>
    <ext xmlns:x14="http://schemas.microsoft.com/office/spreadsheetml/2009/9/main" uri="{725AE2AE-9491-48be-B2B4-4EB974FC3084}">
      <x14:pivotCacheDefinition pivotCacheId="895085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r>
  <r>
    <x v="1"/>
    <x v="1"/>
    <x v="1"/>
    <x v="1"/>
    <x v="1"/>
  </r>
  <r>
    <x v="2"/>
    <x v="2"/>
    <x v="2"/>
    <x v="2"/>
    <x v="2"/>
  </r>
  <r>
    <x v="3"/>
    <x v="3"/>
    <x v="3"/>
    <x v="3"/>
    <x v="3"/>
  </r>
  <r>
    <x v="4"/>
    <x v="4"/>
    <x v="4"/>
    <x v="4"/>
    <x v="4"/>
  </r>
  <r>
    <x v="5"/>
    <x v="5"/>
    <x v="5"/>
    <x v="5"/>
    <x v="5"/>
  </r>
  <r>
    <x v="6"/>
    <x v="6"/>
    <x v="5"/>
    <x v="6"/>
    <x v="6"/>
  </r>
  <r>
    <x v="7"/>
    <x v="7"/>
    <x v="6"/>
    <x v="7"/>
    <x v="7"/>
  </r>
  <r>
    <x v="8"/>
    <x v="8"/>
    <x v="7"/>
    <x v="8"/>
    <x v="8"/>
  </r>
  <r>
    <x v="9"/>
    <x v="9"/>
    <x v="7"/>
    <x v="9"/>
    <x v="9"/>
  </r>
  <r>
    <x v="10"/>
    <x v="10"/>
    <x v="8"/>
    <x v="10"/>
    <x v="10"/>
  </r>
  <r>
    <x v="11"/>
    <x v="11"/>
    <x v="9"/>
    <x v="11"/>
    <x v="11"/>
  </r>
  <r>
    <x v="12"/>
    <x v="12"/>
    <x v="10"/>
    <x v="12"/>
    <x v="12"/>
  </r>
  <r>
    <x v="13"/>
    <x v="13"/>
    <x v="11"/>
    <x v="13"/>
    <x v="13"/>
  </r>
  <r>
    <x v="14"/>
    <x v="14"/>
    <x v="12"/>
    <x v="14"/>
    <x v="14"/>
  </r>
  <r>
    <x v="15"/>
    <x v="15"/>
    <x v="13"/>
    <x v="15"/>
    <x v="15"/>
  </r>
  <r>
    <x v="16"/>
    <x v="16"/>
    <x v="14"/>
    <x v="16"/>
    <x v="16"/>
  </r>
  <r>
    <x v="17"/>
    <x v="17"/>
    <x v="15"/>
    <x v="17"/>
    <x v="17"/>
  </r>
  <r>
    <x v="18"/>
    <x v="18"/>
    <x v="3"/>
    <x v="18"/>
    <x v="18"/>
  </r>
  <r>
    <x v="19"/>
    <x v="19"/>
    <x v="5"/>
    <x v="19"/>
    <x v="19"/>
  </r>
  <r>
    <x v="20"/>
    <x v="20"/>
    <x v="5"/>
    <x v="20"/>
    <x v="20"/>
  </r>
  <r>
    <x v="21"/>
    <x v="21"/>
    <x v="16"/>
    <x v="21"/>
    <x v="21"/>
  </r>
  <r>
    <x v="22"/>
    <x v="22"/>
    <x v="5"/>
    <x v="22"/>
    <x v="22"/>
  </r>
  <r>
    <x v="23"/>
    <x v="23"/>
    <x v="17"/>
    <x v="23"/>
    <x v="23"/>
  </r>
  <r>
    <x v="24"/>
    <x v="24"/>
    <x v="18"/>
    <x v="24"/>
    <x v="24"/>
  </r>
  <r>
    <x v="25"/>
    <x v="25"/>
    <x v="19"/>
    <x v="25"/>
    <x v="11"/>
  </r>
  <r>
    <x v="26"/>
    <x v="26"/>
    <x v="20"/>
    <x v="26"/>
    <x v="22"/>
  </r>
  <r>
    <x v="27"/>
    <x v="27"/>
    <x v="18"/>
    <x v="27"/>
    <x v="19"/>
  </r>
  <r>
    <x v="28"/>
    <x v="28"/>
    <x v="21"/>
    <x v="28"/>
    <x v="25"/>
  </r>
  <r>
    <x v="29"/>
    <x v="29"/>
    <x v="22"/>
    <x v="29"/>
    <x v="26"/>
  </r>
  <r>
    <x v="30"/>
    <x v="30"/>
    <x v="5"/>
    <x v="30"/>
    <x v="21"/>
  </r>
  <r>
    <x v="31"/>
    <x v="31"/>
    <x v="5"/>
    <x v="31"/>
    <x v="19"/>
  </r>
  <r>
    <x v="32"/>
    <x v="32"/>
    <x v="18"/>
    <x v="32"/>
    <x v="27"/>
  </r>
  <r>
    <x v="33"/>
    <x v="33"/>
    <x v="4"/>
    <x v="33"/>
    <x v="28"/>
  </r>
  <r>
    <x v="34"/>
    <x v="34"/>
    <x v="23"/>
    <x v="34"/>
    <x v="29"/>
  </r>
  <r>
    <x v="35"/>
    <x v="35"/>
    <x v="5"/>
    <x v="35"/>
    <x v="28"/>
  </r>
  <r>
    <x v="36"/>
    <x v="36"/>
    <x v="5"/>
    <x v="36"/>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F4E518-DBB4-46DC-B576-303B87D7BBE8}" name="PivotTable1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4:B18" firstHeaderRow="1" firstDataRow="1" firstDataCol="1"/>
  <pivotFields count="5">
    <pivotField axis="axisRow"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showAll="0"/>
    <pivotField showAll="0"/>
    <pivotField showAll="0"/>
    <pivotField dataField="1" showAll="0"/>
  </pivotFields>
  <rowFields count="1">
    <field x="0"/>
  </rowFields>
  <rowItems count="4">
    <i>
      <x/>
    </i>
    <i>
      <x v="1"/>
    </i>
    <i>
      <x v="3"/>
    </i>
    <i t="grand">
      <x/>
    </i>
  </rowItems>
  <colItems count="1">
    <i/>
  </colItems>
  <dataFields count="1">
    <dataField name="Sum of No. of Death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803C93-C478-4DF0-B816-EA3A31D2EE29}"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D2" firstHeaderRow="1" firstDataRow="1" firstDataCol="0"/>
  <pivotFields count="5">
    <pivotField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showAll="0"/>
    <pivotField dataField="1" showAll="0"/>
    <pivotField showAll="0"/>
    <pivotField showAll="0"/>
  </pivotFields>
  <rowItems count="1">
    <i/>
  </rowItems>
  <colItems count="1">
    <i/>
  </colItems>
  <dataFields count="1">
    <dataField name="TOTAL NO OF CASES ON ADMISSION" fld="2" baseField="0" baseItem="6553765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41E720-089B-49FB-9D29-75608E821659}"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C2" firstHeaderRow="1" firstDataRow="1" firstDataCol="0"/>
  <pivotFields count="5">
    <pivotField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showAll="0"/>
    <pivotField showAll="0"/>
    <pivotField dataField="1" showAll="0"/>
    <pivotField showAll="0"/>
  </pivotFields>
  <rowItems count="1">
    <i/>
  </rowItems>
  <colItems count="1">
    <i/>
  </colItems>
  <dataFields count="1">
    <dataField name="TOTAL NO DISCHARGE" fld="3" baseField="0" baseItem="6389921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2C329B-24FF-411A-BCD8-75C79D0854F7}"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5">
    <pivotField showAll="0"/>
    <pivotField showAll="0"/>
    <pivotField showAll="0"/>
    <pivotField showAll="0"/>
    <pivotField dataField="1" showAll="0"/>
  </pivotFields>
  <rowItems count="1">
    <i/>
  </rowItems>
  <colItems count="1">
    <i/>
  </colItems>
  <dataFields count="1">
    <dataField name="TOTAL NO DEATH"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45068-F8BA-47FE-A0A0-15BDEEEA4FC7}" name="PivotTable1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TATE AFFECTED">
  <location ref="M2:N6" firstHeaderRow="1" firstDataRow="1" firstDataCol="1"/>
  <pivotFields count="5">
    <pivotField axis="axisRow"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showAll="0"/>
    <pivotField dataField="1" showAll="0"/>
    <pivotField showAll="0"/>
    <pivotField showAll="0"/>
  </pivotFields>
  <rowFields count="1">
    <field x="0"/>
  </rowFields>
  <rowItems count="4">
    <i>
      <x/>
    </i>
    <i>
      <x v="1"/>
    </i>
    <i>
      <x v="3"/>
    </i>
    <i t="grand">
      <x/>
    </i>
  </rowItems>
  <colItems count="1">
    <i/>
  </colItems>
  <dataFields count="1">
    <dataField name="Sum of No. of Cases (on admission)"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6B7595-2925-4499-96E5-F67464AC5F39}" name="PivotTable10"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STATE AFFECTED">
  <location ref="K10:L14" firstHeaderRow="1" firstDataRow="1" firstDataCol="1"/>
  <pivotFields count="5">
    <pivotField axis="axisRow"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showAll="0"/>
    <pivotField showAll="0"/>
    <pivotField dataField="1" showAll="0"/>
    <pivotField showAll="0"/>
  </pivotFields>
  <rowFields count="1">
    <field x="0"/>
  </rowFields>
  <rowItems count="4">
    <i>
      <x/>
    </i>
    <i>
      <x v="1"/>
    </i>
    <i>
      <x v="3"/>
    </i>
    <i t="grand">
      <x/>
    </i>
  </rowItems>
  <colItems count="1">
    <i/>
  </colItems>
  <dataFields count="1">
    <dataField name="TOTAL NO DISCHARGE" fld="3"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D3F6AA-FCD7-4442-99C1-485E40CD6035}" name="PivotTable9"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TATE AFFECTED">
  <location ref="K2:L6" firstHeaderRow="1" firstDataRow="1" firstDataCol="1"/>
  <pivotFields count="5">
    <pivotField axis="axisRow"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showAll="0"/>
    <pivotField showAll="0"/>
    <pivotField showAll="0"/>
    <pivotField dataField="1" showAll="0"/>
  </pivotFields>
  <rowFields count="1">
    <field x="0"/>
  </rowFields>
  <rowItems count="4">
    <i>
      <x/>
    </i>
    <i>
      <x v="1"/>
    </i>
    <i>
      <x v="3"/>
    </i>
    <i t="grand">
      <x/>
    </i>
  </rowItems>
  <colItems count="1">
    <i/>
  </colItems>
  <dataFields count="1">
    <dataField name="TOTAL NO OF DEATH" fld="4"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4B2658-62E7-4430-B392-C0DDDF913283}" name="PivotTable8"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1:I3" firstHeaderRow="0" firstDataRow="1" firstDataCol="1"/>
  <pivotFields count="5">
    <pivotField dataField="1"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showAll="0">
      <items count="38">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5">
        <item x="2"/>
        <item x="5"/>
        <item x="18"/>
        <item x="3"/>
        <item x="4"/>
        <item x="19"/>
        <item x="9"/>
        <item x="11"/>
        <item x="1"/>
        <item x="23"/>
        <item x="7"/>
        <item x="13"/>
        <item x="17"/>
        <item x="12"/>
        <item x="20"/>
        <item x="15"/>
        <item x="16"/>
        <item x="21"/>
        <item x="22"/>
        <item x="8"/>
        <item x="10"/>
        <item x="14"/>
        <item x="6"/>
        <item x="0"/>
        <item t="default"/>
      </items>
    </pivotField>
    <pivotField showAll="0">
      <items count="38">
        <item x="36"/>
        <item x="35"/>
        <item x="34"/>
        <item x="33"/>
        <item x="32"/>
        <item x="31"/>
        <item x="30"/>
        <item x="29"/>
        <item x="28"/>
        <item x="27"/>
        <item x="26"/>
        <item x="25"/>
        <item x="24"/>
        <item x="23"/>
        <item x="21"/>
        <item x="22"/>
        <item x="16"/>
        <item x="20"/>
        <item x="19"/>
        <item x="18"/>
        <item x="17"/>
        <item x="15"/>
        <item x="14"/>
        <item x="13"/>
        <item x="12"/>
        <item x="10"/>
        <item x="11"/>
        <item x="7"/>
        <item x="9"/>
        <item x="8"/>
        <item x="6"/>
        <item x="5"/>
        <item x="4"/>
        <item x="3"/>
        <item x="2"/>
        <item x="1"/>
        <item x="0"/>
        <item t="default"/>
      </items>
    </pivotField>
    <pivotField axis="axisRow" dataField="1" showAll="0" measureFilter="1">
      <items count="32">
        <item x="30"/>
        <item x="28"/>
        <item x="29"/>
        <item x="27"/>
        <item x="17"/>
        <item x="26"/>
        <item x="24"/>
        <item x="21"/>
        <item x="19"/>
        <item x="15"/>
        <item x="23"/>
        <item x="22"/>
        <item x="20"/>
        <item x="25"/>
        <item x="16"/>
        <item x="11"/>
        <item x="18"/>
        <item x="12"/>
        <item x="13"/>
        <item x="4"/>
        <item x="8"/>
        <item x="3"/>
        <item x="14"/>
        <item x="10"/>
        <item x="7"/>
        <item x="9"/>
        <item x="2"/>
        <item x="5"/>
        <item x="1"/>
        <item x="6"/>
        <item x="0"/>
        <item t="default"/>
      </items>
    </pivotField>
  </pivotFields>
  <rowFields count="1">
    <field x="4"/>
  </rowFields>
  <rowItems count="2">
    <i>
      <x v="4"/>
    </i>
    <i t="grand">
      <x/>
    </i>
  </rowItems>
  <colFields count="1">
    <field x="-2"/>
  </colFields>
  <colItems count="2">
    <i>
      <x/>
    </i>
    <i i="1">
      <x v="1"/>
    </i>
  </colItems>
  <dataFields count="2">
    <dataField name="Sum of No. of Deaths" fld="4" baseField="0" baseItem="0"/>
    <dataField name="Count of States Affecte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valueLessThan" evalOrder="-1" id="1" iMeasureFld="0">
      <autoFilter ref="A1">
        <filterColumn colId="0">
          <customFilters>
            <customFilter operator="lessThan" val="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7245DB-F859-4D8B-B957-0563542CA779}" name="PivotTable7"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5:F9" firstHeaderRow="1" firstDataRow="1" firstDataCol="1"/>
  <pivotFields count="5">
    <pivotField axis="axisRow"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showAll="0"/>
    <pivotField dataField="1" showAll="0"/>
    <pivotField showAll="0"/>
    <pivotField showAll="0"/>
  </pivotFields>
  <rowFields count="1">
    <field x="0"/>
  </rowFields>
  <rowItems count="4">
    <i>
      <x/>
    </i>
    <i>
      <x v="1"/>
    </i>
    <i>
      <x v="3"/>
    </i>
    <i t="grand">
      <x/>
    </i>
  </rowItems>
  <colItems count="1">
    <i/>
  </colItems>
  <dataFields count="1">
    <dataField name="Sum of No. of Cases (on admission)"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386DC0-99CB-4524-800C-84287BA8BDFC}" name="PivotTable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TATE AFFECTED">
  <location ref="C5:D9" firstHeaderRow="1" firstDataRow="1" firstDataCol="1"/>
  <pivotFields count="5">
    <pivotField axis="axisRow"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showAll="0"/>
    <pivotField showAll="0"/>
    <pivotField dataField="1" showAll="0"/>
    <pivotField showAll="0"/>
  </pivotFields>
  <rowFields count="1">
    <field x="0"/>
  </rowFields>
  <rowItems count="4">
    <i>
      <x/>
    </i>
    <i>
      <x v="1"/>
    </i>
    <i>
      <x v="3"/>
    </i>
    <i t="grand">
      <x/>
    </i>
  </rowItems>
  <colItems count="1">
    <i/>
  </colItems>
  <dataFields count="1">
    <dataField name="TOTAL NO OF PEOPLE DISCHARGE"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B808D8-F025-4437-9248-A0E7C9A2A909}"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B9" firstHeaderRow="1" firstDataRow="1" firstDataCol="1"/>
  <pivotFields count="5">
    <pivotField axis="axisRow"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showAll="0"/>
    <pivotField showAll="0"/>
    <pivotField showAll="0"/>
    <pivotField dataField="1" showAll="0"/>
  </pivotFields>
  <rowFields count="1">
    <field x="0"/>
  </rowFields>
  <rowItems count="4">
    <i>
      <x/>
    </i>
    <i>
      <x v="1"/>
    </i>
    <i>
      <x v="3"/>
    </i>
    <i t="grand">
      <x/>
    </i>
  </rowItems>
  <colItems count="1">
    <i/>
  </colItems>
  <dataFields count="1">
    <dataField name="Sum of No. of Deaths" fld="4"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11"/>
          </reference>
        </references>
      </pivotArea>
    </chartFormat>
    <chartFormat chart="2" format="9">
      <pivotArea type="data" outline="0" fieldPosition="0">
        <references count="2">
          <reference field="4294967294" count="1" selected="0">
            <x v="0"/>
          </reference>
          <reference field="0" count="1" selected="0">
            <x v="14"/>
          </reference>
        </references>
      </pivotArea>
    </chartFormat>
    <chartFormat chart="2" format="10">
      <pivotArea type="data" outline="0" fieldPosition="0">
        <references count="2">
          <reference field="4294967294" count="1" selected="0">
            <x v="0"/>
          </reference>
          <reference field="0" count="1" selected="0">
            <x v="24"/>
          </reference>
        </references>
      </pivotArea>
    </chartFormat>
    <chartFormat chart="2" format="11">
      <pivotArea type="data" outline="0" fieldPosition="0">
        <references count="2">
          <reference field="4294967294" count="1" selected="0">
            <x v="0"/>
          </reference>
          <reference field="0" count="1" selected="0">
            <x v="30"/>
          </reference>
        </references>
      </pivotArea>
    </chartFormat>
    <chartFormat chart="2" format="12">
      <pivotArea type="data" outline="0" fieldPosition="0">
        <references count="2">
          <reference field="4294967294" count="1" selected="0">
            <x v="0"/>
          </reference>
          <reference field="0"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0C9AA7-7EE0-4B9F-89C0-FC56410564BC}"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E2" firstHeaderRow="1" firstDataRow="1" firstDataCol="0"/>
  <pivotFields count="5">
    <pivotField showAll="0">
      <items count="38">
        <item x="22"/>
        <item x="28"/>
        <item h="1" x="11"/>
        <item x="17"/>
        <item h="1" x="24"/>
        <item h="1" x="27"/>
        <item h="1" x="21"/>
        <item h="1" x="25"/>
        <item h="1" x="30"/>
        <item h="1" x="7"/>
        <item h="1" x="23"/>
        <item h="1" x="6"/>
        <item h="1" x="19"/>
        <item h="1" x="15"/>
        <item h="1" x="1"/>
        <item h="1" x="13"/>
        <item h="1" x="18"/>
        <item h="1" x="32"/>
        <item h="1" x="3"/>
        <item h="1" x="9"/>
        <item h="1" x="20"/>
        <item h="1" x="34"/>
        <item h="1" x="36"/>
        <item h="1" x="12"/>
        <item h="1" x="0"/>
        <item h="1" x="16"/>
        <item h="1" x="29"/>
        <item h="1" x="8"/>
        <item h="1" x="10"/>
        <item h="1" x="14"/>
        <item h="1" x="5"/>
        <item h="1" x="4"/>
        <item h="1" x="2"/>
        <item h="1" x="31"/>
        <item h="1" x="26"/>
        <item h="1" x="33"/>
        <item h="1" x="35"/>
        <item t="default"/>
      </items>
    </pivotField>
    <pivotField dataField="1" showAll="0"/>
    <pivotField showAll="0"/>
    <pivotField showAll="0"/>
    <pivotField showAll="0"/>
  </pivotFields>
  <rowItems count="1">
    <i/>
  </rowItems>
  <colItems count="1">
    <i/>
  </colItems>
  <dataFields count="1">
    <dataField name="TOTAL NO OF CASES IN LAB" fld="1" baseField="0" baseItem="7916909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C9ADE4B-B8BF-4167-80AF-157FEF95BAFD}" autoFormatId="16" applyNumberFormats="0" applyBorderFormats="0" applyFontFormats="0" applyPatternFormats="0" applyAlignmentFormats="0" applyWidthHeightFormats="0">
  <queryTableRefresh nextId="6">
    <queryTableFields count="5">
      <queryTableField id="1" name="States Affected" tableColumnId="1"/>
      <queryTableField id="2" name="No. of Cases (Lab Confirmed)" tableColumnId="2"/>
      <queryTableField id="3" name="No. of Cases (on admission)" tableColumnId="3"/>
      <queryTableField id="4" name="No. Discharged" tableColumnId="4"/>
      <queryTableField id="5" name="No. of Death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Affected" xr10:uid="{4759C574-EBF5-4CC8-BE0E-065B9CAF0F08}" sourceName="States Affected">
  <pivotTables>
    <pivotTable tabId="1" name="PivotTable1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895085315">
      <items count="37">
        <i x="22" s="1"/>
        <i x="28" s="1"/>
        <i x="11"/>
        <i x="17" s="1"/>
        <i x="24"/>
        <i x="27"/>
        <i x="21"/>
        <i x="25"/>
        <i x="30"/>
        <i x="7"/>
        <i x="23"/>
        <i x="6"/>
        <i x="19"/>
        <i x="15"/>
        <i x="1"/>
        <i x="13"/>
        <i x="18"/>
        <i x="32"/>
        <i x="3"/>
        <i x="9"/>
        <i x="20"/>
        <i x="34"/>
        <i x="36"/>
        <i x="12"/>
        <i x="0"/>
        <i x="16"/>
        <i x="29"/>
        <i x="8"/>
        <i x="10"/>
        <i x="14"/>
        <i x="5"/>
        <i x="4"/>
        <i x="2"/>
        <i x="31"/>
        <i x="26"/>
        <i x="33"/>
        <i x="3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Affected" xr10:uid="{54248AEB-6665-46C8-98AD-AF0B527BFBC4}" cache="Slicer_States_Affected" caption="States Affect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Affected 1" xr10:uid="{5E5359B3-DDD5-4F19-B2C3-5288A49A8B3F}" cache="Slicer_States_Affected" caption="States Affected" style="Slicer Style 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C5BF55-BC97-4637-8D85-9B9CA2B4B2A9}" name="Table_0" displayName="Table_0" ref="A1:E38" tableType="queryTable" totalsRowShown="0">
  <autoFilter ref="A1:E38" xr:uid="{17C5BF55-BC97-4637-8D85-9B9CA2B4B2A9}"/>
  <tableColumns count="5">
    <tableColumn id="1" xr3:uid="{B820025A-88B2-42B4-92CB-8C50066D78AB}" uniqueName="1" name="States Affected" queryTableFieldId="1" dataDxfId="3"/>
    <tableColumn id="2" xr3:uid="{6C397A70-EE51-4FA4-AE34-4AEFCFF779AB}" uniqueName="2" name="No. of Cases (Lab Confirmed)" queryTableFieldId="2"/>
    <tableColumn id="3" xr3:uid="{DDFE9F77-C5FD-40F6-B0C1-5A479EBACC8A}" uniqueName="3" name="No. of Cases (on admission)" queryTableFieldId="3"/>
    <tableColumn id="4" xr3:uid="{C4E2365A-3161-4268-BB0B-7E3CA3BB3B96}" uniqueName="4" name="No. Discharged" queryTableFieldId="4"/>
    <tableColumn id="5" xr3:uid="{AB521D5E-9897-4F62-9989-DEB8514698AD}" uniqueName="5" name="No. of Deaths"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146A-66B3-4CB6-9673-AA3E060ACBD4}">
  <dimension ref="A1:E38"/>
  <sheetViews>
    <sheetView topLeftCell="A2" workbookViewId="0">
      <selection activeCell="A3" sqref="A2:E38"/>
    </sheetView>
  </sheetViews>
  <sheetFormatPr defaultRowHeight="15" x14ac:dyDescent="0.25"/>
  <cols>
    <col min="1" max="1" width="17" bestFit="1" customWidth="1"/>
    <col min="2" max="2" width="29.42578125" bestFit="1" customWidth="1"/>
    <col min="3" max="3" width="28.28515625" bestFit="1" customWidth="1"/>
    <col min="4" max="4" width="16.7109375" bestFit="1" customWidth="1"/>
    <col min="5" max="5" width="15.42578125" bestFit="1" customWidth="1"/>
  </cols>
  <sheetData>
    <row r="1" spans="1:5" x14ac:dyDescent="0.25">
      <c r="A1" t="s">
        <v>0</v>
      </c>
      <c r="B1" t="s">
        <v>1</v>
      </c>
      <c r="C1" t="s">
        <v>2</v>
      </c>
      <c r="D1" t="s">
        <v>3</v>
      </c>
      <c r="E1" t="s">
        <v>4</v>
      </c>
    </row>
    <row r="2" spans="1:5" x14ac:dyDescent="0.25">
      <c r="A2" s="1" t="s">
        <v>5</v>
      </c>
      <c r="B2">
        <v>104286</v>
      </c>
      <c r="C2">
        <v>1143</v>
      </c>
      <c r="D2">
        <v>102372</v>
      </c>
      <c r="E2">
        <v>771</v>
      </c>
    </row>
    <row r="3" spans="1:5" x14ac:dyDescent="0.25">
      <c r="A3" s="1" t="s">
        <v>6</v>
      </c>
      <c r="B3">
        <v>29535</v>
      </c>
      <c r="C3">
        <v>9</v>
      </c>
      <c r="D3">
        <v>29277</v>
      </c>
      <c r="E3">
        <v>249</v>
      </c>
    </row>
    <row r="4" spans="1:5" x14ac:dyDescent="0.25">
      <c r="A4" s="1" t="s">
        <v>7</v>
      </c>
      <c r="B4">
        <v>18112</v>
      </c>
      <c r="C4">
        <v>-3</v>
      </c>
      <c r="D4">
        <v>17960</v>
      </c>
      <c r="E4">
        <v>155</v>
      </c>
    </row>
    <row r="5" spans="1:5" x14ac:dyDescent="0.25">
      <c r="A5" s="1" t="s">
        <v>8</v>
      </c>
      <c r="B5">
        <v>11675</v>
      </c>
      <c r="C5">
        <v>3</v>
      </c>
      <c r="D5">
        <v>11583</v>
      </c>
      <c r="E5">
        <v>89</v>
      </c>
    </row>
    <row r="6" spans="1:5" x14ac:dyDescent="0.25">
      <c r="A6" s="1" t="s">
        <v>9</v>
      </c>
      <c r="B6">
        <v>10365</v>
      </c>
      <c r="C6">
        <v>4</v>
      </c>
      <c r="D6">
        <v>10286</v>
      </c>
      <c r="E6">
        <v>75</v>
      </c>
    </row>
    <row r="7" spans="1:5" x14ac:dyDescent="0.25">
      <c r="A7" s="1" t="s">
        <v>10</v>
      </c>
      <c r="B7">
        <v>10352</v>
      </c>
      <c r="C7">
        <v>0</v>
      </c>
      <c r="D7">
        <v>10150</v>
      </c>
      <c r="E7">
        <v>202</v>
      </c>
    </row>
    <row r="8" spans="1:5" x14ac:dyDescent="0.25">
      <c r="A8" s="1" t="s">
        <v>11</v>
      </c>
      <c r="B8">
        <v>7928</v>
      </c>
      <c r="C8">
        <v>0</v>
      </c>
      <c r="D8">
        <v>7606</v>
      </c>
      <c r="E8">
        <v>322</v>
      </c>
    </row>
    <row r="9" spans="1:5" x14ac:dyDescent="0.25">
      <c r="A9" s="1" t="s">
        <v>12</v>
      </c>
      <c r="B9">
        <v>5858</v>
      </c>
      <c r="C9">
        <v>576</v>
      </c>
      <c r="D9">
        <v>5170</v>
      </c>
      <c r="E9">
        <v>112</v>
      </c>
    </row>
    <row r="10" spans="1:5" x14ac:dyDescent="0.25">
      <c r="A10" s="1" t="s">
        <v>13</v>
      </c>
      <c r="B10">
        <v>5810</v>
      </c>
      <c r="C10">
        <v>11</v>
      </c>
      <c r="D10">
        <v>5717</v>
      </c>
      <c r="E10">
        <v>82</v>
      </c>
    </row>
    <row r="11" spans="1:5" x14ac:dyDescent="0.25">
      <c r="A11" s="1" t="s">
        <v>14</v>
      </c>
      <c r="B11">
        <v>5429</v>
      </c>
      <c r="C11">
        <v>11</v>
      </c>
      <c r="D11">
        <v>5291</v>
      </c>
      <c r="E11">
        <v>127</v>
      </c>
    </row>
    <row r="12" spans="1:5" x14ac:dyDescent="0.25">
      <c r="A12" s="1" t="s">
        <v>15</v>
      </c>
      <c r="B12">
        <v>5173</v>
      </c>
      <c r="C12">
        <v>315</v>
      </c>
      <c r="D12">
        <v>4749</v>
      </c>
      <c r="E12">
        <v>109</v>
      </c>
    </row>
    <row r="13" spans="1:5" x14ac:dyDescent="0.25">
      <c r="A13" s="1" t="s">
        <v>16</v>
      </c>
      <c r="B13">
        <v>5010</v>
      </c>
      <c r="C13">
        <v>6</v>
      </c>
      <c r="D13">
        <v>4960</v>
      </c>
      <c r="E13">
        <v>44</v>
      </c>
    </row>
    <row r="14" spans="1:5" x14ac:dyDescent="0.25">
      <c r="A14" s="1" t="s">
        <v>17</v>
      </c>
      <c r="B14">
        <v>4691</v>
      </c>
      <c r="C14">
        <v>452</v>
      </c>
      <c r="D14">
        <v>4175</v>
      </c>
      <c r="E14">
        <v>64</v>
      </c>
    </row>
    <row r="15" spans="1:5" x14ac:dyDescent="0.25">
      <c r="A15" s="1" t="s">
        <v>18</v>
      </c>
      <c r="B15">
        <v>3313</v>
      </c>
      <c r="C15">
        <v>8</v>
      </c>
      <c r="D15">
        <v>3239</v>
      </c>
      <c r="E15">
        <v>66</v>
      </c>
    </row>
    <row r="16" spans="1:5" x14ac:dyDescent="0.25">
      <c r="A16" s="1" t="s">
        <v>19</v>
      </c>
      <c r="B16">
        <v>3311</v>
      </c>
      <c r="C16">
        <v>29</v>
      </c>
      <c r="D16">
        <v>3190</v>
      </c>
      <c r="E16">
        <v>92</v>
      </c>
    </row>
    <row r="17" spans="1:5" x14ac:dyDescent="0.25">
      <c r="A17" s="1" t="s">
        <v>20</v>
      </c>
      <c r="B17">
        <v>2952</v>
      </c>
      <c r="C17">
        <v>13</v>
      </c>
      <c r="D17">
        <v>2910</v>
      </c>
      <c r="E17">
        <v>29</v>
      </c>
    </row>
    <row r="18" spans="1:5" x14ac:dyDescent="0.25">
      <c r="A18" s="1" t="s">
        <v>21</v>
      </c>
      <c r="B18">
        <v>2853</v>
      </c>
      <c r="C18">
        <v>469</v>
      </c>
      <c r="D18">
        <v>2345</v>
      </c>
      <c r="E18">
        <v>39</v>
      </c>
    </row>
    <row r="19" spans="1:5" x14ac:dyDescent="0.25">
      <c r="A19" s="1" t="s">
        <v>22</v>
      </c>
      <c r="B19">
        <v>2825</v>
      </c>
      <c r="C19">
        <v>46</v>
      </c>
      <c r="D19">
        <v>2760</v>
      </c>
      <c r="E19">
        <v>19</v>
      </c>
    </row>
    <row r="20" spans="1:5" x14ac:dyDescent="0.25">
      <c r="A20" s="1" t="s">
        <v>23</v>
      </c>
      <c r="B20">
        <v>2691</v>
      </c>
      <c r="C20">
        <v>3</v>
      </c>
      <c r="D20">
        <v>2630</v>
      </c>
      <c r="E20">
        <v>58</v>
      </c>
    </row>
    <row r="21" spans="1:5" x14ac:dyDescent="0.25">
      <c r="A21" s="1" t="s">
        <v>24</v>
      </c>
      <c r="B21">
        <v>2466</v>
      </c>
      <c r="C21">
        <v>0</v>
      </c>
      <c r="D21">
        <v>2438</v>
      </c>
      <c r="E21">
        <v>28</v>
      </c>
    </row>
    <row r="22" spans="1:5" x14ac:dyDescent="0.25">
      <c r="A22" s="1" t="s">
        <v>25</v>
      </c>
      <c r="B22">
        <v>2418</v>
      </c>
      <c r="C22">
        <v>0</v>
      </c>
      <c r="D22">
        <v>2381</v>
      </c>
      <c r="E22">
        <v>37</v>
      </c>
    </row>
    <row r="23" spans="1:5" x14ac:dyDescent="0.25">
      <c r="A23" s="1" t="s">
        <v>26</v>
      </c>
      <c r="B23">
        <v>2317</v>
      </c>
      <c r="C23">
        <v>88</v>
      </c>
      <c r="D23">
        <v>2204</v>
      </c>
      <c r="E23">
        <v>25</v>
      </c>
    </row>
    <row r="24" spans="1:5" x14ac:dyDescent="0.25">
      <c r="A24" s="1" t="s">
        <v>27</v>
      </c>
      <c r="B24">
        <v>2263</v>
      </c>
      <c r="C24">
        <v>0</v>
      </c>
      <c r="D24">
        <v>2229</v>
      </c>
      <c r="E24">
        <v>34</v>
      </c>
    </row>
    <row r="25" spans="1:5" x14ac:dyDescent="0.25">
      <c r="A25" s="1" t="s">
        <v>28</v>
      </c>
      <c r="B25">
        <v>2064</v>
      </c>
      <c r="C25">
        <v>28</v>
      </c>
      <c r="D25">
        <v>2004</v>
      </c>
      <c r="E25">
        <v>32</v>
      </c>
    </row>
    <row r="26" spans="1:5" x14ac:dyDescent="0.25">
      <c r="A26" s="1" t="s">
        <v>29</v>
      </c>
      <c r="B26">
        <v>2028</v>
      </c>
      <c r="C26">
        <v>2</v>
      </c>
      <c r="D26">
        <v>2002</v>
      </c>
      <c r="E26">
        <v>24</v>
      </c>
    </row>
    <row r="27" spans="1:5" x14ac:dyDescent="0.25">
      <c r="A27" s="1" t="s">
        <v>30</v>
      </c>
      <c r="B27">
        <v>1629</v>
      </c>
      <c r="C27">
        <v>5</v>
      </c>
      <c r="D27">
        <v>1580</v>
      </c>
      <c r="E27">
        <v>44</v>
      </c>
    </row>
    <row r="28" spans="1:5" x14ac:dyDescent="0.25">
      <c r="A28" s="1" t="s">
        <v>31</v>
      </c>
      <c r="B28">
        <v>1517</v>
      </c>
      <c r="C28">
        <v>32</v>
      </c>
      <c r="D28">
        <v>1451</v>
      </c>
      <c r="E28">
        <v>34</v>
      </c>
    </row>
    <row r="29" spans="1:5" x14ac:dyDescent="0.25">
      <c r="A29" s="1" t="s">
        <v>32</v>
      </c>
      <c r="B29">
        <v>1373</v>
      </c>
      <c r="C29">
        <v>2</v>
      </c>
      <c r="D29">
        <v>1343</v>
      </c>
      <c r="E29">
        <v>28</v>
      </c>
    </row>
    <row r="30" spans="1:5" x14ac:dyDescent="0.25">
      <c r="A30" s="1" t="s">
        <v>33</v>
      </c>
      <c r="B30">
        <v>1312</v>
      </c>
      <c r="C30">
        <v>134</v>
      </c>
      <c r="D30">
        <v>1140</v>
      </c>
      <c r="E30">
        <v>38</v>
      </c>
    </row>
    <row r="31" spans="1:5" x14ac:dyDescent="0.25">
      <c r="A31" s="1" t="s">
        <v>34</v>
      </c>
      <c r="B31">
        <v>1183</v>
      </c>
      <c r="C31">
        <v>165</v>
      </c>
      <c r="D31">
        <v>998</v>
      </c>
      <c r="E31">
        <v>20</v>
      </c>
    </row>
    <row r="32" spans="1:5" x14ac:dyDescent="0.25">
      <c r="A32" s="1" t="s">
        <v>35</v>
      </c>
      <c r="B32">
        <v>947</v>
      </c>
      <c r="C32">
        <v>0</v>
      </c>
      <c r="D32">
        <v>922</v>
      </c>
      <c r="E32">
        <v>25</v>
      </c>
    </row>
    <row r="33" spans="1:5" x14ac:dyDescent="0.25">
      <c r="A33" s="1" t="s">
        <v>36</v>
      </c>
      <c r="B33">
        <v>822</v>
      </c>
      <c r="C33">
        <v>0</v>
      </c>
      <c r="D33">
        <v>794</v>
      </c>
      <c r="E33">
        <v>28</v>
      </c>
    </row>
    <row r="34" spans="1:5" x14ac:dyDescent="0.25">
      <c r="A34" s="1" t="s">
        <v>37</v>
      </c>
      <c r="B34">
        <v>669</v>
      </c>
      <c r="C34">
        <v>2</v>
      </c>
      <c r="D34">
        <v>649</v>
      </c>
      <c r="E34">
        <v>18</v>
      </c>
    </row>
    <row r="35" spans="1:5" x14ac:dyDescent="0.25">
      <c r="A35" s="1" t="s">
        <v>38</v>
      </c>
      <c r="B35">
        <v>638</v>
      </c>
      <c r="C35">
        <v>4</v>
      </c>
      <c r="D35">
        <v>625</v>
      </c>
      <c r="E35">
        <v>9</v>
      </c>
    </row>
    <row r="36" spans="1:5" x14ac:dyDescent="0.25">
      <c r="A36" s="1" t="s">
        <v>39</v>
      </c>
      <c r="B36">
        <v>480</v>
      </c>
      <c r="C36">
        <v>10</v>
      </c>
      <c r="D36">
        <v>454</v>
      </c>
      <c r="E36">
        <v>16</v>
      </c>
    </row>
    <row r="37" spans="1:5" x14ac:dyDescent="0.25">
      <c r="A37" s="1" t="s">
        <v>40</v>
      </c>
      <c r="B37">
        <v>375</v>
      </c>
      <c r="C37">
        <v>0</v>
      </c>
      <c r="D37">
        <v>366</v>
      </c>
      <c r="E37">
        <v>9</v>
      </c>
    </row>
    <row r="38" spans="1:5" x14ac:dyDescent="0.25">
      <c r="A38" s="1" t="s">
        <v>41</v>
      </c>
      <c r="B38">
        <v>5</v>
      </c>
      <c r="C38">
        <v>0</v>
      </c>
      <c r="D38">
        <v>3</v>
      </c>
      <c r="E38">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F7056-0FFF-4659-8425-25590ABDDAAC}">
  <dimension ref="A1:N18"/>
  <sheetViews>
    <sheetView topLeftCell="G1" workbookViewId="0">
      <selection activeCell="U3" sqref="U3"/>
    </sheetView>
  </sheetViews>
  <sheetFormatPr defaultRowHeight="15" x14ac:dyDescent="0.25"/>
  <cols>
    <col min="1" max="1" width="13.140625" bestFit="1" customWidth="1"/>
    <col min="2" max="2" width="19.85546875" bestFit="1" customWidth="1"/>
    <col min="3" max="3" width="17.85546875" bestFit="1" customWidth="1"/>
    <col min="4" max="4" width="31" bestFit="1" customWidth="1"/>
    <col min="5" max="5" width="13.140625" bestFit="1" customWidth="1"/>
    <col min="6" max="6" width="32.7109375" bestFit="1" customWidth="1"/>
    <col min="7" max="7" width="13.140625" bestFit="1" customWidth="1"/>
    <col min="8" max="8" width="19.85546875" bestFit="1" customWidth="1"/>
    <col min="9" max="9" width="23" bestFit="1" customWidth="1"/>
    <col min="11" max="11" width="17.85546875" bestFit="1" customWidth="1"/>
    <col min="12" max="12" width="19.28515625" bestFit="1" customWidth="1"/>
    <col min="13" max="13" width="17.85546875" bestFit="1" customWidth="1"/>
    <col min="14" max="15" width="32.7109375" bestFit="1" customWidth="1"/>
    <col min="16" max="47" width="16.28515625" bestFit="1" customWidth="1"/>
    <col min="48" max="49" width="11.28515625" bestFit="1" customWidth="1"/>
    <col min="50" max="84" width="21.140625" bestFit="1" customWidth="1"/>
    <col min="85" max="85" width="26.28515625" bestFit="1" customWidth="1"/>
    <col min="86" max="86" width="24.85546875" bestFit="1" customWidth="1"/>
  </cols>
  <sheetData>
    <row r="1" spans="1:14" x14ac:dyDescent="0.25">
      <c r="A1" t="s">
        <v>43</v>
      </c>
      <c r="C1" t="s">
        <v>44</v>
      </c>
      <c r="D1" t="s">
        <v>46</v>
      </c>
      <c r="E1" t="s">
        <v>47</v>
      </c>
      <c r="G1" s="2" t="s">
        <v>48</v>
      </c>
      <c r="H1" t="s">
        <v>42</v>
      </c>
      <c r="I1" t="s">
        <v>50</v>
      </c>
    </row>
    <row r="2" spans="1:14" x14ac:dyDescent="0.25">
      <c r="A2" s="1">
        <v>3155</v>
      </c>
      <c r="C2" s="1">
        <v>6129</v>
      </c>
      <c r="D2" s="1">
        <v>180</v>
      </c>
      <c r="E2" s="1">
        <v>6400</v>
      </c>
      <c r="G2" s="3">
        <v>19</v>
      </c>
      <c r="H2" s="1">
        <v>19</v>
      </c>
      <c r="I2" s="1">
        <v>1</v>
      </c>
      <c r="K2" s="2" t="s">
        <v>51</v>
      </c>
      <c r="L2" t="s">
        <v>52</v>
      </c>
      <c r="M2" s="2" t="s">
        <v>51</v>
      </c>
      <c r="N2" t="s">
        <v>45</v>
      </c>
    </row>
    <row r="3" spans="1:14" x14ac:dyDescent="0.25">
      <c r="A3">
        <f>GETPIVOTDATA("No. of Deaths",$A$1)</f>
        <v>3155</v>
      </c>
      <c r="C3">
        <f>GETPIVOTDATA("No. Discharged",$C$1)</f>
        <v>6129</v>
      </c>
      <c r="D3">
        <f>GETPIVOTDATA("No. of Cases (on admission)",$D$1)</f>
        <v>180</v>
      </c>
      <c r="E3">
        <f>GETPIVOTDATA("No. of Cases (Lab Confirmed)",$E$1)</f>
        <v>6400</v>
      </c>
      <c r="G3" s="3" t="s">
        <v>49</v>
      </c>
      <c r="H3" s="1">
        <v>19</v>
      </c>
      <c r="I3" s="1">
        <v>1</v>
      </c>
      <c r="K3" s="3" t="s">
        <v>27</v>
      </c>
      <c r="L3" s="1">
        <v>34</v>
      </c>
      <c r="M3" s="3" t="s">
        <v>27</v>
      </c>
      <c r="N3" s="1">
        <v>0</v>
      </c>
    </row>
    <row r="4" spans="1:14" x14ac:dyDescent="0.25">
      <c r="K4" s="3" t="s">
        <v>33</v>
      </c>
      <c r="L4" s="1">
        <v>38</v>
      </c>
      <c r="M4" s="3" t="s">
        <v>33</v>
      </c>
      <c r="N4" s="1">
        <v>134</v>
      </c>
    </row>
    <row r="5" spans="1:14" x14ac:dyDescent="0.25">
      <c r="A5" s="2" t="s">
        <v>48</v>
      </c>
      <c r="B5" t="s">
        <v>42</v>
      </c>
      <c r="C5" s="2" t="s">
        <v>51</v>
      </c>
      <c r="D5" t="s">
        <v>53</v>
      </c>
      <c r="E5" s="2" t="s">
        <v>48</v>
      </c>
      <c r="F5" t="s">
        <v>45</v>
      </c>
      <c r="K5" s="3" t="s">
        <v>22</v>
      </c>
      <c r="L5" s="1">
        <v>19</v>
      </c>
      <c r="M5" s="3" t="s">
        <v>22</v>
      </c>
      <c r="N5" s="1">
        <v>46</v>
      </c>
    </row>
    <row r="6" spans="1:14" x14ac:dyDescent="0.25">
      <c r="A6" s="3" t="s">
        <v>27</v>
      </c>
      <c r="B6" s="1">
        <v>34</v>
      </c>
      <c r="C6" s="3" t="s">
        <v>27</v>
      </c>
      <c r="D6" s="1">
        <v>2229</v>
      </c>
      <c r="E6" s="3" t="s">
        <v>27</v>
      </c>
      <c r="F6" s="1">
        <v>0</v>
      </c>
      <c r="K6" s="3" t="s">
        <v>49</v>
      </c>
      <c r="L6" s="1">
        <v>91</v>
      </c>
      <c r="M6" s="3" t="s">
        <v>49</v>
      </c>
      <c r="N6" s="1">
        <v>180</v>
      </c>
    </row>
    <row r="7" spans="1:14" x14ac:dyDescent="0.25">
      <c r="A7" s="3" t="s">
        <v>33</v>
      </c>
      <c r="B7" s="1">
        <v>38</v>
      </c>
      <c r="C7" s="3" t="s">
        <v>33</v>
      </c>
      <c r="D7" s="1">
        <v>1140</v>
      </c>
      <c r="E7" s="3" t="s">
        <v>33</v>
      </c>
      <c r="F7" s="1">
        <v>134</v>
      </c>
    </row>
    <row r="8" spans="1:14" x14ac:dyDescent="0.25">
      <c r="A8" s="3" t="s">
        <v>22</v>
      </c>
      <c r="B8" s="1">
        <v>19</v>
      </c>
      <c r="C8" s="3" t="s">
        <v>22</v>
      </c>
      <c r="D8" s="1">
        <v>2760</v>
      </c>
      <c r="E8" s="3" t="s">
        <v>22</v>
      </c>
      <c r="F8" s="1">
        <v>46</v>
      </c>
    </row>
    <row r="9" spans="1:14" x14ac:dyDescent="0.25">
      <c r="A9" s="3" t="s">
        <v>49</v>
      </c>
      <c r="B9" s="1">
        <v>91</v>
      </c>
      <c r="C9" s="3" t="s">
        <v>49</v>
      </c>
      <c r="D9" s="1">
        <v>6129</v>
      </c>
      <c r="E9" s="3" t="s">
        <v>49</v>
      </c>
      <c r="F9" s="1">
        <v>180</v>
      </c>
    </row>
    <row r="10" spans="1:14" x14ac:dyDescent="0.25">
      <c r="K10" s="2" t="s">
        <v>51</v>
      </c>
      <c r="L10" t="s">
        <v>44</v>
      </c>
    </row>
    <row r="11" spans="1:14" x14ac:dyDescent="0.25">
      <c r="K11" s="3" t="s">
        <v>27</v>
      </c>
      <c r="L11" s="1">
        <v>2229</v>
      </c>
    </row>
    <row r="12" spans="1:14" x14ac:dyDescent="0.25">
      <c r="K12" s="3" t="s">
        <v>33</v>
      </c>
      <c r="L12" s="1">
        <v>1140</v>
      </c>
    </row>
    <row r="13" spans="1:14" x14ac:dyDescent="0.25">
      <c r="K13" s="3" t="s">
        <v>22</v>
      </c>
      <c r="L13" s="1">
        <v>2760</v>
      </c>
    </row>
    <row r="14" spans="1:14" x14ac:dyDescent="0.25">
      <c r="A14" s="2" t="s">
        <v>48</v>
      </c>
      <c r="B14" t="s">
        <v>42</v>
      </c>
      <c r="C14" s="4"/>
      <c r="K14" s="3" t="s">
        <v>49</v>
      </c>
      <c r="L14" s="1">
        <v>6129</v>
      </c>
    </row>
    <row r="15" spans="1:14" x14ac:dyDescent="0.25">
      <c r="A15" s="3" t="s">
        <v>27</v>
      </c>
      <c r="B15" s="1">
        <v>34</v>
      </c>
    </row>
    <row r="16" spans="1:14" x14ac:dyDescent="0.25">
      <c r="A16" s="3" t="s">
        <v>33</v>
      </c>
      <c r="B16" s="1">
        <v>38</v>
      </c>
    </row>
    <row r="17" spans="1:2" x14ac:dyDescent="0.25">
      <c r="A17" s="3" t="s">
        <v>22</v>
      </c>
      <c r="B17" s="1">
        <v>19</v>
      </c>
    </row>
    <row r="18" spans="1:2" x14ac:dyDescent="0.25">
      <c r="A18" s="3" t="s">
        <v>49</v>
      </c>
      <c r="B18" s="1">
        <v>91</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DF36D-DFD8-4A95-906A-D785543ABC2D}">
  <dimension ref="A1:U27"/>
  <sheetViews>
    <sheetView showGridLines="0" tabSelected="1" zoomScaleNormal="100" workbookViewId="0">
      <selection activeCell="U3" sqref="U3"/>
    </sheetView>
  </sheetViews>
  <sheetFormatPr defaultRowHeight="15" x14ac:dyDescent="0.25"/>
  <sheetData>
    <row r="1" spans="1:21" x14ac:dyDescent="0.25">
      <c r="A1" s="5"/>
      <c r="B1" s="5"/>
      <c r="C1" s="5"/>
      <c r="D1" s="5"/>
      <c r="E1" s="5"/>
      <c r="F1" s="5"/>
      <c r="G1" s="5"/>
      <c r="H1" s="5"/>
      <c r="I1" s="5"/>
      <c r="J1" s="5"/>
      <c r="K1" s="5"/>
      <c r="L1" s="5"/>
      <c r="M1" s="5"/>
      <c r="N1" s="5"/>
      <c r="O1" s="5"/>
      <c r="P1" s="5"/>
      <c r="Q1" s="5"/>
      <c r="R1" s="5"/>
      <c r="S1" s="5"/>
      <c r="T1" s="5"/>
      <c r="U1" s="5"/>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row r="6" spans="1:21" x14ac:dyDescent="0.25">
      <c r="A6" s="5"/>
      <c r="B6" s="5"/>
      <c r="C6" s="5"/>
      <c r="D6" s="5"/>
      <c r="E6" s="5"/>
      <c r="F6" s="5"/>
      <c r="G6" s="5"/>
      <c r="H6" s="5"/>
      <c r="I6" s="5"/>
      <c r="J6" s="5"/>
      <c r="K6" s="5"/>
      <c r="L6" s="5"/>
      <c r="M6" s="5"/>
      <c r="N6" s="5"/>
      <c r="O6" s="5"/>
      <c r="P6" s="5"/>
      <c r="Q6" s="5"/>
      <c r="R6" s="5"/>
      <c r="S6" s="5"/>
      <c r="T6" s="5"/>
      <c r="U6" s="5"/>
    </row>
    <row r="7" spans="1:21" x14ac:dyDescent="0.25">
      <c r="A7" s="5"/>
      <c r="B7" s="5"/>
      <c r="C7" s="5"/>
      <c r="D7" s="5"/>
      <c r="E7" s="5"/>
      <c r="F7" s="5"/>
      <c r="G7" s="5"/>
      <c r="H7" s="5"/>
      <c r="I7" s="5"/>
      <c r="J7" s="5"/>
      <c r="K7" s="5"/>
      <c r="L7" s="5"/>
      <c r="M7" s="5"/>
      <c r="N7" s="5"/>
      <c r="O7" s="5"/>
      <c r="P7" s="5"/>
      <c r="Q7" s="5"/>
      <c r="R7" s="5"/>
      <c r="S7" s="5"/>
      <c r="T7" s="5"/>
      <c r="U7" s="5"/>
    </row>
    <row r="8" spans="1:21" x14ac:dyDescent="0.25">
      <c r="A8" s="5"/>
      <c r="B8" s="5"/>
      <c r="C8" s="5"/>
      <c r="D8" s="5"/>
      <c r="E8" s="5"/>
      <c r="F8" s="5"/>
      <c r="G8" s="5"/>
      <c r="H8" s="5"/>
      <c r="I8" s="5"/>
      <c r="J8" s="5"/>
      <c r="K8" s="5"/>
      <c r="L8" s="5"/>
      <c r="M8" s="5"/>
      <c r="N8" s="5"/>
      <c r="O8" s="5"/>
      <c r="P8" s="5"/>
      <c r="Q8" s="5"/>
      <c r="R8" s="5"/>
      <c r="S8" s="5"/>
      <c r="T8" s="5"/>
      <c r="U8" s="5"/>
    </row>
    <row r="9" spans="1:21" x14ac:dyDescent="0.25">
      <c r="A9" s="5"/>
      <c r="B9" s="5"/>
      <c r="C9" s="5"/>
      <c r="D9" s="5"/>
      <c r="E9" s="5"/>
      <c r="F9" s="5"/>
      <c r="G9" s="5"/>
      <c r="H9" s="5"/>
      <c r="I9" s="5"/>
      <c r="J9" s="5"/>
      <c r="K9" s="5"/>
      <c r="L9" s="5"/>
      <c r="M9" s="5"/>
      <c r="N9" s="5"/>
      <c r="O9" s="5"/>
      <c r="P9" s="5"/>
      <c r="Q9" s="5"/>
      <c r="R9" s="5"/>
      <c r="S9" s="5"/>
      <c r="T9" s="5"/>
      <c r="U9" s="5"/>
    </row>
    <row r="10" spans="1:21" x14ac:dyDescent="0.25">
      <c r="A10" s="5"/>
      <c r="B10" s="5"/>
      <c r="C10" s="5"/>
      <c r="D10" s="5"/>
      <c r="E10" s="5"/>
      <c r="F10" s="5"/>
      <c r="G10" s="5"/>
      <c r="H10" s="5"/>
      <c r="I10" s="5"/>
      <c r="J10" s="5"/>
      <c r="K10" s="5"/>
      <c r="L10" s="5"/>
      <c r="M10" s="5"/>
      <c r="N10" s="5"/>
      <c r="O10" s="5"/>
      <c r="P10" s="5"/>
      <c r="Q10" s="5"/>
      <c r="R10" s="5"/>
      <c r="S10" s="5"/>
      <c r="T10" s="5"/>
      <c r="U10" s="5"/>
    </row>
    <row r="11" spans="1:21" x14ac:dyDescent="0.25">
      <c r="A11" s="5"/>
      <c r="B11" s="5"/>
      <c r="C11" s="5"/>
      <c r="D11" s="5"/>
      <c r="E11" s="5"/>
      <c r="F11" s="5"/>
      <c r="G11" s="5"/>
      <c r="H11" s="5"/>
      <c r="I11" s="5"/>
      <c r="J11" s="5"/>
      <c r="K11" s="5"/>
      <c r="L11" s="5"/>
      <c r="M11" s="5"/>
      <c r="N11" s="5"/>
      <c r="O11" s="5"/>
      <c r="P11" s="5"/>
      <c r="Q11" s="5"/>
      <c r="R11" s="5"/>
      <c r="S11" s="5"/>
      <c r="T11" s="5"/>
      <c r="U11" s="5"/>
    </row>
    <row r="12" spans="1:21" x14ac:dyDescent="0.25">
      <c r="A12" s="5"/>
      <c r="B12" s="5"/>
      <c r="C12" s="5"/>
      <c r="D12" s="5"/>
      <c r="E12" s="5"/>
      <c r="F12" s="5"/>
      <c r="G12" s="5"/>
      <c r="H12" s="5"/>
      <c r="I12" s="5"/>
      <c r="J12" s="5"/>
      <c r="K12" s="5"/>
      <c r="L12" s="5"/>
      <c r="M12" s="5"/>
      <c r="N12" s="5"/>
      <c r="O12" s="5"/>
      <c r="P12" s="5"/>
      <c r="Q12" s="5"/>
      <c r="R12" s="5"/>
      <c r="S12" s="5"/>
      <c r="T12" s="5"/>
      <c r="U12" s="5"/>
    </row>
    <row r="13" spans="1:21" x14ac:dyDescent="0.25">
      <c r="A13" s="5"/>
      <c r="B13" s="5"/>
      <c r="C13" s="5"/>
      <c r="D13" s="5"/>
      <c r="E13" s="5"/>
      <c r="F13" s="5"/>
      <c r="G13" s="5"/>
      <c r="H13" s="5"/>
      <c r="I13" s="5"/>
      <c r="J13" s="5"/>
      <c r="K13" s="5"/>
      <c r="L13" s="5"/>
      <c r="M13" s="5"/>
      <c r="N13" s="5"/>
      <c r="O13" s="5"/>
      <c r="P13" s="5"/>
      <c r="Q13" s="5"/>
      <c r="R13" s="5"/>
      <c r="S13" s="5"/>
      <c r="T13" s="5"/>
      <c r="U13" s="5"/>
    </row>
    <row r="14" spans="1:21" x14ac:dyDescent="0.25">
      <c r="A14" s="5"/>
      <c r="B14" s="5"/>
      <c r="C14" s="5"/>
      <c r="D14" s="5"/>
      <c r="E14" s="5"/>
      <c r="F14" s="5"/>
      <c r="G14" s="5"/>
      <c r="H14" s="5"/>
      <c r="I14" s="5"/>
      <c r="J14" s="5"/>
      <c r="K14" s="5" t="s">
        <v>54</v>
      </c>
      <c r="L14" s="5"/>
      <c r="M14" s="5"/>
      <c r="N14" s="5"/>
      <c r="O14" s="5"/>
      <c r="P14" s="5"/>
      <c r="Q14" s="5"/>
      <c r="R14" s="5"/>
      <c r="S14" s="5"/>
      <c r="T14" s="5"/>
      <c r="U14" s="5"/>
    </row>
    <row r="15" spans="1:21" x14ac:dyDescent="0.25">
      <c r="A15" s="5"/>
      <c r="B15" s="5"/>
      <c r="C15" s="5"/>
      <c r="D15" s="5"/>
      <c r="E15" s="5"/>
      <c r="F15" s="5"/>
      <c r="G15" s="5"/>
      <c r="H15" s="5"/>
      <c r="I15" s="5"/>
      <c r="J15" s="5"/>
      <c r="K15" s="5"/>
      <c r="L15" s="5"/>
      <c r="M15" s="5"/>
      <c r="N15" s="5"/>
      <c r="O15" s="5"/>
      <c r="P15" s="5"/>
      <c r="Q15" s="5"/>
      <c r="R15" s="5"/>
      <c r="S15" s="5"/>
      <c r="T15" s="5"/>
      <c r="U15" s="5"/>
    </row>
    <row r="16" spans="1:21" x14ac:dyDescent="0.25">
      <c r="A16" s="5"/>
      <c r="B16" s="5"/>
      <c r="C16" s="5"/>
      <c r="D16" s="5"/>
      <c r="E16" s="5"/>
      <c r="F16" s="5"/>
      <c r="G16" s="5"/>
      <c r="H16" s="5"/>
      <c r="I16" s="5"/>
      <c r="J16" s="5"/>
      <c r="K16" s="5"/>
      <c r="L16" s="5"/>
      <c r="M16" s="5"/>
      <c r="N16" s="5"/>
      <c r="O16" s="5"/>
      <c r="P16" s="5"/>
      <c r="Q16" s="5"/>
      <c r="R16" s="5"/>
      <c r="S16" s="5"/>
      <c r="T16" s="5"/>
      <c r="U16" s="5"/>
    </row>
    <row r="17" spans="1:21" x14ac:dyDescent="0.25">
      <c r="A17" s="5"/>
      <c r="B17" s="5"/>
      <c r="C17" s="5"/>
      <c r="D17" s="5"/>
      <c r="E17" s="5"/>
      <c r="F17" s="5"/>
      <c r="G17" s="5"/>
      <c r="H17" s="5"/>
      <c r="I17" s="5"/>
      <c r="J17" s="5"/>
      <c r="K17" s="5"/>
      <c r="L17" s="5"/>
      <c r="M17" s="5"/>
      <c r="N17" s="5"/>
      <c r="O17" s="5"/>
      <c r="P17" s="5"/>
      <c r="Q17" s="5"/>
      <c r="R17" s="5"/>
      <c r="S17" s="5"/>
      <c r="T17" s="5"/>
      <c r="U17" s="5"/>
    </row>
    <row r="18" spans="1:21" x14ac:dyDescent="0.25">
      <c r="A18" s="5"/>
      <c r="B18" s="5"/>
      <c r="C18" s="5"/>
      <c r="D18" s="5"/>
      <c r="E18" s="5"/>
      <c r="F18" s="5"/>
      <c r="G18" s="5"/>
      <c r="H18" s="5"/>
      <c r="I18" s="5"/>
      <c r="J18" s="5"/>
      <c r="K18" s="5"/>
      <c r="L18" s="5"/>
      <c r="M18" s="5"/>
      <c r="N18" s="5"/>
      <c r="O18" s="5"/>
      <c r="P18" s="5"/>
      <c r="Q18" s="5"/>
      <c r="R18" s="5"/>
      <c r="S18" s="5"/>
      <c r="T18" s="5"/>
      <c r="U18" s="5"/>
    </row>
    <row r="19" spans="1:21" x14ac:dyDescent="0.25">
      <c r="A19" s="5"/>
      <c r="B19" s="5"/>
      <c r="C19" s="5"/>
      <c r="D19" s="5"/>
      <c r="E19" s="5"/>
      <c r="F19" s="5"/>
      <c r="G19" s="5"/>
      <c r="H19" s="5"/>
      <c r="I19" s="5"/>
      <c r="J19" s="5"/>
      <c r="K19" s="5"/>
      <c r="L19" s="5"/>
      <c r="M19" s="5"/>
      <c r="N19" s="5"/>
      <c r="O19" s="5"/>
      <c r="P19" s="5"/>
      <c r="Q19" s="5"/>
      <c r="R19" s="5"/>
      <c r="S19" s="5"/>
      <c r="T19" s="5"/>
      <c r="U19" s="5"/>
    </row>
    <row r="20" spans="1:21" x14ac:dyDescent="0.25">
      <c r="A20" s="5"/>
      <c r="B20" s="5"/>
      <c r="C20" s="5"/>
      <c r="D20" s="5"/>
      <c r="E20" s="5"/>
      <c r="F20" s="5"/>
      <c r="G20" s="5"/>
      <c r="H20" s="5"/>
      <c r="I20" s="5"/>
      <c r="J20" s="5"/>
      <c r="K20" s="5"/>
      <c r="L20" s="5"/>
      <c r="M20" s="5"/>
      <c r="N20" s="5"/>
      <c r="O20" s="5"/>
      <c r="P20" s="5"/>
      <c r="Q20" s="5"/>
      <c r="R20" s="5"/>
      <c r="S20" s="5"/>
      <c r="T20" s="5"/>
      <c r="U20" s="5"/>
    </row>
    <row r="21" spans="1:21" x14ac:dyDescent="0.25">
      <c r="A21" s="5"/>
      <c r="B21" s="5"/>
      <c r="C21" s="5"/>
      <c r="D21" s="5"/>
      <c r="E21" s="5"/>
      <c r="F21" s="5"/>
      <c r="G21" s="5"/>
      <c r="H21" s="5"/>
      <c r="I21" s="5"/>
      <c r="J21" s="5"/>
      <c r="K21" s="5"/>
      <c r="L21" s="5"/>
      <c r="M21" s="5"/>
      <c r="N21" s="5"/>
      <c r="O21" s="5"/>
      <c r="P21" s="5"/>
      <c r="Q21" s="5"/>
      <c r="R21" s="5"/>
      <c r="S21" s="5"/>
      <c r="T21" s="5"/>
      <c r="U21" s="5"/>
    </row>
    <row r="22" spans="1:21" x14ac:dyDescent="0.25">
      <c r="A22" s="5"/>
      <c r="B22" s="5"/>
      <c r="C22" s="5"/>
      <c r="D22" s="5"/>
      <c r="E22" s="5"/>
      <c r="F22" s="5"/>
      <c r="G22" s="5"/>
      <c r="H22" s="5"/>
      <c r="I22" s="5"/>
      <c r="J22" s="5"/>
      <c r="K22" s="5"/>
      <c r="L22" s="5"/>
      <c r="M22" s="5"/>
      <c r="N22" s="5"/>
      <c r="O22" s="5"/>
      <c r="P22" s="5"/>
      <c r="Q22" s="5"/>
      <c r="R22" s="5"/>
      <c r="S22" s="5"/>
      <c r="T22" s="5"/>
      <c r="U22" s="5"/>
    </row>
    <row r="23" spans="1:21" x14ac:dyDescent="0.25">
      <c r="A23" s="5"/>
      <c r="B23" s="5"/>
      <c r="C23" s="5"/>
      <c r="D23" s="5"/>
      <c r="E23" s="5"/>
      <c r="F23" s="5"/>
      <c r="G23" s="5"/>
      <c r="H23" s="5"/>
      <c r="I23" s="5"/>
      <c r="J23" s="5"/>
      <c r="K23" s="5"/>
      <c r="L23" s="5"/>
      <c r="M23" s="5"/>
      <c r="N23" s="5"/>
      <c r="O23" s="5"/>
      <c r="P23" s="5"/>
      <c r="Q23" s="5"/>
      <c r="R23" s="5"/>
      <c r="S23" s="5"/>
      <c r="T23" s="5"/>
      <c r="U23" s="5"/>
    </row>
    <row r="24" spans="1:21" x14ac:dyDescent="0.25">
      <c r="A24" s="5"/>
      <c r="B24" s="5"/>
      <c r="C24" s="5"/>
      <c r="D24" s="5"/>
      <c r="E24" s="5"/>
      <c r="F24" s="5"/>
      <c r="G24" s="5"/>
      <c r="H24" s="5"/>
      <c r="I24" s="5"/>
      <c r="J24" s="5"/>
      <c r="K24" s="5"/>
      <c r="L24" s="5"/>
      <c r="M24" s="5"/>
      <c r="N24" s="5"/>
      <c r="O24" s="5"/>
      <c r="P24" s="5"/>
      <c r="Q24" s="5"/>
      <c r="R24" s="5"/>
      <c r="S24" s="5"/>
      <c r="T24" s="5"/>
      <c r="U24" s="5"/>
    </row>
    <row r="25" spans="1:21" x14ac:dyDescent="0.25">
      <c r="A25" s="5"/>
      <c r="B25" s="5"/>
      <c r="C25" s="5"/>
      <c r="D25" s="5"/>
      <c r="E25" s="5"/>
      <c r="F25" s="5"/>
      <c r="G25" s="5"/>
      <c r="H25" s="5"/>
      <c r="I25" s="5"/>
      <c r="J25" s="5"/>
      <c r="K25" s="5"/>
      <c r="L25" s="5"/>
      <c r="M25" s="5"/>
      <c r="N25" s="5"/>
      <c r="O25" s="5"/>
      <c r="P25" s="5"/>
      <c r="Q25" s="5"/>
      <c r="R25" s="5"/>
      <c r="S25" s="5"/>
      <c r="T25" s="5"/>
      <c r="U25" s="5"/>
    </row>
    <row r="26" spans="1:21" x14ac:dyDescent="0.25">
      <c r="A26" s="5"/>
      <c r="B26" s="5"/>
      <c r="C26" s="5"/>
      <c r="D26" s="5"/>
      <c r="E26" s="5"/>
      <c r="F26" s="5"/>
      <c r="G26" s="5"/>
      <c r="H26" s="5"/>
      <c r="I26" s="5"/>
      <c r="J26" s="5"/>
      <c r="K26" s="5"/>
      <c r="L26" s="5"/>
      <c r="M26" s="5"/>
      <c r="N26" s="5"/>
      <c r="O26" s="5"/>
      <c r="P26" s="5"/>
      <c r="Q26" s="5"/>
      <c r="R26" s="5"/>
      <c r="S26" s="5"/>
      <c r="T26" s="5"/>
      <c r="U26" s="5"/>
    </row>
    <row r="27" spans="1:21" x14ac:dyDescent="0.25">
      <c r="A27" s="5"/>
      <c r="B27" s="5"/>
      <c r="C27" s="5"/>
      <c r="D27" s="5"/>
      <c r="E27" s="5"/>
      <c r="F27" s="5"/>
      <c r="G27" s="5"/>
      <c r="H27" s="5"/>
      <c r="I27" s="5"/>
      <c r="J27" s="5"/>
      <c r="K27" s="5"/>
      <c r="L27" s="5"/>
      <c r="M27" s="5"/>
      <c r="N27" s="5"/>
      <c r="O27" s="5"/>
      <c r="P27" s="5"/>
      <c r="Q27" s="5"/>
      <c r="R27" s="5"/>
      <c r="S27" s="5"/>
      <c r="T27" s="5"/>
      <c r="U27" s="5"/>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U E A A B Q S w M E F A A C A A g A 1 w Y y 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1 w Y 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G M l h K a 5 w x / w A A A J 4 B A A A T A B w A R m 9 y b X V s Y X M v U 2 V j d G l v b j E u b S C i G A A o o B Q A A A A A A A A A A A A A A A A A A A A A A A A A A A B 1 k E F r h D A Q h e + C / 2 H I X h Q k u l A K 3 a W H o p d C K Q W F H k o P M R k 1 o M l i Z p c W 8 b 8 3 a i 8 F m 8 u E e Y 9 v 3 o x D S d o a K L d 6 P I d B G L h O j K j g w C p R 9 w g Z g 0 f o k c I A / C v t d Z T o O + 9 Y 8 z f R Y r R 8 c m s I D b m I d U Q X d 0 p T a W 9 a H R + 4 k U r y 1 t 6 4 a V M W x 8 l G K Q S J z E M 2 2 p T N H 0 v n 8 1 c 9 s L w T p v U Z q u 8 L L u P X J L w a h X G N H Y f c 9 t f B L K K L V l Q y T a w k Q e j g q W n 8 M q h Y A u Q N Q P h F c w I T e 7 U c b A O 5 c N 4 V v Y g a f O p G j w O q 2 J u f D d 3 f 8 Y W 5 4 / Y n E m r Q z v k j / W M u t J P + c O 0 6 e R 9 W o K D O / Z X n O A y 0 2 d 3 7 / A N Q S w E C L Q A U A A I A C A D X B j J Y 9 H Q P d q Q A A A D 2 A A A A E g A A A A A A A A A A A A A A A A A A A A A A Q 2 9 u Z m l n L 1 B h Y 2 t h Z 2 U u e G 1 s U E s B A i 0 A F A A C A A g A 1 w Y y W A / K 6 a u k A A A A 6 Q A A A B M A A A A A A A A A A A A A A A A A 8 A A A A F t D b 2 5 0 Z W 5 0 X 1 R 5 c G V z X S 5 4 b W x Q S w E C L Q A U A A I A C A D X B j J Y S m u c M f 8 A A A C e A Q A A E w A A A A A A A A A A A A A A A A D h A Q A A R m 9 y b X V s Y X M v U 2 V j d G l v b j E u b V B L B Q Y A A A A A A w A D A M I A A A A 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C w A A A A A A A J c 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U X V l c n l J R C I g V m F s d W U 9 I n M 4 Z T E y M j F k Z C 0 4 M G E z L T Q w Y T E t Y j V h O C 0 w M z Y 3 Y T V k O D l k N 2 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C I g L z 4 8 R W 5 0 c n k g V H l w Z T 0 i R m l s b G V k Q 2 9 t c G x l d G V S Z X N 1 b H R U b 1 d v c m t z a G V l d C I g V m F s d W U 9 I m w x I i A v P j x F b n R y e S B U e X B l P S J B Z G R l Z F R v R G F 0 Y U 1 v Z G V s I i B W Y W x 1 Z T 0 i b D A i I C 8 + P E V u d H J 5 I F R 5 c G U 9 I k Z p b G x D b 3 V u d C I g V m F s d W U 9 I m w z N y I g L z 4 8 R W 5 0 c n k g V H l w Z T 0 i R m l s b E V y c m 9 y Q 2 9 k Z S I g V m F s d W U 9 I n N V b m t u b 3 d u I i A v P j x F b n R y e S B U e X B l P S J G a W x s R X J y b 3 J D b 3 V u d C I g V m F s d W U 9 I m w w I i A v P j x F b n R y e S B U e X B l P S J G a W x s T G F z d F V w Z G F 0 Z W Q i I F Z h b H V l P S J k M j A y N C 0 w M S 0 x O F Q w O D o 1 N D o 0 N i 4 4 N z Q 1 N T k 4 W i I g L z 4 8 R W 5 0 c n k g V H l w Z T 0 i R m l s b E N v b H V t b l R 5 c G V z I i B W Y W x 1 Z T 0 i c 0 J n T U R B d 0 0 9 I i A v P j x F b n R y e S B U e X B l P S J G a W x s Q 2 9 s d W 1 u T m F t Z X M i I F Z h b H V l P S J z W y Z x d W 9 0 O 1 N 0 Y X R l c y B B Z m Z l Y 3 R l Z C Z x d W 9 0 O y w m c X V v d D t O b y 4 g b 2 Y g Q 2 F z Z X M g K E x h Y i B D b 2 5 m a X J t Z W Q p J n F 1 b 3 Q 7 L C Z x d W 9 0 O 0 5 v L i B v Z i B D Y X N l c y A o b 2 4 g Y W R t a X N z a W 9 u K S Z x d W 9 0 O y w m c X V v d D t O b y 4 g R G l z Y 2 h h c m d l Z C Z x d W 9 0 O y w m c X V v d D t O b y 4 g b 2 Y g R G V h d G h 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g M C 9 B d X R v U m V t b 3 Z l Z E N v b H V t b n M x L n t T d G F 0 Z X M g Q W Z m Z W N 0 Z W Q s M H 0 m c X V v d D s s J n F 1 b 3 Q 7 U 2 V j d G l v b j E v V G F i b G U g M C 9 B d X R v U m V t b 3 Z l Z E N v b H V t b n M x L n t O b y 4 g b 2 Y g Q 2 F z Z X M g K E x h Y i B D b 2 5 m a X J t Z W Q p L D F 9 J n F 1 b 3 Q 7 L C Z x d W 9 0 O 1 N l Y 3 R p b 2 4 x L 1 R h Y m x l I D A v Q X V 0 b 1 J l b W 9 2 Z W R D b 2 x 1 b W 5 z M S 5 7 T m 8 u I G 9 m I E N h c 2 V z I C h v b i B h Z G 1 p c 3 N p b 2 4 p L D J 9 J n F 1 b 3 Q 7 L C Z x d W 9 0 O 1 N l Y 3 R p b 2 4 x L 1 R h Y m x l I D A v Q X V 0 b 1 J l b W 9 2 Z W R D b 2 x 1 b W 5 z M S 5 7 T m 8 u I E R p c 2 N o Y X J n Z W Q s M 3 0 m c X V v d D s s J n F 1 b 3 Q 7 U 2 V j d G l v b j E v V G F i b G U g M C 9 B d X R v U m V t b 3 Z l Z E N v b H V t b n M x L n t O b y 4 g b 2 Y g R G V h d G h z L D R 9 J n F 1 b 3 Q 7 X S w m c X V v d D t D b 2 x 1 b W 5 D b 3 V u d C Z x d W 9 0 O z o 1 L C Z x d W 9 0 O 0 t l e U N v b H V t b k 5 h b W V z J n F 1 b 3 Q 7 O l t d L C Z x d W 9 0 O 0 N v b H V t b k l k Z W 5 0 a X R p Z X M m c X V v d D s 6 W y Z x d W 9 0 O 1 N l Y 3 R p b 2 4 x L 1 R h Y m x l I D A v Q X V 0 b 1 J l b W 9 2 Z W R D b 2 x 1 b W 5 z M S 5 7 U 3 R h d G V z I E F m Z m V j d G V k L D B 9 J n F 1 b 3 Q 7 L C Z x d W 9 0 O 1 N l Y 3 R p b 2 4 x L 1 R h Y m x l I D A v Q X V 0 b 1 J l b W 9 2 Z W R D b 2 x 1 b W 5 z M S 5 7 T m 8 u I G 9 m I E N h c 2 V z I C h M Y W I g Q 2 9 u Z m l y b W V k K S w x f S Z x d W 9 0 O y w m c X V v d D t T Z W N 0 a W 9 u M S 9 U Y W J s Z S A w L 0 F 1 d G 9 S Z W 1 v d m V k Q 2 9 s d W 1 u c z E u e 0 5 v L i B v Z i B D Y X N l c y A o b 2 4 g Y W R t a X N z a W 9 u K S w y f S Z x d W 9 0 O y w m c X V v d D t T Z W N 0 a W 9 u M S 9 U Y W J s Z S A w L 0 F 1 d G 9 S Z W 1 v d m V k Q 2 9 s d W 1 u c z E u e 0 5 v L i B E a X N j a G F y Z 2 V k L D N 9 J n F 1 b 3 Q 7 L C Z x d W 9 0 O 1 N l Y 3 R p b 2 4 x L 1 R h Y m x l I D A v Q X V 0 b 1 J l b W 9 2 Z W R D b 2 x 1 b W 5 z M S 5 7 T m 8 u I G 9 m I E R l Y X R o c y w 0 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C 9 J d G V t c z 4 8 L 0 x v Y 2 F s U G F j a 2 F n Z U 1 l d G F k Y X R h R m l s Z T 4 W A A A A U E s F B g A A A A A A A A A A A A A A A A A A A A A A A C Y B A A A B A A A A 0 I y d 3 w E V 0 R G M e g D A T 8 K X 6 w E A A A B u N l 9 l x J r S T p / A W e 4 C C F 7 O A A A A A A I A A A A A A B B m A A A A A Q A A I A A A A J D V N 3 y X F p B 2 t s h n l L T A y X G Y v c n M i W u Y u E f A G T F y / M S u A A A A A A 6 A A A A A A g A A I A A A A L g 8 D Q 9 v O F Y 9 R / n r 3 q U b 8 5 C L f f 5 e J S r n C H s j J x w m C Y a E U A A A A O b R x u T z q E k q 7 u O c Y e y x 4 F L m 3 n t x n g h J e + f 9 t 3 H o n V 6 S b 4 7 h 3 1 E Z J o a M D C B + q / V Q i Z / G A 8 l n 1 Q C V Q U o i O c q J o o I D j C s 3 V 0 B T F R G x e S B P 9 w t U Q A A A A I 6 p I + h o W t u X h X 3 / i A M H m k x w 7 e m c H 5 V 5 u e s w 4 1 e E k Q R E K 3 3 5 j N m y V H r x M V P / 1 4 F v S g 1 s R d R T / z v T v U 1 D Z S c I 2 g o = < / D a t a M a s h u p > 
</file>

<file path=customXml/itemProps1.xml><?xml version="1.0" encoding="utf-8"?>
<ds:datastoreItem xmlns:ds="http://schemas.openxmlformats.org/officeDocument/2006/customXml" ds:itemID="{7C0BEE21-C91D-4E06-94D3-14EBE89F7F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0</vt:lpstr>
      <vt:lpstr>PIVOT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user</cp:lastModifiedBy>
  <dcterms:created xsi:type="dcterms:W3CDTF">2024-01-18T08:48:55Z</dcterms:created>
  <dcterms:modified xsi:type="dcterms:W3CDTF">2024-01-19T18:45:16Z</dcterms:modified>
</cp:coreProperties>
</file>