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0F2E1E18-F879-4518-8CFF-3A01748EA6E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movies" sheetId="1" r:id="rId1"/>
    <sheet name="financials" sheetId="2" r:id="rId2"/>
    <sheet name="actors" sheetId="3" r:id="rId3"/>
    <sheet name="Multiple vlookup" sheetId="4" r:id="rId4"/>
  </sheets>
  <definedNames>
    <definedName name="KIDS">'Multiple vlookup'!$I$3:$J$7</definedName>
    <definedName name="MAN">'Multiple vlookup'!$A$3:$B$7</definedName>
    <definedName name="MANs">#REF!</definedName>
    <definedName name="WOMAN">'Multiple vlookup'!$E$3:$F$7</definedName>
    <definedName name="WOMEN">'Multiple vlookup'!$E$3:$F$7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K2" i="1" a="1"/>
  <c r="K2" i="1"/>
  <c r="K3" i="1" a="1"/>
  <c r="K3" i="1" s="1"/>
  <c r="K4" i="1" a="1"/>
  <c r="K4" i="1"/>
  <c r="K5" i="1" a="1"/>
  <c r="K5" i="1" s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/>
  <c r="K15" i="1" a="1"/>
  <c r="K15" i="1" s="1"/>
  <c r="K16" i="1" a="1"/>
  <c r="K16" i="1"/>
  <c r="K17" i="1" a="1"/>
  <c r="K17" i="1" s="1"/>
  <c r="K18" i="1" a="1"/>
  <c r="K18" i="1"/>
  <c r="K19" i="1" a="1"/>
  <c r="K19" i="1" s="1"/>
  <c r="K20" i="1" a="1"/>
  <c r="K20" i="1"/>
  <c r="K21" i="1" a="1"/>
  <c r="K21" i="1" s="1"/>
  <c r="K22" i="1" a="1"/>
  <c r="K22" i="1"/>
  <c r="K23" i="1" a="1"/>
  <c r="K23" i="1" s="1"/>
  <c r="K24" i="1" a="1"/>
  <c r="K24" i="1"/>
  <c r="K25" i="1" a="1"/>
  <c r="K25" i="1" s="1"/>
  <c r="K26" i="1" a="1"/>
  <c r="K26" i="1" s="1"/>
  <c r="K27" i="1" a="1"/>
  <c r="K27" i="1" s="1"/>
  <c r="K28" i="1" a="1"/>
  <c r="K28" i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J2" i="1" a="1"/>
  <c r="J2" i="1" s="1"/>
  <c r="J3" i="1" a="1"/>
  <c r="J3" i="1" s="1"/>
  <c r="J4" i="1" a="1"/>
  <c r="J4" i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D1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<sst xmlns="http://schemas.openxmlformats.org/spreadsheetml/2006/main" count="307" uniqueCount="160">
  <si>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</si>
  <si>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</si>
  <si>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</si>
  <si>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</si>
  <si>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</si>
  <si>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</si>
  <si>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</si>
  <si>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</si>
  <si>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</si>
  <si>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</si>
  <si>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</si>
  <si>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</si>
  <si>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</si>
  <si>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</si>
  <si>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</si>
  <si>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</si>
  <si>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</si>
  <si>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</si>
  <si>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</si>
  <si>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</si>
  <si>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</si>
  <si>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</si>
  <si>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</si>
  <si>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</si>
  <si>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</si>
  <si>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</si>
  <si>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</si>
  <si>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</si>
  <si>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</si>
  <si>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</si>
  <si>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</si>
  <si>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</si>
  <si>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</si>
  <si>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</si>
  <si>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</si>
  <si>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</si>
  <si>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</si>
  <si>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</si>
  <si>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</si>
  <si>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</si>
  <si>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</si>
  <si>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</si>
  <si>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</si>
  <si>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</si>
  <si>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</si>
  <si>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</si>
  <si>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</si>
  <si>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</si>
  <si>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</si>
  <si>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</si>
  <si>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</si>
  <si>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</si>
  <si>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</si>
  <si>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</si>
  <si>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</si>
  <si>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</si>
  <si>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</si>
  <si>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</si>
  <si>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</si>
  <si>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</si>
  <si>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</si>
  <si>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</si>
  <si>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</si>
  <si>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</si>
  <si>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</si>
  <si>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</si>
  <si>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</si>
  <si>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</si>
  <si>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</si>
  <si>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</si>
  <si>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</si>
  <si>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</si>
  <si>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</si>
  <si>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</si>
  <si>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</si>
  <si>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</si>
  <si>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</si>
  <si>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</si>
  <si>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</si>
  <si>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</si>
  <si>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</si>
  <si>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</si>
  <si>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</si>
  <si>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</si>
  <si>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</si>
  <si>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</si>
  <si>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</si>
  <si>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</si>
  <si>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</si>
  <si>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</si>
  <si>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</si>
  <si>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</si>
  <si>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</si>
  <si>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</si>
  <si>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</si>
  <si>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</si>
  <si>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</si>
  <si>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</si>
  <si>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</si>
  <si>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</si>
  <si>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</si>
  <si>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</si>
  <si>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</si>
  <si>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</si>
  <si>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</si>
  <si>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NULL</t>
  </si>
  <si>
    <t>Not Available</t>
  </si>
  <si>
    <t xml:space="preserve"> 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</si>
  <si>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</si>
  <si>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</si>
  <si>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</si>
  <si>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</si>
  <si>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</si>
  <si>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</si>
  <si>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</si>
  <si>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</si>
  <si>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</si>
  <si>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</si>
  <si>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</si>
  <si>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</si>
  <si>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</si>
  <si>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</si>
  <si>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</si>
  <si>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</si>
  <si>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</si>
  <si>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</si>
  <si>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</si>
  <si>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</si>
  <si>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</si>
  <si>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</si>
  <si>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</si>
  <si>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</si>
  <si>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</si>
  <si>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</si>
  <si>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</si>
  <si>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</si>
  <si>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</si>
  <si>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</si>
  <si>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</si>
  <si>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</si>
  <si>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</si>
  <si>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</si>
  <si>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</si>
  <si>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</si>
  <si>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</si>
  <si>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</si>
  <si>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</si>
  <si>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</si>
  <si>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</si>
  <si>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</si>
  <si>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reveneu</t>
  </si>
  <si>
    <t>tshirt_size</t>
  </si>
  <si>
    <t>price</t>
  </si>
  <si>
    <t>Women</t>
  </si>
  <si>
    <t>Kids</t>
  </si>
  <si>
    <t>Size</t>
  </si>
  <si>
    <t>For</t>
  </si>
  <si>
    <t>Price</t>
  </si>
  <si>
    <t>Men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</si>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</sst>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4" borderId="1" xfId="0" applyFill="1" applyBorder="1"/>
    <xf numFmtId="0" fontId="0" fillId="6" borderId="6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2" totalsRowShown="0" headerRowDxfId="18">
  <autoFilter ref="A1:K42" xr:uid="{6A7FE39D-5614-4A7F-89B7-C167ABC0A251}"/>
  <tableColumns count="11">
    <tableColumn id="1" xr3:uid="{5E453F0D-B27C-433C-BF11-BA3FE1A6822E}" name="movie_id"/>
    <tableColumn id="9" xr3:uid="{901E6999-50F5-4B89-B1CA-9A1EE90F3D5B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6B3D2EF4-ED16-46D5-8C7C-757D6F96064C}" name="budget" dataDxfId="17">
      <calculatedColumnFormula array="1">VLOOKUP(Movies[[#This Row],[movie_id]:[movie_id]],Financials[#All],2,FALSE)</calculatedColumnFormula>
    </tableColumn>
    <tableColumn id="10" xr3:uid="{B9E065B3-0D86-4DC0-B486-868D71644462}" name="reveneu" dataDxfId="16">
      <calculatedColumnFormula array="1">VLOOKUP(Movies[[#This Row],[movie_id]:[movie_id]],Financials[#All],3,FALSE)</calculatedColumnFormula>
    </tableColumn>
    <tableColumn id="12" xr3:uid="{60D22D08-6E1A-4F98-B199-58CB9DAC7B0E}" name="unit" dataDxfId="15">
      <calculatedColumnFormula array="1">VLOOKUP(Movies[[#This Row],[movie_id]:[movie_id]],Financials[#All],4,FALSE)</calculatedColumnFormula>
    </tableColumn>
    <tableColumn id="13" xr3:uid="{B7CC92E7-E92F-4DF0-A6D8-BBB633A9C539}" name="currency" dataDxfId="14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00BA79-B0FA-4836-AC75-0D8218C65868}" name="Table1" displayName="Table1" ref="A4:B7" totalsRowShown="0" headerRowDxfId="11">
  <autoFilter ref="A4:B7" xr:uid="{6E00BA79-B0FA-4836-AC75-0D8218C65868}"/>
  <tableColumns count="2">
    <tableColumn id="1" xr3:uid="{05279DFE-BA17-480D-ADD1-62C5A94B1299}" name="tshirt_size" dataDxfId="10"/>
    <tableColumn id="2" xr3:uid="{8134BAA9-1173-498D-8202-50AAF73DBCF8}" name="price" dataDxfId="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48F461-05C9-499E-AF7F-D4C9C56FD004}" name="Table2" displayName="Table2" ref="E4:F7" totalsRowShown="0" headerRowDxfId="8">
  <autoFilter ref="E4:F7" xr:uid="{0748F461-05C9-499E-AF7F-D4C9C56FD004}"/>
  <tableColumns count="2">
    <tableColumn id="1" xr3:uid="{9196D3C7-0CD7-4636-8FE1-25874B514F8F}" name="tshirt_size" dataDxfId="7"/>
    <tableColumn id="2" xr3:uid="{5C8FB05D-AFB6-4615-AD99-DE15F1C025A2}" name="price" dataDxfId="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313C75-0E05-4FA7-844B-DA4FFB0172B9}" name="Table3" displayName="Table3" ref="I4:J7" totalsRowShown="0" headerRowDxfId="5" headerRowBorderDxfId="4" tableBorderDxfId="3" totalsRowBorderDxfId="2">
  <autoFilter ref="I4:J7" xr:uid="{FF313C75-0E05-4FA7-844B-DA4FFB0172B9}"/>
  <tableColumns count="2">
    <tableColumn id="1" xr3:uid="{8F92A992-BB63-4E0E-A439-1ACD9A70FC6C}" name="tshirt_size" dataDxfId="1"/>
    <tableColumn id="2" xr3:uid="{30DF6332-2A7F-4AC7-AEEF-40194C87C118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zoomScale="115" zoomScaleNormal="115" workbookViewId="0">
      <selection activeCell="K2" sqref="K2"/>
    </sheetView>
  </sheetViews>
  <sheetFormatPr defaultRowHeight="15" x14ac:dyDescent="0.25"/>
  <cols>
    <col min="1" max="1" width="11.5703125" bestFit="1" customWidth="1"/>
    <col min="2" max="2" width="41.140625" bestFit="1" customWidth="1"/>
    <col min="3" max="3" width="10.5703125" bestFit="1" customWidth="1"/>
    <col min="4" max="4" width="14.7109375" bestFit="1" customWidth="1"/>
    <col min="5" max="5" width="14" bestFit="1" customWidth="1"/>
    <col min="6" max="6" width="12.42578125" customWidth="1"/>
    <col min="7" max="7" width="14" bestFit="1" customWidth="1"/>
    <col min="8" max="8" width="9.5703125" bestFit="1" customWidth="1"/>
    <col min="9" max="9" width="10.7109375" bestFit="1" customWidth="1"/>
    <col min="10" max="10" width="8.140625" bestFit="1" customWidth="1"/>
    <col min="11" max="11" width="10.85546875" bestFit="1" customWidth="1"/>
  </cols>
  <sheetData>
    <row r="1" spans="1:13" x14ac:dyDescent="0.25">
      <c r="A1" s="1" t="s">
        <v>0</v>
      </c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150</v>
      </c>
      <c r="J1" s="1" t="s">
        <v>29</v>
      </c>
      <c r="K1" s="1" t="s">
        <v>30</v>
      </c>
    </row>
    <row r="2" spans="1:13" x14ac:dyDescent="0.25">
      <c r="A2">
        <v>101</v>
      </c>
      <c r="B2" t="s">
        <v>110</v>
      </c>
      <c r="C2" t="s">
        <v>6</v>
      </c>
      <c r="D2">
        <v>2022</v>
      </c>
      <c r="E2">
        <v>8.4</v>
      </c>
      <c r="F2" t="s">
        <v>108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3" x14ac:dyDescent="0.25">
      <c r="A3">
        <v>102</v>
      </c>
      <c r="B3" t="s">
        <v>111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s="3" cm="1">
        <f t="array" ref="I3">VLOOKUP(Movies[[#This Row],[movie_id]:[movie_id]],Financials[#All],3,FALSE)</f>
        <v>954.8</v>
      </c>
      <c r="J3" s="3" t="str" cm="1">
        <f t="array" ref="J3">VLOOKUP(Movies[[#This Row],[movie_id]:[movie_id]],Financials[#All],4,FALSE)</f>
        <v>Millions</v>
      </c>
      <c r="K3" s="3" t="str" cm="1">
        <f t="array" ref="K3">VLOOKUP(Movies[[#This Row],[movie_id]:[movie_id]],Financials[#All],5,FALSE)</f>
        <v>USD</v>
      </c>
    </row>
    <row r="4" spans="1:13" x14ac:dyDescent="0.25">
      <c r="A4">
        <v>103</v>
      </c>
      <c r="B4" t="s">
        <v>112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s="3" cm="1">
        <f t="array" ref="I4">VLOOKUP(Movies[[#This Row],[movie_id]:[movie_id]],Financials[#All],3,FALSE)</f>
        <v>644.79999999999995</v>
      </c>
      <c r="J4" s="3" t="str" cm="1">
        <f t="array" ref="J4">VLOOKUP(Movies[[#This Row],[movie_id]:[movie_id]],Financials[#All],4,FALSE)</f>
        <v>Millions</v>
      </c>
      <c r="K4" s="3" t="str" cm="1">
        <f t="array" ref="K4">VLOOKUP(Movies[[#This Row],[movie_id]:[movie_id]],Financials[#All],5,FALSE)</f>
        <v>USD</v>
      </c>
    </row>
    <row r="5" spans="1:13" x14ac:dyDescent="0.25">
      <c r="A5">
        <v>104</v>
      </c>
      <c r="B5" t="s">
        <v>113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s="3" cm="1">
        <f t="array" ref="I5">VLOOKUP(Movies[[#This Row],[movie_id]:[movie_id]],Financials[#All],3,FALSE)</f>
        <v>854</v>
      </c>
      <c r="J5" s="3" t="str" cm="1">
        <f t="array" ref="J5">VLOOKUP(Movies[[#This Row],[movie_id]:[movie_id]],Financials[#All],4,FALSE)</f>
        <v>Millions</v>
      </c>
      <c r="K5" s="3" t="str" cm="1">
        <f t="array" ref="K5">VLOOKUP(Movies[[#This Row],[movie_id]:[movie_id]],Financials[#All],5,FALSE)</f>
        <v>USD</v>
      </c>
    </row>
    <row r="6" spans="1:13" x14ac:dyDescent="0.25">
      <c r="A6">
        <v>105</v>
      </c>
      <c r="B6" t="s">
        <v>114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s="3" cm="1">
        <f t="array" ref="I6">VLOOKUP(Movies[[#This Row],[movie_id]:[movie_id]],Financials[#All],3,FALSE)</f>
        <v>670</v>
      </c>
      <c r="J6" s="3" t="str" cm="1">
        <f t="array" ref="J6">VLOOKUP(Movies[[#This Row],[movie_id]:[movie_id]],Financials[#All],4,FALSE)</f>
        <v>Millions</v>
      </c>
      <c r="K6" s="3" t="str" cm="1">
        <f t="array" ref="K6">VLOOKUP(Movies[[#This Row],[movie_id]:[movie_id]],Financials[#All],5,FALSE)</f>
        <v>USD</v>
      </c>
    </row>
    <row r="7" spans="1:13" x14ac:dyDescent="0.25">
      <c r="A7">
        <v>106</v>
      </c>
      <c r="B7" t="s">
        <v>115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s="3" t="e" cm="1">
        <f t="array" ref="I7">VLOOKUP(Movies[[#This Row],[movie_id]:[movie_id]],Financials[#All],3,FALSE)</f>
        <v>#N/A</v>
      </c>
      <c r="J7" s="3" t="e" cm="1">
        <f t="array" ref="J7">VLOOKUP(Movies[[#This Row],[movie_id]:[movie_id]],Financials[#All],4,FALSE)</f>
        <v>#N/A</v>
      </c>
      <c r="K7" s="3" t="e" cm="1">
        <f t="array" ref="K7">VLOOKUP(Movies[[#This Row],[movie_id]:[movie_id]],Financials[#All],5,FALSE)</f>
        <v>#N/A</v>
      </c>
      <c r="M7" t="s">
        <v>107</v>
      </c>
    </row>
    <row r="8" spans="1:13" x14ac:dyDescent="0.25">
      <c r="A8">
        <v>107</v>
      </c>
      <c r="B8" t="s">
        <v>116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s="3" cm="1">
        <f t="array" ref="I8">VLOOKUP(Movies[[#This Row],[movie_id]:[movie_id]],Financials[#All],3,FALSE)</f>
        <v>2000</v>
      </c>
      <c r="J8" s="3" t="str" cm="1">
        <f t="array" ref="J8">VLOOKUP(Movies[[#This Row],[movie_id]:[movie_id]],Financials[#All],4,FALSE)</f>
        <v>Millions</v>
      </c>
      <c r="K8" s="3" t="str" cm="1">
        <f t="array" ref="K8">VLOOKUP(Movies[[#This Row],[movie_id]:[movie_id]],Financials[#All],5,FALSE)</f>
        <v>INR</v>
      </c>
    </row>
    <row r="9" spans="1:13" x14ac:dyDescent="0.25">
      <c r="A9">
        <v>108</v>
      </c>
      <c r="B9" t="s">
        <v>117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s="3" cm="1">
        <f t="array" ref="I9">VLOOKUP(Movies[[#This Row],[movie_id]:[movie_id]],Financials[#All],3,FALSE)</f>
        <v>4000</v>
      </c>
      <c r="J9" s="3" t="str" cm="1">
        <f t="array" ref="J9">VLOOKUP(Movies[[#This Row],[movie_id]:[movie_id]],Financials[#All],4,FALSE)</f>
        <v>Millions</v>
      </c>
      <c r="K9" s="3" t="str" cm="1">
        <f t="array" ref="K9">VLOOKUP(Movies[[#This Row],[movie_id]:[movie_id]],Financials[#All],5,FALSE)</f>
        <v>INR</v>
      </c>
    </row>
    <row r="10" spans="1:13" x14ac:dyDescent="0.25">
      <c r="A10">
        <v>109</v>
      </c>
      <c r="B10" t="s">
        <v>118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s="3" cm="1">
        <f t="array" ref="I10">VLOOKUP(Movies[[#This Row],[movie_id]:[movie_id]],Financials[#All],3,FALSE)</f>
        <v>1360</v>
      </c>
      <c r="J10" s="3" t="str" cm="1">
        <f t="array" ref="J10">VLOOKUP(Movies[[#This Row],[movie_id]:[movie_id]],Financials[#All],4,FALSE)</f>
        <v>Millions</v>
      </c>
      <c r="K10" s="3" t="str" cm="1">
        <f t="array" ref="K10">VLOOKUP(Movies[[#This Row],[movie_id]:[movie_id]],Financials[#All],5,FALSE)</f>
        <v>INR</v>
      </c>
    </row>
    <row r="11" spans="1:13" x14ac:dyDescent="0.25">
      <c r="A11">
        <v>110</v>
      </c>
      <c r="B11" t="s">
        <v>119</v>
      </c>
      <c r="C11" t="s">
        <v>6</v>
      </c>
      <c r="D11">
        <v>2015</v>
      </c>
      <c r="E11">
        <v>7.2</v>
      </c>
      <c r="F11" t="s">
        <v>106</v>
      </c>
      <c r="G11">
        <v>1</v>
      </c>
      <c r="H11" cm="1">
        <f t="array" ref="H11">VLOOKUP(Movies[[#This Row],[movie_id]:[movie_id]],Financials[#All],2,FALSE)</f>
        <v>1.4</v>
      </c>
      <c r="I11" s="3" cm="1">
        <f t="array" ref="I11">VLOOKUP(Movies[[#This Row],[movie_id]:[movie_id]],Financials[#All],3,FALSE)</f>
        <v>3.5</v>
      </c>
      <c r="J11" s="3" t="str" cm="1">
        <f t="array" ref="J11">VLOOKUP(Movies[[#This Row],[movie_id]:[movie_id]],Financials[#All],4,FALSE)</f>
        <v>Billions</v>
      </c>
      <c r="K11" s="3" t="str" cm="1">
        <f t="array" ref="K11">VLOOKUP(Movies[[#This Row],[movie_id]:[movie_id]],Financials[#All],5,FALSE)</f>
        <v>INR</v>
      </c>
    </row>
    <row r="12" spans="1:13" x14ac:dyDescent="0.25">
      <c r="A12">
        <v>111</v>
      </c>
      <c r="B12" t="s">
        <v>120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s="3" cm="1">
        <f t="array" ref="I12">VLOOKUP(Movies[[#This Row],[movie_id]:[movie_id]],Financials[#All],3,FALSE)</f>
        <v>73.3</v>
      </c>
      <c r="J12" s="3" t="str" cm="1">
        <f t="array" ref="J12">VLOOKUP(Movies[[#This Row],[movie_id]:[movie_id]],Financials[#All],4,FALSE)</f>
        <v>Millions</v>
      </c>
      <c r="K12" s="3" t="str" cm="1">
        <f t="array" ref="K12">VLOOKUP(Movies[[#This Row],[movie_id]:[movie_id]],Financials[#All],5,FALSE)</f>
        <v>USD</v>
      </c>
    </row>
    <row r="13" spans="1:13" x14ac:dyDescent="0.25">
      <c r="A13">
        <v>112</v>
      </c>
      <c r="B13" t="s">
        <v>121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s="3" t="e" cm="1">
        <f t="array" ref="I13">VLOOKUP(Movies[[#This Row],[movie_id]:[movie_id]],Financials[#All],3,FALSE)</f>
        <v>#N/A</v>
      </c>
      <c r="J13" s="3" t="e" cm="1">
        <f t="array" ref="J13">VLOOKUP(Movies[[#This Row],[movie_id]:[movie_id]],Financials[#All],4,FALSE)</f>
        <v>#N/A</v>
      </c>
      <c r="K13" s="3" t="e" cm="1">
        <f t="array" ref="K13">VLOOKUP(Movies[[#This Row],[movie_id]:[movie_id]],Financials[#All],5,FALSE)</f>
        <v>#N/A</v>
      </c>
    </row>
    <row r="14" spans="1:13" x14ac:dyDescent="0.25">
      <c r="A14">
        <v>113</v>
      </c>
      <c r="B14" t="s">
        <v>122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s="3" cm="1">
        <f t="array" ref="I14">VLOOKUP(Movies[[#This Row],[movie_id]:[movie_id]],Financials[#All],3,FALSE)</f>
        <v>701.8</v>
      </c>
      <c r="J14" s="3" t="str" cm="1">
        <f t="array" ref="J14">VLOOKUP(Movies[[#This Row],[movie_id]:[movie_id]],Financials[#All],4,FALSE)</f>
        <v>Millions</v>
      </c>
      <c r="K14" s="3" t="str" cm="1">
        <f t="array" ref="K14">VLOOKUP(Movies[[#This Row],[movie_id]:[movie_id]],Financials[#All],5,FALSE)</f>
        <v>USD</v>
      </c>
    </row>
    <row r="15" spans="1:13" x14ac:dyDescent="0.25">
      <c r="A15">
        <v>115</v>
      </c>
      <c r="B15" t="s">
        <v>123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s="3" cm="1">
        <f t="array" ref="I15">VLOOKUP(Movies[[#This Row],[movie_id]:[movie_id]],Financials[#All],3,FALSE)</f>
        <v>307.10000000000002</v>
      </c>
      <c r="J15" s="3" t="str" cm="1">
        <f t="array" ref="J15">VLOOKUP(Movies[[#This Row],[movie_id]:[movie_id]],Financials[#All],4,FALSE)</f>
        <v>Millions</v>
      </c>
      <c r="K15" s="3" t="str" cm="1">
        <f t="array" ref="K15">VLOOKUP(Movies[[#This Row],[movie_id]:[movie_id]],Financials[#All],5,FALSE)</f>
        <v>USD</v>
      </c>
    </row>
    <row r="16" spans="1:13" x14ac:dyDescent="0.25">
      <c r="A16">
        <v>116</v>
      </c>
      <c r="B16" t="s">
        <v>124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s="3" cm="1">
        <f t="array" ref="I16">VLOOKUP(Movies[[#This Row],[movie_id]:[movie_id]],Financials[#All],3,FALSE)</f>
        <v>460.5</v>
      </c>
      <c r="J16" s="3" t="str" cm="1">
        <f t="array" ref="J16">VLOOKUP(Movies[[#This Row],[movie_id]:[movie_id]],Financials[#All],4,FALSE)</f>
        <v>Millions</v>
      </c>
      <c r="K16" s="3" t="str" cm="1">
        <f t="array" ref="K16">VLOOKUP(Movies[[#This Row],[movie_id]:[movie_id]],Financials[#All],5,FALSE)</f>
        <v>USD</v>
      </c>
    </row>
    <row r="17" spans="1:11" x14ac:dyDescent="0.25">
      <c r="A17">
        <v>117</v>
      </c>
      <c r="B17" t="s">
        <v>125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s="3" cm="1">
        <f t="array" ref="I17">VLOOKUP(Movies[[#This Row],[movie_id]:[movie_id]],Financials[#All],3,FALSE)</f>
        <v>2202</v>
      </c>
      <c r="J17" s="3" t="str" cm="1">
        <f t="array" ref="J17">VLOOKUP(Movies[[#This Row],[movie_id]:[movie_id]],Financials[#All],4,FALSE)</f>
        <v>Millions</v>
      </c>
      <c r="K17" s="3" t="str" cm="1">
        <f t="array" ref="K17">VLOOKUP(Movies[[#This Row],[movie_id]:[movie_id]],Financials[#All],5,FALSE)</f>
        <v>USD</v>
      </c>
    </row>
    <row r="18" spans="1:11" x14ac:dyDescent="0.25">
      <c r="A18">
        <v>118</v>
      </c>
      <c r="B18" t="s">
        <v>126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s="3" cm="1">
        <f t="array" ref="I18">VLOOKUP(Movies[[#This Row],[movie_id]:[movie_id]],Financials[#All],3,FALSE)</f>
        <v>3.3</v>
      </c>
      <c r="J18" s="3" t="str" cm="1">
        <f t="array" ref="J18">VLOOKUP(Movies[[#This Row],[movie_id]:[movie_id]],Financials[#All],4,FALSE)</f>
        <v>Millions</v>
      </c>
      <c r="K18" s="3" t="str" cm="1">
        <f t="array" ref="K18">VLOOKUP(Movies[[#This Row],[movie_id]:[movie_id]],Financials[#All],5,FALSE)</f>
        <v>USD</v>
      </c>
    </row>
    <row r="19" spans="1:11" x14ac:dyDescent="0.25">
      <c r="A19">
        <v>119</v>
      </c>
      <c r="B19" t="s">
        <v>127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s="3" cm="1">
        <f t="array" ref="I19">VLOOKUP(Movies[[#This Row],[movie_id]:[movie_id]],Financials[#All],3,FALSE)</f>
        <v>2847</v>
      </c>
      <c r="J19" s="3" t="str" cm="1">
        <f t="array" ref="J19">VLOOKUP(Movies[[#This Row],[movie_id]:[movie_id]],Financials[#All],4,FALSE)</f>
        <v>Millions</v>
      </c>
      <c r="K19" s="3" t="str" cm="1">
        <f t="array" ref="K19">VLOOKUP(Movies[[#This Row],[movie_id]:[movie_id]],Financials[#All],5,FALSE)</f>
        <v>USD</v>
      </c>
    </row>
    <row r="20" spans="1:11" x14ac:dyDescent="0.25">
      <c r="A20">
        <v>120</v>
      </c>
      <c r="B20" t="s">
        <v>128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s="3" cm="1">
        <f t="array" ref="I20">VLOOKUP(Movies[[#This Row],[movie_id]:[movie_id]],Financials[#All],3,FALSE)</f>
        <v>291</v>
      </c>
      <c r="J20" s="3" t="str" cm="1">
        <f t="array" ref="J20">VLOOKUP(Movies[[#This Row],[movie_id]:[movie_id]],Financials[#All],4,FALSE)</f>
        <v>Millions</v>
      </c>
      <c r="K20" s="3" t="str" cm="1">
        <f t="array" ref="K20">VLOOKUP(Movies[[#This Row],[movie_id]:[movie_id]],Financials[#All],5,FALSE)</f>
        <v>USD</v>
      </c>
    </row>
    <row r="21" spans="1:11" x14ac:dyDescent="0.25">
      <c r="A21">
        <v>121</v>
      </c>
      <c r="B21" t="s">
        <v>129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s="3" cm="1">
        <f t="array" ref="I21">VLOOKUP(Movies[[#This Row],[movie_id]:[movie_id]],Financials[#All],3,FALSE)</f>
        <v>1006</v>
      </c>
      <c r="J21" s="3" t="str" cm="1">
        <f t="array" ref="J21">VLOOKUP(Movies[[#This Row],[movie_id]:[movie_id]],Financials[#All],4,FALSE)</f>
        <v>Millions</v>
      </c>
      <c r="K21" s="3" t="str" cm="1">
        <f t="array" ref="K21">VLOOKUP(Movies[[#This Row],[movie_id]:[movie_id]],Financials[#All],5,FALSE)</f>
        <v>USD</v>
      </c>
    </row>
    <row r="22" spans="1:11" x14ac:dyDescent="0.25">
      <c r="A22">
        <v>122</v>
      </c>
      <c r="B22" t="s">
        <v>130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s="3" cm="1">
        <f t="array" ref="I22">VLOOKUP(Movies[[#This Row],[movie_id]:[movie_id]],Financials[#All],3,FALSE)</f>
        <v>322.2</v>
      </c>
      <c r="J22" s="3" t="str" cm="1">
        <f t="array" ref="J22">VLOOKUP(Movies[[#This Row],[movie_id]:[movie_id]],Financials[#All],4,FALSE)</f>
        <v>Millions</v>
      </c>
      <c r="K22" s="3" t="str" cm="1">
        <f t="array" ref="K22">VLOOKUP(Movies[[#This Row],[movie_id]:[movie_id]],Financials[#All],5,FALSE)</f>
        <v>USD</v>
      </c>
    </row>
    <row r="23" spans="1:11" x14ac:dyDescent="0.25">
      <c r="A23">
        <v>123</v>
      </c>
      <c r="B23" t="s">
        <v>131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s="3" cm="1">
        <f t="array" ref="I23">VLOOKUP(Movies[[#This Row],[movie_id]:[movie_id]],Financials[#All],3,FALSE)</f>
        <v>1046</v>
      </c>
      <c r="J23" s="3" t="str" cm="1">
        <f t="array" ref="J23">VLOOKUP(Movies[[#This Row],[movie_id]:[movie_id]],Financials[#All],4,FALSE)</f>
        <v>Millions</v>
      </c>
      <c r="K23" s="3" t="str" cm="1">
        <f t="array" ref="K23">VLOOKUP(Movies[[#This Row],[movie_id]:[movie_id]],Financials[#All],5,FALSE)</f>
        <v>USD</v>
      </c>
    </row>
    <row r="24" spans="1:11" x14ac:dyDescent="0.25">
      <c r="A24">
        <v>124</v>
      </c>
      <c r="B24" t="s">
        <v>132</v>
      </c>
      <c r="C24" t="s">
        <v>7</v>
      </c>
      <c r="D24">
        <v>2019</v>
      </c>
      <c r="E24">
        <v>8.5</v>
      </c>
      <c r="F24" t="s">
        <v>106</v>
      </c>
      <c r="G24">
        <v>5</v>
      </c>
      <c r="H24" cm="1">
        <f t="array" ref="H24">VLOOKUP(Movies[[#This Row],[movie_id]:[movie_id]],Financials[#All],2,FALSE)</f>
        <v>15.5</v>
      </c>
      <c r="I24" s="3" cm="1">
        <f t="array" ref="I24">VLOOKUP(Movies[[#This Row],[movie_id]:[movie_id]],Financials[#All],3,FALSE)</f>
        <v>263.10000000000002</v>
      </c>
      <c r="J24" s="3" t="str" cm="1">
        <f t="array" ref="J24">VLOOKUP(Movies[[#This Row],[movie_id]:[movie_id]],Financials[#All],4,FALSE)</f>
        <v>Millions</v>
      </c>
      <c r="K24" s="3" t="str" cm="1">
        <f t="array" ref="K24">VLOOKUP(Movies[[#This Row],[movie_id]:[movie_id]],Financials[#All],5,FALSE)</f>
        <v>USD</v>
      </c>
    </row>
    <row r="25" spans="1:11" x14ac:dyDescent="0.25">
      <c r="A25">
        <v>125</v>
      </c>
      <c r="B25" t="s">
        <v>133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s="3" cm="1">
        <f t="array" ref="I25">VLOOKUP(Movies[[#This Row],[movie_id]:[movie_id]],Financials[#All],3,FALSE)</f>
        <v>2798</v>
      </c>
      <c r="J25" s="3" t="str" cm="1">
        <f t="array" ref="J25">VLOOKUP(Movies[[#This Row],[movie_id]:[movie_id]],Financials[#All],4,FALSE)</f>
        <v>Millions</v>
      </c>
      <c r="K25" s="3" t="str" cm="1">
        <f t="array" ref="K25">VLOOKUP(Movies[[#This Row],[movie_id]:[movie_id]],Financials[#All],5,FALSE)</f>
        <v>USD</v>
      </c>
    </row>
    <row r="26" spans="1:11" x14ac:dyDescent="0.25">
      <c r="A26">
        <v>126</v>
      </c>
      <c r="B26" t="s">
        <v>134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s="3" cm="1">
        <f t="array" ref="I26">VLOOKUP(Movies[[#This Row],[movie_id]:[movie_id]],Financials[#All],3,FALSE)</f>
        <v>2048</v>
      </c>
      <c r="J26" s="3" t="str" cm="1">
        <f t="array" ref="J26">VLOOKUP(Movies[[#This Row],[movie_id]:[movie_id]],Financials[#All],4,FALSE)</f>
        <v>Millions</v>
      </c>
      <c r="K26" s="3" t="str" cm="1">
        <f t="array" ref="K26">VLOOKUP(Movies[[#This Row],[movie_id]:[movie_id]],Financials[#All],5,FALSE)</f>
        <v>USD</v>
      </c>
    </row>
    <row r="27" spans="1:11" x14ac:dyDescent="0.25">
      <c r="A27">
        <v>127</v>
      </c>
      <c r="B27" t="s">
        <v>135</v>
      </c>
      <c r="C27" t="s">
        <v>6</v>
      </c>
      <c r="D27">
        <v>1955</v>
      </c>
      <c r="E27">
        <v>8.3000000000000007</v>
      </c>
      <c r="F27" t="s">
        <v>109</v>
      </c>
      <c r="G27">
        <v>7</v>
      </c>
      <c r="H27" cm="1">
        <f t="array" ref="H27">VLOOKUP(Movies[[#This Row],[movie_id]:[movie_id]],Financials[#All],2,FALSE)</f>
        <v>70</v>
      </c>
      <c r="I27" s="3" cm="1">
        <f t="array" ref="I27">VLOOKUP(Movies[[#This Row],[movie_id]:[movie_id]],Financials[#All],3,FALSE)</f>
        <v>100</v>
      </c>
      <c r="J27" s="3" t="str" cm="1">
        <f t="array" ref="J27">VLOOKUP(Movies[[#This Row],[movie_id]:[movie_id]],Financials[#All],4,FALSE)</f>
        <v>Millions</v>
      </c>
      <c r="K27" s="3" t="str" cm="1">
        <f t="array" ref="K27">VLOOKUP(Movies[[#This Row],[movie_id]:[movie_id]],Financials[#All],5,FALSE)</f>
        <v>INR</v>
      </c>
    </row>
    <row r="28" spans="1:11" x14ac:dyDescent="0.25">
      <c r="A28">
        <v>128</v>
      </c>
      <c r="B28" t="s">
        <v>136</v>
      </c>
      <c r="C28" t="s">
        <v>6</v>
      </c>
      <c r="D28">
        <v>2007</v>
      </c>
      <c r="E28">
        <v>8.3000000000000007</v>
      </c>
      <c r="F28" t="s">
        <v>106</v>
      </c>
      <c r="G28">
        <v>1</v>
      </c>
      <c r="H28" cm="1">
        <f t="array" ref="H28">VLOOKUP(Movies[[#This Row],[movie_id]:[movie_id]],Financials[#All],2,FALSE)</f>
        <v>120</v>
      </c>
      <c r="I28" s="3" cm="1">
        <f t="array" ref="I28">VLOOKUP(Movies[[#This Row],[movie_id]:[movie_id]],Financials[#All],3,FALSE)</f>
        <v>1350</v>
      </c>
      <c r="J28" s="3" t="str" cm="1">
        <f t="array" ref="J28">VLOOKUP(Movies[[#This Row],[movie_id]:[movie_id]],Financials[#All],4,FALSE)</f>
        <v>Millions</v>
      </c>
      <c r="K28" s="3" t="str" cm="1">
        <f t="array" ref="K28">VLOOKUP(Movies[[#This Row],[movie_id]:[movie_id]],Financials[#All],5,FALSE)</f>
        <v>INR</v>
      </c>
    </row>
    <row r="29" spans="1:11" x14ac:dyDescent="0.25">
      <c r="A29">
        <v>129</v>
      </c>
      <c r="B29" t="s">
        <v>137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s="3" cm="1">
        <f t="array" ref="I29">VLOOKUP(Movies[[#This Row],[movie_id]:[movie_id]],Financials[#All],3,FALSE)</f>
        <v>410</v>
      </c>
      <c r="J29" s="3" t="str" cm="1">
        <f t="array" ref="J29">VLOOKUP(Movies[[#This Row],[movie_id]:[movie_id]],Financials[#All],4,FALSE)</f>
        <v>Millions</v>
      </c>
      <c r="K29" s="3" t="str" cm="1">
        <f t="array" ref="K29">VLOOKUP(Movies[[#This Row],[movie_id]:[movie_id]],Financials[#All],5,FALSE)</f>
        <v>INR</v>
      </c>
    </row>
    <row r="30" spans="1:11" x14ac:dyDescent="0.25">
      <c r="A30">
        <v>124</v>
      </c>
      <c r="B30" t="s">
        <v>132</v>
      </c>
      <c r="C30" t="s">
        <v>7</v>
      </c>
      <c r="D30">
        <v>2019</v>
      </c>
      <c r="E30">
        <v>8.5</v>
      </c>
      <c r="F30" t="s">
        <v>106</v>
      </c>
      <c r="G30">
        <v>5</v>
      </c>
      <c r="H30" cm="1">
        <f t="array" ref="H30">VLOOKUP(Movies[[#This Row],[movie_id]:[movie_id]],Financials[#All],2,FALSE)</f>
        <v>15.5</v>
      </c>
      <c r="I30" s="3" cm="1">
        <f t="array" ref="I30">VLOOKUP(Movies[[#This Row],[movie_id]:[movie_id]],Financials[#All],3,FALSE)</f>
        <v>263.10000000000002</v>
      </c>
      <c r="J30" s="3" t="str" cm="1">
        <f t="array" ref="J30">VLOOKUP(Movies[[#This Row],[movie_id]:[movie_id]],Financials[#All],4,FALSE)</f>
        <v>Millions</v>
      </c>
      <c r="K30" s="3" t="str" cm="1">
        <f t="array" ref="K30">VLOOKUP(Movies[[#This Row],[movie_id]:[movie_id]],Financials[#All],5,FALSE)</f>
        <v>USD</v>
      </c>
    </row>
    <row r="31" spans="1:11" x14ac:dyDescent="0.25">
      <c r="A31">
        <v>105</v>
      </c>
      <c r="B31" t="s">
        <v>114</v>
      </c>
      <c r="C31" t="s">
        <v>7</v>
      </c>
      <c r="D31">
        <v>2022</v>
      </c>
      <c r="E31">
        <v>6.8</v>
      </c>
      <c r="F31" t="s">
        <v>8</v>
      </c>
      <c r="G31">
        <v>5</v>
      </c>
      <c r="H31" cm="1">
        <f t="array" ref="H31">VLOOKUP(Movies[[#This Row],[movie_id]:[movie_id]],Financials[#All],2,FALSE)</f>
        <v>250</v>
      </c>
      <c r="I31" s="3" cm="1">
        <f t="array" ref="I31">VLOOKUP(Movies[[#This Row],[movie_id]:[movie_id]],Financials[#All],3,FALSE)</f>
        <v>670</v>
      </c>
      <c r="J31" s="3" t="str" cm="1">
        <f t="array" ref="J31">VLOOKUP(Movies[[#This Row],[movie_id]:[movie_id]],Financials[#All],4,FALSE)</f>
        <v>Millions</v>
      </c>
      <c r="K31" s="3" t="str" cm="1">
        <f t="array" ref="K31">VLOOKUP(Movies[[#This Row],[movie_id]:[movie_id]],Financials[#All],5,FALSE)</f>
        <v>USD</v>
      </c>
    </row>
    <row r="32" spans="1:11" x14ac:dyDescent="0.25">
      <c r="A32">
        <v>130</v>
      </c>
      <c r="B32" t="s">
        <v>138</v>
      </c>
      <c r="C32" t="s">
        <v>6</v>
      </c>
      <c r="D32">
        <v>2014</v>
      </c>
      <c r="E32">
        <v>8.1</v>
      </c>
      <c r="F32" t="s">
        <v>11</v>
      </c>
      <c r="G32">
        <v>1</v>
      </c>
      <c r="H32" cm="1">
        <f t="array" ref="H32">VLOOKUP(Movies[[#This Row],[movie_id]:[movie_id]],Financials[#All],2,FALSE)</f>
        <v>850</v>
      </c>
      <c r="I32" s="3" cm="1">
        <f t="array" ref="I32">VLOOKUP(Movies[[#This Row],[movie_id]:[movie_id]],Financials[#All],3,FALSE)</f>
        <v>8540</v>
      </c>
      <c r="J32" s="3" t="str" cm="1">
        <f t="array" ref="J32">VLOOKUP(Movies[[#This Row],[movie_id]:[movie_id]],Financials[#All],4,FALSE)</f>
        <v>Millions</v>
      </c>
      <c r="K32" s="3" t="str" cm="1">
        <f t="array" ref="K32">VLOOKUP(Movies[[#This Row],[movie_id]:[movie_id]],Financials[#All],5,FALSE)</f>
        <v>INR</v>
      </c>
    </row>
    <row r="33" spans="1:11" x14ac:dyDescent="0.25">
      <c r="A33">
        <v>131</v>
      </c>
      <c r="B33" t="s">
        <v>139</v>
      </c>
      <c r="C33" t="s">
        <v>6</v>
      </c>
      <c r="D33">
        <v>2018</v>
      </c>
      <c r="E33" t="s">
        <v>105</v>
      </c>
      <c r="F33" t="s">
        <v>11</v>
      </c>
      <c r="G33">
        <v>1</v>
      </c>
      <c r="H33" cm="1">
        <f t="array" ref="H33">VLOOKUP(Movies[[#This Row],[movie_id]:[movie_id]],Financials[#All],2,FALSE)</f>
        <v>1</v>
      </c>
      <c r="I33" s="3" cm="1">
        <f t="array" ref="I33">VLOOKUP(Movies[[#This Row],[movie_id]:[movie_id]],Financials[#All],3,FALSE)</f>
        <v>5.9</v>
      </c>
      <c r="J33" s="3" t="str" cm="1">
        <f t="array" ref="J33">VLOOKUP(Movies[[#This Row],[movie_id]:[movie_id]],Financials[#All],4,FALSE)</f>
        <v>Billions</v>
      </c>
      <c r="K33" s="3" t="str" cm="1">
        <f t="array" ref="K33">VLOOKUP(Movies[[#This Row],[movie_id]:[movie_id]],Financials[#All],5,FALSE)</f>
        <v>INR</v>
      </c>
    </row>
    <row r="34" spans="1:11" x14ac:dyDescent="0.25">
      <c r="A34">
        <v>132</v>
      </c>
      <c r="B34" t="s">
        <v>140</v>
      </c>
      <c r="C34" t="s">
        <v>6</v>
      </c>
      <c r="D34">
        <v>2021</v>
      </c>
      <c r="E34">
        <v>7.6</v>
      </c>
      <c r="F34" t="s">
        <v>22</v>
      </c>
      <c r="G34">
        <v>2</v>
      </c>
      <c r="H34" cm="1">
        <f t="array" ref="H34">VLOOKUP(Movies[[#This Row],[movie_id]:[movie_id]],Financials[#All],2,FALSE)</f>
        <v>2</v>
      </c>
      <c r="I34" s="3" cm="1">
        <f t="array" ref="I34">VLOOKUP(Movies[[#This Row],[movie_id]:[movie_id]],Financials[#All],3,FALSE)</f>
        <v>3.6</v>
      </c>
      <c r="J34" s="3" t="str" cm="1">
        <f t="array" ref="J34">VLOOKUP(Movies[[#This Row],[movie_id]:[movie_id]],Financials[#All],4,FALSE)</f>
        <v>Billions</v>
      </c>
      <c r="K34" s="3" t="str" cm="1">
        <f t="array" ref="K34">VLOOKUP(Movies[[#This Row],[movie_id]:[movie_id]],Financials[#All],5,FALSE)</f>
        <v>INR</v>
      </c>
    </row>
    <row r="35" spans="1:11" x14ac:dyDescent="0.25">
      <c r="A35">
        <v>133</v>
      </c>
      <c r="B35" t="s">
        <v>141</v>
      </c>
      <c r="C35" t="s">
        <v>6</v>
      </c>
      <c r="D35">
        <v>2022</v>
      </c>
      <c r="E35">
        <v>8</v>
      </c>
      <c r="F35" t="s">
        <v>23</v>
      </c>
      <c r="G35">
        <v>2</v>
      </c>
      <c r="H35" cm="1">
        <f t="array" ref="H35">VLOOKUP(Movies[[#This Row],[movie_id]:[movie_id]],Financials[#All],2,FALSE)</f>
        <v>5.5</v>
      </c>
      <c r="I35" s="3" cm="1">
        <f t="array" ref="I35">VLOOKUP(Movies[[#This Row],[movie_id]:[movie_id]],Financials[#All],3,FALSE)</f>
        <v>12</v>
      </c>
      <c r="J35" s="3" t="str" cm="1">
        <f t="array" ref="J35">VLOOKUP(Movies[[#This Row],[movie_id]:[movie_id]],Financials[#All],4,FALSE)</f>
        <v>Billions</v>
      </c>
      <c r="K35" s="3" t="str" cm="1">
        <f t="array" ref="K35">VLOOKUP(Movies[[#This Row],[movie_id]:[movie_id]],Financials[#All],5,FALSE)</f>
        <v>INR</v>
      </c>
    </row>
    <row r="36" spans="1:11" x14ac:dyDescent="0.25">
      <c r="A36">
        <v>134</v>
      </c>
      <c r="B36" t="s">
        <v>142</v>
      </c>
      <c r="C36" t="s">
        <v>6</v>
      </c>
      <c r="D36">
        <v>2015</v>
      </c>
      <c r="E36">
        <v>8</v>
      </c>
      <c r="F36" t="s">
        <v>24</v>
      </c>
      <c r="G36">
        <v>2</v>
      </c>
      <c r="H36" cm="1">
        <f t="array" ref="H36">VLOOKUP(Movies[[#This Row],[movie_id]:[movie_id]],Financials[#All],2,FALSE)</f>
        <v>1.8</v>
      </c>
      <c r="I36" s="3" cm="1">
        <f t="array" ref="I36">VLOOKUP(Movies[[#This Row],[movie_id]:[movie_id]],Financials[#All],3,FALSE)</f>
        <v>6.5</v>
      </c>
      <c r="J36" s="3" t="str" cm="1">
        <f t="array" ref="J36">VLOOKUP(Movies[[#This Row],[movie_id]:[movie_id]],Financials[#All],4,FALSE)</f>
        <v>Billions</v>
      </c>
      <c r="K36" s="3" t="str" cm="1">
        <f t="array" ref="K36">VLOOKUP(Movies[[#This Row],[movie_id]:[movie_id]],Financials[#All],5,FALSE)</f>
        <v>INR</v>
      </c>
    </row>
    <row r="37" spans="1:11" x14ac:dyDescent="0.25">
      <c r="A37">
        <v>135</v>
      </c>
      <c r="B37" t="s">
        <v>143</v>
      </c>
      <c r="C37" t="s">
        <v>6</v>
      </c>
      <c r="D37">
        <v>2022</v>
      </c>
      <c r="E37">
        <v>8.3000000000000007</v>
      </c>
      <c r="F37" t="s">
        <v>25</v>
      </c>
      <c r="G37">
        <v>1</v>
      </c>
      <c r="H37" cm="1">
        <f t="array" ref="H37">VLOOKUP(Movies[[#This Row],[movie_id]:[movie_id]],Financials[#All],2,FALSE)</f>
        <v>250</v>
      </c>
      <c r="I37" s="3" cm="1">
        <f t="array" ref="I37">VLOOKUP(Movies[[#This Row],[movie_id]:[movie_id]],Financials[#All],3,FALSE)</f>
        <v>3409</v>
      </c>
      <c r="J37" s="3" t="str" cm="1">
        <f t="array" ref="J37">VLOOKUP(Movies[[#This Row],[movie_id]:[movie_id]],Financials[#All],4,FALSE)</f>
        <v>Millions</v>
      </c>
      <c r="K37" s="3" t="str" cm="1">
        <f t="array" ref="K37">VLOOKUP(Movies[[#This Row],[movie_id]:[movie_id]],Financials[#All],5,FALSE)</f>
        <v>INR</v>
      </c>
    </row>
    <row r="38" spans="1:11" x14ac:dyDescent="0.25">
      <c r="A38">
        <v>136</v>
      </c>
      <c r="B38" t="s">
        <v>144</v>
      </c>
      <c r="C38" t="s">
        <v>6</v>
      </c>
      <c r="D38">
        <v>2015</v>
      </c>
      <c r="E38">
        <v>8.1</v>
      </c>
      <c r="F38" t="s">
        <v>26</v>
      </c>
      <c r="G38">
        <v>1</v>
      </c>
      <c r="H38" cm="1">
        <f t="array" ref="H38">VLOOKUP(Movies[[#This Row],[movie_id]:[movie_id]],Financials[#All],2,FALSE)</f>
        <v>900</v>
      </c>
      <c r="I38" s="3" cm="1">
        <f t="array" ref="I38">VLOOKUP(Movies[[#This Row],[movie_id]:[movie_id]],Financials[#All],3,FALSE)</f>
        <v>11690</v>
      </c>
      <c r="J38" s="3" t="str" cm="1">
        <f t="array" ref="J38">VLOOKUP(Movies[[#This Row],[movie_id]:[movie_id]],Financials[#All],4,FALSE)</f>
        <v>Millions</v>
      </c>
      <c r="K38" s="3" t="str" cm="1">
        <f t="array" ref="K38">VLOOKUP(Movies[[#This Row],[movie_id]:[movie_id]],Financials[#All],5,FALSE)</f>
        <v>INR</v>
      </c>
    </row>
    <row r="39" spans="1:11" x14ac:dyDescent="0.25">
      <c r="A39">
        <v>137</v>
      </c>
      <c r="B39" t="s">
        <v>145</v>
      </c>
      <c r="C39" t="s">
        <v>7</v>
      </c>
      <c r="D39">
        <v>2011</v>
      </c>
      <c r="E39">
        <v>6.9</v>
      </c>
      <c r="F39" t="s">
        <v>8</v>
      </c>
      <c r="G39">
        <v>5</v>
      </c>
      <c r="H39" cm="1">
        <f t="array" ref="H39">VLOOKUP(Movies[[#This Row],[movie_id]:[movie_id]],Financials[#All],2,FALSE)</f>
        <v>216.7</v>
      </c>
      <c r="I39" s="3" cm="1">
        <f t="array" ref="I39">VLOOKUP(Movies[[#This Row],[movie_id]:[movie_id]],Financials[#All],3,FALSE)</f>
        <v>370.6</v>
      </c>
      <c r="J39" s="3" t="str" cm="1">
        <f t="array" ref="J39">VLOOKUP(Movies[[#This Row],[movie_id]:[movie_id]],Financials[#All],4,FALSE)</f>
        <v>Millions</v>
      </c>
      <c r="K39" s="3" t="str" cm="1">
        <f t="array" ref="K39">VLOOKUP(Movies[[#This Row],[movie_id]:[movie_id]],Financials[#All],5,FALSE)</f>
        <v>USD</v>
      </c>
    </row>
    <row r="40" spans="1:11" x14ac:dyDescent="0.25">
      <c r="A40">
        <v>138</v>
      </c>
      <c r="B40" t="s">
        <v>146</v>
      </c>
      <c r="C40" t="s">
        <v>7</v>
      </c>
      <c r="D40">
        <v>2014</v>
      </c>
      <c r="E40">
        <v>7.8</v>
      </c>
      <c r="F40" t="s">
        <v>8</v>
      </c>
      <c r="G40">
        <v>5</v>
      </c>
      <c r="H40" cm="1">
        <f t="array" ref="H40">VLOOKUP(Movies[[#This Row],[movie_id]:[movie_id]],Financials[#All],2,FALSE)</f>
        <v>177</v>
      </c>
      <c r="I40" s="3" cm="1">
        <f t="array" ref="I40">VLOOKUP(Movies[[#This Row],[movie_id]:[movie_id]],Financials[#All],3,FALSE)</f>
        <v>714.4</v>
      </c>
      <c r="J40" s="3" t="str" cm="1">
        <f t="array" ref="J40">VLOOKUP(Movies[[#This Row],[movie_id]:[movie_id]],Financials[#All],4,FALSE)</f>
        <v>Millions</v>
      </c>
      <c r="K40" s="3" t="str" cm="1">
        <f t="array" ref="K40">VLOOKUP(Movies[[#This Row],[movie_id]:[movie_id]],Financials[#All],5,FALSE)</f>
        <v>USD</v>
      </c>
    </row>
    <row r="41" spans="1:11" x14ac:dyDescent="0.25">
      <c r="A41">
        <v>139</v>
      </c>
      <c r="B41" t="s">
        <v>147</v>
      </c>
      <c r="C41" t="s">
        <v>6</v>
      </c>
      <c r="D41">
        <v>2018</v>
      </c>
      <c r="E41">
        <v>1.9</v>
      </c>
      <c r="F41" t="s">
        <v>26</v>
      </c>
      <c r="G41">
        <v>1</v>
      </c>
      <c r="H41" cm="1">
        <f t="array" ref="H41">VLOOKUP(Movies[[#This Row],[movie_id]:[movie_id]],Financials[#All],2,FALSE)</f>
        <v>1.8</v>
      </c>
      <c r="I41" s="3" cm="1">
        <f t="array" ref="I41">VLOOKUP(Movies[[#This Row],[movie_id]:[movie_id]],Financials[#All],3,FALSE)</f>
        <v>3.1</v>
      </c>
      <c r="J41" s="3" t="str" cm="1">
        <f t="array" ref="J41">VLOOKUP(Movies[[#This Row],[movie_id]:[movie_id]],Financials[#All],4,FALSE)</f>
        <v>Billions</v>
      </c>
      <c r="K41" s="3" t="str" cm="1">
        <f t="array" ref="K41">VLOOKUP(Movies[[#This Row],[movie_id]:[movie_id]],Financials[#All],5,FALSE)</f>
        <v>INR</v>
      </c>
    </row>
    <row r="42" spans="1:11" x14ac:dyDescent="0.25">
      <c r="A42">
        <v>140</v>
      </c>
      <c r="B42" t="s">
        <v>148</v>
      </c>
      <c r="C42" t="s">
        <v>6</v>
      </c>
      <c r="D42">
        <v>2021</v>
      </c>
      <c r="E42">
        <v>8.4</v>
      </c>
      <c r="F42" t="s">
        <v>12</v>
      </c>
      <c r="G42">
        <v>1</v>
      </c>
      <c r="H42" cm="1">
        <f t="array" ref="H42">VLOOKUP(Movies[[#This Row],[movie_id]:[movie_id]],Financials[#All],2,FALSE)</f>
        <v>500</v>
      </c>
      <c r="I42" s="3" cm="1">
        <f t="array" ref="I42">VLOOKUP(Movies[[#This Row],[movie_id]:[movie_id]],Financials[#All],3,FALSE)</f>
        <v>950</v>
      </c>
      <c r="J42" s="3" t="str" cm="1">
        <f t="array" ref="J42">VLOOKUP(Movies[[#This Row],[movie_id]:[movie_id]],Financials[#All],4,FALSE)</f>
        <v>Millions</v>
      </c>
      <c r="K42" s="3" t="str" cm="1">
        <f t="array" ref="K42">VLOOKUP(Movies[[#This Row],[movie_id]:[movie_id]],Financials[#All],5,FALSE)</f>
        <v>INR</v>
      </c>
    </row>
  </sheetData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sqref="A1:E41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F68"/>
  <sheetViews>
    <sheetView zoomScale="160" zoomScaleNormal="160" workbookViewId="0">
      <selection sqref="A1:C68"/>
    </sheetView>
  </sheetViews>
  <sheetFormatPr defaultRowHeight="15" x14ac:dyDescent="0.25"/>
  <cols>
    <col min="2" max="2" width="26.42578125" customWidth="1"/>
    <col min="3" max="3" width="10.85546875" customWidth="1"/>
    <col min="5" max="5" width="10.140625" bestFit="1" customWidth="1"/>
    <col min="6" max="6" width="15.140625" bestFit="1" customWidth="1"/>
  </cols>
  <sheetData>
    <row r="1" spans="1:6" x14ac:dyDescent="0.25">
      <c r="A1" s="2" t="s">
        <v>35</v>
      </c>
      <c r="B1" s="2" t="s">
        <v>36</v>
      </c>
      <c r="C1" s="2" t="s">
        <v>37</v>
      </c>
    </row>
    <row r="2" spans="1:6" x14ac:dyDescent="0.25">
      <c r="A2">
        <v>50</v>
      </c>
      <c r="B2" t="s">
        <v>38</v>
      </c>
      <c r="C2">
        <v>1986</v>
      </c>
    </row>
    <row r="3" spans="1:6" x14ac:dyDescent="0.25">
      <c r="A3">
        <v>51</v>
      </c>
      <c r="B3" t="s">
        <v>39</v>
      </c>
      <c r="C3">
        <v>1959</v>
      </c>
      <c r="E3" s="4" t="s">
        <v>35</v>
      </c>
      <c r="F3" s="5">
        <v>59</v>
      </c>
    </row>
    <row r="4" spans="1:6" x14ac:dyDescent="0.25">
      <c r="A4">
        <v>52</v>
      </c>
      <c r="B4" t="s">
        <v>40</v>
      </c>
      <c r="C4">
        <v>1976</v>
      </c>
      <c r="E4" s="4" t="s">
        <v>36</v>
      </c>
      <c r="F4" s="5" t="str">
        <f>VLOOKUP($F$3,actors[#All],ROW()-2,FALSE)</f>
        <v>Shah Rukh Khan</v>
      </c>
    </row>
    <row r="5" spans="1:6" x14ac:dyDescent="0.25">
      <c r="A5">
        <v>53</v>
      </c>
      <c r="B5" t="s">
        <v>41</v>
      </c>
      <c r="C5">
        <v>1989</v>
      </c>
      <c r="E5" s="4" t="s">
        <v>37</v>
      </c>
      <c r="F5" s="5">
        <f>VLOOKUP($F$3,actors[#All],ROW()-2,FALSE)</f>
        <v>1965</v>
      </c>
    </row>
    <row r="6" spans="1:6" x14ac:dyDescent="0.25">
      <c r="A6">
        <v>54</v>
      </c>
      <c r="B6" t="s">
        <v>42</v>
      </c>
      <c r="C6">
        <v>1983</v>
      </c>
    </row>
    <row r="7" spans="1:6" x14ac:dyDescent="0.25">
      <c r="A7">
        <v>55</v>
      </c>
      <c r="B7" t="s">
        <v>43</v>
      </c>
      <c r="C7">
        <v>1981</v>
      </c>
    </row>
    <row r="8" spans="1:6" x14ac:dyDescent="0.25">
      <c r="A8">
        <v>56</v>
      </c>
      <c r="B8" t="s">
        <v>44</v>
      </c>
      <c r="C8">
        <v>1981</v>
      </c>
    </row>
    <row r="9" spans="1:6" x14ac:dyDescent="0.25">
      <c r="A9">
        <v>57</v>
      </c>
      <c r="B9" t="s">
        <v>45</v>
      </c>
      <c r="C9">
        <v>1942</v>
      </c>
    </row>
    <row r="10" spans="1:6" x14ac:dyDescent="0.25">
      <c r="A10">
        <v>58</v>
      </c>
      <c r="B10" t="s">
        <v>46</v>
      </c>
      <c r="C10">
        <v>1948</v>
      </c>
    </row>
    <row r="11" spans="1:6" x14ac:dyDescent="0.25">
      <c r="A11">
        <v>59</v>
      </c>
      <c r="B11" t="s">
        <v>47</v>
      </c>
      <c r="C11">
        <v>1965</v>
      </c>
    </row>
    <row r="12" spans="1:6" x14ac:dyDescent="0.25">
      <c r="A12">
        <v>60</v>
      </c>
      <c r="B12" t="s">
        <v>48</v>
      </c>
      <c r="C12">
        <v>1974</v>
      </c>
    </row>
    <row r="13" spans="1:6" x14ac:dyDescent="0.25">
      <c r="A13">
        <v>61</v>
      </c>
      <c r="B13" t="s">
        <v>49</v>
      </c>
      <c r="C13">
        <v>1965</v>
      </c>
    </row>
    <row r="14" spans="1:6" x14ac:dyDescent="0.25">
      <c r="A14">
        <v>62</v>
      </c>
      <c r="B14" t="s">
        <v>50</v>
      </c>
      <c r="C14">
        <v>1970</v>
      </c>
    </row>
    <row r="15" spans="1:6" x14ac:dyDescent="0.25">
      <c r="A15">
        <v>63</v>
      </c>
      <c r="B15" t="s">
        <v>51</v>
      </c>
      <c r="C15">
        <v>1979</v>
      </c>
    </row>
    <row r="16" spans="1:6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3:J12"/>
  <sheetViews>
    <sheetView tabSelected="1" zoomScale="160" zoomScaleNormal="16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9.5703125" customWidth="1"/>
    <col min="5" max="5" width="12.42578125" bestFit="1" customWidth="1"/>
    <col min="6" max="6" width="7.7109375" bestFit="1" customWidth="1"/>
    <col min="9" max="9" width="12.42578125" bestFit="1" customWidth="1"/>
  </cols>
  <sheetData>
    <row r="3" spans="1:10" x14ac:dyDescent="0.25">
      <c r="A3" s="20" t="s">
        <v>158</v>
      </c>
      <c r="B3" s="20"/>
      <c r="E3" s="17" t="s">
        <v>153</v>
      </c>
      <c r="F3" s="17"/>
      <c r="I3" s="18" t="s">
        <v>154</v>
      </c>
      <c r="J3" s="19"/>
    </row>
    <row r="4" spans="1:10" x14ac:dyDescent="0.25">
      <c r="A4" s="10" t="s">
        <v>151</v>
      </c>
      <c r="B4" s="10" t="s">
        <v>152</v>
      </c>
      <c r="E4" s="10" t="s">
        <v>151</v>
      </c>
      <c r="F4" s="10" t="s">
        <v>152</v>
      </c>
      <c r="I4" s="9" t="s">
        <v>151</v>
      </c>
      <c r="J4" s="8" t="s">
        <v>152</v>
      </c>
    </row>
    <row r="5" spans="1:10" x14ac:dyDescent="0.25">
      <c r="A5" s="5">
        <v>31</v>
      </c>
      <c r="B5" s="5">
        <v>310</v>
      </c>
      <c r="E5" s="5">
        <v>31</v>
      </c>
      <c r="F5" s="5">
        <v>210</v>
      </c>
      <c r="I5" s="12">
        <v>31</v>
      </c>
      <c r="J5" s="13">
        <v>110</v>
      </c>
    </row>
    <row r="6" spans="1:10" x14ac:dyDescent="0.25">
      <c r="A6" s="5">
        <v>32</v>
      </c>
      <c r="B6" s="5">
        <v>330</v>
      </c>
      <c r="E6" s="5">
        <v>32</v>
      </c>
      <c r="F6" s="5">
        <v>230</v>
      </c>
      <c r="I6" s="6">
        <v>32</v>
      </c>
      <c r="J6" s="7">
        <v>120</v>
      </c>
    </row>
    <row r="7" spans="1:10" x14ac:dyDescent="0.25">
      <c r="A7" s="5">
        <v>33</v>
      </c>
      <c r="B7" s="5">
        <v>350</v>
      </c>
      <c r="E7" s="5">
        <v>33</v>
      </c>
      <c r="F7" s="5">
        <v>250</v>
      </c>
      <c r="I7" s="11">
        <v>33</v>
      </c>
      <c r="J7" s="14">
        <v>130</v>
      </c>
    </row>
    <row r="11" spans="1:10" x14ac:dyDescent="0.25">
      <c r="B11" s="15" t="s">
        <v>155</v>
      </c>
      <c r="C11" s="15" t="s">
        <v>156</v>
      </c>
      <c r="D11" s="15" t="s">
        <v>157</v>
      </c>
    </row>
    <row r="12" spans="1:10" x14ac:dyDescent="0.25">
      <c r="B12" s="16">
        <v>33</v>
      </c>
      <c r="C12" s="16" t="s">
        <v>159</v>
      </c>
      <c r="D12" s="16">
        <f ca="1">VLOOKUP($B$12,INDIRECT(C12),2,FALSE)</f>
        <v>130</v>
      </c>
    </row>
  </sheetData>
  <mergeCells count="3">
    <mergeCell ref="E3:F3"/>
    <mergeCell ref="I3:J3"/>
    <mergeCell ref="A3:B3"/>
  </mergeCells>
  <dataValidations count="1">
    <dataValidation type="list" allowBlank="1" showInputMessage="1" showErrorMessage="1" sqref="C12" xr:uid="{F5E55D28-39A5-46F6-B450-8F292FCF07C7}">
      <formula1>"MAN,WOMAN,KIDS"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movies</vt:lpstr>
      <vt:lpstr>financials</vt:lpstr>
      <vt:lpstr>actors</vt:lpstr>
      <vt:lpstr>Multiple vlookup</vt:lpstr>
      <vt:lpstr>KIDS</vt:lpstr>
      <vt:lpstr>MAN</vt:lpstr>
      <vt:lpstr>WOMAN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Lenovo</cp:lastModifiedBy>
  <dcterms:created xsi:type="dcterms:W3CDTF">2015-06-05T18:17:20Z</dcterms:created>
  <dcterms:modified xsi:type="dcterms:W3CDTF">2025-07-19T03:10:29Z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