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Studia\semestr_5\modelowanie rynków\"/>
    </mc:Choice>
  </mc:AlternateContent>
  <xr:revisionPtr revIDLastSave="0" documentId="13_ncr:1_{5CD22109-D085-4D15-AFBE-8C9E43392819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Zadania" sheetId="12" r:id="rId1"/>
    <sheet name="Arkusz2" sheetId="15" r:id="rId2"/>
    <sheet name="Zadanie 1" sheetId="14" r:id="rId3"/>
    <sheet name="rentowność bonów skarbowych" sheetId="13" r:id="rId4"/>
  </sheets>
  <definedNames>
    <definedName name="d">#REF!</definedName>
    <definedName name="delta13">#REF!</definedName>
    <definedName name="delta26">#REF!</definedName>
    <definedName name="prow">#REF!</definedName>
    <definedName name="stopa13">#REF!</definedName>
    <definedName name="stopa26">#REF!</definedName>
    <definedName name="stopaforward13">#REF!</definedName>
    <definedName name="t">#REF!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4" l="1"/>
  <c r="G4" i="14"/>
</calcChain>
</file>

<file path=xl/sharedStrings.xml><?xml version="1.0" encoding="utf-8"?>
<sst xmlns="http://schemas.openxmlformats.org/spreadsheetml/2006/main" count="21" uniqueCount="19">
  <si>
    <t>Nr</t>
  </si>
  <si>
    <t>ZADANIE</t>
  </si>
  <si>
    <t>Spółki A i B zamierzają zaciągnąć 5-letnie kredyty na 30 milionów złotych każdy. Spółce A zależy na zmiennym oprocentowaniu kredytu powiązanym z 3-miesięczną stopą WIBOR. Spółka B preferuje stałą stopę oprocentowania kredytu. Skonstruuj wymianę, w której dealer zarabia 0.2%, a pozostały zysk spółki dzielą między siebie w stosunku 2:1 (A:B). Zaoferowane spółkom kredyty podano w tabelce poniżej:
                Oprocentowanie stałe Oprocentowanie zmienne
Spółka A  13.8%                            3-mies. WIBOR + 0.5%
Spółka B  15%                               3-mies. WIBOR + 1.2%</t>
  </si>
  <si>
    <t>Do wygaśnięcia wymiany procentowej o nominale 100 milionów dolarów pozostaje 10 miesięcy. Warunki kontraktu zastały ustalone tak, że sześciomiesięczna stopa LIBOR wymieniana jest na stałe oprocentowanie 12% w skali rocznej (kapitalizowane są półrocznie). Średnia stopa procentowa wymieniana na stopę LIBOR w kontraktach wymiany dla wszystkich dostępnych na rynku terminów jest równa 10% w skali rocznej (w warunkach kapitalizacji ciągłej). Dwa miesiące wcześniej sześciomiesięczna stopa LIBOR wynosiła 9.6% w skali rocznej. Jaka jest wartość tego kontraktu dla obu stron?</t>
  </si>
  <si>
    <t>Załóżmy, że cena akcji nie wypłacających dywidendy wynosi $40, a wolna od ryzyka stopa procentowa (kapitalizacja ciągła) wynosi 10% p.a. Jaka powinna być cena rocznego kontraktu forward na tą akcję, aby nie było okazji do arbitrażu? Jaka jest wartość kontraktu?                                         Po 6 miesiącach cena akcji wynosi $45, a stopa procentowa 10%. Jaka teraz powinna być cena tego kontraktu, a jaka jest jego wartość?</t>
  </si>
  <si>
    <t>Do wygaśnięcia wymiany walutowej pozostało 15 miesięcy. Kontrakt ten opiewa na wymianę oprocentowania w wysokości 14% od 20mln funtów na oprocentowanie 10% od sumy 30mln dolarów. Płatności następują raz w roku zaś na koniec wymieniane są również kwoty nominalne. Struktury czasowe stóp procentowych są płaskie w USA i GB, a jeśli kontrakt byłby negocjowany dziś stopy procentowe ustalono by na 8% dla dolarów i 11% dla funtów. Stopy są kapitalizowane rocznie. Aktualny kurs wymiany wynosi 1.65. Jaka jest wartość tego kontraktu dla strony dostarczającej płatności w funtach, a jaka dla strony dolarowej?</t>
  </si>
  <si>
    <t>Firma chce zabezpieczyć obecny poziom stóp procentowych (3m LIBOR (USD) = 5% p.a.) na wzięcie 3-miesięcznej pożyczki 10 millionów USD za 9 miesięcy. Zajmuje długą pozycję w kontrakcie FRA 9v12 o wartości nominalnej 10 millionówUSD ze stopą FRA = 5%
a) Jakie będą przepływy pieniężne jeśli za 9 miesięcy 3m LIBOR = 4.75% ? Użyj konwencji 30/360
b) Jaka jest obecna wartość tego kontraktu? Przyjmij 9m LIBOR = 7%, 12m LIBOR = 7.6%
c) Jaka stawka FRA da dzisiejszą wartość kontraktu = 0?
d) Policz stopę forward 9_r_12</t>
  </si>
  <si>
    <t xml:space="preserve"> 4 października 2020, cena złota wynosiła $378.85 za uncję. Cena kwietniowych kontaktów forward na złoto wynosi $387.20 za uncję (każdy kontrakt opiewa na 100 uncji; wygasa w 3 dzień roboczy przed ostatnim dniem roboczym miesiąca wygaśnięcia; przyjmij, że luty miał 28 dni). Załóżmy, że możemy pożyczać lub lokować pieniądze na 5.28%. Ponadto zakładamy brak dodatkowych kosztów. Jaka powinna być cena tych kontraktów i jaką daje to okazję do arbitrażu? Użyj procentu ciagłego.</t>
  </si>
  <si>
    <t>rentowność</t>
  </si>
  <si>
    <t>tygodni  do wykupu</t>
  </si>
  <si>
    <t>bonów</t>
  </si>
  <si>
    <t>skarbowych</t>
  </si>
  <si>
    <t xml:space="preserve">Znajdź stałą stopę swapową (swap rate) stanowiącą podstawę stałej raty w kontrakcie wymiany procentowej (IRS) płacącym raty co 4 tygodnie z dołu (bazową stopą procentową jest rentowność bonu skarbowego o 4 tyg. do wykupu - patrz dodatkowy arkusz). Przyjmij wielomianową interpolację krzywej rentowności: y = 2.38E-07x3 - 2.49E-05x2 + 8.31E-04x + 3.30E-02 oraz konwencję act/360. 
UWAGA: Płatności mają miejsce w 8,12,16,...,52 tygodniu.            
a) korzystając z wzoru z wykładu, tzn. rozpatrując dwie obligacje - o stałym i o zmiennym kuponie;
b) postępując podobnie jak w wycenie kontraktu FRA - znajdując wartość bieżącą przepływów finansowych;         
    Wskazówka: wartość bieżąca przepływów pieniężnych będzie różnicą między stopami forward a stopą swapową          
c) narysuj stopy spotowe i stopy forward z punktu b) </t>
  </si>
  <si>
    <t>2-miesięczne (kapitalizacja ciągła) stopy procentowe w Szwajcarii i Stanach Zjednoczonych wynoszą odpowiednio 3% i 8%. Kurs wymiany USD/CHF (ile CHF za 1 USD) wynosi 0.65. 2-miesięczny kurs forward wynosi 0.66. Czy możliwy jest arbitraż? Jeśli tak, to podaj strategię arbitrażową dającą zysk bez ryzyka.</t>
  </si>
  <si>
    <t>cena 1</t>
  </si>
  <si>
    <t>cena 2</t>
  </si>
  <si>
    <t>r</t>
  </si>
  <si>
    <t xml:space="preserve">czas 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</si>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</sst>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z_ł_-;\-* #,##0.00\ _z_ł_-;_-* &quot;-&quot;??\ _z_ł_-;_-@_-"/>
  </numFmts>
  <fonts count="6" x14ac:knownFonts="1">
    <font>
      <sz val="10"/>
      <name val="Arial CE"/>
      <charset val="238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wrapText="1"/>
    </xf>
    <xf numFmtId="0" fontId="3" fillId="0" borderId="0" xfId="0" applyFont="1" applyAlignment="1">
      <alignment horizontal="justify"/>
    </xf>
    <xf numFmtId="0" fontId="4" fillId="0" borderId="0" xfId="0" applyFont="1"/>
    <xf numFmtId="4" fontId="1" fillId="0" borderId="0" xfId="0" applyNumberFormat="1" applyFont="1"/>
    <xf numFmtId="0" fontId="0" fillId="3" borderId="0" xfId="0" applyFill="1"/>
    <xf numFmtId="0" fontId="0" fillId="3" borderId="1" xfId="0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4" xfId="0" applyFill="1" applyBorder="1"/>
    <xf numFmtId="0" fontId="0" fillId="3" borderId="5" xfId="0" applyFill="1" applyBorder="1"/>
    <xf numFmtId="10" fontId="5" fillId="3" borderId="6" xfId="3" applyNumberFormat="1" applyFill="1" applyBorder="1"/>
    <xf numFmtId="10" fontId="5" fillId="3" borderId="7" xfId="3" applyNumberFormat="1" applyFill="1" applyBorder="1"/>
    <xf numFmtId="0" fontId="1" fillId="0" borderId="0" xfId="0" applyFont="1" applyAlignment="1">
      <alignment horizontal="center" vertical="center" wrapText="1"/>
    </xf>
  </cellXfs>
  <cellStyles count="4">
    <cellStyle name="Dziesiętny 2" xfId="2" xr:uid="{00000000-0005-0000-0000-000000000000}"/>
    <cellStyle name="Normalny" xfId="0" builtinId="0"/>
    <cellStyle name="Normalny 2" xfId="1" xr:uid="{00000000-0005-0000-0000-000002000000}"/>
    <cellStyle name="Procentowy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B3" sqref="B3"/>
    </sheetView>
  </sheetViews>
  <sheetFormatPr defaultColWidth="9.109375" defaultRowHeight="15.6" x14ac:dyDescent="0.3"/>
  <cols>
    <col min="1" max="1" width="9.109375" style="1"/>
    <col min="2" max="2" width="137.109375" style="1" customWidth="1"/>
    <col min="3" max="3" width="9.88671875" style="1" bestFit="1" customWidth="1"/>
    <col min="4" max="16384" width="9.109375" style="1"/>
  </cols>
  <sheetData>
    <row r="1" spans="1:4" x14ac:dyDescent="0.3">
      <c r="A1" s="4" t="s">
        <v>0</v>
      </c>
      <c r="B1" s="5" t="s">
        <v>1</v>
      </c>
    </row>
    <row r="2" spans="1:4" ht="46.8" x14ac:dyDescent="0.3">
      <c r="A2" s="3">
        <v>1</v>
      </c>
      <c r="B2" s="2" t="s">
        <v>4</v>
      </c>
      <c r="D2" s="8"/>
    </row>
    <row r="3" spans="1:4" ht="62.4" x14ac:dyDescent="0.3">
      <c r="A3" s="3">
        <v>2</v>
      </c>
      <c r="B3" s="2" t="s">
        <v>7</v>
      </c>
      <c r="D3" s="8"/>
    </row>
    <row r="4" spans="1:4" ht="46.8" x14ac:dyDescent="0.3">
      <c r="A4" s="3">
        <v>3</v>
      </c>
      <c r="B4" s="7" t="s">
        <v>13</v>
      </c>
      <c r="D4" s="8"/>
    </row>
    <row r="5" spans="1:4" ht="93.6" x14ac:dyDescent="0.3">
      <c r="A5" s="3">
        <v>4</v>
      </c>
      <c r="B5" s="6" t="s">
        <v>6</v>
      </c>
      <c r="D5" s="8"/>
    </row>
    <row r="6" spans="1:4" ht="93.6" x14ac:dyDescent="0.3">
      <c r="A6" s="3">
        <v>5</v>
      </c>
      <c r="B6" s="2" t="s">
        <v>2</v>
      </c>
    </row>
    <row r="7" spans="1:4" ht="78" x14ac:dyDescent="0.3">
      <c r="A7" s="3">
        <v>6</v>
      </c>
      <c r="B7" s="2" t="s">
        <v>5</v>
      </c>
    </row>
    <row r="8" spans="1:4" ht="78" x14ac:dyDescent="0.3">
      <c r="A8" s="3">
        <v>7</v>
      </c>
      <c r="B8" s="2" t="s">
        <v>3</v>
      </c>
      <c r="C8" s="9"/>
    </row>
    <row r="9" spans="1:4" ht="124.8" x14ac:dyDescent="0.3">
      <c r="A9" s="3">
        <v>8</v>
      </c>
      <c r="B9" s="6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3D47-60E8-494E-9028-6585DC78477F}">
  <dimension ref="A1:O1"/>
  <sheetViews>
    <sheetView tabSelected="1" workbookViewId="0">
      <selection activeCell="C9" sqref="C9"/>
    </sheetView>
  </sheetViews>
  <sheetFormatPr defaultRowHeight="13.2" x14ac:dyDescent="0.25"/>
  <sheetData>
    <row r="1" spans="1:15" ht="99" customHeight="1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EE7B-2A4B-4E76-994D-0230A8BDA041}">
  <dimension ref="A1:O5"/>
  <sheetViews>
    <sheetView workbookViewId="0">
      <selection activeCell="G6" sqref="G6"/>
    </sheetView>
  </sheetViews>
  <sheetFormatPr defaultRowHeight="13.2" x14ac:dyDescent="0.25"/>
  <sheetData>
    <row r="1" spans="1:15" ht="57" customHeight="1" x14ac:dyDescent="0.25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3" spans="1:15" x14ac:dyDescent="0.25">
      <c r="B3" t="s">
        <v>14</v>
      </c>
      <c r="C3">
        <v>40</v>
      </c>
      <c r="F3" t="s">
        <v>17</v>
      </c>
      <c r="G3" t="s">
        <v>18</v>
      </c>
    </row>
    <row r="4" spans="1:15" x14ac:dyDescent="0.25">
      <c r="B4" t="s">
        <v>15</v>
      </c>
      <c r="C4">
        <v>45</v>
      </c>
      <c r="F4">
        <v>1</v>
      </c>
      <c r="G4">
        <f>C3*EXP(C5*F4)</f>
        <v>44.206836723025908</v>
      </c>
    </row>
    <row r="5" spans="1:15" x14ac:dyDescent="0.25">
      <c r="B5" t="s">
        <v>16</v>
      </c>
      <c r="C5">
        <v>0.1</v>
      </c>
      <c r="F5">
        <v>0.5</v>
      </c>
      <c r="G5">
        <f>C4*EXP((C5/2)*F5)</f>
        <v>46.139180423599299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AC7F-7C45-4799-BE45-BD8A683B53DF}">
  <dimension ref="A1:K3"/>
  <sheetViews>
    <sheetView workbookViewId="0">
      <selection activeCell="G10" sqref="G10"/>
    </sheetView>
  </sheetViews>
  <sheetFormatPr defaultRowHeight="13.2" x14ac:dyDescent="0.25"/>
  <sheetData>
    <row r="1" spans="1:11" s="10" customFormat="1" x14ac:dyDescent="0.25">
      <c r="A1" s="10" t="s">
        <v>8</v>
      </c>
      <c r="B1" s="11" t="s">
        <v>9</v>
      </c>
      <c r="C1" s="12"/>
      <c r="D1" s="12"/>
      <c r="E1" s="12"/>
      <c r="F1" s="12"/>
      <c r="G1" s="12"/>
      <c r="H1" s="12"/>
      <c r="I1" s="12"/>
      <c r="J1" s="12"/>
      <c r="K1" s="13"/>
    </row>
    <row r="2" spans="1:11" s="10" customFormat="1" x14ac:dyDescent="0.25">
      <c r="A2" s="10" t="s">
        <v>10</v>
      </c>
      <c r="B2" s="14">
        <v>2</v>
      </c>
      <c r="C2" s="10">
        <v>4</v>
      </c>
      <c r="D2" s="10">
        <v>8</v>
      </c>
      <c r="E2" s="10">
        <v>13</v>
      </c>
      <c r="F2" s="10">
        <v>18</v>
      </c>
      <c r="G2" s="10">
        <v>26</v>
      </c>
      <c r="H2" s="10">
        <v>32</v>
      </c>
      <c r="I2" s="10">
        <v>39</v>
      </c>
      <c r="J2" s="10">
        <v>45</v>
      </c>
      <c r="K2" s="15">
        <v>51</v>
      </c>
    </row>
    <row r="3" spans="1:11" s="10" customFormat="1" x14ac:dyDescent="0.25">
      <c r="A3" s="14" t="s">
        <v>11</v>
      </c>
      <c r="B3" s="16">
        <v>3.44E-2</v>
      </c>
      <c r="C3" s="16">
        <v>3.5900000000000001E-2</v>
      </c>
      <c r="D3" s="16">
        <v>3.8100000000000002E-2</v>
      </c>
      <c r="E3" s="16">
        <v>4.0599999999999997E-2</v>
      </c>
      <c r="F3" s="16">
        <v>4.1099999999999998E-2</v>
      </c>
      <c r="G3" s="16">
        <v>4.1599999999999998E-2</v>
      </c>
      <c r="H3" s="16">
        <v>4.1700000000000001E-2</v>
      </c>
      <c r="I3" s="16">
        <v>4.19E-2</v>
      </c>
      <c r="J3" s="16">
        <v>4.19E-2</v>
      </c>
      <c r="K3" s="17">
        <v>4.2000000000000003E-2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Zadania</vt:lpstr>
      <vt:lpstr>Arkusz2</vt:lpstr>
      <vt:lpstr>Zadanie 1</vt:lpstr>
      <vt:lpstr>rentowność bonów skarbowych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L1_rozw</dc:title>
  <dc:creator>dr inż. Rafał Weron;dr inż. Joanna Janczura;dr inż. Marek Teuerle</dc:creator>
  <cp:lastModifiedBy>Marek Dworaczyk (275996)</cp:lastModifiedBy>
  <cp:lastPrinted>2000-04-29T06:50:58Z</cp:lastPrinted>
  <dcterms:created xsi:type="dcterms:W3CDTF">2000-04-14T07:44:12Z</dcterms:created>
  <dcterms:modified xsi:type="dcterms:W3CDTF">2025-01-20T17:39:28Z</dcterms:modified>
</cp:coreProperties>
</file>