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Career Foundry\02 Data Immersion Course\03 Databases and SQL for Analysts\3.10 Rockbuster Stealth\"/>
    </mc:Choice>
  </mc:AlternateContent>
  <xr:revisionPtr revIDLastSave="0" documentId="13_ncr:1_{4B8EB7E1-B475-4C5D-80AD-8DA081B286EC}" xr6:coauthVersionLast="47" xr6:coauthVersionMax="47" xr10:uidLastSave="{00000000-0000-0000-0000-000000000000}"/>
  <bookViews>
    <workbookView xWindow="-120" yWindow="-120" windowWidth="29040" windowHeight="15720" tabRatio="912" xr2:uid="{55D9922A-B4D9-4E94-AB7D-F23CD54CB923}"/>
  </bookViews>
  <sheets>
    <sheet name="LEGEND" sheetId="23" r:id="rId1"/>
    <sheet name="MIN MAX rental info SQL" sheetId="2" r:id="rId2"/>
    <sheet name="MIN MAX rental info" sheetId="1" r:id="rId3"/>
    <sheet name="inventory count by genre SQL" sheetId="3" r:id="rId4"/>
    <sheet name="inventory count by genre" sheetId="4" r:id="rId5"/>
    <sheet name="country rental info SQL" sheetId="7" r:id="rId6"/>
    <sheet name="country rental info" sheetId="8" r:id="rId7"/>
    <sheet name="genre rental info SQL" sheetId="11" r:id="rId8"/>
    <sheet name="genre rental info" sheetId="9" r:id="rId9"/>
    <sheet name="MPAA rating info SQL" sheetId="22" r:id="rId10"/>
    <sheet name="MPAA rating rental info" sheetId="15" r:id="rId11"/>
    <sheet name="rental rate info SQL" sheetId="16" r:id="rId12"/>
    <sheet name="rental rate info" sheetId="17" r:id="rId13"/>
    <sheet name="rental rate and genre SQL" sheetId="19" r:id="rId14"/>
    <sheet name="rental rate and genre" sheetId="18" r:id="rId15"/>
    <sheet name="Top5 spend in top5 countriesSQL" sheetId="20" r:id="rId16"/>
    <sheet name="Top 5 spend in Top 5 countries" sheetId="21" r:id="rId17"/>
  </sheets>
  <definedNames>
    <definedName name="_xlnm._FilterDatabase" localSheetId="6" hidden="1">'country rental info'!$A$1:$G$109</definedName>
    <definedName name="_xlnm._FilterDatabase" localSheetId="8" hidden="1">'genre rental info'!$A$1:$H$18</definedName>
    <definedName name="_xlnm._FilterDatabase" localSheetId="4" hidden="1">'inventory count by genre'!$A$1:$C$18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1" l="1"/>
  <c r="H26" i="21" s="1"/>
  <c r="F25" i="21"/>
  <c r="H25" i="21" s="1"/>
  <c r="F24" i="21"/>
  <c r="H24" i="21" s="1"/>
  <c r="F23" i="21"/>
  <c r="H23" i="21" s="1"/>
  <c r="F22" i="21"/>
  <c r="H22" i="21" s="1"/>
  <c r="F21" i="21"/>
  <c r="H21" i="21" s="1"/>
  <c r="F20" i="21"/>
  <c r="H20" i="21" s="1"/>
  <c r="F19" i="21"/>
  <c r="H19" i="21" s="1"/>
  <c r="F18" i="21"/>
  <c r="H18" i="21" s="1"/>
  <c r="F17" i="21"/>
  <c r="H17" i="21" s="1"/>
  <c r="F16" i="21"/>
  <c r="H16" i="21" s="1"/>
  <c r="F15" i="21"/>
  <c r="H15" i="21" s="1"/>
  <c r="F14" i="21"/>
  <c r="H14" i="21" s="1"/>
  <c r="F13" i="21"/>
  <c r="H13" i="21" s="1"/>
  <c r="F12" i="21"/>
  <c r="H12" i="21" s="1"/>
  <c r="F11" i="21"/>
  <c r="H11" i="21" s="1"/>
  <c r="F10" i="21"/>
  <c r="H10" i="21" s="1"/>
  <c r="F9" i="21"/>
  <c r="H9" i="21" s="1"/>
  <c r="F8" i="21"/>
  <c r="H8" i="21" s="1"/>
  <c r="F7" i="21"/>
  <c r="H7" i="21" s="1"/>
  <c r="F6" i="21"/>
  <c r="H6" i="21" s="1"/>
  <c r="F5" i="21"/>
  <c r="H5" i="21" s="1"/>
  <c r="F4" i="21"/>
  <c r="H4" i="21" s="1"/>
  <c r="F3" i="21"/>
  <c r="H3" i="21" s="1"/>
  <c r="F2" i="21"/>
  <c r="H2" i="21" l="1"/>
</calcChain>
</file>

<file path=xl/sharedStrings.xml><?xml version="1.0" encoding="utf-8"?>
<sst xmlns="http://schemas.openxmlformats.org/spreadsheetml/2006/main" count="349" uniqueCount="243">
  <si>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</si>
  <si>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</si>
  <si>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</si>
  <si>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</si>
  <si>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</si>
  <si>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</si>
  <si>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</si>
  <si>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</si>
  <si>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</si>
  <si>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name</t>
  </si>
  <si>
    <t>Sports</t>
  </si>
  <si>
    <t>Animation</t>
  </si>
  <si>
    <t>Action</t>
  </si>
  <si>
    <t>Sci-Fi</t>
  </si>
  <si>
    <t>Family</t>
  </si>
  <si>
    <t>Drama</t>
  </si>
  <si>
    <t>Foreign</t>
  </si>
  <si>
    <t>Documentary</t>
  </si>
  <si>
    <t>Games</t>
  </si>
  <si>
    <t>New</t>
  </si>
  <si>
    <t>Classics</t>
  </si>
  <si>
    <t>Comedy</t>
  </si>
  <si>
    <t>Children</t>
  </si>
  <si>
    <t>Horror</t>
  </si>
  <si>
    <t>Travel</t>
  </si>
  <si>
    <t>Music</t>
  </si>
  <si>
    <t>Thriller</t>
  </si>
  <si>
    <t>inventory_count</t>
  </si>
  <si>
    <t>rental_count</t>
  </si>
  <si>
    <t>country</t>
  </si>
  <si>
    <t>India</t>
  </si>
  <si>
    <t>China</t>
  </si>
  <si>
    <t>United States</t>
  </si>
  <si>
    <t>Japan</t>
  </si>
  <si>
    <t>Mexico</t>
  </si>
  <si>
    <t>Russian Federation</t>
  </si>
  <si>
    <t>Brazil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</si>
  <si>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</si>
  <si>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</si>
  <si>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</si>
  <si>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</si>
  <si>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</si>
  <si>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</si>
  <si>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</si>
  <si>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</si>
  <si>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Iran</t>
  </si>
  <si>
    <t>Poland</t>
  </si>
  <si>
    <t>Germany</t>
  </si>
  <si>
    <t>Venezuela</t>
  </si>
  <si>
    <t>Italy</t>
  </si>
  <si>
    <t>Vietnam</t>
  </si>
  <si>
    <t>Colombia</t>
  </si>
  <si>
    <t>Egypt</t>
  </si>
  <si>
    <t>Ukraine</t>
  </si>
  <si>
    <t>Canada</t>
  </si>
  <si>
    <t>South Korea</t>
  </si>
  <si>
    <t>Netherlands</t>
  </si>
  <si>
    <t>Pakistan</t>
  </si>
  <si>
    <t>Spain</t>
  </si>
  <si>
    <t>Saudi Arabia</t>
  </si>
  <si>
    <t>France</t>
  </si>
  <si>
    <t>Peru</t>
  </si>
  <si>
    <t>Yemen</t>
  </si>
  <si>
    <t>Israel</t>
  </si>
  <si>
    <t>Malaysia</t>
  </si>
  <si>
    <t>Ecuador</t>
  </si>
  <si>
    <t>Austria</t>
  </si>
  <si>
    <t>Algeria</t>
  </si>
  <si>
    <t>Paraguay</t>
  </si>
  <si>
    <t>Morocco</t>
  </si>
  <si>
    <t>Mozambique</t>
  </si>
  <si>
    <t>Switzerland</t>
  </si>
  <si>
    <t>Tanzania</t>
  </si>
  <si>
    <t>United Arab Emirates</t>
  </si>
  <si>
    <t>Thailand</t>
  </si>
  <si>
    <t>Bangladesh</t>
  </si>
  <si>
    <t>Dominican Republic</t>
  </si>
  <si>
    <t>Chile</t>
  </si>
  <si>
    <t>Azerbaijan</t>
  </si>
  <si>
    <t>Sudan</t>
  </si>
  <si>
    <t>French Polynesia</t>
  </si>
  <si>
    <t>Greece</t>
  </si>
  <si>
    <t>Bolivia</t>
  </si>
  <si>
    <t>Yugoslavia</t>
  </si>
  <si>
    <t>Belarus</t>
  </si>
  <si>
    <t>Kenya</t>
  </si>
  <si>
    <t>Kazakstan</t>
  </si>
  <si>
    <t>Myanmar</t>
  </si>
  <si>
    <t>Angola</t>
  </si>
  <si>
    <t>Oman</t>
  </si>
  <si>
    <t>Romania</t>
  </si>
  <si>
    <t>Latvia</t>
  </si>
  <si>
    <t>Cameroon</t>
  </si>
  <si>
    <t>Puerto Rico</t>
  </si>
  <si>
    <t>Congo, The Democratic Republic of the</t>
  </si>
  <si>
    <t>Bulgaria</t>
  </si>
  <si>
    <t>Cambodia</t>
  </si>
  <si>
    <t>Hungary</t>
  </si>
  <si>
    <t>Faroe Islands</t>
  </si>
  <si>
    <t>Kuwait</t>
  </si>
  <si>
    <t>Nauru</t>
  </si>
  <si>
    <t>Armenia</t>
  </si>
  <si>
    <t>Gambia</t>
  </si>
  <si>
    <t>Liechtenstein</t>
  </si>
  <si>
    <t>New Zealand</t>
  </si>
  <si>
    <t>Runion</t>
  </si>
  <si>
    <t>Czech Republic</t>
  </si>
  <si>
    <t>French Guiana</t>
  </si>
  <si>
    <t>Zambia</t>
  </si>
  <si>
    <t>Malawi</t>
  </si>
  <si>
    <t>Finland</t>
  </si>
  <si>
    <t>Tonga</t>
  </si>
  <si>
    <t>Afghanistan</t>
  </si>
  <si>
    <t>Lithuania</t>
  </si>
  <si>
    <t>Madagascar</t>
  </si>
  <si>
    <t>Virgin Islands, U.S.</t>
  </si>
  <si>
    <t>Saint Vincent and the Grenadines</t>
  </si>
  <si>
    <t>Moldova</t>
  </si>
  <si>
    <t>Anguilla</t>
  </si>
  <si>
    <t>Slovakia</t>
  </si>
  <si>
    <t>Nepal</t>
  </si>
  <si>
    <t>Estonia</t>
  </si>
  <si>
    <t>Chad</t>
  </si>
  <si>
    <t>Sweden</t>
  </si>
  <si>
    <t>Iraq</t>
  </si>
  <si>
    <t>American Samoa</t>
  </si>
  <si>
    <t>Turkmenistan</t>
  </si>
  <si>
    <t>Brunei</t>
  </si>
  <si>
    <t>Bahrain</t>
  </si>
  <si>
    <t>Senegal</t>
  </si>
  <si>
    <t>North Korea</t>
  </si>
  <si>
    <t>Hong Kong</t>
  </si>
  <si>
    <t>Tuvalu</t>
  </si>
  <si>
    <t>Sri Lanka</t>
  </si>
  <si>
    <t>Ethiopia</t>
  </si>
  <si>
    <t>Holy See (Vatican City State)</t>
  </si>
  <si>
    <t>Greenland</t>
  </si>
  <si>
    <t>Tunisia</t>
  </si>
  <si>
    <t>customers</t>
  </si>
  <si>
    <t>rentals_per_customer</t>
  </si>
  <si>
    <t>total_income</t>
  </si>
  <si>
    <t>income_per_customer</t>
  </si>
  <si>
    <t>genre</t>
  </si>
  <si>
    <t>count_of_films</t>
  </si>
  <si>
    <t>count_of_inventory</t>
  </si>
  <si>
    <t>count_of_rentals</t>
  </si>
  <si>
    <t>total_rental_income</t>
  </si>
  <si>
    <t>income_per_inventory</t>
  </si>
  <si>
    <t>rentals_per_inventory</t>
  </si>
  <si>
    <t>films</t>
  </si>
  <si>
    <t>income</t>
  </si>
  <si>
    <t>rating</t>
  </si>
  <si>
    <t>rentals_made</t>
  </si>
  <si>
    <t>average_rental_income</t>
  </si>
  <si>
    <t>G</t>
  </si>
  <si>
    <t>PG</t>
  </si>
  <si>
    <t>PG-13</t>
  </si>
  <si>
    <t>R</t>
  </si>
  <si>
    <t>NC-17</t>
  </si>
  <si>
    <t>rental_rate</t>
  </si>
  <si>
    <t>inventory</t>
  </si>
  <si>
    <t>rentals</t>
  </si>
  <si>
    <t>income_per_rental</t>
  </si>
  <si>
    <t>customer_id</t>
  </si>
  <si>
    <t>first_name</t>
  </si>
  <si>
    <t>last_name</t>
  </si>
  <si>
    <t>total_paid</t>
  </si>
  <si>
    <t>country_top5_income</t>
  </si>
  <si>
    <t>income_ratio</t>
  </si>
  <si>
    <t>national_income_ratio</t>
  </si>
  <si>
    <t>country_rank</t>
  </si>
  <si>
    <t>Karl</t>
  </si>
  <si>
    <t>Seal</t>
  </si>
  <si>
    <t>Ana</t>
  </si>
  <si>
    <t>Bradley</t>
  </si>
  <si>
    <t>Mike</t>
  </si>
  <si>
    <t>Way</t>
  </si>
  <si>
    <t>Lena</t>
  </si>
  <si>
    <t>Jensen</t>
  </si>
  <si>
    <t>Tim</t>
  </si>
  <si>
    <t>Cary</t>
  </si>
  <si>
    <t>Guy</t>
  </si>
  <si>
    <t>Brownlee</t>
  </si>
  <si>
    <t>Tonya</t>
  </si>
  <si>
    <t>Chapman</t>
  </si>
  <si>
    <t>Stacey</t>
  </si>
  <si>
    <t>Montgomery</t>
  </si>
  <si>
    <t>Alex</t>
  </si>
  <si>
    <t>Gresham</t>
  </si>
  <si>
    <t>Margie</t>
  </si>
  <si>
    <t>Wade</t>
  </si>
  <si>
    <t>Lori</t>
  </si>
  <si>
    <t>Wood</t>
  </si>
  <si>
    <t>Angela</t>
  </si>
  <si>
    <t>Hernandez</t>
  </si>
  <si>
    <t>Alvin</t>
  </si>
  <si>
    <t>Deloach</t>
  </si>
  <si>
    <t>Zachary</t>
  </si>
  <si>
    <t>Hite</t>
  </si>
  <si>
    <t>Stanley</t>
  </si>
  <si>
    <t>Scroggins</t>
  </si>
  <si>
    <t>Sue</t>
  </si>
  <si>
    <t>Peters</t>
  </si>
  <si>
    <t>Jessie</t>
  </si>
  <si>
    <t>Milam</t>
  </si>
  <si>
    <t>Priscilla</t>
  </si>
  <si>
    <t>Lowe</t>
  </si>
  <si>
    <t>Rosa</t>
  </si>
  <si>
    <t>Reynolds</t>
  </si>
  <si>
    <t>Sara</t>
  </si>
  <si>
    <t>Perry</t>
  </si>
  <si>
    <t>Debbie</t>
  </si>
  <si>
    <t>Reyes</t>
  </si>
  <si>
    <t>Jamie</t>
  </si>
  <si>
    <t>Rice</t>
  </si>
  <si>
    <t>Tracy</t>
  </si>
  <si>
    <t>Cole</t>
  </si>
  <si>
    <t>Joanne</t>
  </si>
  <si>
    <t>Robertson</t>
  </si>
  <si>
    <t>Cathy</t>
  </si>
  <si>
    <t>Spencer</t>
  </si>
  <si>
    <t>Tab colour</t>
  </si>
  <si>
    <t>Tab contents</t>
  </si>
  <si>
    <t>Output from SQL query</t>
  </si>
  <si>
    <t>SQL query used</t>
  </si>
  <si>
    <r>
      <rPr>
        <i/>
        <sz val="9"/>
        <color rgb="FFFF0000"/>
        <rFont val="Cascadia Mono Light"/>
        <family val="3"/>
      </rPr>
      <t>-- Query to find the key Quantative overview data</t>
    </r>
    <r>
      <rPr>
        <sz val="9"/>
        <color theme="1"/>
        <rFont val="Cascadia Mono Light"/>
        <family val="3"/>
      </rPr>
      <t xml:space="preserve">
SELECT
</t>
    </r>
    <r>
      <rPr>
        <i/>
        <sz val="9"/>
        <color rgb="FFFF0000"/>
        <rFont val="Cascadia Mono Light"/>
        <family val="3"/>
      </rPr>
      <t>-- Finding min max and average of the main quantative variables</t>
    </r>
    <r>
      <rPr>
        <sz val="9"/>
        <color theme="1"/>
        <rFont val="Cascadia Mono Light"/>
        <family val="3"/>
      </rPr>
      <t xml:space="preserve">
	MIN(rental_duration) AS min_rental_duration,
	MAX(rental_duration) AS max_rental_duration,
	AVG(rental_duration) AS avg_rental_duration,
	MIN(rental_rate) AS min_rental_rate,
	MAX(rental_rate) AS max_rental_rate,
	AVG(rental_rate) AS avg_rental_rate,
	MIN(length) AS min_length,
	MAX(length) AS max_length,
	AVG(length) AS avg_length
FROM film</t>
    </r>
  </si>
  <si>
    <t>Comments explaining the query for users</t>
  </si>
  <si>
    <t>Text Format</t>
  </si>
  <si>
    <t>Red italic</t>
  </si>
  <si>
    <t>Text meaning</t>
  </si>
  <si>
    <r>
      <rPr>
        <i/>
        <sz val="9"/>
        <color rgb="FFFF0000"/>
        <rFont val="Cascadia Code Light"/>
        <family val="3"/>
      </rPr>
      <t>-- Script to find various income  statitics by country</t>
    </r>
    <r>
      <rPr>
        <sz val="9"/>
        <color theme="1"/>
        <rFont val="Cascadia Code Light"/>
        <family val="3"/>
      </rPr>
      <t xml:space="preserve">
SELECT 	D.country,
</t>
    </r>
    <r>
      <rPr>
        <i/>
        <sz val="9"/>
        <color rgb="FFFF0000"/>
        <rFont val="Cascadia Code Light"/>
        <family val="3"/>
      </rPr>
      <t xml:space="preserve">		-- number of customers</t>
    </r>
    <r>
      <rPr>
        <sz val="9"/>
        <color theme="1"/>
        <rFont val="Cascadia Code Light"/>
        <family val="3"/>
      </rPr>
      <t xml:space="preserve">
		count(DISTINCT A.customer_id) AS customers,
		</t>
    </r>
    <r>
      <rPr>
        <i/>
        <sz val="9"/>
        <color rgb="FFFF0000"/>
        <rFont val="Cascadia Code Light"/>
        <family val="3"/>
      </rPr>
      <t>-- total rentals made</t>
    </r>
    <r>
      <rPr>
        <sz val="9"/>
        <color theme="1"/>
        <rFont val="Cascadia Code Light"/>
        <family val="3"/>
      </rPr>
      <t xml:space="preserve">
		count(E.rental_id) AS rental_count,
		</t>
    </r>
    <r>
      <rPr>
        <i/>
        <sz val="9"/>
        <color rgb="FFFF0000"/>
        <rFont val="Cascadia Code Light"/>
        <family val="3"/>
      </rPr>
      <t>-- average number of rental per customer</t>
    </r>
    <r>
      <rPr>
        <sz val="9"/>
        <color theme="1"/>
        <rFont val="Cascadia Code Light"/>
        <family val="3"/>
      </rPr>
      <t xml:space="preserve">
		round((cast(count(E.rental_id) as DECIMAL))/count(DISTINCT A.customer_id),2) AS rentals_per_customer,
		</t>
    </r>
    <r>
      <rPr>
        <i/>
        <sz val="9"/>
        <color rgb="FFFF0000"/>
        <rFont val="Cascadia Code Light"/>
        <family val="3"/>
      </rPr>
      <t>-- average spent on each rental</t>
    </r>
    <r>
      <rPr>
        <sz val="9"/>
        <color theme="1"/>
        <rFont val="Cascadia Code Light"/>
        <family val="3"/>
      </rPr>
      <t xml:space="preserve">
		round(avg(G.rental_rate),2) AS avg_rental_rate,
</t>
    </r>
    <r>
      <rPr>
        <i/>
        <sz val="9"/>
        <color rgb="FFFF0000"/>
        <rFont val="Cascadia Code Light"/>
        <family val="3"/>
      </rPr>
      <t xml:space="preserve">		-- Total (net) income
</t>
    </r>
    <r>
      <rPr>
        <sz val="9"/>
        <color theme="1"/>
        <rFont val="Cascadia Code Light"/>
        <family val="3"/>
      </rPr>
      <t xml:space="preserve">		SUM(H.amount) AS total_income,
		</t>
    </r>
    <r>
      <rPr>
        <i/>
        <sz val="9"/>
        <color rgb="FFFF0000"/>
        <rFont val="Cascadia Code Light"/>
        <family val="3"/>
      </rPr>
      <t>-- Average spent by each customer</t>
    </r>
    <r>
      <rPr>
        <sz val="9"/>
        <color theme="1"/>
        <rFont val="Cascadia Code Light"/>
        <family val="3"/>
      </rPr>
      <t xml:space="preserve">
		round(SUM(H.amount)/count(DISTINCT A.customer_id),2) AS income_per_customer
</t>
    </r>
    <r>
      <rPr>
        <i/>
        <sz val="9"/>
        <color rgb="FFFF0000"/>
        <rFont val="Cascadia Code Light"/>
        <family val="3"/>
      </rPr>
      <t>-- Joins link the customer (table A) to their country (D) via Address (B) and city (C).</t>
    </r>
    <r>
      <rPr>
        <sz val="9"/>
        <color theme="1"/>
        <rFont val="Cascadia Code Light"/>
        <family val="3"/>
      </rPr>
      <t xml:space="preserve">
FROM customer A
INNER JOIN address B ON A.address_id = B.address_id
INNER JOIN city C ON B.city_id = C.city_id
INNER JOIN country D on C.country_id = D.country_id
</t>
    </r>
    <r>
      <rPr>
        <i/>
        <sz val="9"/>
        <color rgb="FFFF0000"/>
        <rFont val="Cascadia Code Light"/>
        <family val="3"/>
      </rPr>
      <t>-- Joins link the customer (A) to the film (G) made via rentals (E) and inventory (F))</t>
    </r>
    <r>
      <rPr>
        <sz val="9"/>
        <color theme="1"/>
        <rFont val="Cascadia Code Light"/>
        <family val="3"/>
      </rPr>
      <t xml:space="preserve">
INNER JOIN rental E ON A.customer_id = E.customer_id
INNER JOIN inventory F ON E.inventory_id = F.inventory_id
INNER JOIN film G ON F.film_id = G.film_id
-- Joins link the customer (A) to the payments (H)
INNER JOIN payment H ON E.rental_id = H.rental_id
</t>
    </r>
    <r>
      <rPr>
        <i/>
        <sz val="9"/>
        <color rgb="FFFF0000"/>
        <rFont val="Cascadia Code Light"/>
        <family val="3"/>
      </rPr>
      <t>-- Output by country, ordered by decreasing net income</t>
    </r>
    <r>
      <rPr>
        <sz val="9"/>
        <color theme="1"/>
        <rFont val="Cascadia Code Light"/>
        <family val="3"/>
      </rPr>
      <t xml:space="preserve">
GROUP BY D.country
ORDER BY total_income DESC</t>
    </r>
  </si>
  <si>
    <r>
      <rPr>
        <i/>
        <sz val="9"/>
        <color rgb="FFFF0000"/>
        <rFont val="Cascadia Code Light"/>
        <family val="3"/>
      </rPr>
      <t>-- Script to find the rental income made by genre</t>
    </r>
    <r>
      <rPr>
        <sz val="9"/>
        <color theme="1"/>
        <rFont val="Cascadia Code Light"/>
        <family val="3"/>
      </rPr>
      <t xml:space="preserve">
SELECT	A.name AS genre,
</t>
    </r>
    <r>
      <rPr>
        <i/>
        <sz val="9"/>
        <color rgb="FFFF0000"/>
        <rFont val="Cascadia Code Light"/>
        <family val="3"/>
      </rPr>
      <t>-- total films (titles available)</t>
    </r>
    <r>
      <rPr>
        <sz val="9"/>
        <color theme="1"/>
        <rFont val="Cascadia Code Light"/>
        <family val="3"/>
      </rPr>
      <t xml:space="preserve">
		COUNT(DISTINCT D.film_id) AS count_of_films,
</t>
    </r>
    <r>
      <rPr>
        <i/>
        <sz val="9"/>
        <color rgb="FFFF0000"/>
        <rFont val="Cascadia Code Light"/>
        <family val="3"/>
      </rPr>
      <t>-- total inventory (copies of all films in the genre)</t>
    </r>
    <r>
      <rPr>
        <sz val="9"/>
        <color theme="1"/>
        <rFont val="Cascadia Code Light"/>
        <family val="3"/>
      </rPr>
      <t xml:space="preserve">
		COUNT(DISTINCT D.inventory_id) AS count_of_inventory,
</t>
    </r>
    <r>
      <rPr>
        <i/>
        <sz val="9"/>
        <color rgb="FFFF0000"/>
        <rFont val="Cascadia Code Light"/>
        <family val="3"/>
      </rPr>
      <t>-- the average cost to rent a film</t>
    </r>
    <r>
      <rPr>
        <sz val="9"/>
        <color theme="1"/>
        <rFont val="Cascadia Code Light"/>
        <family val="3"/>
      </rPr>
      <t xml:space="preserve">
		ROUND(AVG(C.rental_rate),2) AS AVG_rental_rate,
</t>
    </r>
    <r>
      <rPr>
        <i/>
        <sz val="9"/>
        <color rgb="FFFF0000"/>
        <rFont val="Cascadia Code Light"/>
        <family val="3"/>
      </rPr>
      <t>-- the total number of rentals made</t>
    </r>
    <r>
      <rPr>
        <sz val="9"/>
        <color theme="1"/>
        <rFont val="Cascadia Code Light"/>
        <family val="3"/>
      </rPr>
      <t xml:space="preserve">
		COUNT(E.rental_id) AS count_of_rentals,
</t>
    </r>
    <r>
      <rPr>
        <i/>
        <sz val="9"/>
        <color rgb="FFFF0000"/>
        <rFont val="Cascadia Code Light"/>
        <family val="3"/>
      </rPr>
      <t>-- net income generated</t>
    </r>
    <r>
      <rPr>
        <sz val="9"/>
        <color theme="1"/>
        <rFont val="Cascadia Code Light"/>
        <family val="3"/>
      </rPr>
      <t xml:space="preserve">
		SUM(F.amount) AS total_rental_income,
</t>
    </r>
    <r>
      <rPr>
        <i/>
        <sz val="9"/>
        <color rgb="FFFF0000"/>
        <rFont val="Cascadia Code Light"/>
        <family val="3"/>
      </rPr>
      <t xml:space="preserve">-- average net income per rental
</t>
    </r>
    <r>
      <rPr>
        <sz val="9"/>
        <color theme="1"/>
        <rFont val="Cascadia Code Light"/>
        <family val="3"/>
      </rPr>
      <t xml:space="preserve">		ROUND(SUM(F.amount)/COUNT(DISTINCT E.rental_id),2) AS income_per_rental,
</t>
    </r>
    <r>
      <rPr>
        <i/>
        <sz val="9"/>
        <color rgb="FFFF0000"/>
        <rFont val="Cascadia Code Light"/>
        <family val="3"/>
      </rPr>
      <t>-- average income made per the total stock available</t>
    </r>
    <r>
      <rPr>
        <sz val="9"/>
        <color theme="1"/>
        <rFont val="Cascadia Code Light"/>
        <family val="3"/>
      </rPr>
      <t xml:space="preserve">
		ROUND(CAST (COUNT(E.rental_id) AS DECIMAL)/COUNT(DISTINCT D.inventory_id),2) AS rentals_per_inventory
FROM category A
</t>
    </r>
    <r>
      <rPr>
        <i/>
        <sz val="9"/>
        <color rgb="FFFF0000"/>
        <rFont val="Cascadia Code Light"/>
        <family val="3"/>
      </rPr>
      <t>-- Linking genres (Table A) to payments received (F), via film genre (B), film (C), inventory (D) and rentals (E)</t>
    </r>
    <r>
      <rPr>
        <sz val="9"/>
        <color theme="1"/>
        <rFont val="Cascadia Code Light"/>
        <family val="3"/>
      </rPr>
      <t xml:space="preserve">
INNER JOIN film_category B ON A.category_id = B.category_id
INNER JOIN film C ON B.film_id = C.film_id
INNER JOIN inventory D ON C.film_id = D.film_id
INNER JOIN rental E ON D.inventory_id = E.inventory_id
INNER JOIN payment F ON E.rental_id = F.rental_id
</t>
    </r>
    <r>
      <rPr>
        <i/>
        <sz val="9"/>
        <color rgb="FFFF0000"/>
        <rFont val="Cascadia Code Light"/>
        <family val="3"/>
      </rPr>
      <t>-- output by genre in decending net income</t>
    </r>
    <r>
      <rPr>
        <sz val="9"/>
        <color theme="1"/>
        <rFont val="Cascadia Code Light"/>
        <family val="3"/>
      </rPr>
      <t xml:space="preserve">
GROUP BY A.name
ORDER BY total_rental_income DESC</t>
    </r>
  </si>
  <si>
    <r>
      <rPr>
        <i/>
        <sz val="9"/>
        <color rgb="FFFF0000"/>
        <rFont val="Cascadia Code Light"/>
        <family val="3"/>
      </rPr>
      <t>-- Script to find the number and income of rentals by MPAA rating</t>
    </r>
    <r>
      <rPr>
        <sz val="9"/>
        <color theme="1"/>
        <rFont val="Cascadia Code Light"/>
        <family val="3"/>
      </rPr>
      <t xml:space="preserve">
SELECT
</t>
    </r>
    <r>
      <rPr>
        <i/>
        <sz val="9"/>
        <color rgb="FFFF0000"/>
        <rFont val="Cascadia Code Light"/>
        <family val="3"/>
      </rPr>
      <t>-- Age rating</t>
    </r>
    <r>
      <rPr>
        <sz val="9"/>
        <color theme="1"/>
        <rFont val="Cascadia Code Light"/>
        <family val="3"/>
      </rPr>
      <t xml:space="preserve">
		A.rating,
</t>
    </r>
    <r>
      <rPr>
        <i/>
        <sz val="9"/>
        <color rgb="FFFF0000"/>
        <rFont val="Cascadia Code Light"/>
        <family val="3"/>
      </rPr>
      <t>-- Total rentals made</t>
    </r>
    <r>
      <rPr>
        <sz val="9"/>
        <color theme="1"/>
        <rFont val="Cascadia Code Light"/>
        <family val="3"/>
      </rPr>
      <t xml:space="preserve">
		count(A.rating) AS rentals_made,
</t>
    </r>
    <r>
      <rPr>
        <i/>
        <sz val="9"/>
        <color rgb="FFFF0000"/>
        <rFont val="Cascadia Code Light"/>
        <family val="3"/>
      </rPr>
      <t>-- Gross rental income</t>
    </r>
    <r>
      <rPr>
        <sz val="9"/>
        <color theme="1"/>
        <rFont val="Cascadia Code Light"/>
        <family val="3"/>
      </rPr>
      <t xml:space="preserve">
		SUM(D.amount) AS total_rentaL_income,
</t>
    </r>
    <r>
      <rPr>
        <i/>
        <sz val="9"/>
        <color rgb="FFFF0000"/>
        <rFont val="Cascadia Code Light"/>
        <family val="3"/>
      </rPr>
      <t>-- Average income per rental made</t>
    </r>
    <r>
      <rPr>
        <sz val="9"/>
        <color theme="1"/>
        <rFont val="Cascadia Code Light"/>
        <family val="3"/>
      </rPr>
      <t xml:space="preserve">
		ROUND(AVG(D.amount),2) AS average_rentaL_income
</t>
    </r>
    <r>
      <rPr>
        <i/>
        <sz val="9"/>
        <color rgb="FFFF0000"/>
        <rFont val="Cascadia Code Light"/>
        <family val="3"/>
      </rPr>
      <t>-- Link films (including rating) (table A) to payments received (D), via inventory (B) and rental (C)</t>
    </r>
    <r>
      <rPr>
        <sz val="9"/>
        <color theme="1"/>
        <rFont val="Cascadia Code Light"/>
        <family val="3"/>
      </rPr>
      <t xml:space="preserve">
FROM film A
INNER JOIN inventory B ON A.film_id = B.film_id
INNER JOIN rental C ON B.inventory_id = C.inventory_id
INNER JOIN payment D ON C.rental_id = D.rental_id
</t>
    </r>
    <r>
      <rPr>
        <i/>
        <sz val="9"/>
        <color rgb="FFFF0000"/>
        <rFont val="Cascadia Code Light"/>
        <family val="3"/>
      </rPr>
      <t>-- Group into MPAA ratings</t>
    </r>
    <r>
      <rPr>
        <sz val="9"/>
        <color theme="1"/>
        <rFont val="Cascadia Code Light"/>
        <family val="3"/>
      </rPr>
      <t xml:space="preserve">
GROUP BY A.rating
</t>
    </r>
    <r>
      <rPr>
        <i/>
        <sz val="9"/>
        <color rgb="FFFF0000"/>
        <rFont val="Cascadia Code Light"/>
        <family val="3"/>
      </rPr>
      <t>-- Assign MPAA ratings a value and order from least to highest age restriction</t>
    </r>
    <r>
      <rPr>
        <sz val="9"/>
        <color theme="1"/>
        <rFont val="Cascadia Code Light"/>
        <family val="3"/>
      </rPr>
      <t xml:space="preserve">
ORDER BY CASE
	WHEN A.rating = 'G' 		THEN 1
	WHEN A.rating = 'PG' 		THEN 2
	WHEN A.rating = 'PG-13' 	THEN 3
	WHEN A.rating = 'R' 		THEN 4
	WHEN A.rating = 'NC-17' 	THEN 5
	END ASC</t>
    </r>
  </si>
  <si>
    <r>
      <rPr>
        <sz val="9"/>
        <color rgb="FFFF0000"/>
        <rFont val="Cascadia Code Light"/>
        <family val="3"/>
      </rPr>
      <t>-- Script to find income data by the rental charge rate</t>
    </r>
    <r>
      <rPr>
        <sz val="9"/>
        <color theme="1"/>
        <rFont val="Cascadia Code Light"/>
        <family val="3"/>
      </rPr>
      <t xml:space="preserve">
SELECT
</t>
    </r>
    <r>
      <rPr>
        <sz val="9"/>
        <color rgb="FFFF0000"/>
        <rFont val="Cascadia Code Light"/>
        <family val="3"/>
      </rPr>
      <t>-- Cost of rental</t>
    </r>
    <r>
      <rPr>
        <sz val="9"/>
        <color theme="1"/>
        <rFont val="Cascadia Code Light"/>
        <family val="3"/>
      </rPr>
      <t xml:space="preserve">
		A.rental_rate,
</t>
    </r>
    <r>
      <rPr>
        <i/>
        <sz val="9"/>
        <color rgb="FFFF0000"/>
        <rFont val="Cascadia Code Light"/>
        <family val="3"/>
      </rPr>
      <t>-- Income generated</t>
    </r>
    <r>
      <rPr>
        <sz val="9"/>
        <color theme="1"/>
        <rFont val="Cascadia Code Light"/>
        <family val="3"/>
      </rPr>
      <t xml:space="preserve">
		SUM(D.amount) as income,
</t>
    </r>
    <r>
      <rPr>
        <i/>
        <sz val="9"/>
        <color rgb="FFFF0000"/>
        <rFont val="Cascadia Code Light"/>
        <family val="3"/>
      </rPr>
      <t>-- Inventory available to rent</t>
    </r>
    <r>
      <rPr>
        <sz val="9"/>
        <color theme="1"/>
        <rFont val="Cascadia Code Light"/>
        <family val="3"/>
      </rPr>
      <t xml:space="preserve">
		COUNT(DISTINCT B.inventory_id) AS inventory,
</t>
    </r>
    <r>
      <rPr>
        <i/>
        <sz val="9"/>
        <color rgb="FFFF0000"/>
        <rFont val="Cascadia Code Light"/>
        <family val="3"/>
      </rPr>
      <t>-- Titles avaialbe in catalogue</t>
    </r>
    <r>
      <rPr>
        <sz val="9"/>
        <color theme="1"/>
        <rFont val="Cascadia Code Light"/>
        <family val="3"/>
      </rPr>
      <t xml:space="preserve">
		COUNT(DISTINCT A.film_id) AS films,
</t>
    </r>
    <r>
      <rPr>
        <i/>
        <sz val="9"/>
        <color rgb="FFFF0000"/>
        <rFont val="Cascadia Code Light"/>
        <family val="3"/>
      </rPr>
      <t>-- Average income per available stock</t>
    </r>
    <r>
      <rPr>
        <sz val="9"/>
        <color theme="1"/>
        <rFont val="Cascadia Code Light"/>
        <family val="3"/>
      </rPr>
      <t xml:space="preserve">
		ROUND(SUM(D.amount)/COUNT(DISTINCT B.inventory_id),2) AS income_per_inventory,
</t>
    </r>
    <r>
      <rPr>
        <i/>
        <sz val="9"/>
        <color rgb="FFFF0000"/>
        <rFont val="Cascadia Code Light"/>
        <family val="3"/>
      </rPr>
      <t>-- Total rentals made</t>
    </r>
    <r>
      <rPr>
        <sz val="9"/>
        <color theme="1"/>
        <rFont val="Cascadia Code Light"/>
        <family val="3"/>
      </rPr>
      <t xml:space="preserve">
		COUNT(DISTINCT C.rental_id) AS rentals,
--</t>
    </r>
    <r>
      <rPr>
        <sz val="9"/>
        <color rgb="FFFF0000"/>
        <rFont val="Cascadia Code Light"/>
        <family val="3"/>
      </rPr>
      <t xml:space="preserve"> Average income per rental made</t>
    </r>
    <r>
      <rPr>
        <sz val="9"/>
        <color theme="1"/>
        <rFont val="Cascadia Code Light"/>
        <family val="3"/>
      </rPr>
      <t xml:space="preserve">
		ROUND(SUM(D.amount)/COUNT(DISTINCT C.rental_id),2) AS income_per_rental
</t>
    </r>
    <r>
      <rPr>
        <sz val="9"/>
        <color rgb="FFFF0000"/>
        <rFont val="Cascadia Code Light"/>
        <family val="3"/>
      </rPr>
      <t>-- Join the film (Talbe A) to the payment infomration (D), via inventory (B) and rentals (C)</t>
    </r>
    <r>
      <rPr>
        <sz val="9"/>
        <color theme="1"/>
        <rFont val="Cascadia Code Light"/>
        <family val="3"/>
      </rPr>
      <t xml:space="preserve">
FROM film A
INNER JOIN inventory B ON A.film_id = B.film_id
INNER JOIN rental C ON B.inventory_id = C.inventory_id
INNER JOIN payment D ON C.rental_id = D.rental_id
</t>
    </r>
    <r>
      <rPr>
        <i/>
        <sz val="9"/>
        <color rgb="FFFF0000"/>
        <rFont val="Cascadia Code Light"/>
        <family val="3"/>
      </rPr>
      <t xml:space="preserve">-- Output by rental rate from least to highest charge
</t>
    </r>
    <r>
      <rPr>
        <sz val="9"/>
        <color theme="1"/>
        <rFont val="Cascadia Code Light"/>
        <family val="3"/>
      </rPr>
      <t>GROUP BY A.rental_rate
ORDER BY A.rental_rate</t>
    </r>
  </si>
  <si>
    <r>
      <rPr>
        <i/>
        <sz val="9"/>
        <color rgb="FFFF0000"/>
        <rFont val="Cascadia Code Light"/>
        <family val="3"/>
      </rPr>
      <t>-- Script to find the inventroy available by genre</t>
    </r>
    <r>
      <rPr>
        <sz val="9"/>
        <color theme="1"/>
        <rFont val="Cascadia Code Light"/>
        <family val="3"/>
      </rPr>
      <t xml:space="preserve">
SELECT
	D.name, count(A.film_id) as inventory_count, count(F.rental_id) AS rental_count
FROM inventory A
</t>
    </r>
    <r>
      <rPr>
        <i/>
        <sz val="9"/>
        <color rgb="FFFF0000"/>
        <rFont val="Cascadia Code Light"/>
        <family val="3"/>
      </rPr>
      <t>-- Joining separate tables in order to link the films and their genres</t>
    </r>
    <r>
      <rPr>
        <sz val="9"/>
        <color theme="1"/>
        <rFont val="Cascadia Code Light"/>
        <family val="3"/>
      </rPr>
      <t xml:space="preserve">
LEFT JOIN film B ON A.film_id = B.film_id
LEFT JOIN film_category C ON B.film_id = C.film_id
LEFT JOIN category D ON C.category_id = D.category_id
LEFT JOIN rental E ON A.inventory_id = E.inventory_id
LEFT JOIN payment F ON E.rental_id = F.rental_id
</t>
    </r>
    <r>
      <rPr>
        <i/>
        <sz val="9"/>
        <color rgb="FFFF0000"/>
        <rFont val="Cascadia Code Light"/>
        <family val="3"/>
      </rPr>
      <t>-- Output by genres, and ordered by number of titles available (decending)</t>
    </r>
    <r>
      <rPr>
        <sz val="9"/>
        <color theme="1"/>
        <rFont val="Cascadia Code Light"/>
        <family val="3"/>
      </rPr>
      <t xml:space="preserve">
GROUP BY D.name
ORDER BY count(A.film_id) DESC</t>
    </r>
  </si>
  <si>
    <r>
      <rPr>
        <i/>
        <sz val="9"/>
        <color rgb="FFFF0000"/>
        <rFont val="Cascadia Code Light"/>
        <family val="3"/>
      </rPr>
      <t>-- finds the rental income generated by genre stratified by rental charge</t>
    </r>
    <r>
      <rPr>
        <sz val="9"/>
        <color theme="1"/>
        <rFont val="Cascadia Code Light"/>
        <family val="3"/>
      </rPr>
      <t xml:space="preserve">
SELECT
</t>
    </r>
    <r>
      <rPr>
        <i/>
        <sz val="9"/>
        <color rgb="FFFF0000"/>
        <rFont val="Cascadia Code Light"/>
        <family val="3"/>
      </rPr>
      <t xml:space="preserve">-- rental charge and genre
</t>
    </r>
    <r>
      <rPr>
        <sz val="9"/>
        <color theme="1"/>
        <rFont val="Cascadia Code Light"/>
        <family val="3"/>
      </rPr>
      <t xml:space="preserve">		A.rental_rate,
		F.name AS genre,
</t>
    </r>
    <r>
      <rPr>
        <i/>
        <sz val="9"/>
        <color rgb="FFFF0000"/>
        <rFont val="Cascadia Code Light"/>
        <family val="3"/>
      </rPr>
      <t>-- Total income generated</t>
    </r>
    <r>
      <rPr>
        <sz val="9"/>
        <color theme="1"/>
        <rFont val="Cascadia Code Light"/>
        <family val="3"/>
      </rPr>
      <t xml:space="preserve">
		SUM(D.amount) as income,
</t>
    </r>
    <r>
      <rPr>
        <i/>
        <sz val="9"/>
        <color rgb="FFFF0000"/>
        <rFont val="Cascadia Code Light"/>
        <family val="3"/>
      </rPr>
      <t>-- Total inventory available</t>
    </r>
    <r>
      <rPr>
        <sz val="9"/>
        <color theme="1"/>
        <rFont val="Cascadia Code Light"/>
        <family val="3"/>
      </rPr>
      <t xml:space="preserve">
		COUNT(DISTINCT B.inventory_id) AS inventory,
</t>
    </r>
    <r>
      <rPr>
        <i/>
        <sz val="9"/>
        <color rgb="FFFF0000"/>
        <rFont val="Cascadia Code Light"/>
        <family val="3"/>
      </rPr>
      <t>-- Titles available</t>
    </r>
    <r>
      <rPr>
        <sz val="9"/>
        <color theme="1"/>
        <rFont val="Cascadia Code Light"/>
        <family val="3"/>
      </rPr>
      <t xml:space="preserve">
		COUNT(DISTINCT A.film_id) AS films,
</t>
    </r>
    <r>
      <rPr>
        <i/>
        <sz val="9"/>
        <color rgb="FFFF0000"/>
        <rFont val="Cascadia Code Light"/>
        <family val="3"/>
      </rPr>
      <t>-- Income generated per sock available to rent</t>
    </r>
    <r>
      <rPr>
        <sz val="9"/>
        <color theme="1"/>
        <rFont val="Cascadia Code Light"/>
        <family val="3"/>
      </rPr>
      <t xml:space="preserve">
		ROUND(SUM(D.amount)/COUNT(DISTINCT B.inventory_id),2) AS income_per_inventory,
</t>
    </r>
    <r>
      <rPr>
        <i/>
        <sz val="9"/>
        <color rgb="FFFF0000"/>
        <rFont val="Cascadia Code Light"/>
        <family val="3"/>
      </rPr>
      <t>-- Total rentals made</t>
    </r>
    <r>
      <rPr>
        <sz val="9"/>
        <color theme="1"/>
        <rFont val="Cascadia Code Light"/>
        <family val="3"/>
      </rPr>
      <t xml:space="preserve">
		COUNT(DISTINCT C.rental_id) AS rentals,
</t>
    </r>
    <r>
      <rPr>
        <i/>
        <sz val="9"/>
        <color rgb="FFFF0000"/>
        <rFont val="Cascadia Code Light"/>
        <family val="3"/>
      </rPr>
      <t>-- Average income generated per rental</t>
    </r>
    <r>
      <rPr>
        <sz val="9"/>
        <color theme="1"/>
        <rFont val="Cascadia Code Light"/>
        <family val="3"/>
      </rPr>
      <t xml:space="preserve">
		ROUND(SUM(D.amount)/COUNT(DISTINCT C.rental_id),2) AS income_per_rental
FROM film A
</t>
    </r>
    <r>
      <rPr>
        <i/>
        <sz val="9"/>
        <color rgb="FFFF0000"/>
        <rFont val="Cascadia Code Light"/>
        <family val="3"/>
      </rPr>
      <t xml:space="preserve">-- Linking film information (including rental cost) ( Table A) to genres (F) via
</t>
    </r>
    <r>
      <rPr>
        <sz val="9"/>
        <color rgb="FFFF0000"/>
        <rFont val="Cascadia Code Light"/>
        <family val="3"/>
      </rPr>
      <t>-- inventory (B), rentals (C), payments received (D) and film genre (E)</t>
    </r>
    <r>
      <rPr>
        <sz val="9"/>
        <color theme="1"/>
        <rFont val="Cascadia Code Light"/>
        <family val="3"/>
      </rPr>
      <t xml:space="preserve">
INNER JOIN inventory B ON A.film_id = B.film_id
INNER JOIN rental C ON B.inventory_id = C.inventory_id
INNER JOIN payment D ON C.rental_id = D.rental_id
INNER JOIN film_category E ON A.film_id = E.film_id
INNER JOIN category F ON E.category_id = F.category_id
</t>
    </r>
    <r>
      <rPr>
        <i/>
        <sz val="9"/>
        <color rgb="FFFF0000"/>
        <rFont val="Cascadia Code Light"/>
        <family val="3"/>
      </rPr>
      <t>-- Output by rental rate, the sub-group by genre</t>
    </r>
    <r>
      <rPr>
        <sz val="9"/>
        <color theme="1"/>
        <rFont val="Cascadia Code Light"/>
        <family val="3"/>
      </rPr>
      <t xml:space="preserve">
GROUP BY A.rental_rate, genre
ORDER BY A.rental_rate, genre</t>
    </r>
  </si>
  <si>
    <r>
      <rPr>
        <i/>
        <sz val="11"/>
        <color rgb="FFFF0000"/>
        <rFont val="Calibri"/>
        <family val="2"/>
        <scheme val="minor"/>
      </rPr>
      <t>-- Script to find the top five highest spending customers in each of the five highest spending countries</t>
    </r>
    <r>
      <rPr>
        <sz val="11"/>
        <color theme="1"/>
        <rFont val="Calibri"/>
        <family val="2"/>
        <scheme val="minor"/>
      </rPr>
      <t xml:space="preserve">
SELECT * FROM (
</t>
    </r>
    <r>
      <rPr>
        <i/>
        <sz val="11"/>
        <color rgb="FFFF0000"/>
        <rFont val="Calibri"/>
        <family val="2"/>
        <scheme val="minor"/>
      </rPr>
      <t>-- Start of sub-query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-- Finding the customers total spend</t>
    </r>
    <r>
      <rPr>
        <sz val="11"/>
        <color theme="1"/>
        <rFont val="Calibri"/>
        <family val="2"/>
        <scheme val="minor"/>
      </rPr>
      <t xml:space="preserve">
SELECT	A.customer_id,
		A.first_name AS first_name,
		A.last_name AS last_name,
		D.country,
		SUM(E.amount) AS total_paid,
</t>
    </r>
    <r>
      <rPr>
        <i/>
        <sz val="11"/>
        <color rgb="FFFF0000"/>
        <rFont val="Calibri"/>
        <family val="2"/>
        <scheme val="minor"/>
      </rPr>
      <t>-- the following ranks the customer's total payments made with others in the same country</t>
    </r>
    <r>
      <rPr>
        <sz val="11"/>
        <color theme="1"/>
        <rFont val="Calibri"/>
        <family val="2"/>
        <scheme val="minor"/>
      </rPr>
      <t xml:space="preserve">
		row_number() OVER(PARTITION BY D.country ORDER BY SUM(E.amount) DESC) AS country_rank
</t>
    </r>
    <r>
      <rPr>
        <i/>
        <sz val="11"/>
        <color rgb="FFFF0000"/>
        <rFont val="Calibri"/>
        <family val="2"/>
        <scheme val="minor"/>
      </rPr>
      <t>-- Join the customer information (Table A) to the payment information (E)</t>
    </r>
    <r>
      <rPr>
        <sz val="11"/>
        <color theme="1"/>
        <rFont val="Calibri"/>
        <family val="2"/>
        <scheme val="minor"/>
      </rPr>
      <t xml:space="preserve">
FROM customer A
INNER JOIN address B ON A.address_id = B.address_id
INNER JOIN city C ON B.city_id = C.city_id
INNER JOIN country D ON C.country_id = D.country_id
INNER JOIN payment E ON A.customer_id = E.customer_id
</t>
    </r>
    <r>
      <rPr>
        <i/>
        <sz val="11"/>
        <color rgb="FFFF0000"/>
        <rFont val="Calibri"/>
        <family val="2"/>
        <scheme val="minor"/>
      </rPr>
      <t>-- Clause for selection to top five countries</t>
    </r>
    <r>
      <rPr>
        <sz val="11"/>
        <color theme="1"/>
        <rFont val="Calibri"/>
        <family val="2"/>
        <scheme val="minor"/>
      </rPr>
      <t xml:space="preserve">
WHERE D.country IN(
</t>
    </r>
    <r>
      <rPr>
        <i/>
        <sz val="11"/>
        <color rgb="FFFF0000"/>
        <rFont val="Calibri"/>
        <family val="2"/>
        <scheme val="minor"/>
      </rPr>
      <t>-- Join the customer (Table A) to the country (D) , via address (B), city (C)</t>
    </r>
    <r>
      <rPr>
        <sz val="11"/>
        <color theme="1"/>
        <rFont val="Calibri"/>
        <family val="2"/>
        <scheme val="minor"/>
      </rPr>
      <t xml:space="preserve">
	SELECT D.country
	FROM customer A
	INNER JOIN address B ON A.address_id = B.address_id
	INNER JOIN city C ON B.city_id = C.city_id
	INNER JOIN country D ON C.country_id = D.country_id
</t>
    </r>
    <r>
      <rPr>
        <i/>
        <sz val="11"/>
        <color rgb="FFFF0000"/>
        <rFont val="Calibri"/>
        <family val="2"/>
        <scheme val="minor"/>
      </rPr>
      <t>-- Join the customer (A) to the payment (E)</t>
    </r>
    <r>
      <rPr>
        <sz val="11"/>
        <color theme="1"/>
        <rFont val="Calibri"/>
        <family val="2"/>
        <scheme val="minor"/>
      </rPr>
      <t xml:space="preserve">
	INNER JOIN payment E ON A.customer_id = E.customer_id
</t>
    </r>
    <r>
      <rPr>
        <i/>
        <sz val="11"/>
        <color rgb="FFFF0000"/>
        <rFont val="Calibri"/>
        <family val="2"/>
        <scheme val="minor"/>
      </rPr>
      <t>-- Order the coutries by total income generated and output the top 5</t>
    </r>
    <r>
      <rPr>
        <sz val="11"/>
        <color theme="1"/>
        <rFont val="Calibri"/>
        <family val="2"/>
        <scheme val="minor"/>
      </rPr>
      <t xml:space="preserve">
	GROUP BY D.country
	ORDER BY SUM(E.amount) DESC
	LIMIT 5
	)
</t>
    </r>
    <r>
      <rPr>
        <i/>
        <sz val="11"/>
        <color rgb="FFFF0000"/>
        <rFont val="Calibri"/>
        <family val="2"/>
        <scheme val="minor"/>
      </rPr>
      <t>-- Output the customers from the selected countries
-- Limited to those that are ranked in the top five for spending in each country
-- Order the customers by country (alphabetical), then by decreasing customer spending</t>
    </r>
    <r>
      <rPr>
        <sz val="11"/>
        <color theme="1"/>
        <rFont val="Calibri"/>
        <family val="2"/>
        <scheme val="minor"/>
      </rPr>
      <t xml:space="preserve">	
GROUP BY	D.country, A.customer_id, A.first_name, A.last_name
ORDER BY 	D.country, SUM(E.amount) DESC) ranks
WHERE country_rank &lt;= 5</t>
    </r>
  </si>
  <si>
    <t>Normal</t>
  </si>
  <si>
    <t>SQL script</t>
  </si>
  <si>
    <t>Green</t>
  </si>
  <si>
    <t>Blue</t>
  </si>
  <si>
    <t>SQL TEXT KEY</t>
  </si>
  <si>
    <t>N.B. All comments refer to the script immediately below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</si>
</sst>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[$$-409]#,##0.00_ ;\-[$$-409]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scadia Mono Light"/>
      <family val="3"/>
    </font>
    <font>
      <sz val="9"/>
      <color theme="1"/>
      <name val="Cascadia Code Light"/>
      <family val="3"/>
    </font>
    <font>
      <b/>
      <sz val="11"/>
      <color theme="1"/>
      <name val="Calibri"/>
      <family val="2"/>
      <scheme val="minor"/>
    </font>
    <font>
      <i/>
      <sz val="9"/>
      <color rgb="FFFF0000"/>
      <name val="Cascadia Code Light"/>
      <family val="3"/>
    </font>
    <font>
      <sz val="9"/>
      <color rgb="FFFF0000"/>
      <name val="Cascadia Code Light"/>
      <family val="3"/>
    </font>
    <font>
      <i/>
      <sz val="9"/>
      <color rgb="FFFF0000"/>
      <name val="Cascadia Mono Light"/>
      <family val="3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65" fontId="0" fillId="0" borderId="0" xfId="2" applyNumberFormat="1" applyFont="1"/>
    <xf numFmtId="166" fontId="0" fillId="0" borderId="0" xfId="1" applyNumberFormat="1" applyFont="1"/>
    <xf numFmtId="2" fontId="0" fillId="0" borderId="0" xfId="1" applyNumberFormat="1" applyFont="1"/>
    <xf numFmtId="166" fontId="0" fillId="0" borderId="0" xfId="0" applyNumberFormat="1"/>
    <xf numFmtId="0" fontId="3" fillId="0" borderId="0" xfId="0" quotePrefix="1" applyFont="1" applyAlignment="1">
      <alignment wrapText="1"/>
    </xf>
    <xf numFmtId="0" fontId="6" fillId="0" borderId="0" xfId="0" quotePrefix="1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9" fillId="0" borderId="0" xfId="0" applyFont="1"/>
    <xf numFmtId="0" fontId="3" fillId="0" borderId="0" xfId="0" quotePrefix="1" applyFont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3" xfId="0" applyFill="1" applyBorder="1"/>
    <xf numFmtId="0" fontId="0" fillId="0" borderId="4" xfId="0" applyBorder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Alignment="1">
      <alignment vertical="top"/>
    </xf>
    <xf numFmtId="0" fontId="8" fillId="0" borderId="1" xfId="0" applyFont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count by genre'!$C$1</c:f>
              <c:strCache>
                <c:ptCount val="1"/>
                <c:pt idx="0">
                  <c:v>rental_count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'inventory count by genre'!$A$2:$A$18</c:f>
              <c:strCache>
                <c:ptCount val="17"/>
                <c:pt idx="0">
                  <c:v>Sports</c:v>
                </c:pt>
                <c:pt idx="1">
                  <c:v>Animation</c:v>
                </c:pt>
                <c:pt idx="2">
                  <c:v>Action</c:v>
                </c:pt>
                <c:pt idx="3">
                  <c:v>Sci-Fi</c:v>
                </c:pt>
                <c:pt idx="4">
                  <c:v>Family</c:v>
                </c:pt>
                <c:pt idx="5">
                  <c:v>Drama</c:v>
                </c:pt>
                <c:pt idx="6">
                  <c:v>Foreign</c:v>
                </c:pt>
                <c:pt idx="7">
                  <c:v>Documentary</c:v>
                </c:pt>
                <c:pt idx="8">
                  <c:v>Games</c:v>
                </c:pt>
                <c:pt idx="9">
                  <c:v>New</c:v>
                </c:pt>
                <c:pt idx="10">
                  <c:v>Children</c:v>
                </c:pt>
                <c:pt idx="11">
                  <c:v>Classics</c:v>
                </c:pt>
                <c:pt idx="12">
                  <c:v>Comedy</c:v>
                </c:pt>
                <c:pt idx="13">
                  <c:v>Horror</c:v>
                </c:pt>
                <c:pt idx="14">
                  <c:v>Travel</c:v>
                </c:pt>
                <c:pt idx="15">
                  <c:v>Music</c:v>
                </c:pt>
                <c:pt idx="16">
                  <c:v>Thriller</c:v>
                </c:pt>
              </c:strCache>
            </c:strRef>
          </c:cat>
          <c:val>
            <c:numRef>
              <c:f>'inventory count by genre'!$C$2:$C$18</c:f>
              <c:numCache>
                <c:formatCode>General</c:formatCode>
                <c:ptCount val="17"/>
                <c:pt idx="0">
                  <c:v>1081</c:v>
                </c:pt>
                <c:pt idx="1">
                  <c:v>1065</c:v>
                </c:pt>
                <c:pt idx="2">
                  <c:v>1013</c:v>
                </c:pt>
                <c:pt idx="3">
                  <c:v>998</c:v>
                </c:pt>
                <c:pt idx="4">
                  <c:v>977</c:v>
                </c:pt>
                <c:pt idx="5">
                  <c:v>953</c:v>
                </c:pt>
                <c:pt idx="6">
                  <c:v>953</c:v>
                </c:pt>
                <c:pt idx="7">
                  <c:v>937</c:v>
                </c:pt>
                <c:pt idx="8">
                  <c:v>884</c:v>
                </c:pt>
                <c:pt idx="9">
                  <c:v>864</c:v>
                </c:pt>
                <c:pt idx="10">
                  <c:v>861</c:v>
                </c:pt>
                <c:pt idx="11">
                  <c:v>860</c:v>
                </c:pt>
                <c:pt idx="12">
                  <c:v>851</c:v>
                </c:pt>
                <c:pt idx="13">
                  <c:v>773</c:v>
                </c:pt>
                <c:pt idx="14">
                  <c:v>765</c:v>
                </c:pt>
                <c:pt idx="15">
                  <c:v>750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B-472C-BF40-94A55A27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343199"/>
        <c:axId val="1229714015"/>
      </c:barChart>
      <c:catAx>
        <c:axId val="102634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14015"/>
        <c:crosses val="autoZero"/>
        <c:auto val="1"/>
        <c:lblAlgn val="ctr"/>
        <c:lblOffset val="100"/>
        <c:noMultiLvlLbl val="0"/>
      </c:catAx>
      <c:valAx>
        <c:axId val="12297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34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'genre rental info'!$F$1</c:f>
              <c:strCache>
                <c:ptCount val="1"/>
                <c:pt idx="0">
                  <c:v>total_rental_income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'genre rental info'!$A$2:$A$18</c:f>
              <c:strCache>
                <c:ptCount val="17"/>
                <c:pt idx="0">
                  <c:v>Comedy</c:v>
                </c:pt>
                <c:pt idx="1">
                  <c:v>New</c:v>
                </c:pt>
                <c:pt idx="2">
                  <c:v>Sports</c:v>
                </c:pt>
                <c:pt idx="3">
                  <c:v>Games</c:v>
                </c:pt>
                <c:pt idx="4">
                  <c:v>Horror</c:v>
                </c:pt>
                <c:pt idx="5">
                  <c:v>Thriller</c:v>
                </c:pt>
                <c:pt idx="6">
                  <c:v>Sci-Fi</c:v>
                </c:pt>
                <c:pt idx="7">
                  <c:v>Drama</c:v>
                </c:pt>
                <c:pt idx="8">
                  <c:v>Travel</c:v>
                </c:pt>
                <c:pt idx="9">
                  <c:v>Foreign</c:v>
                </c:pt>
                <c:pt idx="10">
                  <c:v>Music</c:v>
                </c:pt>
                <c:pt idx="11">
                  <c:v>Documentary</c:v>
                </c:pt>
                <c:pt idx="12">
                  <c:v>Animation</c:v>
                </c:pt>
                <c:pt idx="13">
                  <c:v>Action</c:v>
                </c:pt>
                <c:pt idx="14">
                  <c:v>Classics</c:v>
                </c:pt>
                <c:pt idx="15">
                  <c:v>Family</c:v>
                </c:pt>
                <c:pt idx="16">
                  <c:v>Children</c:v>
                </c:pt>
              </c:strCache>
            </c:strRef>
          </c:cat>
          <c:val>
            <c:numRef>
              <c:f>'genre rental info'!$F$2:$F$18</c:f>
              <c:numCache>
                <c:formatCode>General</c:formatCode>
                <c:ptCount val="17"/>
                <c:pt idx="0">
                  <c:v>4002.48</c:v>
                </c:pt>
                <c:pt idx="1">
                  <c:v>3966.38</c:v>
                </c:pt>
                <c:pt idx="2">
                  <c:v>4892.1899999999996</c:v>
                </c:pt>
                <c:pt idx="3">
                  <c:v>3922.18</c:v>
                </c:pt>
                <c:pt idx="4">
                  <c:v>3401.27</c:v>
                </c:pt>
                <c:pt idx="5">
                  <c:v>47.89</c:v>
                </c:pt>
                <c:pt idx="6">
                  <c:v>4336.01</c:v>
                </c:pt>
                <c:pt idx="7">
                  <c:v>4118.46</c:v>
                </c:pt>
                <c:pt idx="8">
                  <c:v>3227.36</c:v>
                </c:pt>
                <c:pt idx="9">
                  <c:v>3934.47</c:v>
                </c:pt>
                <c:pt idx="10">
                  <c:v>3071.52</c:v>
                </c:pt>
                <c:pt idx="11">
                  <c:v>3749.65</c:v>
                </c:pt>
                <c:pt idx="12">
                  <c:v>4245.3100000000004</c:v>
                </c:pt>
                <c:pt idx="13">
                  <c:v>3951.84</c:v>
                </c:pt>
                <c:pt idx="14">
                  <c:v>3353.38</c:v>
                </c:pt>
                <c:pt idx="15">
                  <c:v>3782.26</c:v>
                </c:pt>
                <c:pt idx="16">
                  <c:v>3309.39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6-44B5-A9B7-3B1771D2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1191103"/>
        <c:axId val="1036642767"/>
      </c:barChart>
      <c:lineChart>
        <c:grouping val="standard"/>
        <c:varyColors val="0"/>
        <c:ser>
          <c:idx val="1"/>
          <c:order val="1"/>
          <c:tx>
            <c:strRef>
              <c:f>'genre rental info'!$G$1</c:f>
              <c:strCache>
                <c:ptCount val="1"/>
                <c:pt idx="0">
                  <c:v>income_per_rental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'genre rental info'!$A$2:$A$18</c:f>
              <c:strCache>
                <c:ptCount val="17"/>
                <c:pt idx="0">
                  <c:v>Comedy</c:v>
                </c:pt>
                <c:pt idx="1">
                  <c:v>New</c:v>
                </c:pt>
                <c:pt idx="2">
                  <c:v>Sports</c:v>
                </c:pt>
                <c:pt idx="3">
                  <c:v>Games</c:v>
                </c:pt>
                <c:pt idx="4">
                  <c:v>Horror</c:v>
                </c:pt>
                <c:pt idx="5">
                  <c:v>Thriller</c:v>
                </c:pt>
                <c:pt idx="6">
                  <c:v>Sci-Fi</c:v>
                </c:pt>
                <c:pt idx="7">
                  <c:v>Drama</c:v>
                </c:pt>
                <c:pt idx="8">
                  <c:v>Travel</c:v>
                </c:pt>
                <c:pt idx="9">
                  <c:v>Foreign</c:v>
                </c:pt>
                <c:pt idx="10">
                  <c:v>Music</c:v>
                </c:pt>
                <c:pt idx="11">
                  <c:v>Documentary</c:v>
                </c:pt>
                <c:pt idx="12">
                  <c:v>Animation</c:v>
                </c:pt>
                <c:pt idx="13">
                  <c:v>Action</c:v>
                </c:pt>
                <c:pt idx="14">
                  <c:v>Classics</c:v>
                </c:pt>
                <c:pt idx="15">
                  <c:v>Family</c:v>
                </c:pt>
                <c:pt idx="16">
                  <c:v>Children</c:v>
                </c:pt>
              </c:strCache>
            </c:strRef>
          </c:cat>
          <c:val>
            <c:numRef>
              <c:f>'genre rental info'!$G$2:$G$18</c:f>
              <c:numCache>
                <c:formatCode>General</c:formatCode>
                <c:ptCount val="17"/>
                <c:pt idx="0">
                  <c:v>4.7</c:v>
                </c:pt>
                <c:pt idx="1">
                  <c:v>4.6100000000000003</c:v>
                </c:pt>
                <c:pt idx="2">
                  <c:v>4.53</c:v>
                </c:pt>
                <c:pt idx="3">
                  <c:v>4.4400000000000004</c:v>
                </c:pt>
                <c:pt idx="4">
                  <c:v>4.4000000000000004</c:v>
                </c:pt>
                <c:pt idx="5">
                  <c:v>4.3499999999999996</c:v>
                </c:pt>
                <c:pt idx="6">
                  <c:v>4.34</c:v>
                </c:pt>
                <c:pt idx="7">
                  <c:v>4.32</c:v>
                </c:pt>
                <c:pt idx="8">
                  <c:v>4.22</c:v>
                </c:pt>
                <c:pt idx="9">
                  <c:v>4.13</c:v>
                </c:pt>
                <c:pt idx="10">
                  <c:v>4.0999999999999996</c:v>
                </c:pt>
                <c:pt idx="11">
                  <c:v>4</c:v>
                </c:pt>
                <c:pt idx="12">
                  <c:v>3.99</c:v>
                </c:pt>
                <c:pt idx="13">
                  <c:v>3.9</c:v>
                </c:pt>
                <c:pt idx="14">
                  <c:v>3.9</c:v>
                </c:pt>
                <c:pt idx="15">
                  <c:v>3.87</c:v>
                </c:pt>
                <c:pt idx="16">
                  <c:v>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6-44B5-A9B7-3B1771D2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753455"/>
        <c:axId val="1990881567"/>
      </c:lineChart>
      <c:catAx>
        <c:axId val="55119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42767"/>
        <c:crosses val="autoZero"/>
        <c:auto val="1"/>
        <c:lblAlgn val="ctr"/>
        <c:lblOffset val="100"/>
        <c:noMultiLvlLbl val="0"/>
      </c:catAx>
      <c:valAx>
        <c:axId val="10366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91103"/>
        <c:crosses val="autoZero"/>
        <c:crossBetween val="between"/>
      </c:valAx>
      <c:valAx>
        <c:axId val="19908815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53455"/>
        <c:crosses val="max"/>
        <c:crossBetween val="between"/>
      </c:valAx>
      <c:catAx>
        <c:axId val="1994753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0881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76199</xdr:rowOff>
    </xdr:from>
    <xdr:to>
      <xdr:col>14</xdr:col>
      <xdr:colOff>604646</xdr:colOff>
      <xdr:row>16</xdr:row>
      <xdr:rowOff>9524</xdr:rowOff>
    </xdr:to>
    <xdr:sp macro="" textlink="">
      <xdr:nvSpPr>
        <xdr:cNvPr id="2" name="Google Shape;192;p31">
          <a:extLst>
            <a:ext uri="{FF2B5EF4-FFF2-40B4-BE49-F238E27FC236}">
              <a16:creationId xmlns:a16="http://schemas.microsoft.com/office/drawing/2014/main" id="{87747AE9-96A9-0733-C294-7168E6B641E9}"/>
            </a:ext>
          </a:extLst>
        </xdr:cNvPr>
        <xdr:cNvSpPr txBox="1">
          <a:spLocks noGrp="1"/>
        </xdr:cNvSpPr>
      </xdr:nvSpPr>
      <xdr:spPr>
        <a:xfrm>
          <a:off x="4829175" y="466724"/>
          <a:ext cx="6776846" cy="2638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b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5200"/>
            <a:buFont typeface="Limelight"/>
            <a:buNone/>
            <a:defRPr sz="8200" b="1" i="0" u="none" strike="noStrike" cap="none">
              <a:solidFill>
                <a:schemeClr val="dk1"/>
              </a:solidFill>
              <a:latin typeface="Limelight"/>
              <a:ea typeface="Limelight"/>
              <a:cs typeface="Limelight"/>
              <a:sym typeface="Limelight"/>
            </a:defRPr>
          </a:lvl1pPr>
          <a:lvl2pPr marR="0" lvl="1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2pPr>
          <a:lvl3pPr marR="0" lvl="2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3pPr>
          <a:lvl4pPr marR="0" lvl="3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4pPr>
          <a:lvl5pPr marR="0" lvl="4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5pPr>
          <a:lvl6pPr marR="0" lvl="5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6pPr>
          <a:lvl7pPr marR="0" lvl="6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7pPr>
          <a:lvl8pPr marR="0" lvl="7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8pPr>
          <a:lvl9pPr marR="0" lvl="8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191919"/>
            </a:buClr>
            <a:buSzPts val="5200"/>
            <a:buFont typeface="Limelight"/>
            <a:buNone/>
            <a:defRPr sz="5200" b="1" i="0" u="none" strike="noStrike" cap="none">
              <a:solidFill>
                <a:srgbClr val="191919"/>
              </a:solidFill>
              <a:latin typeface="Limelight"/>
              <a:ea typeface="Limelight"/>
              <a:cs typeface="Limelight"/>
              <a:sym typeface="Limelight"/>
            </a:defRPr>
          </a:lvl9pPr>
        </a:lstStyle>
        <a:p>
          <a:r>
            <a:rPr lang="en" sz="7200">
              <a:ln>
                <a:solidFill>
                  <a:srgbClr val="191919"/>
                </a:solidFill>
              </a:ln>
              <a:solidFill>
                <a:srgbClr val="F59BA3"/>
              </a:solidFill>
            </a:rPr>
            <a:t>ROCKBUSTER</a:t>
          </a:r>
          <a:br>
            <a:rPr lang="en" sz="8000"/>
          </a:br>
          <a:r>
            <a:rPr lang="en" sz="11800"/>
            <a:t>STEALTH</a:t>
          </a:r>
          <a:endParaRPr sz="1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95250</xdr:rowOff>
    </xdr:from>
    <xdr:to>
      <xdr:col>11</xdr:col>
      <xdr:colOff>476250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6B46C-B882-41EB-088B-5DDD1DA5D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152400</xdr:rowOff>
    </xdr:from>
    <xdr:to>
      <xdr:col>15</xdr:col>
      <xdr:colOff>581025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DC352-94E3-4D9E-AAB9-507B1422B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4649-5674-4C5D-81A0-4FDA2A44CC82}">
  <sheetPr>
    <tabColor theme="5" tint="0.39997558519241921"/>
  </sheetPr>
  <dimension ref="B1:C16"/>
  <sheetViews>
    <sheetView tabSelected="1" workbookViewId="0"/>
  </sheetViews>
  <sheetFormatPr defaultRowHeight="15" x14ac:dyDescent="0.25"/>
  <cols>
    <col min="2" max="2" width="14.42578125" customWidth="1"/>
    <col min="3" max="3" width="40.85546875" customWidth="1"/>
  </cols>
  <sheetData>
    <row r="1" spans="2:3" ht="15.75" thickBot="1" x14ac:dyDescent="0.3"/>
    <row r="2" spans="2:3" x14ac:dyDescent="0.25">
      <c r="B2" s="21" t="s">
        <v>221</v>
      </c>
      <c r="C2" s="22" t="s">
        <v>222</v>
      </c>
    </row>
    <row r="3" spans="2:3" x14ac:dyDescent="0.25">
      <c r="B3" s="14"/>
      <c r="C3" s="15"/>
    </row>
    <row r="4" spans="2:3" x14ac:dyDescent="0.25">
      <c r="B4" s="16" t="s">
        <v>239</v>
      </c>
      <c r="C4" s="15" t="s">
        <v>223</v>
      </c>
    </row>
    <row r="5" spans="2:3" x14ac:dyDescent="0.25">
      <c r="B5" s="14"/>
      <c r="C5" s="15"/>
    </row>
    <row r="6" spans="2:3" ht="15.75" thickBot="1" x14ac:dyDescent="0.3">
      <c r="B6" s="17" t="s">
        <v>240</v>
      </c>
      <c r="C6" s="18" t="s">
        <v>224</v>
      </c>
    </row>
    <row r="7" spans="2:3" ht="15.75" thickBot="1" x14ac:dyDescent="0.3"/>
    <row r="8" spans="2:3" ht="15.75" thickBot="1" x14ac:dyDescent="0.3">
      <c r="B8" s="25" t="s">
        <v>241</v>
      </c>
      <c r="C8" s="26"/>
    </row>
    <row r="9" spans="2:3" x14ac:dyDescent="0.25">
      <c r="B9" s="21" t="s">
        <v>227</v>
      </c>
      <c r="C9" s="22" t="s">
        <v>229</v>
      </c>
    </row>
    <row r="10" spans="2:3" x14ac:dyDescent="0.25">
      <c r="B10" s="19"/>
      <c r="C10" s="20"/>
    </row>
    <row r="11" spans="2:3" x14ac:dyDescent="0.25">
      <c r="B11" s="14" t="s">
        <v>237</v>
      </c>
      <c r="C11" s="15" t="s">
        <v>238</v>
      </c>
    </row>
    <row r="12" spans="2:3" x14ac:dyDescent="0.25">
      <c r="B12" s="19"/>
      <c r="C12" s="20"/>
    </row>
    <row r="13" spans="2:3" x14ac:dyDescent="0.25">
      <c r="B13" s="24" t="s">
        <v>228</v>
      </c>
      <c r="C13" s="15" t="s">
        <v>226</v>
      </c>
    </row>
    <row r="14" spans="2:3" x14ac:dyDescent="0.25">
      <c r="B14" s="14"/>
      <c r="C14" s="15"/>
    </row>
    <row r="15" spans="2:3" ht="15.75" thickBot="1" x14ac:dyDescent="0.3">
      <c r="B15" s="27" t="s">
        <v>242</v>
      </c>
      <c r="C15" s="28"/>
    </row>
    <row r="16" spans="2:3" x14ac:dyDescent="0.25">
      <c r="B16" s="23"/>
      <c r="C16" s="23"/>
    </row>
  </sheetData>
  <mergeCells count="2">
    <mergeCell ref="B8:C8"/>
    <mergeCell ref="B15:C1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0267-D6D5-43C7-AEBD-E973A67A8D2F}">
  <sheetPr>
    <tabColor theme="8" tint="0.59999389629810485"/>
  </sheetPr>
  <dimension ref="A1"/>
  <sheetViews>
    <sheetView zoomScale="190" zoomScaleNormal="190" workbookViewId="0"/>
  </sheetViews>
  <sheetFormatPr defaultRowHeight="15" x14ac:dyDescent="0.25"/>
  <cols>
    <col min="1" max="1" width="55" bestFit="1" customWidth="1"/>
  </cols>
  <sheetData>
    <row r="1" spans="1:1" ht="189" x14ac:dyDescent="0.25">
      <c r="A1" s="1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9BF0-5CBE-4A16-87BD-76C1856262FE}">
  <sheetPr>
    <tabColor theme="9" tint="0.59999389629810485"/>
  </sheetPr>
  <dimension ref="A1:I2"/>
  <sheetViews>
    <sheetView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9.85546875" bestFit="1" customWidth="1"/>
    <col min="3" max="3" width="19.140625" bestFit="1" customWidth="1"/>
    <col min="4" max="4" width="15.42578125" bestFit="1" customWidth="1"/>
    <col min="5" max="5" width="15.7109375" bestFit="1" customWidth="1"/>
    <col min="6" max="6" width="15" bestFit="1" customWidth="1"/>
    <col min="7" max="7" width="11.140625" bestFit="1" customWidth="1"/>
    <col min="8" max="8" width="11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2233-AC89-4C88-AC92-195BD8A280C4}">
  <sheetPr>
    <tabColor theme="8" tint="0.59999389629810485"/>
  </sheetPr>
  <dimension ref="A1"/>
  <sheetViews>
    <sheetView zoomScale="145" zoomScaleNormal="145" workbookViewId="0"/>
  </sheetViews>
  <sheetFormatPr defaultRowHeight="15" x14ac:dyDescent="0.25"/>
  <cols>
    <col min="1" max="1" width="69.5703125" customWidth="1"/>
  </cols>
  <sheetData>
    <row r="1" spans="1:1" ht="233.25" customHeight="1" x14ac:dyDescent="0.25">
      <c r="A1" s="10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9F7E-3ACC-4703-AA3E-4C578239E965}">
  <sheetPr>
    <tabColor theme="9" tint="0.59999389629810485"/>
  </sheetPr>
  <dimension ref="A1:C18"/>
  <sheetViews>
    <sheetView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5.7109375" bestFit="1" customWidth="1"/>
    <col min="3" max="3" width="12.28515625" bestFit="1" customWidth="1"/>
  </cols>
  <sheetData>
    <row r="1" spans="1:3" x14ac:dyDescent="0.25">
      <c r="A1" t="s">
        <v>9</v>
      </c>
      <c r="B1" t="s">
        <v>27</v>
      </c>
      <c r="C1" t="s">
        <v>28</v>
      </c>
    </row>
    <row r="2" spans="1:3" x14ac:dyDescent="0.25">
      <c r="A2" t="s">
        <v>10</v>
      </c>
      <c r="B2">
        <v>1179</v>
      </c>
      <c r="C2">
        <v>1081</v>
      </c>
    </row>
    <row r="3" spans="1:3" x14ac:dyDescent="0.25">
      <c r="A3" t="s">
        <v>11</v>
      </c>
      <c r="B3">
        <v>1166</v>
      </c>
      <c r="C3">
        <v>1065</v>
      </c>
    </row>
    <row r="4" spans="1:3" x14ac:dyDescent="0.25">
      <c r="A4" t="s">
        <v>12</v>
      </c>
      <c r="B4">
        <v>1112</v>
      </c>
      <c r="C4">
        <v>1013</v>
      </c>
    </row>
    <row r="5" spans="1:3" x14ac:dyDescent="0.25">
      <c r="A5" t="s">
        <v>13</v>
      </c>
      <c r="B5">
        <v>1101</v>
      </c>
      <c r="C5">
        <v>998</v>
      </c>
    </row>
    <row r="6" spans="1:3" x14ac:dyDescent="0.25">
      <c r="A6" t="s">
        <v>14</v>
      </c>
      <c r="B6">
        <v>1084</v>
      </c>
      <c r="C6">
        <v>977</v>
      </c>
    </row>
    <row r="7" spans="1:3" x14ac:dyDescent="0.25">
      <c r="A7" t="s">
        <v>15</v>
      </c>
      <c r="B7">
        <v>1060</v>
      </c>
      <c r="C7">
        <v>953</v>
      </c>
    </row>
    <row r="8" spans="1:3" x14ac:dyDescent="0.25">
      <c r="A8" t="s">
        <v>16</v>
      </c>
      <c r="B8">
        <v>1033</v>
      </c>
      <c r="C8">
        <v>953</v>
      </c>
    </row>
    <row r="9" spans="1:3" x14ac:dyDescent="0.25">
      <c r="A9" t="s">
        <v>17</v>
      </c>
      <c r="B9">
        <v>1051</v>
      </c>
      <c r="C9">
        <v>937</v>
      </c>
    </row>
    <row r="10" spans="1:3" x14ac:dyDescent="0.25">
      <c r="A10" t="s">
        <v>18</v>
      </c>
      <c r="B10">
        <v>969</v>
      </c>
      <c r="C10">
        <v>884</v>
      </c>
    </row>
    <row r="11" spans="1:3" x14ac:dyDescent="0.25">
      <c r="A11" t="s">
        <v>19</v>
      </c>
      <c r="B11">
        <v>944</v>
      </c>
      <c r="C11">
        <v>864</v>
      </c>
    </row>
    <row r="12" spans="1:3" x14ac:dyDescent="0.25">
      <c r="A12" t="s">
        <v>22</v>
      </c>
      <c r="B12">
        <v>945</v>
      </c>
      <c r="C12">
        <v>861</v>
      </c>
    </row>
    <row r="13" spans="1:3" x14ac:dyDescent="0.25">
      <c r="A13" t="s">
        <v>20</v>
      </c>
      <c r="B13">
        <v>939</v>
      </c>
      <c r="C13">
        <v>860</v>
      </c>
    </row>
    <row r="14" spans="1:3" x14ac:dyDescent="0.25">
      <c r="A14" t="s">
        <v>21</v>
      </c>
      <c r="B14">
        <v>941</v>
      </c>
      <c r="C14">
        <v>851</v>
      </c>
    </row>
    <row r="15" spans="1:3" x14ac:dyDescent="0.25">
      <c r="A15" t="s">
        <v>23</v>
      </c>
      <c r="B15">
        <v>846</v>
      </c>
      <c r="C15">
        <v>773</v>
      </c>
    </row>
    <row r="16" spans="1:3" x14ac:dyDescent="0.25">
      <c r="A16" t="s">
        <v>24</v>
      </c>
      <c r="B16">
        <v>837</v>
      </c>
      <c r="C16">
        <v>765</v>
      </c>
    </row>
    <row r="17" spans="1:3" x14ac:dyDescent="0.25">
      <c r="A17" t="s">
        <v>25</v>
      </c>
      <c r="B17">
        <v>830</v>
      </c>
      <c r="C17">
        <v>750</v>
      </c>
    </row>
    <row r="18" spans="1:3" x14ac:dyDescent="0.25">
      <c r="A18" t="s">
        <v>26</v>
      </c>
      <c r="B18">
        <v>12</v>
      </c>
      <c r="C18">
        <v>11</v>
      </c>
    </row>
  </sheetData>
  <autoFilter ref="A1:C18" xr:uid="{A9909F7E-3ACC-4703-AA3E-4C578239E965}">
    <sortState xmlns:xlrd2="http://schemas.microsoft.com/office/spreadsheetml/2017/richdata2" ref="A2:C18">
      <sortCondition descending="1" ref="C1:C18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8BB9-97A6-4C2D-807F-A2BF380B20F2}">
  <sheetPr>
    <tabColor theme="8" tint="0.59999389629810485"/>
  </sheetPr>
  <dimension ref="A1:A2"/>
  <sheetViews>
    <sheetView zoomScale="85" zoomScaleNormal="85" workbookViewId="0"/>
  </sheetViews>
  <sheetFormatPr defaultColWidth="15.42578125" defaultRowHeight="13.5" x14ac:dyDescent="0.25"/>
  <cols>
    <col min="1" max="1" width="107.28515625" style="1" bestFit="1" customWidth="1"/>
    <col min="2" max="16384" width="15.42578125" style="1"/>
  </cols>
  <sheetData>
    <row r="1" spans="1:1" ht="409.5" customHeight="1" x14ac:dyDescent="0.25">
      <c r="A1" s="13" t="s">
        <v>230</v>
      </c>
    </row>
    <row r="2" spans="1:1" ht="15" customHeight="1" x14ac:dyDescent="0.25">
      <c r="A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3D96-665E-4250-8B1C-E58DDA0FA8BA}">
  <sheetPr>
    <tabColor theme="9" tint="0.59999389629810485"/>
  </sheetPr>
  <dimension ref="A1:L109"/>
  <sheetViews>
    <sheetView zoomScaleNormal="100" workbookViewId="0"/>
  </sheetViews>
  <sheetFormatPr defaultRowHeight="15" x14ac:dyDescent="0.25"/>
  <cols>
    <col min="1" max="1" width="36" bestFit="1" customWidth="1"/>
    <col min="2" max="2" width="10.140625" bestFit="1" customWidth="1"/>
    <col min="3" max="3" width="13.85546875" style="3" bestFit="1" customWidth="1"/>
    <col min="4" max="4" width="22.28515625" style="2" bestFit="1" customWidth="1"/>
    <col min="5" max="5" width="16.42578125" style="2" bestFit="1" customWidth="1"/>
    <col min="6" max="6" width="14.28515625" style="2" bestFit="1" customWidth="1"/>
    <col min="7" max="7" width="22.7109375" style="2" bestFit="1" customWidth="1"/>
    <col min="9" max="9" width="17" bestFit="1" customWidth="1"/>
    <col min="10" max="10" width="19.140625" bestFit="1" customWidth="1"/>
    <col min="11" max="11" width="15.28515625" bestFit="1" customWidth="1"/>
    <col min="12" max="12" width="16.42578125" bestFit="1" customWidth="1"/>
  </cols>
  <sheetData>
    <row r="1" spans="1:12" x14ac:dyDescent="0.25">
      <c r="A1" t="s">
        <v>29</v>
      </c>
      <c r="B1" t="s">
        <v>138</v>
      </c>
      <c r="C1" s="3" t="s">
        <v>28</v>
      </c>
      <c r="D1" s="2" t="s">
        <v>139</v>
      </c>
      <c r="E1" s="2" t="s">
        <v>5</v>
      </c>
      <c r="F1" s="2" t="s">
        <v>140</v>
      </c>
      <c r="G1" s="2" t="s">
        <v>141</v>
      </c>
      <c r="I1" s="2"/>
      <c r="J1" s="2"/>
      <c r="K1" s="2"/>
      <c r="L1" s="2"/>
    </row>
    <row r="2" spans="1:12" x14ac:dyDescent="0.25">
      <c r="A2" t="s">
        <v>30</v>
      </c>
      <c r="B2">
        <v>60</v>
      </c>
      <c r="C2" s="3">
        <v>1421</v>
      </c>
      <c r="D2" s="2">
        <v>23.68</v>
      </c>
      <c r="E2" s="2">
        <v>2.97</v>
      </c>
      <c r="F2" s="2">
        <v>6032.79</v>
      </c>
      <c r="G2" s="2">
        <v>100.55</v>
      </c>
      <c r="J2" s="5"/>
      <c r="K2" s="4"/>
      <c r="L2" s="5"/>
    </row>
    <row r="3" spans="1:12" x14ac:dyDescent="0.25">
      <c r="A3" t="s">
        <v>31</v>
      </c>
      <c r="B3">
        <v>53</v>
      </c>
      <c r="C3" s="3">
        <v>1296</v>
      </c>
      <c r="D3" s="2">
        <v>24.45</v>
      </c>
      <c r="E3" s="2">
        <v>2.84</v>
      </c>
      <c r="F3" s="2">
        <v>5247.04</v>
      </c>
      <c r="G3" s="2">
        <v>99</v>
      </c>
      <c r="J3" s="5"/>
      <c r="K3" s="4"/>
      <c r="L3" s="5"/>
    </row>
    <row r="4" spans="1:12" x14ac:dyDescent="0.25">
      <c r="A4" t="s">
        <v>32</v>
      </c>
      <c r="B4">
        <v>36</v>
      </c>
      <c r="C4" s="3">
        <v>873</v>
      </c>
      <c r="D4" s="2">
        <v>24.25</v>
      </c>
      <c r="E4" s="2">
        <v>2.92</v>
      </c>
      <c r="F4" s="2">
        <v>3694.27</v>
      </c>
      <c r="G4" s="2">
        <v>102.62</v>
      </c>
      <c r="J4" s="5"/>
      <c r="K4" s="4"/>
      <c r="L4" s="5"/>
    </row>
    <row r="5" spans="1:12" x14ac:dyDescent="0.25">
      <c r="A5" t="s">
        <v>33</v>
      </c>
      <c r="B5">
        <v>31</v>
      </c>
      <c r="C5" s="3">
        <v>748</v>
      </c>
      <c r="D5" s="2">
        <v>24.13</v>
      </c>
      <c r="E5" s="2">
        <v>3.01</v>
      </c>
      <c r="F5" s="2">
        <v>3121.52</v>
      </c>
      <c r="G5" s="2">
        <v>100.69</v>
      </c>
      <c r="J5" s="5"/>
      <c r="K5" s="4"/>
      <c r="L5" s="5"/>
    </row>
    <row r="6" spans="1:12" x14ac:dyDescent="0.25">
      <c r="A6" t="s">
        <v>34</v>
      </c>
      <c r="B6">
        <v>30</v>
      </c>
      <c r="C6" s="3">
        <v>718</v>
      </c>
      <c r="D6" s="2">
        <v>23.93</v>
      </c>
      <c r="E6" s="2">
        <v>2.99</v>
      </c>
      <c r="F6" s="2">
        <v>2984.82</v>
      </c>
      <c r="G6" s="2">
        <v>99.49</v>
      </c>
      <c r="J6" s="5"/>
      <c r="K6" s="4"/>
      <c r="L6" s="5"/>
    </row>
    <row r="7" spans="1:12" x14ac:dyDescent="0.25">
      <c r="A7" t="s">
        <v>36</v>
      </c>
      <c r="B7">
        <v>28</v>
      </c>
      <c r="C7" s="3">
        <v>681</v>
      </c>
      <c r="D7" s="2">
        <v>24.32</v>
      </c>
      <c r="E7" s="2">
        <v>2.94</v>
      </c>
      <c r="F7" s="2">
        <v>2919.19</v>
      </c>
      <c r="G7" s="2">
        <v>104.26</v>
      </c>
      <c r="J7" s="5"/>
      <c r="K7" s="4"/>
      <c r="L7" s="5"/>
    </row>
    <row r="8" spans="1:12" x14ac:dyDescent="0.25">
      <c r="A8" t="s">
        <v>35</v>
      </c>
      <c r="B8">
        <v>28</v>
      </c>
      <c r="C8" s="3">
        <v>638</v>
      </c>
      <c r="D8" s="2">
        <v>22.79</v>
      </c>
      <c r="E8" s="2">
        <v>3.02</v>
      </c>
      <c r="F8" s="2">
        <v>2765.62</v>
      </c>
      <c r="G8" s="2">
        <v>98.77</v>
      </c>
      <c r="J8" s="5"/>
      <c r="K8" s="4"/>
      <c r="L8" s="5"/>
    </row>
    <row r="9" spans="1:12" x14ac:dyDescent="0.25">
      <c r="A9" t="s">
        <v>37</v>
      </c>
      <c r="B9">
        <v>20</v>
      </c>
      <c r="C9" s="3">
        <v>530</v>
      </c>
      <c r="D9" s="2">
        <v>26.5</v>
      </c>
      <c r="E9" s="2">
        <v>2.92</v>
      </c>
      <c r="F9" s="2">
        <v>2219.6999999999998</v>
      </c>
      <c r="G9" s="2">
        <v>110.99</v>
      </c>
      <c r="J9" s="5"/>
      <c r="K9" s="4"/>
      <c r="L9" s="5"/>
    </row>
    <row r="10" spans="1:12" x14ac:dyDescent="0.25">
      <c r="A10" t="s">
        <v>38</v>
      </c>
      <c r="B10">
        <v>15</v>
      </c>
      <c r="C10" s="3">
        <v>351</v>
      </c>
      <c r="D10" s="2">
        <v>23.4</v>
      </c>
      <c r="E10" s="2">
        <v>3.01</v>
      </c>
      <c r="F10" s="2">
        <v>1498.49</v>
      </c>
      <c r="G10" s="2">
        <v>99.9</v>
      </c>
      <c r="J10" s="5"/>
      <c r="K10" s="4"/>
      <c r="L10" s="5"/>
    </row>
    <row r="11" spans="1:12" x14ac:dyDescent="0.25">
      <c r="A11" t="s">
        <v>39</v>
      </c>
      <c r="B11">
        <v>14</v>
      </c>
      <c r="C11" s="3">
        <v>331</v>
      </c>
      <c r="D11" s="2">
        <v>23.64</v>
      </c>
      <c r="E11" s="2">
        <v>2.84</v>
      </c>
      <c r="F11" s="2">
        <v>1352.69</v>
      </c>
      <c r="G11" s="2">
        <v>96.62</v>
      </c>
      <c r="J11" s="5"/>
      <c r="K11" s="4"/>
      <c r="L11" s="5"/>
    </row>
    <row r="12" spans="1:12" x14ac:dyDescent="0.25">
      <c r="A12" t="s">
        <v>41</v>
      </c>
      <c r="B12">
        <v>13</v>
      </c>
      <c r="C12" s="3">
        <v>308</v>
      </c>
      <c r="D12" s="2">
        <v>23.69</v>
      </c>
      <c r="E12" s="2">
        <v>2.94</v>
      </c>
      <c r="F12" s="2">
        <v>1314.92</v>
      </c>
      <c r="G12" s="2">
        <v>101.15</v>
      </c>
      <c r="J12" s="5"/>
      <c r="K12" s="4"/>
      <c r="L12" s="5"/>
    </row>
    <row r="13" spans="1:12" x14ac:dyDescent="0.25">
      <c r="A13" t="s">
        <v>40</v>
      </c>
      <c r="B13">
        <v>13</v>
      </c>
      <c r="C13" s="3">
        <v>320</v>
      </c>
      <c r="D13" s="2">
        <v>24.62</v>
      </c>
      <c r="E13" s="2">
        <v>2.84</v>
      </c>
      <c r="F13" s="2">
        <v>1298.8</v>
      </c>
      <c r="G13" s="2">
        <v>99.91</v>
      </c>
      <c r="J13" s="5"/>
      <c r="K13" s="4"/>
      <c r="L13" s="5"/>
    </row>
    <row r="14" spans="1:12" x14ac:dyDescent="0.25">
      <c r="A14" t="s">
        <v>42</v>
      </c>
      <c r="B14">
        <v>11</v>
      </c>
      <c r="C14" s="3">
        <v>254</v>
      </c>
      <c r="D14" s="2">
        <v>23.09</v>
      </c>
      <c r="E14" s="2">
        <v>2.9</v>
      </c>
      <c r="F14" s="2">
        <v>1069.46</v>
      </c>
      <c r="G14" s="2">
        <v>97.22</v>
      </c>
      <c r="J14" s="5"/>
      <c r="K14" s="4"/>
      <c r="L14" s="5"/>
    </row>
    <row r="15" spans="1:12" x14ac:dyDescent="0.25">
      <c r="A15" t="s">
        <v>43</v>
      </c>
      <c r="B15">
        <v>10</v>
      </c>
      <c r="C15" s="3">
        <v>290</v>
      </c>
      <c r="D15" s="2">
        <v>29</v>
      </c>
      <c r="E15" s="2">
        <v>2.89</v>
      </c>
      <c r="F15" s="2">
        <v>1155.0999999999999</v>
      </c>
      <c r="G15" s="2">
        <v>115.51</v>
      </c>
      <c r="J15" s="5"/>
      <c r="K15" s="4"/>
      <c r="L15" s="5"/>
    </row>
    <row r="16" spans="1:12" x14ac:dyDescent="0.25">
      <c r="A16" t="s">
        <v>44</v>
      </c>
      <c r="B16">
        <v>9</v>
      </c>
      <c r="C16" s="3">
        <v>203</v>
      </c>
      <c r="D16" s="2">
        <v>22.56</v>
      </c>
      <c r="E16" s="2">
        <v>3</v>
      </c>
      <c r="F16" s="2">
        <v>848.97</v>
      </c>
      <c r="G16" s="2">
        <v>94.33</v>
      </c>
      <c r="J16" s="5"/>
      <c r="K16" s="4"/>
      <c r="L16" s="5"/>
    </row>
    <row r="17" spans="1:12" x14ac:dyDescent="0.25">
      <c r="A17" t="s">
        <v>45</v>
      </c>
      <c r="B17">
        <v>8</v>
      </c>
      <c r="C17" s="3">
        <v>204</v>
      </c>
      <c r="D17" s="2">
        <v>25.5</v>
      </c>
      <c r="E17" s="2">
        <v>2.95</v>
      </c>
      <c r="F17" s="2">
        <v>877.96</v>
      </c>
      <c r="G17" s="2">
        <v>109.75</v>
      </c>
      <c r="J17" s="5"/>
      <c r="K17" s="4"/>
      <c r="L17" s="5"/>
    </row>
    <row r="18" spans="1:12" x14ac:dyDescent="0.25">
      <c r="A18" t="s">
        <v>46</v>
      </c>
      <c r="B18">
        <v>8</v>
      </c>
      <c r="C18" s="3">
        <v>184</v>
      </c>
      <c r="D18" s="2">
        <v>23</v>
      </c>
      <c r="E18" s="2">
        <v>2.84</v>
      </c>
      <c r="F18" s="2">
        <v>786.16</v>
      </c>
      <c r="G18" s="2">
        <v>98.27</v>
      </c>
      <c r="J18" s="5"/>
      <c r="K18" s="4"/>
      <c r="L18" s="5"/>
    </row>
    <row r="19" spans="1:12" x14ac:dyDescent="0.25">
      <c r="A19" t="s">
        <v>49</v>
      </c>
      <c r="B19">
        <v>7</v>
      </c>
      <c r="C19" s="3">
        <v>174</v>
      </c>
      <c r="D19" s="2">
        <v>24.86</v>
      </c>
      <c r="E19" s="2">
        <v>2.93</v>
      </c>
      <c r="F19" s="2">
        <v>753.26</v>
      </c>
      <c r="G19" s="2">
        <v>107.61</v>
      </c>
      <c r="J19" s="5"/>
      <c r="K19" s="4"/>
      <c r="L19" s="5"/>
    </row>
    <row r="20" spans="1:12" x14ac:dyDescent="0.25">
      <c r="A20" t="s">
        <v>47</v>
      </c>
      <c r="B20">
        <v>7</v>
      </c>
      <c r="C20" s="3">
        <v>176</v>
      </c>
      <c r="D20" s="2">
        <v>25.14</v>
      </c>
      <c r="E20" s="2">
        <v>2.99</v>
      </c>
      <c r="F20" s="2">
        <v>741.24</v>
      </c>
      <c r="G20" s="2">
        <v>105.89</v>
      </c>
      <c r="J20" s="5"/>
      <c r="K20" s="4"/>
      <c r="L20" s="5"/>
    </row>
    <row r="21" spans="1:12" x14ac:dyDescent="0.25">
      <c r="A21" t="s">
        <v>48</v>
      </c>
      <c r="B21">
        <v>7</v>
      </c>
      <c r="C21" s="3">
        <v>157</v>
      </c>
      <c r="D21" s="2">
        <v>22.43</v>
      </c>
      <c r="E21" s="2">
        <v>2.8</v>
      </c>
      <c r="F21" s="2">
        <v>632.42999999999995</v>
      </c>
      <c r="G21" s="2">
        <v>90.35</v>
      </c>
      <c r="J21" s="5"/>
      <c r="K21" s="4"/>
      <c r="L21" s="5"/>
    </row>
    <row r="22" spans="1:12" x14ac:dyDescent="0.25">
      <c r="A22" t="s">
        <v>50</v>
      </c>
      <c r="B22">
        <v>6</v>
      </c>
      <c r="C22" s="3">
        <v>155</v>
      </c>
      <c r="D22" s="2">
        <v>25.83</v>
      </c>
      <c r="E22" s="2">
        <v>3.08</v>
      </c>
      <c r="F22" s="2">
        <v>676.45</v>
      </c>
      <c r="G22" s="2">
        <v>112.74</v>
      </c>
      <c r="J22" s="5"/>
      <c r="K22" s="4"/>
      <c r="L22" s="5"/>
    </row>
    <row r="23" spans="1:12" x14ac:dyDescent="0.25">
      <c r="A23" t="s">
        <v>53</v>
      </c>
      <c r="B23">
        <v>6</v>
      </c>
      <c r="C23" s="3">
        <v>147</v>
      </c>
      <c r="D23" s="2">
        <v>24.5</v>
      </c>
      <c r="E23" s="2">
        <v>2.96</v>
      </c>
      <c r="F23" s="2">
        <v>675.53</v>
      </c>
      <c r="G23" s="2">
        <v>112.59</v>
      </c>
      <c r="J23" s="5"/>
      <c r="K23" s="4"/>
      <c r="L23" s="5"/>
    </row>
    <row r="24" spans="1:12" x14ac:dyDescent="0.25">
      <c r="A24" t="s">
        <v>51</v>
      </c>
      <c r="B24">
        <v>6</v>
      </c>
      <c r="C24" s="3">
        <v>146</v>
      </c>
      <c r="D24" s="2">
        <v>24.33</v>
      </c>
      <c r="E24" s="2">
        <v>3.15</v>
      </c>
      <c r="F24" s="2">
        <v>661.54</v>
      </c>
      <c r="G24" s="2">
        <v>110.26</v>
      </c>
      <c r="J24" s="5"/>
      <c r="K24" s="4"/>
      <c r="L24" s="5"/>
    </row>
    <row r="25" spans="1:12" x14ac:dyDescent="0.25">
      <c r="A25" t="s">
        <v>52</v>
      </c>
      <c r="B25">
        <v>6</v>
      </c>
      <c r="C25" s="3">
        <v>152</v>
      </c>
      <c r="D25" s="2">
        <v>25.33</v>
      </c>
      <c r="E25" s="2">
        <v>3.13</v>
      </c>
      <c r="F25" s="2">
        <v>659.48</v>
      </c>
      <c r="G25" s="2">
        <v>109.91</v>
      </c>
      <c r="J25" s="5"/>
      <c r="K25" s="4"/>
      <c r="L25" s="5"/>
    </row>
    <row r="26" spans="1:12" x14ac:dyDescent="0.25">
      <c r="A26" t="s">
        <v>54</v>
      </c>
      <c r="B26">
        <v>5</v>
      </c>
      <c r="C26" s="3">
        <v>130</v>
      </c>
      <c r="D26" s="2">
        <v>26</v>
      </c>
      <c r="E26" s="2">
        <v>2.97</v>
      </c>
      <c r="F26" s="2">
        <v>559.70000000000005</v>
      </c>
      <c r="G26" s="2">
        <v>111.94</v>
      </c>
      <c r="J26" s="5"/>
      <c r="K26" s="4"/>
      <c r="L26" s="5"/>
    </row>
    <row r="27" spans="1:12" x14ac:dyDescent="0.25">
      <c r="A27" t="s">
        <v>56</v>
      </c>
      <c r="B27">
        <v>5</v>
      </c>
      <c r="C27" s="3">
        <v>127</v>
      </c>
      <c r="D27" s="2">
        <v>25.4</v>
      </c>
      <c r="E27" s="2">
        <v>2.96</v>
      </c>
      <c r="F27" s="2">
        <v>557.73</v>
      </c>
      <c r="G27" s="2">
        <v>111.55</v>
      </c>
      <c r="J27" s="5"/>
      <c r="K27" s="4"/>
      <c r="L27" s="5"/>
    </row>
    <row r="28" spans="1:12" x14ac:dyDescent="0.25">
      <c r="A28" t="s">
        <v>55</v>
      </c>
      <c r="B28">
        <v>5</v>
      </c>
      <c r="C28" s="3">
        <v>123</v>
      </c>
      <c r="D28" s="2">
        <v>24.6</v>
      </c>
      <c r="E28" s="2">
        <v>2.79</v>
      </c>
      <c r="F28" s="2">
        <v>527.77</v>
      </c>
      <c r="G28" s="2">
        <v>105.55</v>
      </c>
      <c r="J28" s="5"/>
      <c r="K28" s="4"/>
      <c r="L28" s="5"/>
    </row>
    <row r="29" spans="1:12" x14ac:dyDescent="0.25">
      <c r="A29" t="s">
        <v>58</v>
      </c>
      <c r="B29">
        <v>5</v>
      </c>
      <c r="C29" s="3">
        <v>120</v>
      </c>
      <c r="D29" s="2">
        <v>24</v>
      </c>
      <c r="E29" s="2">
        <v>2.79</v>
      </c>
      <c r="F29" s="2">
        <v>513.79999999999995</v>
      </c>
      <c r="G29" s="2">
        <v>102.76</v>
      </c>
      <c r="J29" s="5"/>
      <c r="K29" s="4"/>
      <c r="L29" s="5"/>
    </row>
    <row r="30" spans="1:12" x14ac:dyDescent="0.25">
      <c r="A30" t="s">
        <v>57</v>
      </c>
      <c r="B30">
        <v>5</v>
      </c>
      <c r="C30" s="3">
        <v>116</v>
      </c>
      <c r="D30" s="2">
        <v>23.2</v>
      </c>
      <c r="E30" s="2">
        <v>3.02</v>
      </c>
      <c r="F30" s="2">
        <v>473.84</v>
      </c>
      <c r="G30" s="2">
        <v>94.77</v>
      </c>
      <c r="J30" s="5"/>
      <c r="K30" s="4"/>
      <c r="L30" s="5"/>
    </row>
    <row r="31" spans="1:12" x14ac:dyDescent="0.25">
      <c r="A31" t="s">
        <v>59</v>
      </c>
      <c r="B31">
        <v>5</v>
      </c>
      <c r="C31" s="3">
        <v>106</v>
      </c>
      <c r="D31" s="2">
        <v>21.2</v>
      </c>
      <c r="E31" s="2">
        <v>2.93</v>
      </c>
      <c r="F31" s="2">
        <v>452.94</v>
      </c>
      <c r="G31" s="2">
        <v>90.59</v>
      </c>
      <c r="J31" s="5"/>
      <c r="K31" s="4"/>
      <c r="L31" s="5"/>
    </row>
    <row r="32" spans="1:12" x14ac:dyDescent="0.25">
      <c r="A32" t="s">
        <v>62</v>
      </c>
      <c r="B32">
        <v>4</v>
      </c>
      <c r="C32" s="3">
        <v>107</v>
      </c>
      <c r="D32" s="2">
        <v>26.75</v>
      </c>
      <c r="E32" s="2">
        <v>3.16</v>
      </c>
      <c r="F32" s="2">
        <v>473.93</v>
      </c>
      <c r="G32" s="2">
        <v>118.48</v>
      </c>
      <c r="J32" s="5"/>
      <c r="K32" s="4"/>
      <c r="L32" s="5"/>
    </row>
    <row r="33" spans="1:12" x14ac:dyDescent="0.25">
      <c r="A33" t="s">
        <v>61</v>
      </c>
      <c r="B33">
        <v>4</v>
      </c>
      <c r="C33" s="3">
        <v>99</v>
      </c>
      <c r="D33" s="2">
        <v>24.75</v>
      </c>
      <c r="E33" s="2">
        <v>2.85</v>
      </c>
      <c r="F33" s="2">
        <v>407.01</v>
      </c>
      <c r="G33" s="2">
        <v>101.75</v>
      </c>
      <c r="J33" s="5"/>
      <c r="K33" s="4"/>
      <c r="L33" s="5"/>
    </row>
    <row r="34" spans="1:12" x14ac:dyDescent="0.25">
      <c r="A34" t="s">
        <v>63</v>
      </c>
      <c r="B34">
        <v>4</v>
      </c>
      <c r="C34" s="3">
        <v>87</v>
      </c>
      <c r="D34" s="2">
        <v>21.75</v>
      </c>
      <c r="E34" s="2">
        <v>2.88</v>
      </c>
      <c r="F34" s="2">
        <v>379.13</v>
      </c>
      <c r="G34" s="2">
        <v>94.78</v>
      </c>
      <c r="J34" s="5"/>
      <c r="K34" s="4"/>
      <c r="L34" s="5"/>
    </row>
    <row r="35" spans="1:12" x14ac:dyDescent="0.25">
      <c r="A35" t="s">
        <v>60</v>
      </c>
      <c r="B35">
        <v>4</v>
      </c>
      <c r="C35" s="3">
        <v>88</v>
      </c>
      <c r="D35" s="2">
        <v>22</v>
      </c>
      <c r="E35" s="2">
        <v>2.69</v>
      </c>
      <c r="F35" s="2">
        <v>334.12</v>
      </c>
      <c r="G35" s="2">
        <v>83.53</v>
      </c>
      <c r="J35" s="5"/>
      <c r="K35" s="4"/>
      <c r="L35" s="5"/>
    </row>
    <row r="36" spans="1:12" x14ac:dyDescent="0.25">
      <c r="A36" t="s">
        <v>74</v>
      </c>
      <c r="B36">
        <v>3</v>
      </c>
      <c r="C36" s="3">
        <v>92</v>
      </c>
      <c r="D36" s="2">
        <v>30.67</v>
      </c>
      <c r="E36" s="2">
        <v>3.14</v>
      </c>
      <c r="F36" s="2">
        <v>401.08</v>
      </c>
      <c r="G36" s="2">
        <v>133.69</v>
      </c>
      <c r="J36" s="5"/>
      <c r="K36" s="4"/>
      <c r="L36" s="5"/>
    </row>
    <row r="37" spans="1:12" x14ac:dyDescent="0.25">
      <c r="A37" t="s">
        <v>65</v>
      </c>
      <c r="B37">
        <v>3</v>
      </c>
      <c r="C37" s="3">
        <v>82</v>
      </c>
      <c r="D37" s="2">
        <v>27.33</v>
      </c>
      <c r="E37" s="2">
        <v>2.97</v>
      </c>
      <c r="F37" s="2">
        <v>369.18</v>
      </c>
      <c r="G37" s="2">
        <v>123.06</v>
      </c>
      <c r="J37" s="5"/>
      <c r="K37" s="4"/>
      <c r="L37" s="5"/>
    </row>
    <row r="38" spans="1:12" x14ac:dyDescent="0.25">
      <c r="A38" t="s">
        <v>75</v>
      </c>
      <c r="B38">
        <v>3</v>
      </c>
      <c r="C38" s="3">
        <v>81</v>
      </c>
      <c r="D38" s="2">
        <v>27</v>
      </c>
      <c r="E38" s="2">
        <v>2.82</v>
      </c>
      <c r="F38" s="2">
        <v>353.19</v>
      </c>
      <c r="G38" s="2">
        <v>117.73</v>
      </c>
      <c r="J38" s="5"/>
      <c r="K38" s="4"/>
      <c r="L38" s="5"/>
    </row>
    <row r="39" spans="1:12" x14ac:dyDescent="0.25">
      <c r="A39" t="s">
        <v>67</v>
      </c>
      <c r="B39">
        <v>3</v>
      </c>
      <c r="C39" s="3">
        <v>82</v>
      </c>
      <c r="D39" s="2">
        <v>27.33</v>
      </c>
      <c r="E39" s="2">
        <v>2.92</v>
      </c>
      <c r="F39" s="2">
        <v>349.18</v>
      </c>
      <c r="G39" s="2">
        <v>116.39</v>
      </c>
      <c r="J39" s="5"/>
      <c r="K39" s="4"/>
      <c r="L39" s="5"/>
    </row>
    <row r="40" spans="1:12" x14ac:dyDescent="0.25">
      <c r="A40" t="s">
        <v>64</v>
      </c>
      <c r="B40">
        <v>3</v>
      </c>
      <c r="C40" s="3">
        <v>77</v>
      </c>
      <c r="D40" s="2">
        <v>25.67</v>
      </c>
      <c r="E40" s="2">
        <v>3.15</v>
      </c>
      <c r="F40" s="2">
        <v>330.23</v>
      </c>
      <c r="G40" s="2">
        <v>110.08</v>
      </c>
      <c r="J40" s="5"/>
      <c r="K40" s="4"/>
      <c r="L40" s="5"/>
    </row>
    <row r="41" spans="1:12" x14ac:dyDescent="0.25">
      <c r="A41" t="s">
        <v>72</v>
      </c>
      <c r="B41">
        <v>3</v>
      </c>
      <c r="C41" s="3">
        <v>78</v>
      </c>
      <c r="D41" s="2">
        <v>26</v>
      </c>
      <c r="E41" s="2">
        <v>3.2</v>
      </c>
      <c r="F41" s="2">
        <v>322.22000000000003</v>
      </c>
      <c r="G41" s="2">
        <v>107.41</v>
      </c>
      <c r="J41" s="5"/>
      <c r="K41" s="4"/>
      <c r="L41" s="5"/>
    </row>
    <row r="42" spans="1:12" x14ac:dyDescent="0.25">
      <c r="A42" t="s">
        <v>70</v>
      </c>
      <c r="B42">
        <v>3</v>
      </c>
      <c r="C42" s="3">
        <v>75</v>
      </c>
      <c r="D42" s="2">
        <v>25</v>
      </c>
      <c r="E42" s="2">
        <v>3.1</v>
      </c>
      <c r="F42" s="2">
        <v>315.25</v>
      </c>
      <c r="G42" s="2">
        <v>105.08</v>
      </c>
      <c r="J42" s="5"/>
      <c r="K42" s="4"/>
      <c r="L42" s="5"/>
    </row>
    <row r="43" spans="1:12" x14ac:dyDescent="0.25">
      <c r="A43" t="s">
        <v>73</v>
      </c>
      <c r="B43">
        <v>3</v>
      </c>
      <c r="C43" s="3">
        <v>75</v>
      </c>
      <c r="D43" s="2">
        <v>25</v>
      </c>
      <c r="E43" s="2">
        <v>2.88</v>
      </c>
      <c r="F43" s="2">
        <v>305.25</v>
      </c>
      <c r="G43" s="2">
        <v>101.75</v>
      </c>
      <c r="J43" s="5"/>
      <c r="K43" s="4"/>
      <c r="L43" s="5"/>
    </row>
    <row r="44" spans="1:12" x14ac:dyDescent="0.25">
      <c r="A44" t="s">
        <v>76</v>
      </c>
      <c r="B44">
        <v>3</v>
      </c>
      <c r="C44" s="3">
        <v>74</v>
      </c>
      <c r="D44" s="2">
        <v>24.67</v>
      </c>
      <c r="E44" s="2">
        <v>2.96</v>
      </c>
      <c r="F44" s="2">
        <v>304.26</v>
      </c>
      <c r="G44" s="2">
        <v>101.42</v>
      </c>
      <c r="J44" s="5"/>
      <c r="K44" s="4"/>
      <c r="L44" s="5"/>
    </row>
    <row r="45" spans="1:12" x14ac:dyDescent="0.25">
      <c r="A45" t="s">
        <v>77</v>
      </c>
      <c r="B45">
        <v>3</v>
      </c>
      <c r="C45" s="3">
        <v>66</v>
      </c>
      <c r="D45" s="2">
        <v>22</v>
      </c>
      <c r="E45" s="2">
        <v>3.2</v>
      </c>
      <c r="F45" s="2">
        <v>303.33999999999997</v>
      </c>
      <c r="G45" s="2">
        <v>101.11</v>
      </c>
      <c r="J45" s="5"/>
      <c r="K45" s="4"/>
      <c r="L45" s="5"/>
    </row>
    <row r="46" spans="1:12" x14ac:dyDescent="0.25">
      <c r="A46" t="s">
        <v>66</v>
      </c>
      <c r="B46">
        <v>3</v>
      </c>
      <c r="C46" s="3">
        <v>70</v>
      </c>
      <c r="D46" s="2">
        <v>23.33</v>
      </c>
      <c r="E46" s="2">
        <v>2.99</v>
      </c>
      <c r="F46" s="2">
        <v>284.3</v>
      </c>
      <c r="G46" s="2">
        <v>94.77</v>
      </c>
      <c r="J46" s="5"/>
      <c r="K46" s="4"/>
      <c r="L46" s="5"/>
    </row>
    <row r="47" spans="1:12" x14ac:dyDescent="0.25">
      <c r="A47" t="s">
        <v>69</v>
      </c>
      <c r="B47">
        <v>3</v>
      </c>
      <c r="C47" s="3">
        <v>65</v>
      </c>
      <c r="D47" s="2">
        <v>21.67</v>
      </c>
      <c r="E47" s="2">
        <v>2.99</v>
      </c>
      <c r="F47" s="2">
        <v>274.35000000000002</v>
      </c>
      <c r="G47" s="2">
        <v>91.45</v>
      </c>
      <c r="J47" s="5"/>
      <c r="K47" s="4"/>
      <c r="L47" s="5"/>
    </row>
    <row r="48" spans="1:12" x14ac:dyDescent="0.25">
      <c r="A48" t="s">
        <v>68</v>
      </c>
      <c r="B48">
        <v>3</v>
      </c>
      <c r="C48" s="3">
        <v>60</v>
      </c>
      <c r="D48" s="2">
        <v>20</v>
      </c>
      <c r="E48" s="2">
        <v>3.22</v>
      </c>
      <c r="F48" s="2">
        <v>273.39999999999998</v>
      </c>
      <c r="G48" s="2">
        <v>91.13</v>
      </c>
      <c r="J48" s="5"/>
      <c r="K48" s="4"/>
      <c r="L48" s="5"/>
    </row>
    <row r="49" spans="1:12" x14ac:dyDescent="0.25">
      <c r="A49" t="s">
        <v>71</v>
      </c>
      <c r="B49">
        <v>3</v>
      </c>
      <c r="C49" s="3">
        <v>59</v>
      </c>
      <c r="D49" s="2">
        <v>19.670000000000002</v>
      </c>
      <c r="E49" s="2">
        <v>2.92</v>
      </c>
      <c r="F49" s="2">
        <v>248.41</v>
      </c>
      <c r="G49" s="2">
        <v>82.8</v>
      </c>
      <c r="J49" s="5"/>
      <c r="K49" s="4"/>
      <c r="L49" s="5"/>
    </row>
    <row r="50" spans="1:12" x14ac:dyDescent="0.25">
      <c r="A50" t="s">
        <v>84</v>
      </c>
      <c r="B50">
        <v>2</v>
      </c>
      <c r="C50" s="3">
        <v>64</v>
      </c>
      <c r="D50" s="2">
        <v>32</v>
      </c>
      <c r="E50" s="2">
        <v>2.83</v>
      </c>
      <c r="F50" s="2">
        <v>271.36</v>
      </c>
      <c r="G50" s="2">
        <v>135.68</v>
      </c>
      <c r="J50" s="5"/>
      <c r="K50" s="4"/>
      <c r="L50" s="5"/>
    </row>
    <row r="51" spans="1:12" x14ac:dyDescent="0.25">
      <c r="A51" t="s">
        <v>91</v>
      </c>
      <c r="B51">
        <v>2</v>
      </c>
      <c r="C51" s="3">
        <v>57</v>
      </c>
      <c r="D51" s="2">
        <v>28.5</v>
      </c>
      <c r="E51" s="2">
        <v>3.24</v>
      </c>
      <c r="F51" s="2">
        <v>249.43</v>
      </c>
      <c r="G51" s="2">
        <v>124.72</v>
      </c>
      <c r="J51" s="5"/>
      <c r="K51" s="4"/>
      <c r="L51" s="5"/>
    </row>
    <row r="52" spans="1:12" x14ac:dyDescent="0.25">
      <c r="A52" t="s">
        <v>85</v>
      </c>
      <c r="B52">
        <v>2</v>
      </c>
      <c r="C52" s="3">
        <v>51</v>
      </c>
      <c r="D52" s="2">
        <v>25.5</v>
      </c>
      <c r="E52" s="2">
        <v>3.62</v>
      </c>
      <c r="F52" s="2">
        <v>245.49</v>
      </c>
      <c r="G52" s="2">
        <v>122.75</v>
      </c>
      <c r="J52" s="5"/>
      <c r="K52" s="4"/>
      <c r="L52" s="5"/>
    </row>
    <row r="53" spans="1:12" x14ac:dyDescent="0.25">
      <c r="A53" t="s">
        <v>83</v>
      </c>
      <c r="B53">
        <v>2</v>
      </c>
      <c r="C53" s="3">
        <v>51</v>
      </c>
      <c r="D53" s="2">
        <v>25.5</v>
      </c>
      <c r="E53" s="2">
        <v>3.19</v>
      </c>
      <c r="F53" s="2">
        <v>233.49</v>
      </c>
      <c r="G53" s="2">
        <v>116.75</v>
      </c>
      <c r="J53" s="5"/>
      <c r="K53" s="4"/>
      <c r="L53" s="5"/>
    </row>
    <row r="54" spans="1:12" x14ac:dyDescent="0.25">
      <c r="A54" t="s">
        <v>93</v>
      </c>
      <c r="B54">
        <v>2</v>
      </c>
      <c r="C54" s="3">
        <v>52</v>
      </c>
      <c r="D54" s="2">
        <v>26</v>
      </c>
      <c r="E54" s="2">
        <v>2.8</v>
      </c>
      <c r="F54" s="2">
        <v>224.48</v>
      </c>
      <c r="G54" s="2">
        <v>112.24</v>
      </c>
      <c r="J54" s="5"/>
      <c r="K54" s="4"/>
      <c r="L54" s="5"/>
    </row>
    <row r="55" spans="1:12" x14ac:dyDescent="0.25">
      <c r="A55" t="s">
        <v>90</v>
      </c>
      <c r="B55">
        <v>2</v>
      </c>
      <c r="C55" s="3">
        <v>58</v>
      </c>
      <c r="D55" s="2">
        <v>29</v>
      </c>
      <c r="E55" s="2">
        <v>2.5099999999999998</v>
      </c>
      <c r="F55" s="2">
        <v>218.42</v>
      </c>
      <c r="G55" s="2">
        <v>109.21</v>
      </c>
      <c r="J55" s="5"/>
      <c r="K55" s="4"/>
      <c r="L55" s="5"/>
    </row>
    <row r="56" spans="1:12" x14ac:dyDescent="0.25">
      <c r="A56" t="s">
        <v>80</v>
      </c>
      <c r="B56">
        <v>2</v>
      </c>
      <c r="C56" s="3">
        <v>48</v>
      </c>
      <c r="D56" s="2">
        <v>24</v>
      </c>
      <c r="E56" s="2">
        <v>3.32</v>
      </c>
      <c r="F56" s="2">
        <v>205.52</v>
      </c>
      <c r="G56" s="2">
        <v>102.76</v>
      </c>
      <c r="J56" s="5"/>
      <c r="K56" s="4"/>
      <c r="L56" s="5"/>
    </row>
    <row r="57" spans="1:12" x14ac:dyDescent="0.25">
      <c r="A57" t="s">
        <v>81</v>
      </c>
      <c r="B57">
        <v>2</v>
      </c>
      <c r="C57" s="3">
        <v>46</v>
      </c>
      <c r="D57" s="2">
        <v>23</v>
      </c>
      <c r="E57" s="2">
        <v>3.12</v>
      </c>
      <c r="F57" s="2">
        <v>204.54</v>
      </c>
      <c r="G57" s="2">
        <v>102.27</v>
      </c>
      <c r="J57" s="5"/>
      <c r="K57" s="4"/>
      <c r="L57" s="5"/>
    </row>
    <row r="58" spans="1:12" x14ac:dyDescent="0.25">
      <c r="A58" t="s">
        <v>79</v>
      </c>
      <c r="B58">
        <v>2</v>
      </c>
      <c r="C58" s="3">
        <v>49</v>
      </c>
      <c r="D58" s="2">
        <v>24.5</v>
      </c>
      <c r="E58" s="2">
        <v>3.03</v>
      </c>
      <c r="F58" s="2">
        <v>202.51</v>
      </c>
      <c r="G58" s="2">
        <v>101.26</v>
      </c>
      <c r="J58" s="5"/>
      <c r="K58" s="4"/>
      <c r="L58" s="5"/>
    </row>
    <row r="59" spans="1:12" x14ac:dyDescent="0.25">
      <c r="A59" t="s">
        <v>78</v>
      </c>
      <c r="B59">
        <v>2</v>
      </c>
      <c r="C59" s="3">
        <v>47</v>
      </c>
      <c r="D59" s="2">
        <v>23.5</v>
      </c>
      <c r="E59" s="2">
        <v>3.16</v>
      </c>
      <c r="F59" s="2">
        <v>198.53</v>
      </c>
      <c r="G59" s="2">
        <v>99.27</v>
      </c>
      <c r="J59" s="5"/>
      <c r="K59" s="4"/>
      <c r="L59" s="5"/>
    </row>
    <row r="60" spans="1:12" x14ac:dyDescent="0.25">
      <c r="A60" t="s">
        <v>95</v>
      </c>
      <c r="B60">
        <v>2</v>
      </c>
      <c r="C60" s="3">
        <v>48</v>
      </c>
      <c r="D60" s="2">
        <v>24</v>
      </c>
      <c r="E60" s="2">
        <v>3.12</v>
      </c>
      <c r="F60" s="2">
        <v>194.52</v>
      </c>
      <c r="G60" s="2">
        <v>97.26</v>
      </c>
      <c r="J60" s="5"/>
      <c r="K60" s="4"/>
      <c r="L60" s="5"/>
    </row>
    <row r="61" spans="1:12" x14ac:dyDescent="0.25">
      <c r="A61" t="s">
        <v>86</v>
      </c>
      <c r="B61">
        <v>2</v>
      </c>
      <c r="C61" s="3">
        <v>49</v>
      </c>
      <c r="D61" s="2">
        <v>24.5</v>
      </c>
      <c r="E61" s="2">
        <v>2.54</v>
      </c>
      <c r="F61" s="2">
        <v>192.51</v>
      </c>
      <c r="G61" s="2">
        <v>96.26</v>
      </c>
      <c r="J61" s="5"/>
      <c r="K61" s="4"/>
      <c r="L61" s="5"/>
    </row>
    <row r="62" spans="1:12" x14ac:dyDescent="0.25">
      <c r="A62" t="s">
        <v>88</v>
      </c>
      <c r="B62">
        <v>2</v>
      </c>
      <c r="C62" s="3">
        <v>45</v>
      </c>
      <c r="D62" s="2">
        <v>22.5</v>
      </c>
      <c r="E62" s="2">
        <v>2.99</v>
      </c>
      <c r="F62" s="2">
        <v>187.55</v>
      </c>
      <c r="G62" s="2">
        <v>93.78</v>
      </c>
      <c r="J62" s="5"/>
      <c r="K62" s="4"/>
      <c r="L62" s="5"/>
    </row>
    <row r="63" spans="1:12" x14ac:dyDescent="0.25">
      <c r="A63" t="s">
        <v>92</v>
      </c>
      <c r="B63">
        <v>2</v>
      </c>
      <c r="C63" s="3">
        <v>51</v>
      </c>
      <c r="D63" s="2">
        <v>25.5</v>
      </c>
      <c r="E63" s="2">
        <v>2.68</v>
      </c>
      <c r="F63" s="2">
        <v>186.49</v>
      </c>
      <c r="G63" s="2">
        <v>93.25</v>
      </c>
      <c r="J63" s="5"/>
      <c r="K63" s="4"/>
      <c r="L63" s="5"/>
    </row>
    <row r="64" spans="1:12" x14ac:dyDescent="0.25">
      <c r="A64" t="s">
        <v>87</v>
      </c>
      <c r="B64">
        <v>2</v>
      </c>
      <c r="C64" s="3">
        <v>47</v>
      </c>
      <c r="D64" s="2">
        <v>23.5</v>
      </c>
      <c r="E64" s="2">
        <v>2.82</v>
      </c>
      <c r="F64" s="2">
        <v>179.53</v>
      </c>
      <c r="G64" s="2">
        <v>89.77</v>
      </c>
      <c r="J64" s="5"/>
      <c r="K64" s="4"/>
      <c r="L64" s="5"/>
    </row>
    <row r="65" spans="1:12" x14ac:dyDescent="0.25">
      <c r="A65" t="s">
        <v>96</v>
      </c>
      <c r="B65">
        <v>2</v>
      </c>
      <c r="C65" s="3">
        <v>49</v>
      </c>
      <c r="D65" s="2">
        <v>24.5</v>
      </c>
      <c r="E65" s="2">
        <v>2.62</v>
      </c>
      <c r="F65" s="2">
        <v>179.51</v>
      </c>
      <c r="G65" s="2">
        <v>89.76</v>
      </c>
      <c r="J65" s="5"/>
      <c r="K65" s="4"/>
      <c r="L65" s="5"/>
    </row>
    <row r="66" spans="1:12" x14ac:dyDescent="0.25">
      <c r="A66" t="s">
        <v>82</v>
      </c>
      <c r="B66">
        <v>2</v>
      </c>
      <c r="C66" s="3">
        <v>44</v>
      </c>
      <c r="D66" s="2">
        <v>22</v>
      </c>
      <c r="E66" s="2">
        <v>2.9</v>
      </c>
      <c r="F66" s="2">
        <v>178.56</v>
      </c>
      <c r="G66" s="2">
        <v>89.28</v>
      </c>
      <c r="J66" s="5"/>
      <c r="K66" s="4"/>
      <c r="L66" s="5"/>
    </row>
    <row r="67" spans="1:12" x14ac:dyDescent="0.25">
      <c r="A67" t="s">
        <v>94</v>
      </c>
      <c r="B67">
        <v>2</v>
      </c>
      <c r="C67" s="3">
        <v>42</v>
      </c>
      <c r="D67" s="2">
        <v>21</v>
      </c>
      <c r="E67" s="2">
        <v>2.89</v>
      </c>
      <c r="F67" s="2">
        <v>168.58</v>
      </c>
      <c r="G67" s="2">
        <v>84.29</v>
      </c>
      <c r="J67" s="5"/>
      <c r="K67" s="4"/>
      <c r="L67" s="5"/>
    </row>
    <row r="68" spans="1:12" x14ac:dyDescent="0.25">
      <c r="A68" t="s">
        <v>89</v>
      </c>
      <c r="B68">
        <v>2</v>
      </c>
      <c r="C68" s="3">
        <v>44</v>
      </c>
      <c r="D68" s="2">
        <v>22</v>
      </c>
      <c r="E68" s="2">
        <v>2.72</v>
      </c>
      <c r="F68" s="2">
        <v>161.56</v>
      </c>
      <c r="G68" s="2">
        <v>80.78</v>
      </c>
      <c r="J68" s="5"/>
      <c r="K68" s="4"/>
      <c r="L68" s="5"/>
    </row>
    <row r="69" spans="1:12" x14ac:dyDescent="0.25">
      <c r="A69" t="s">
        <v>105</v>
      </c>
      <c r="B69">
        <v>1</v>
      </c>
      <c r="C69" s="3">
        <v>45</v>
      </c>
      <c r="D69" s="2">
        <v>45</v>
      </c>
      <c r="E69" s="2">
        <v>3.17</v>
      </c>
      <c r="F69" s="2">
        <v>211.55</v>
      </c>
      <c r="G69" s="2">
        <v>211.55</v>
      </c>
      <c r="J69" s="5"/>
      <c r="K69" s="4"/>
      <c r="L69" s="5"/>
    </row>
    <row r="70" spans="1:12" x14ac:dyDescent="0.25">
      <c r="A70" t="s">
        <v>135</v>
      </c>
      <c r="B70">
        <v>1</v>
      </c>
      <c r="C70" s="3">
        <v>32</v>
      </c>
      <c r="D70" s="2">
        <v>32</v>
      </c>
      <c r="E70" s="2">
        <v>2.93</v>
      </c>
      <c r="F70" s="2">
        <v>146.68</v>
      </c>
      <c r="G70" s="2">
        <v>146.68</v>
      </c>
      <c r="J70" s="5"/>
      <c r="K70" s="4"/>
      <c r="L70" s="5"/>
    </row>
    <row r="71" spans="1:12" x14ac:dyDescent="0.25">
      <c r="A71" t="s">
        <v>100</v>
      </c>
      <c r="B71">
        <v>1</v>
      </c>
      <c r="C71" s="3">
        <v>30</v>
      </c>
      <c r="D71" s="2">
        <v>30</v>
      </c>
      <c r="E71" s="2">
        <v>3.32</v>
      </c>
      <c r="F71" s="2">
        <v>143.69999999999999</v>
      </c>
      <c r="G71" s="2">
        <v>143.69999999999999</v>
      </c>
      <c r="J71" s="5"/>
      <c r="K71" s="4"/>
      <c r="L71" s="5"/>
    </row>
    <row r="72" spans="1:12" x14ac:dyDescent="0.25">
      <c r="A72" t="s">
        <v>123</v>
      </c>
      <c r="B72">
        <v>1</v>
      </c>
      <c r="C72" s="3">
        <v>33</v>
      </c>
      <c r="D72" s="2">
        <v>33</v>
      </c>
      <c r="E72" s="2">
        <v>3.05</v>
      </c>
      <c r="F72" s="2">
        <v>139.66999999999999</v>
      </c>
      <c r="G72" s="2">
        <v>139.66999999999999</v>
      </c>
      <c r="J72" s="5"/>
      <c r="K72" s="4"/>
      <c r="L72" s="5"/>
    </row>
    <row r="73" spans="1:12" x14ac:dyDescent="0.25">
      <c r="A73" t="s">
        <v>106</v>
      </c>
      <c r="B73">
        <v>1</v>
      </c>
      <c r="C73" s="3">
        <v>28</v>
      </c>
      <c r="D73" s="2">
        <v>28</v>
      </c>
      <c r="E73" s="2">
        <v>3.35</v>
      </c>
      <c r="F73" s="2">
        <v>132.72</v>
      </c>
      <c r="G73" s="2">
        <v>132.72</v>
      </c>
      <c r="J73" s="5"/>
      <c r="K73" s="4"/>
      <c r="L73" s="5"/>
    </row>
    <row r="74" spans="1:12" x14ac:dyDescent="0.25">
      <c r="A74" t="s">
        <v>117</v>
      </c>
      <c r="B74">
        <v>1</v>
      </c>
      <c r="C74" s="3">
        <v>34</v>
      </c>
      <c r="D74" s="2">
        <v>34</v>
      </c>
      <c r="E74" s="2">
        <v>2.58</v>
      </c>
      <c r="F74" s="2">
        <v>127.66</v>
      </c>
      <c r="G74" s="2">
        <v>127.66</v>
      </c>
      <c r="J74" s="5"/>
      <c r="K74" s="4"/>
      <c r="L74" s="5"/>
    </row>
    <row r="75" spans="1:12" x14ac:dyDescent="0.25">
      <c r="A75" t="s">
        <v>126</v>
      </c>
      <c r="B75">
        <v>1</v>
      </c>
      <c r="C75" s="3">
        <v>26</v>
      </c>
      <c r="D75" s="2">
        <v>26</v>
      </c>
      <c r="E75" s="2">
        <v>3.3</v>
      </c>
      <c r="F75" s="2">
        <v>126.74</v>
      </c>
      <c r="G75" s="2">
        <v>126.74</v>
      </c>
      <c r="J75" s="5"/>
      <c r="K75" s="4"/>
      <c r="L75" s="5"/>
    </row>
    <row r="76" spans="1:12" x14ac:dyDescent="0.25">
      <c r="A76" t="s">
        <v>122</v>
      </c>
      <c r="B76">
        <v>1</v>
      </c>
      <c r="C76" s="3">
        <v>28</v>
      </c>
      <c r="D76" s="2">
        <v>28</v>
      </c>
      <c r="E76" s="2">
        <v>2.99</v>
      </c>
      <c r="F76" s="2">
        <v>122.72</v>
      </c>
      <c r="G76" s="2">
        <v>122.72</v>
      </c>
      <c r="J76" s="5"/>
      <c r="K76" s="4"/>
      <c r="L76" s="5"/>
    </row>
    <row r="77" spans="1:12" x14ac:dyDescent="0.25">
      <c r="A77" t="s">
        <v>109</v>
      </c>
      <c r="B77">
        <v>1</v>
      </c>
      <c r="C77" s="3">
        <v>27</v>
      </c>
      <c r="D77" s="2">
        <v>27</v>
      </c>
      <c r="E77" s="2">
        <v>3.14</v>
      </c>
      <c r="F77" s="2">
        <v>121.73</v>
      </c>
      <c r="G77" s="2">
        <v>121.73</v>
      </c>
      <c r="J77" s="5"/>
      <c r="K77" s="4"/>
      <c r="L77" s="5"/>
    </row>
    <row r="78" spans="1:12" x14ac:dyDescent="0.25">
      <c r="A78" t="s">
        <v>108</v>
      </c>
      <c r="B78">
        <v>1</v>
      </c>
      <c r="C78" s="3">
        <v>30</v>
      </c>
      <c r="D78" s="2">
        <v>30</v>
      </c>
      <c r="E78" s="2">
        <v>2.92</v>
      </c>
      <c r="F78" s="2">
        <v>121.7</v>
      </c>
      <c r="G78" s="2">
        <v>121.7</v>
      </c>
      <c r="J78" s="5"/>
      <c r="K78" s="4"/>
      <c r="L78" s="5"/>
    </row>
    <row r="79" spans="1:12" x14ac:dyDescent="0.25">
      <c r="A79" t="s">
        <v>115</v>
      </c>
      <c r="B79">
        <v>1</v>
      </c>
      <c r="C79" s="3">
        <v>31</v>
      </c>
      <c r="D79" s="2">
        <v>31</v>
      </c>
      <c r="E79" s="2">
        <v>3.05</v>
      </c>
      <c r="F79" s="2">
        <v>121.69</v>
      </c>
      <c r="G79" s="2">
        <v>121.69</v>
      </c>
      <c r="J79" s="5"/>
      <c r="K79" s="4"/>
      <c r="L79" s="5"/>
    </row>
    <row r="80" spans="1:12" x14ac:dyDescent="0.25">
      <c r="A80" t="s">
        <v>136</v>
      </c>
      <c r="B80">
        <v>1</v>
      </c>
      <c r="C80" s="3">
        <v>28</v>
      </c>
      <c r="D80" s="2">
        <v>28</v>
      </c>
      <c r="E80" s="2">
        <v>2.4900000000000002</v>
      </c>
      <c r="F80" s="2">
        <v>119.72</v>
      </c>
      <c r="G80" s="2">
        <v>119.72</v>
      </c>
      <c r="J80" s="5"/>
      <c r="K80" s="4"/>
      <c r="L80" s="5"/>
    </row>
    <row r="81" spans="1:12" x14ac:dyDescent="0.25">
      <c r="A81" t="s">
        <v>101</v>
      </c>
      <c r="B81">
        <v>1</v>
      </c>
      <c r="C81" s="3">
        <v>25</v>
      </c>
      <c r="D81" s="2">
        <v>25</v>
      </c>
      <c r="E81" s="2">
        <v>3.39</v>
      </c>
      <c r="F81" s="2">
        <v>118.75</v>
      </c>
      <c r="G81" s="2">
        <v>118.75</v>
      </c>
      <c r="J81" s="5"/>
      <c r="K81" s="4"/>
      <c r="L81" s="5"/>
    </row>
    <row r="82" spans="1:12" x14ac:dyDescent="0.25">
      <c r="A82" t="s">
        <v>102</v>
      </c>
      <c r="B82">
        <v>1</v>
      </c>
      <c r="C82" s="3">
        <v>27</v>
      </c>
      <c r="D82" s="2">
        <v>27</v>
      </c>
      <c r="E82" s="2">
        <v>2.99</v>
      </c>
      <c r="F82" s="2">
        <v>114.73</v>
      </c>
      <c r="G82" s="2">
        <v>114.73</v>
      </c>
      <c r="J82" s="5"/>
      <c r="K82" s="4"/>
      <c r="L82" s="5"/>
    </row>
    <row r="83" spans="1:12" x14ac:dyDescent="0.25">
      <c r="A83" t="s">
        <v>124</v>
      </c>
      <c r="B83">
        <v>1</v>
      </c>
      <c r="C83" s="3">
        <v>27</v>
      </c>
      <c r="D83" s="2">
        <v>27</v>
      </c>
      <c r="E83" s="2">
        <v>2.5499999999999998</v>
      </c>
      <c r="F83" s="2">
        <v>111.73</v>
      </c>
      <c r="G83" s="2">
        <v>111.73</v>
      </c>
      <c r="J83" s="5"/>
      <c r="K83" s="4"/>
      <c r="L83" s="5"/>
    </row>
    <row r="84" spans="1:12" x14ac:dyDescent="0.25">
      <c r="A84" t="s">
        <v>97</v>
      </c>
      <c r="B84">
        <v>1</v>
      </c>
      <c r="C84" s="3">
        <v>29</v>
      </c>
      <c r="D84" s="2">
        <v>29</v>
      </c>
      <c r="E84" s="2">
        <v>2.58</v>
      </c>
      <c r="F84" s="2">
        <v>111.71</v>
      </c>
      <c r="G84" s="2">
        <v>111.71</v>
      </c>
      <c r="J84" s="5"/>
      <c r="K84" s="4"/>
      <c r="L84" s="5"/>
    </row>
    <row r="85" spans="1:12" x14ac:dyDescent="0.25">
      <c r="A85" t="s">
        <v>128</v>
      </c>
      <c r="B85">
        <v>1</v>
      </c>
      <c r="C85" s="3">
        <v>24</v>
      </c>
      <c r="D85" s="2">
        <v>24</v>
      </c>
      <c r="E85" s="2">
        <v>3.41</v>
      </c>
      <c r="F85" s="2">
        <v>108.76</v>
      </c>
      <c r="G85" s="2">
        <v>108.76</v>
      </c>
      <c r="J85" s="5"/>
      <c r="K85" s="4"/>
      <c r="L85" s="5"/>
    </row>
    <row r="86" spans="1:12" x14ac:dyDescent="0.25">
      <c r="A86" t="s">
        <v>130</v>
      </c>
      <c r="B86">
        <v>1</v>
      </c>
      <c r="C86" s="3">
        <v>29</v>
      </c>
      <c r="D86" s="2">
        <v>29</v>
      </c>
      <c r="E86" s="2">
        <v>2.99</v>
      </c>
      <c r="F86" s="2">
        <v>107.71</v>
      </c>
      <c r="G86" s="2">
        <v>107.71</v>
      </c>
      <c r="J86" s="5"/>
      <c r="K86" s="4"/>
      <c r="L86" s="5"/>
    </row>
    <row r="87" spans="1:12" x14ac:dyDescent="0.25">
      <c r="A87" t="s">
        <v>127</v>
      </c>
      <c r="B87">
        <v>1</v>
      </c>
      <c r="C87" s="3">
        <v>34</v>
      </c>
      <c r="D87" s="2">
        <v>34</v>
      </c>
      <c r="E87" s="2">
        <v>2.34</v>
      </c>
      <c r="F87" s="2">
        <v>107.66</v>
      </c>
      <c r="G87" s="2">
        <v>107.66</v>
      </c>
      <c r="J87" s="5"/>
      <c r="K87" s="4"/>
      <c r="L87" s="5"/>
    </row>
    <row r="88" spans="1:12" x14ac:dyDescent="0.25">
      <c r="A88" t="s">
        <v>99</v>
      </c>
      <c r="B88">
        <v>1</v>
      </c>
      <c r="C88" s="3">
        <v>25</v>
      </c>
      <c r="D88" s="2">
        <v>25</v>
      </c>
      <c r="E88" s="2">
        <v>2.83</v>
      </c>
      <c r="F88" s="2">
        <v>106.75</v>
      </c>
      <c r="G88" s="2">
        <v>106.75</v>
      </c>
      <c r="J88" s="5"/>
      <c r="K88" s="4"/>
      <c r="L88" s="5"/>
    </row>
    <row r="89" spans="1:12" x14ac:dyDescent="0.25">
      <c r="A89" t="s">
        <v>121</v>
      </c>
      <c r="B89">
        <v>1</v>
      </c>
      <c r="C89" s="3">
        <v>28</v>
      </c>
      <c r="D89" s="2">
        <v>28</v>
      </c>
      <c r="E89" s="2">
        <v>2.7</v>
      </c>
      <c r="F89" s="2">
        <v>105.72</v>
      </c>
      <c r="G89" s="2">
        <v>105.72</v>
      </c>
      <c r="J89" s="5"/>
      <c r="K89" s="4"/>
      <c r="L89" s="5"/>
    </row>
    <row r="90" spans="1:12" x14ac:dyDescent="0.25">
      <c r="A90" t="s">
        <v>131</v>
      </c>
      <c r="B90">
        <v>1</v>
      </c>
      <c r="C90" s="3">
        <v>24</v>
      </c>
      <c r="D90" s="2">
        <v>24</v>
      </c>
      <c r="E90" s="2">
        <v>3.07</v>
      </c>
      <c r="F90" s="2">
        <v>104.76</v>
      </c>
      <c r="G90" s="2">
        <v>104.76</v>
      </c>
      <c r="J90" s="5"/>
      <c r="K90" s="4"/>
      <c r="L90" s="5"/>
    </row>
    <row r="91" spans="1:12" x14ac:dyDescent="0.25">
      <c r="A91" t="s">
        <v>133</v>
      </c>
      <c r="B91">
        <v>1</v>
      </c>
      <c r="C91" s="3">
        <v>27</v>
      </c>
      <c r="D91" s="2">
        <v>27</v>
      </c>
      <c r="E91" s="2">
        <v>2.99</v>
      </c>
      <c r="F91" s="2">
        <v>103.73</v>
      </c>
      <c r="G91" s="2">
        <v>103.73</v>
      </c>
      <c r="J91" s="5"/>
      <c r="K91" s="4"/>
      <c r="L91" s="5"/>
    </row>
    <row r="92" spans="1:12" x14ac:dyDescent="0.25">
      <c r="A92" t="s">
        <v>103</v>
      </c>
      <c r="B92">
        <v>1</v>
      </c>
      <c r="C92" s="3">
        <v>26</v>
      </c>
      <c r="D92" s="2">
        <v>26</v>
      </c>
      <c r="E92" s="2">
        <v>2.5299999999999998</v>
      </c>
      <c r="F92" s="2">
        <v>99.74</v>
      </c>
      <c r="G92" s="2">
        <v>99.74</v>
      </c>
      <c r="J92" s="5"/>
      <c r="K92" s="4"/>
      <c r="L92" s="5"/>
    </row>
    <row r="93" spans="1:12" x14ac:dyDescent="0.25">
      <c r="A93" t="s">
        <v>118</v>
      </c>
      <c r="B93">
        <v>1</v>
      </c>
      <c r="C93" s="3">
        <v>32</v>
      </c>
      <c r="D93" s="2">
        <v>32</v>
      </c>
      <c r="E93" s="2">
        <v>2.4300000000000002</v>
      </c>
      <c r="F93" s="2">
        <v>99.68</v>
      </c>
      <c r="G93" s="2">
        <v>99.68</v>
      </c>
      <c r="J93" s="5"/>
      <c r="K93" s="4"/>
      <c r="L93" s="5"/>
    </row>
    <row r="94" spans="1:12" x14ac:dyDescent="0.25">
      <c r="A94" t="s">
        <v>107</v>
      </c>
      <c r="B94">
        <v>1</v>
      </c>
      <c r="C94" s="3">
        <v>20</v>
      </c>
      <c r="D94" s="2">
        <v>20</v>
      </c>
      <c r="E94" s="2">
        <v>2.79</v>
      </c>
      <c r="F94" s="2">
        <v>97.8</v>
      </c>
      <c r="G94" s="2">
        <v>97.8</v>
      </c>
      <c r="J94" s="5"/>
      <c r="K94" s="4"/>
      <c r="L94" s="5"/>
    </row>
    <row r="95" spans="1:12" x14ac:dyDescent="0.25">
      <c r="A95" t="s">
        <v>98</v>
      </c>
      <c r="B95">
        <v>1</v>
      </c>
      <c r="C95" s="3">
        <v>24</v>
      </c>
      <c r="D95" s="2">
        <v>24</v>
      </c>
      <c r="E95" s="2">
        <v>2.99</v>
      </c>
      <c r="F95" s="2">
        <v>96.76</v>
      </c>
      <c r="G95" s="2">
        <v>96.76</v>
      </c>
      <c r="J95" s="5"/>
      <c r="K95" s="4"/>
      <c r="L95" s="5"/>
    </row>
    <row r="96" spans="1:12" x14ac:dyDescent="0.25">
      <c r="A96" t="s">
        <v>129</v>
      </c>
      <c r="B96">
        <v>1</v>
      </c>
      <c r="C96" s="3">
        <v>24</v>
      </c>
      <c r="D96" s="2">
        <v>24</v>
      </c>
      <c r="E96" s="2">
        <v>3.07</v>
      </c>
      <c r="F96" s="2">
        <v>95.76</v>
      </c>
      <c r="G96" s="2">
        <v>95.76</v>
      </c>
      <c r="J96" s="5"/>
      <c r="K96" s="4"/>
      <c r="L96" s="5"/>
    </row>
    <row r="97" spans="1:12" x14ac:dyDescent="0.25">
      <c r="A97" t="s">
        <v>120</v>
      </c>
      <c r="B97">
        <v>1</v>
      </c>
      <c r="C97" s="3">
        <v>17</v>
      </c>
      <c r="D97" s="2">
        <v>17</v>
      </c>
      <c r="E97" s="2">
        <v>2.99</v>
      </c>
      <c r="F97" s="2">
        <v>93.83</v>
      </c>
      <c r="G97" s="2">
        <v>93.83</v>
      </c>
      <c r="J97" s="5"/>
      <c r="K97" s="4"/>
      <c r="L97" s="5"/>
    </row>
    <row r="98" spans="1:12" x14ac:dyDescent="0.25">
      <c r="A98" t="s">
        <v>132</v>
      </c>
      <c r="B98">
        <v>1</v>
      </c>
      <c r="C98" s="3">
        <v>22</v>
      </c>
      <c r="D98" s="2">
        <v>22</v>
      </c>
      <c r="E98" s="2">
        <v>2.81</v>
      </c>
      <c r="F98" s="2">
        <v>93.78</v>
      </c>
      <c r="G98" s="2">
        <v>93.78</v>
      </c>
      <c r="J98" s="5"/>
      <c r="K98" s="4"/>
      <c r="L98" s="5"/>
    </row>
    <row r="99" spans="1:12" x14ac:dyDescent="0.25">
      <c r="A99" t="s">
        <v>114</v>
      </c>
      <c r="B99">
        <v>1</v>
      </c>
      <c r="C99" s="3">
        <v>21</v>
      </c>
      <c r="D99" s="2">
        <v>21</v>
      </c>
      <c r="E99" s="2">
        <v>3.28</v>
      </c>
      <c r="F99" s="2">
        <v>92.79</v>
      </c>
      <c r="G99" s="2">
        <v>92.79</v>
      </c>
      <c r="J99" s="5"/>
      <c r="K99" s="4"/>
      <c r="L99" s="5"/>
    </row>
    <row r="100" spans="1:12" x14ac:dyDescent="0.25">
      <c r="A100" t="s">
        <v>134</v>
      </c>
      <c r="B100">
        <v>1</v>
      </c>
      <c r="C100" s="3">
        <v>23</v>
      </c>
      <c r="D100" s="2">
        <v>23</v>
      </c>
      <c r="E100" s="2">
        <v>2.64</v>
      </c>
      <c r="F100" s="2">
        <v>91.77</v>
      </c>
      <c r="G100" s="2">
        <v>91.77</v>
      </c>
      <c r="J100" s="5"/>
      <c r="K100" s="4"/>
      <c r="L100" s="5"/>
    </row>
    <row r="101" spans="1:12" x14ac:dyDescent="0.25">
      <c r="A101" t="s">
        <v>104</v>
      </c>
      <c r="B101">
        <v>1</v>
      </c>
      <c r="C101" s="3">
        <v>23</v>
      </c>
      <c r="D101" s="2">
        <v>23</v>
      </c>
      <c r="E101" s="2">
        <v>2.9</v>
      </c>
      <c r="F101" s="2">
        <v>85.77</v>
      </c>
      <c r="G101" s="2">
        <v>85.77</v>
      </c>
      <c r="J101" s="5"/>
      <c r="K101" s="4"/>
      <c r="L101" s="5"/>
    </row>
    <row r="102" spans="1:12" x14ac:dyDescent="0.25">
      <c r="A102" t="s">
        <v>119</v>
      </c>
      <c r="B102">
        <v>1</v>
      </c>
      <c r="C102" s="3">
        <v>23</v>
      </c>
      <c r="D102" s="2">
        <v>23</v>
      </c>
      <c r="E102" s="2">
        <v>2.56</v>
      </c>
      <c r="F102" s="2">
        <v>80.77</v>
      </c>
      <c r="G102" s="2">
        <v>80.77</v>
      </c>
      <c r="J102" s="5"/>
      <c r="K102" s="4"/>
      <c r="L102" s="5"/>
    </row>
    <row r="103" spans="1:12" x14ac:dyDescent="0.25">
      <c r="A103" t="s">
        <v>110</v>
      </c>
      <c r="B103">
        <v>1</v>
      </c>
      <c r="C103" s="3">
        <v>21</v>
      </c>
      <c r="D103" s="2">
        <v>21</v>
      </c>
      <c r="E103" s="2">
        <v>2.99</v>
      </c>
      <c r="F103" s="2">
        <v>78.790000000000006</v>
      </c>
      <c r="G103" s="2">
        <v>78.790000000000006</v>
      </c>
      <c r="J103" s="5"/>
      <c r="K103" s="4"/>
      <c r="L103" s="5"/>
    </row>
    <row r="104" spans="1:12" x14ac:dyDescent="0.25">
      <c r="A104" t="s">
        <v>137</v>
      </c>
      <c r="B104">
        <v>1</v>
      </c>
      <c r="C104" s="3">
        <v>22</v>
      </c>
      <c r="D104" s="2">
        <v>22</v>
      </c>
      <c r="E104" s="2">
        <v>2.44</v>
      </c>
      <c r="F104" s="2">
        <v>73.78</v>
      </c>
      <c r="G104" s="2">
        <v>73.78</v>
      </c>
      <c r="J104" s="5"/>
      <c r="K104" s="4"/>
      <c r="L104" s="5"/>
    </row>
    <row r="105" spans="1:12" x14ac:dyDescent="0.25">
      <c r="A105" t="s">
        <v>112</v>
      </c>
      <c r="B105">
        <v>1</v>
      </c>
      <c r="C105" s="3">
        <v>18</v>
      </c>
      <c r="D105" s="2">
        <v>18</v>
      </c>
      <c r="E105" s="2">
        <v>2.4300000000000002</v>
      </c>
      <c r="F105" s="2">
        <v>67.819999999999993</v>
      </c>
      <c r="G105" s="2">
        <v>67.819999999999993</v>
      </c>
      <c r="J105" s="5"/>
      <c r="K105" s="4"/>
      <c r="L105" s="5"/>
    </row>
    <row r="106" spans="1:12" x14ac:dyDescent="0.25">
      <c r="A106" t="s">
        <v>111</v>
      </c>
      <c r="B106">
        <v>1</v>
      </c>
      <c r="C106" s="3">
        <v>16</v>
      </c>
      <c r="D106" s="2">
        <v>16</v>
      </c>
      <c r="E106" s="2">
        <v>2.4900000000000002</v>
      </c>
      <c r="F106" s="2">
        <v>64.84</v>
      </c>
      <c r="G106" s="2">
        <v>64.84</v>
      </c>
      <c r="J106" s="5"/>
      <c r="K106" s="4"/>
      <c r="L106" s="5"/>
    </row>
    <row r="107" spans="1:12" x14ac:dyDescent="0.25">
      <c r="A107" t="s">
        <v>116</v>
      </c>
      <c r="B107">
        <v>1</v>
      </c>
      <c r="C107" s="3">
        <v>18</v>
      </c>
      <c r="D107" s="2">
        <v>18</v>
      </c>
      <c r="E107" s="2">
        <v>2.21</v>
      </c>
      <c r="F107" s="2">
        <v>64.819999999999993</v>
      </c>
      <c r="G107" s="2">
        <v>64.819999999999993</v>
      </c>
      <c r="J107" s="5"/>
      <c r="K107" s="4"/>
      <c r="L107" s="5"/>
    </row>
    <row r="108" spans="1:12" x14ac:dyDescent="0.25">
      <c r="A108" t="s">
        <v>113</v>
      </c>
      <c r="B108">
        <v>1</v>
      </c>
      <c r="C108" s="3">
        <v>22</v>
      </c>
      <c r="D108" s="2">
        <v>22</v>
      </c>
      <c r="E108" s="2">
        <v>2.17</v>
      </c>
      <c r="F108" s="2">
        <v>63.78</v>
      </c>
      <c r="G108" s="2">
        <v>63.78</v>
      </c>
      <c r="J108" s="5"/>
      <c r="K108" s="4"/>
      <c r="L108" s="5"/>
    </row>
    <row r="109" spans="1:12" x14ac:dyDescent="0.25">
      <c r="A109" t="s">
        <v>125</v>
      </c>
      <c r="B109">
        <v>1</v>
      </c>
      <c r="C109" s="3">
        <v>15</v>
      </c>
      <c r="D109" s="2">
        <v>15</v>
      </c>
      <c r="E109" s="2">
        <v>2.72</v>
      </c>
      <c r="F109" s="2">
        <v>47.85</v>
      </c>
      <c r="G109" s="2">
        <v>47.85</v>
      </c>
      <c r="J109" s="5"/>
      <c r="K109" s="4"/>
      <c r="L10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2706-86BF-4DC1-AC6A-4D8B8AA90D95}">
  <sheetPr>
    <tabColor theme="8" tint="0.59999389629810485"/>
  </sheetPr>
  <dimension ref="A1"/>
  <sheetViews>
    <sheetView zoomScaleNormal="100" workbookViewId="0"/>
  </sheetViews>
  <sheetFormatPr defaultRowHeight="15" x14ac:dyDescent="0.25"/>
  <cols>
    <col min="1" max="1" width="106.42578125" customWidth="1"/>
  </cols>
  <sheetData>
    <row r="1" spans="1:1" ht="402.75" customHeight="1" x14ac:dyDescent="0.25">
      <c r="A1" s="13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8AC1-9F81-4069-BAE6-E00450F869F2}">
  <sheetPr>
    <tabColor theme="9" tint="0.59999389629810485"/>
  </sheetPr>
  <dimension ref="A1:H18"/>
  <sheetViews>
    <sheetView workbookViewId="0">
      <selection activeCell="Q37" sqref="Q37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8.7109375" bestFit="1" customWidth="1"/>
    <col min="4" max="4" width="15" bestFit="1" customWidth="1"/>
    <col min="5" max="5" width="16.140625" bestFit="1" customWidth="1"/>
    <col min="6" max="6" width="19.28515625" bestFit="1" customWidth="1"/>
    <col min="7" max="7" width="28.28515625" customWidth="1"/>
    <col min="8" max="8" width="21" bestFit="1" customWidth="1"/>
  </cols>
  <sheetData>
    <row r="1" spans="1:8" x14ac:dyDescent="0.25">
      <c r="A1" t="s">
        <v>142</v>
      </c>
      <c r="B1" t="s">
        <v>143</v>
      </c>
      <c r="C1" t="s">
        <v>144</v>
      </c>
      <c r="D1" t="s">
        <v>5</v>
      </c>
      <c r="E1" t="s">
        <v>145</v>
      </c>
      <c r="F1" t="s">
        <v>146</v>
      </c>
      <c r="G1" t="s">
        <v>162</v>
      </c>
      <c r="H1" t="s">
        <v>148</v>
      </c>
    </row>
    <row r="2" spans="1:8" x14ac:dyDescent="0.25">
      <c r="A2" t="s">
        <v>21</v>
      </c>
      <c r="B2">
        <v>56</v>
      </c>
      <c r="C2">
        <v>269</v>
      </c>
      <c r="D2">
        <v>3.3</v>
      </c>
      <c r="E2">
        <v>851</v>
      </c>
      <c r="F2">
        <v>4002.48</v>
      </c>
      <c r="G2">
        <v>4.7</v>
      </c>
      <c r="H2">
        <v>3.16</v>
      </c>
    </row>
    <row r="3" spans="1:8" x14ac:dyDescent="0.25">
      <c r="A3" t="s">
        <v>19</v>
      </c>
      <c r="B3">
        <v>60</v>
      </c>
      <c r="C3">
        <v>275</v>
      </c>
      <c r="D3">
        <v>3.06</v>
      </c>
      <c r="E3">
        <v>864</v>
      </c>
      <c r="F3">
        <v>3966.38</v>
      </c>
      <c r="G3">
        <v>4.6100000000000003</v>
      </c>
      <c r="H3">
        <v>3.14</v>
      </c>
    </row>
    <row r="4" spans="1:8" x14ac:dyDescent="0.25">
      <c r="A4" t="s">
        <v>10</v>
      </c>
      <c r="B4">
        <v>73</v>
      </c>
      <c r="C4">
        <v>344</v>
      </c>
      <c r="D4">
        <v>3.08</v>
      </c>
      <c r="E4">
        <v>1081</v>
      </c>
      <c r="F4">
        <v>4892.1899999999996</v>
      </c>
      <c r="G4">
        <v>4.53</v>
      </c>
      <c r="H4">
        <v>3.14</v>
      </c>
    </row>
    <row r="5" spans="1:8" x14ac:dyDescent="0.25">
      <c r="A5" t="s">
        <v>18</v>
      </c>
      <c r="B5">
        <v>58</v>
      </c>
      <c r="C5">
        <v>276</v>
      </c>
      <c r="D5">
        <v>3.14</v>
      </c>
      <c r="E5">
        <v>884</v>
      </c>
      <c r="F5">
        <v>3922.18</v>
      </c>
      <c r="G5">
        <v>4.4400000000000004</v>
      </c>
      <c r="H5">
        <v>3.2</v>
      </c>
    </row>
    <row r="6" spans="1:8" x14ac:dyDescent="0.25">
      <c r="A6" t="s">
        <v>23</v>
      </c>
      <c r="B6">
        <v>53</v>
      </c>
      <c r="C6">
        <v>248</v>
      </c>
      <c r="D6">
        <v>3.09</v>
      </c>
      <c r="E6">
        <v>773</v>
      </c>
      <c r="F6">
        <v>3401.27</v>
      </c>
      <c r="G6">
        <v>4.4000000000000004</v>
      </c>
      <c r="H6">
        <v>3.12</v>
      </c>
    </row>
    <row r="7" spans="1:8" x14ac:dyDescent="0.25">
      <c r="A7" t="s">
        <v>26</v>
      </c>
      <c r="B7">
        <v>1</v>
      </c>
      <c r="C7">
        <v>3</v>
      </c>
      <c r="D7">
        <v>2.99</v>
      </c>
      <c r="E7">
        <v>11</v>
      </c>
      <c r="F7">
        <v>47.89</v>
      </c>
      <c r="G7">
        <v>4.3499999999999996</v>
      </c>
      <c r="H7">
        <v>3.67</v>
      </c>
    </row>
    <row r="8" spans="1:8" x14ac:dyDescent="0.25">
      <c r="A8" t="s">
        <v>13</v>
      </c>
      <c r="B8">
        <v>59</v>
      </c>
      <c r="C8">
        <v>312</v>
      </c>
      <c r="D8">
        <v>3</v>
      </c>
      <c r="E8">
        <v>998</v>
      </c>
      <c r="F8">
        <v>4336.01</v>
      </c>
      <c r="G8">
        <v>4.34</v>
      </c>
      <c r="H8">
        <v>3.2</v>
      </c>
    </row>
    <row r="9" spans="1:8" x14ac:dyDescent="0.25">
      <c r="A9" t="s">
        <v>15</v>
      </c>
      <c r="B9">
        <v>61</v>
      </c>
      <c r="C9">
        <v>300</v>
      </c>
      <c r="D9">
        <v>3.17</v>
      </c>
      <c r="E9">
        <v>953</v>
      </c>
      <c r="F9">
        <v>4118.46</v>
      </c>
      <c r="G9">
        <v>4.32</v>
      </c>
      <c r="H9">
        <v>3.18</v>
      </c>
    </row>
    <row r="10" spans="1:8" x14ac:dyDescent="0.25">
      <c r="A10" t="s">
        <v>24</v>
      </c>
      <c r="B10">
        <v>53</v>
      </c>
      <c r="C10">
        <v>235</v>
      </c>
      <c r="D10">
        <v>3.31</v>
      </c>
      <c r="E10">
        <v>765</v>
      </c>
      <c r="F10">
        <v>3227.36</v>
      </c>
      <c r="G10">
        <v>4.22</v>
      </c>
      <c r="H10">
        <v>3.26</v>
      </c>
    </row>
    <row r="11" spans="1:8" x14ac:dyDescent="0.25">
      <c r="A11" t="s">
        <v>16</v>
      </c>
      <c r="B11">
        <v>67</v>
      </c>
      <c r="C11">
        <v>300</v>
      </c>
      <c r="D11">
        <v>2.96</v>
      </c>
      <c r="E11">
        <v>953</v>
      </c>
      <c r="F11">
        <v>3934.47</v>
      </c>
      <c r="G11">
        <v>4.13</v>
      </c>
      <c r="H11">
        <v>3.18</v>
      </c>
    </row>
    <row r="12" spans="1:8" x14ac:dyDescent="0.25">
      <c r="A12" t="s">
        <v>25</v>
      </c>
      <c r="B12">
        <v>51</v>
      </c>
      <c r="C12">
        <v>232</v>
      </c>
      <c r="D12">
        <v>3.04</v>
      </c>
      <c r="E12">
        <v>750</v>
      </c>
      <c r="F12">
        <v>3071.52</v>
      </c>
      <c r="G12">
        <v>4.0999999999999996</v>
      </c>
      <c r="H12">
        <v>3.23</v>
      </c>
    </row>
    <row r="13" spans="1:8" x14ac:dyDescent="0.25">
      <c r="A13" t="s">
        <v>17</v>
      </c>
      <c r="B13">
        <v>63</v>
      </c>
      <c r="C13">
        <v>293</v>
      </c>
      <c r="D13">
        <v>2.61</v>
      </c>
      <c r="E13">
        <v>937</v>
      </c>
      <c r="F13">
        <v>3749.65</v>
      </c>
      <c r="G13">
        <v>4</v>
      </c>
      <c r="H13">
        <v>3.2</v>
      </c>
    </row>
    <row r="14" spans="1:8" x14ac:dyDescent="0.25">
      <c r="A14" t="s">
        <v>11</v>
      </c>
      <c r="B14">
        <v>64</v>
      </c>
      <c r="C14">
        <v>335</v>
      </c>
      <c r="D14">
        <v>2.75</v>
      </c>
      <c r="E14">
        <v>1065</v>
      </c>
      <c r="F14">
        <v>4245.3100000000004</v>
      </c>
      <c r="G14">
        <v>3.99</v>
      </c>
      <c r="H14">
        <v>3.18</v>
      </c>
    </row>
    <row r="15" spans="1:8" x14ac:dyDescent="0.25">
      <c r="A15" t="s">
        <v>12</v>
      </c>
      <c r="B15">
        <v>61</v>
      </c>
      <c r="C15">
        <v>312</v>
      </c>
      <c r="D15">
        <v>2.66</v>
      </c>
      <c r="E15">
        <v>1013</v>
      </c>
      <c r="F15">
        <v>3951.84</v>
      </c>
      <c r="G15">
        <v>3.9</v>
      </c>
      <c r="H15">
        <v>3.25</v>
      </c>
    </row>
    <row r="16" spans="1:8" x14ac:dyDescent="0.25">
      <c r="A16" t="s">
        <v>20</v>
      </c>
      <c r="B16">
        <v>54</v>
      </c>
      <c r="C16">
        <v>270</v>
      </c>
      <c r="D16">
        <v>2.64</v>
      </c>
      <c r="E16">
        <v>860</v>
      </c>
      <c r="F16">
        <v>3353.38</v>
      </c>
      <c r="G16">
        <v>3.9</v>
      </c>
      <c r="H16">
        <v>3.19</v>
      </c>
    </row>
    <row r="17" spans="1:8" x14ac:dyDescent="0.25">
      <c r="A17" t="s">
        <v>14</v>
      </c>
      <c r="B17">
        <v>66</v>
      </c>
      <c r="C17">
        <v>307</v>
      </c>
      <c r="D17">
        <v>2.71</v>
      </c>
      <c r="E17">
        <v>977</v>
      </c>
      <c r="F17">
        <v>3782.26</v>
      </c>
      <c r="G17">
        <v>3.87</v>
      </c>
      <c r="H17">
        <v>3.18</v>
      </c>
    </row>
    <row r="18" spans="1:8" x14ac:dyDescent="0.25">
      <c r="A18" t="s">
        <v>22</v>
      </c>
      <c r="B18">
        <v>58</v>
      </c>
      <c r="C18">
        <v>269</v>
      </c>
      <c r="D18">
        <v>2.69</v>
      </c>
      <c r="E18">
        <v>861</v>
      </c>
      <c r="F18">
        <v>3309.39</v>
      </c>
      <c r="G18">
        <v>3.84</v>
      </c>
      <c r="H18">
        <v>3.2</v>
      </c>
    </row>
  </sheetData>
  <autoFilter ref="A1:H18" xr:uid="{BD018AC1-9F81-4069-BAE6-E00450F869F2}">
    <sortState xmlns:xlrd2="http://schemas.microsoft.com/office/spreadsheetml/2017/richdata2" ref="A2:H18">
      <sortCondition descending="1" ref="G1:G18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0DC-6C96-4A2D-AFDA-E6A7AEA5E13A}">
  <sheetPr>
    <tabColor theme="8" tint="0.59999389629810485"/>
  </sheetPr>
  <dimension ref="A1:A2"/>
  <sheetViews>
    <sheetView zoomScaleNormal="100" workbookViewId="0"/>
  </sheetViews>
  <sheetFormatPr defaultRowHeight="15" x14ac:dyDescent="0.25"/>
  <cols>
    <col min="1" max="1" width="67.42578125" customWidth="1"/>
  </cols>
  <sheetData>
    <row r="1" spans="1:1" ht="393" customHeight="1" x14ac:dyDescent="0.25">
      <c r="A1" s="13" t="s">
        <v>232</v>
      </c>
    </row>
    <row r="2" spans="1:1" x14ac:dyDescent="0.25">
      <c r="A2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5B-D853-46B9-B090-4A87B43D7260}">
  <sheetPr>
    <tabColor theme="9" tint="0.59999389629810485"/>
  </sheetPr>
  <dimension ref="A1:D6"/>
  <sheetViews>
    <sheetView workbookViewId="0">
      <selection activeCell="C13" sqref="C13"/>
    </sheetView>
  </sheetViews>
  <sheetFormatPr defaultRowHeight="15" x14ac:dyDescent="0.25"/>
  <cols>
    <col min="1" max="1" width="6.28515625" bestFit="1" customWidth="1"/>
    <col min="2" max="2" width="13.28515625" bestFit="1" customWidth="1"/>
    <col min="3" max="3" width="19.28515625" bestFit="1" customWidth="1"/>
    <col min="4" max="4" width="22.28515625" bestFit="1" customWidth="1"/>
  </cols>
  <sheetData>
    <row r="1" spans="1:4" x14ac:dyDescent="0.25">
      <c r="A1" t="s">
        <v>151</v>
      </c>
      <c r="B1" t="s">
        <v>152</v>
      </c>
      <c r="C1" t="s">
        <v>146</v>
      </c>
      <c r="D1" t="s">
        <v>153</v>
      </c>
    </row>
    <row r="2" spans="1:4" x14ac:dyDescent="0.25">
      <c r="A2" t="s">
        <v>154</v>
      </c>
      <c r="B2">
        <v>2508</v>
      </c>
      <c r="C2">
        <v>10511.88</v>
      </c>
      <c r="D2">
        <v>4.1900000000000004</v>
      </c>
    </row>
    <row r="3" spans="1:4" x14ac:dyDescent="0.25">
      <c r="A3" t="s">
        <v>155</v>
      </c>
      <c r="B3">
        <v>2938</v>
      </c>
      <c r="C3">
        <v>12236.65</v>
      </c>
      <c r="D3">
        <v>4.16</v>
      </c>
    </row>
    <row r="4" spans="1:4" x14ac:dyDescent="0.25">
      <c r="A4" t="s">
        <v>156</v>
      </c>
      <c r="B4">
        <v>3245</v>
      </c>
      <c r="C4">
        <v>13855.56</v>
      </c>
      <c r="D4">
        <v>4.2699999999999996</v>
      </c>
    </row>
    <row r="5" spans="1:4" x14ac:dyDescent="0.25">
      <c r="A5" t="s">
        <v>157</v>
      </c>
      <c r="B5">
        <v>2897</v>
      </c>
      <c r="C5">
        <v>12073.03</v>
      </c>
      <c r="D5">
        <v>4.17</v>
      </c>
    </row>
    <row r="6" spans="1:4" x14ac:dyDescent="0.25">
      <c r="A6" t="s">
        <v>158</v>
      </c>
      <c r="B6">
        <v>3008</v>
      </c>
      <c r="C6">
        <v>12634.92</v>
      </c>
      <c r="D6">
        <v>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C4F-A8DB-49BE-99FF-E82875D56501}">
  <sheetPr>
    <tabColor theme="8" tint="0.59999389629810485"/>
  </sheetPr>
  <dimension ref="A1"/>
  <sheetViews>
    <sheetView workbookViewId="0"/>
  </sheetViews>
  <sheetFormatPr defaultRowHeight="15" x14ac:dyDescent="0.25"/>
  <cols>
    <col min="1" max="1" width="91.140625" customWidth="1"/>
  </cols>
  <sheetData>
    <row r="1" spans="1:1" ht="364.5" x14ac:dyDescent="0.25">
      <c r="A1" s="9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24C9-5881-417B-924B-99844880067A}">
  <sheetPr>
    <tabColor theme="9" tint="0.59999389629810485"/>
  </sheetPr>
  <dimension ref="A1:G4"/>
  <sheetViews>
    <sheetView workbookViewId="0">
      <selection activeCell="H5" sqref="H4:H5"/>
    </sheetView>
  </sheetViews>
  <sheetFormatPr defaultColWidth="13.28515625" defaultRowHeight="15" x14ac:dyDescent="0.25"/>
  <cols>
    <col min="5" max="5" width="21.5703125" bestFit="1" customWidth="1"/>
    <col min="7" max="7" width="18.140625" bestFit="1" customWidth="1"/>
  </cols>
  <sheetData>
    <row r="1" spans="1:7" x14ac:dyDescent="0.25">
      <c r="A1" t="s">
        <v>159</v>
      </c>
      <c r="B1" t="s">
        <v>150</v>
      </c>
      <c r="C1" t="s">
        <v>160</v>
      </c>
      <c r="D1" t="s">
        <v>149</v>
      </c>
      <c r="E1" t="s">
        <v>147</v>
      </c>
      <c r="F1" t="s">
        <v>161</v>
      </c>
      <c r="G1" t="s">
        <v>162</v>
      </c>
    </row>
    <row r="2" spans="1:7" x14ac:dyDescent="0.25">
      <c r="A2">
        <v>0.99</v>
      </c>
      <c r="B2">
        <v>11916.58</v>
      </c>
      <c r="C2">
        <v>1594</v>
      </c>
      <c r="D2">
        <v>326</v>
      </c>
      <c r="E2">
        <v>7.48</v>
      </c>
      <c r="F2">
        <v>5140</v>
      </c>
      <c r="G2">
        <v>2.3199999999999998</v>
      </c>
    </row>
    <row r="3" spans="1:7" x14ac:dyDescent="0.25">
      <c r="A3">
        <v>2.99</v>
      </c>
      <c r="B3">
        <v>19451.27</v>
      </c>
      <c r="C3">
        <v>1481</v>
      </c>
      <c r="D3">
        <v>312</v>
      </c>
      <c r="E3">
        <v>13.13</v>
      </c>
      <c r="F3">
        <v>4670</v>
      </c>
      <c r="G3">
        <v>4.17</v>
      </c>
    </row>
    <row r="4" spans="1:7" x14ac:dyDescent="0.25">
      <c r="A4">
        <v>4.99</v>
      </c>
      <c r="B4">
        <v>29944.19</v>
      </c>
      <c r="C4">
        <v>1505</v>
      </c>
      <c r="D4">
        <v>320</v>
      </c>
      <c r="E4">
        <v>19.899999999999999</v>
      </c>
      <c r="F4">
        <v>4782</v>
      </c>
      <c r="G4">
        <v>6.26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600B-AE46-4413-A849-CB0DC1354BA4}">
  <sheetPr>
    <tabColor theme="8" tint="0.59999389629810485"/>
  </sheetPr>
  <dimension ref="A1"/>
  <sheetViews>
    <sheetView workbookViewId="0"/>
  </sheetViews>
  <sheetFormatPr defaultRowHeight="15" x14ac:dyDescent="0.25"/>
  <cols>
    <col min="1" max="1" width="91.140625" customWidth="1"/>
  </cols>
  <sheetData>
    <row r="1" spans="1:1" ht="405" x14ac:dyDescent="0.25">
      <c r="A1" s="9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248F-4303-40D8-A659-3C71EBCADE3C}">
  <sheetPr>
    <tabColor theme="9" tint="0.59999389629810485"/>
  </sheetPr>
  <dimension ref="A1:H50"/>
  <sheetViews>
    <sheetView workbookViewId="0"/>
  </sheetViews>
  <sheetFormatPr defaultColWidth="21" defaultRowHeight="15" x14ac:dyDescent="0.25"/>
  <sheetData>
    <row r="1" spans="1:8" x14ac:dyDescent="0.25">
      <c r="A1" t="s">
        <v>159</v>
      </c>
      <c r="B1" t="s">
        <v>142</v>
      </c>
      <c r="C1" t="s">
        <v>150</v>
      </c>
      <c r="D1" t="s">
        <v>160</v>
      </c>
      <c r="E1" t="s">
        <v>149</v>
      </c>
      <c r="F1" t="s">
        <v>147</v>
      </c>
      <c r="G1" t="s">
        <v>161</v>
      </c>
      <c r="H1" t="s">
        <v>162</v>
      </c>
    </row>
    <row r="2" spans="1:8" x14ac:dyDescent="0.25">
      <c r="A2">
        <v>0.99</v>
      </c>
      <c r="B2" t="s">
        <v>12</v>
      </c>
      <c r="C2">
        <v>932.54</v>
      </c>
      <c r="D2">
        <v>138</v>
      </c>
      <c r="E2">
        <v>26</v>
      </c>
      <c r="F2">
        <v>6.76</v>
      </c>
      <c r="G2">
        <v>447</v>
      </c>
      <c r="H2">
        <v>2.09</v>
      </c>
    </row>
    <row r="3" spans="1:8" x14ac:dyDescent="0.25">
      <c r="A3">
        <v>0.99</v>
      </c>
      <c r="B3" t="s">
        <v>11</v>
      </c>
      <c r="C3">
        <v>978.94</v>
      </c>
      <c r="D3">
        <v>125</v>
      </c>
      <c r="E3">
        <v>22</v>
      </c>
      <c r="F3">
        <v>7.83</v>
      </c>
      <c r="G3">
        <v>403</v>
      </c>
      <c r="H3">
        <v>2.4300000000000002</v>
      </c>
    </row>
    <row r="4" spans="1:8" x14ac:dyDescent="0.25">
      <c r="A4">
        <v>0.99</v>
      </c>
      <c r="B4" t="s">
        <v>22</v>
      </c>
      <c r="C4">
        <v>732.69</v>
      </c>
      <c r="D4">
        <v>101</v>
      </c>
      <c r="E4">
        <v>21</v>
      </c>
      <c r="F4">
        <v>7.25</v>
      </c>
      <c r="G4">
        <v>331</v>
      </c>
      <c r="H4">
        <v>2.21</v>
      </c>
    </row>
    <row r="5" spans="1:8" x14ac:dyDescent="0.25">
      <c r="A5">
        <v>0.99</v>
      </c>
      <c r="B5" t="s">
        <v>20</v>
      </c>
      <c r="C5">
        <v>807.41</v>
      </c>
      <c r="D5">
        <v>111</v>
      </c>
      <c r="E5">
        <v>21</v>
      </c>
      <c r="F5">
        <v>7.27</v>
      </c>
      <c r="G5">
        <v>359</v>
      </c>
      <c r="H5">
        <v>2.25</v>
      </c>
    </row>
    <row r="6" spans="1:8" x14ac:dyDescent="0.25">
      <c r="A6">
        <v>0.99</v>
      </c>
      <c r="B6" t="s">
        <v>21</v>
      </c>
      <c r="C6">
        <v>562.91999999999996</v>
      </c>
      <c r="D6">
        <v>66</v>
      </c>
      <c r="E6">
        <v>14</v>
      </c>
      <c r="F6">
        <v>8.5299999999999994</v>
      </c>
      <c r="G6">
        <v>208</v>
      </c>
      <c r="H6">
        <v>2.71</v>
      </c>
    </row>
    <row r="7" spans="1:8" x14ac:dyDescent="0.25">
      <c r="A7">
        <v>0.99</v>
      </c>
      <c r="B7" t="s">
        <v>17</v>
      </c>
      <c r="C7">
        <v>979.84</v>
      </c>
      <c r="D7">
        <v>126</v>
      </c>
      <c r="E7">
        <v>26</v>
      </c>
      <c r="F7">
        <v>7.78</v>
      </c>
      <c r="G7">
        <v>417</v>
      </c>
      <c r="H7">
        <v>2.35</v>
      </c>
    </row>
    <row r="8" spans="1:8" x14ac:dyDescent="0.25">
      <c r="A8">
        <v>0.99</v>
      </c>
      <c r="B8" t="s">
        <v>15</v>
      </c>
      <c r="C8">
        <v>711.55</v>
      </c>
      <c r="D8">
        <v>109</v>
      </c>
      <c r="E8">
        <v>23</v>
      </c>
      <c r="F8">
        <v>6.53</v>
      </c>
      <c r="G8">
        <v>346</v>
      </c>
      <c r="H8">
        <v>2.06</v>
      </c>
    </row>
    <row r="9" spans="1:8" x14ac:dyDescent="0.25">
      <c r="A9">
        <v>0.99</v>
      </c>
      <c r="B9" t="s">
        <v>14</v>
      </c>
      <c r="C9">
        <v>836.12</v>
      </c>
      <c r="D9">
        <v>119</v>
      </c>
      <c r="E9">
        <v>26</v>
      </c>
      <c r="F9">
        <v>7.03</v>
      </c>
      <c r="G9">
        <v>388</v>
      </c>
      <c r="H9">
        <v>2.15</v>
      </c>
    </row>
    <row r="10" spans="1:8" x14ac:dyDescent="0.25">
      <c r="A10">
        <v>0.99</v>
      </c>
      <c r="B10" t="s">
        <v>16</v>
      </c>
      <c r="C10">
        <v>767.69</v>
      </c>
      <c r="D10">
        <v>103</v>
      </c>
      <c r="E10">
        <v>20</v>
      </c>
      <c r="F10">
        <v>7.45</v>
      </c>
      <c r="G10">
        <v>330</v>
      </c>
      <c r="H10">
        <v>2.33</v>
      </c>
    </row>
    <row r="11" spans="1:8" x14ac:dyDescent="0.25">
      <c r="A11">
        <v>0.99</v>
      </c>
      <c r="B11" t="s">
        <v>18</v>
      </c>
      <c r="C11">
        <v>672.95</v>
      </c>
      <c r="D11">
        <v>94</v>
      </c>
      <c r="E11">
        <v>18</v>
      </c>
      <c r="F11">
        <v>7.16</v>
      </c>
      <c r="G11">
        <v>306</v>
      </c>
      <c r="H11">
        <v>2.2000000000000002</v>
      </c>
    </row>
    <row r="12" spans="1:8" x14ac:dyDescent="0.25">
      <c r="A12">
        <v>0.99</v>
      </c>
      <c r="B12" t="s">
        <v>23</v>
      </c>
      <c r="C12">
        <v>564.46</v>
      </c>
      <c r="D12">
        <v>80</v>
      </c>
      <c r="E12">
        <v>19</v>
      </c>
      <c r="F12">
        <v>7.06</v>
      </c>
      <c r="G12">
        <v>254</v>
      </c>
      <c r="H12">
        <v>2.2200000000000002</v>
      </c>
    </row>
    <row r="13" spans="1:8" x14ac:dyDescent="0.25">
      <c r="A13">
        <v>0.99</v>
      </c>
      <c r="B13" t="s">
        <v>25</v>
      </c>
      <c r="C13">
        <v>574.35</v>
      </c>
      <c r="D13">
        <v>83</v>
      </c>
      <c r="E13">
        <v>20</v>
      </c>
      <c r="F13">
        <v>6.92</v>
      </c>
      <c r="G13">
        <v>266</v>
      </c>
      <c r="H13">
        <v>2.16</v>
      </c>
    </row>
    <row r="14" spans="1:8" x14ac:dyDescent="0.25">
      <c r="A14">
        <v>0.99</v>
      </c>
      <c r="B14" t="s">
        <v>19</v>
      </c>
      <c r="C14">
        <v>752.27</v>
      </c>
      <c r="D14">
        <v>86</v>
      </c>
      <c r="E14">
        <v>19</v>
      </c>
      <c r="F14">
        <v>8.75</v>
      </c>
      <c r="G14">
        <v>270</v>
      </c>
      <c r="H14">
        <v>2.79</v>
      </c>
    </row>
    <row r="15" spans="1:8" x14ac:dyDescent="0.25">
      <c r="A15">
        <v>0.99</v>
      </c>
      <c r="B15" t="s">
        <v>13</v>
      </c>
      <c r="C15">
        <v>702.13</v>
      </c>
      <c r="D15">
        <v>84</v>
      </c>
      <c r="E15">
        <v>15</v>
      </c>
      <c r="F15">
        <v>8.36</v>
      </c>
      <c r="G15">
        <v>287</v>
      </c>
      <c r="H15">
        <v>2.4500000000000002</v>
      </c>
    </row>
    <row r="16" spans="1:8" x14ac:dyDescent="0.25">
      <c r="A16">
        <v>0.99</v>
      </c>
      <c r="B16" t="s">
        <v>10</v>
      </c>
      <c r="C16">
        <v>879.62</v>
      </c>
      <c r="D16">
        <v>110</v>
      </c>
      <c r="E16">
        <v>22</v>
      </c>
      <c r="F16">
        <v>8</v>
      </c>
      <c r="G16">
        <v>338</v>
      </c>
      <c r="H16">
        <v>2.6</v>
      </c>
    </row>
    <row r="17" spans="1:8" x14ac:dyDescent="0.25">
      <c r="A17">
        <v>0.99</v>
      </c>
      <c r="B17" t="s">
        <v>24</v>
      </c>
      <c r="C17">
        <v>461.1</v>
      </c>
      <c r="D17">
        <v>59</v>
      </c>
      <c r="E17">
        <v>14</v>
      </c>
      <c r="F17">
        <v>7.82</v>
      </c>
      <c r="G17">
        <v>190</v>
      </c>
      <c r="H17">
        <v>2.4300000000000002</v>
      </c>
    </row>
    <row r="18" spans="1:8" x14ac:dyDescent="0.25">
      <c r="A18">
        <v>2.99</v>
      </c>
      <c r="B18" t="s">
        <v>12</v>
      </c>
      <c r="C18">
        <v>1215.08</v>
      </c>
      <c r="D18">
        <v>91</v>
      </c>
      <c r="E18">
        <v>18</v>
      </c>
      <c r="F18">
        <v>13.35</v>
      </c>
      <c r="G18">
        <v>288</v>
      </c>
      <c r="H18">
        <v>4.22</v>
      </c>
    </row>
    <row r="19" spans="1:8" x14ac:dyDescent="0.25">
      <c r="A19">
        <v>2.99</v>
      </c>
      <c r="B19" t="s">
        <v>11</v>
      </c>
      <c r="C19">
        <v>1581.11</v>
      </c>
      <c r="D19">
        <v>125</v>
      </c>
      <c r="E19">
        <v>25</v>
      </c>
      <c r="F19">
        <v>12.65</v>
      </c>
      <c r="G19">
        <v>388</v>
      </c>
      <c r="H19">
        <v>4.08</v>
      </c>
    </row>
    <row r="20" spans="1:8" x14ac:dyDescent="0.25">
      <c r="A20">
        <v>2.99</v>
      </c>
      <c r="B20" t="s">
        <v>22</v>
      </c>
      <c r="C20">
        <v>1274.7</v>
      </c>
      <c r="D20">
        <v>101</v>
      </c>
      <c r="E20">
        <v>21</v>
      </c>
      <c r="F20">
        <v>12.62</v>
      </c>
      <c r="G20">
        <v>330</v>
      </c>
      <c r="H20">
        <v>3.86</v>
      </c>
    </row>
    <row r="21" spans="1:8" x14ac:dyDescent="0.25">
      <c r="A21">
        <v>2.99</v>
      </c>
      <c r="B21" t="s">
        <v>20</v>
      </c>
      <c r="C21">
        <v>1303.06</v>
      </c>
      <c r="D21">
        <v>92</v>
      </c>
      <c r="E21">
        <v>19</v>
      </c>
      <c r="F21">
        <v>14.16</v>
      </c>
      <c r="G21">
        <v>292</v>
      </c>
      <c r="H21">
        <v>4.46</v>
      </c>
    </row>
    <row r="22" spans="1:8" x14ac:dyDescent="0.25">
      <c r="A22">
        <v>2.99</v>
      </c>
      <c r="B22" t="s">
        <v>21</v>
      </c>
      <c r="C22">
        <v>1266.96</v>
      </c>
      <c r="D22">
        <v>98</v>
      </c>
      <c r="E22">
        <v>21</v>
      </c>
      <c r="F22">
        <v>12.93</v>
      </c>
      <c r="G22">
        <v>304</v>
      </c>
      <c r="H22">
        <v>4.17</v>
      </c>
    </row>
    <row r="23" spans="1:8" x14ac:dyDescent="0.25">
      <c r="A23">
        <v>2.99</v>
      </c>
      <c r="B23" t="s">
        <v>17</v>
      </c>
      <c r="C23">
        <v>1243.19</v>
      </c>
      <c r="D23">
        <v>92</v>
      </c>
      <c r="E23">
        <v>21</v>
      </c>
      <c r="F23">
        <v>13.51</v>
      </c>
      <c r="G23">
        <v>282</v>
      </c>
      <c r="H23">
        <v>4.41</v>
      </c>
    </row>
    <row r="24" spans="1:8" x14ac:dyDescent="0.25">
      <c r="A24">
        <v>2.99</v>
      </c>
      <c r="B24" t="s">
        <v>15</v>
      </c>
      <c r="C24">
        <v>672.26</v>
      </c>
      <c r="D24">
        <v>56</v>
      </c>
      <c r="E24">
        <v>14</v>
      </c>
      <c r="F24">
        <v>12</v>
      </c>
      <c r="G24">
        <v>174</v>
      </c>
      <c r="H24">
        <v>3.86</v>
      </c>
    </row>
    <row r="25" spans="1:8" x14ac:dyDescent="0.25">
      <c r="A25">
        <v>2.99</v>
      </c>
      <c r="B25" t="s">
        <v>14</v>
      </c>
      <c r="C25">
        <v>1339.61</v>
      </c>
      <c r="D25">
        <v>111</v>
      </c>
      <c r="E25">
        <v>23</v>
      </c>
      <c r="F25">
        <v>12.07</v>
      </c>
      <c r="G25">
        <v>340</v>
      </c>
      <c r="H25">
        <v>3.94</v>
      </c>
    </row>
    <row r="26" spans="1:8" x14ac:dyDescent="0.25">
      <c r="A26">
        <v>2.99</v>
      </c>
      <c r="B26" t="s">
        <v>16</v>
      </c>
      <c r="C26">
        <v>1253.94</v>
      </c>
      <c r="D26">
        <v>95</v>
      </c>
      <c r="E26">
        <v>24</v>
      </c>
      <c r="F26">
        <v>13.2</v>
      </c>
      <c r="G26">
        <v>307</v>
      </c>
      <c r="H26">
        <v>4.08</v>
      </c>
    </row>
    <row r="27" spans="1:8" x14ac:dyDescent="0.25">
      <c r="A27">
        <v>2.99</v>
      </c>
      <c r="B27" t="s">
        <v>18</v>
      </c>
      <c r="C27">
        <v>857.97</v>
      </c>
      <c r="D27">
        <v>64</v>
      </c>
      <c r="E27">
        <v>14</v>
      </c>
      <c r="F27">
        <v>13.41</v>
      </c>
      <c r="G27">
        <v>204</v>
      </c>
      <c r="H27">
        <v>4.21</v>
      </c>
    </row>
    <row r="28" spans="1:8" x14ac:dyDescent="0.25">
      <c r="A28">
        <v>2.99</v>
      </c>
      <c r="B28" t="s">
        <v>23</v>
      </c>
      <c r="C28">
        <v>1007.74</v>
      </c>
      <c r="D28">
        <v>72</v>
      </c>
      <c r="E28">
        <v>14</v>
      </c>
      <c r="F28">
        <v>14</v>
      </c>
      <c r="G28">
        <v>226</v>
      </c>
      <c r="H28">
        <v>4.46</v>
      </c>
    </row>
    <row r="29" spans="1:8" x14ac:dyDescent="0.25">
      <c r="A29">
        <v>2.99</v>
      </c>
      <c r="B29" t="s">
        <v>25</v>
      </c>
      <c r="C29">
        <v>748.02</v>
      </c>
      <c r="D29">
        <v>60</v>
      </c>
      <c r="E29">
        <v>12</v>
      </c>
      <c r="F29">
        <v>12.47</v>
      </c>
      <c r="G29">
        <v>199</v>
      </c>
      <c r="H29">
        <v>3.76</v>
      </c>
    </row>
    <row r="30" spans="1:8" x14ac:dyDescent="0.25">
      <c r="A30">
        <v>2.99</v>
      </c>
      <c r="B30" t="s">
        <v>19</v>
      </c>
      <c r="C30">
        <v>1237.1600000000001</v>
      </c>
      <c r="D30">
        <v>91</v>
      </c>
      <c r="E30">
        <v>19</v>
      </c>
      <c r="F30">
        <v>13.6</v>
      </c>
      <c r="G30">
        <v>285</v>
      </c>
      <c r="H30">
        <v>4.34</v>
      </c>
    </row>
    <row r="31" spans="1:8" x14ac:dyDescent="0.25">
      <c r="A31">
        <v>2.99</v>
      </c>
      <c r="B31" t="s">
        <v>13</v>
      </c>
      <c r="C31">
        <v>1759.79</v>
      </c>
      <c r="D31">
        <v>134</v>
      </c>
      <c r="E31">
        <v>24</v>
      </c>
      <c r="F31">
        <v>13.13</v>
      </c>
      <c r="G31">
        <v>420</v>
      </c>
      <c r="H31">
        <v>4.1900000000000004</v>
      </c>
    </row>
    <row r="32" spans="1:8" x14ac:dyDescent="0.25">
      <c r="A32">
        <v>2.99</v>
      </c>
      <c r="B32" t="s">
        <v>10</v>
      </c>
      <c r="C32">
        <v>1649.42</v>
      </c>
      <c r="D32">
        <v>115</v>
      </c>
      <c r="E32">
        <v>25</v>
      </c>
      <c r="F32">
        <v>14.34</v>
      </c>
      <c r="G32">
        <v>356</v>
      </c>
      <c r="H32">
        <v>4.63</v>
      </c>
    </row>
    <row r="33" spans="1:8" x14ac:dyDescent="0.25">
      <c r="A33">
        <v>2.99</v>
      </c>
      <c r="B33" t="s">
        <v>26</v>
      </c>
      <c r="C33">
        <v>47.89</v>
      </c>
      <c r="D33">
        <v>3</v>
      </c>
      <c r="E33">
        <v>1</v>
      </c>
      <c r="F33">
        <v>15.96</v>
      </c>
      <c r="G33">
        <v>11</v>
      </c>
      <c r="H33">
        <v>4.3499999999999996</v>
      </c>
    </row>
    <row r="34" spans="1:8" x14ac:dyDescent="0.25">
      <c r="A34">
        <v>2.99</v>
      </c>
      <c r="B34" t="s">
        <v>24</v>
      </c>
      <c r="C34">
        <v>993.37</v>
      </c>
      <c r="D34">
        <v>81</v>
      </c>
      <c r="E34">
        <v>17</v>
      </c>
      <c r="F34">
        <v>12.26</v>
      </c>
      <c r="G34">
        <v>264</v>
      </c>
      <c r="H34">
        <v>3.76</v>
      </c>
    </row>
    <row r="35" spans="1:8" x14ac:dyDescent="0.25">
      <c r="A35">
        <v>4.99</v>
      </c>
      <c r="B35" t="s">
        <v>12</v>
      </c>
      <c r="C35">
        <v>1804.22</v>
      </c>
      <c r="D35">
        <v>83</v>
      </c>
      <c r="E35">
        <v>17</v>
      </c>
      <c r="F35">
        <v>21.74</v>
      </c>
      <c r="G35">
        <v>278</v>
      </c>
      <c r="H35">
        <v>6.49</v>
      </c>
    </row>
    <row r="36" spans="1:8" x14ac:dyDescent="0.25">
      <c r="A36">
        <v>4.99</v>
      </c>
      <c r="B36" t="s">
        <v>11</v>
      </c>
      <c r="C36">
        <v>1685.26</v>
      </c>
      <c r="D36">
        <v>85</v>
      </c>
      <c r="E36">
        <v>17</v>
      </c>
      <c r="F36">
        <v>19.829999999999998</v>
      </c>
      <c r="G36">
        <v>274</v>
      </c>
      <c r="H36">
        <v>6.15</v>
      </c>
    </row>
    <row r="37" spans="1:8" x14ac:dyDescent="0.25">
      <c r="A37">
        <v>4.99</v>
      </c>
      <c r="B37" t="s">
        <v>22</v>
      </c>
      <c r="C37">
        <v>1302</v>
      </c>
      <c r="D37">
        <v>67</v>
      </c>
      <c r="E37">
        <v>16</v>
      </c>
      <c r="F37">
        <v>19.43</v>
      </c>
      <c r="G37">
        <v>200</v>
      </c>
      <c r="H37">
        <v>6.51</v>
      </c>
    </row>
    <row r="38" spans="1:8" x14ac:dyDescent="0.25">
      <c r="A38">
        <v>4.99</v>
      </c>
      <c r="B38" t="s">
        <v>20</v>
      </c>
      <c r="C38">
        <v>1242.9100000000001</v>
      </c>
      <c r="D38">
        <v>67</v>
      </c>
      <c r="E38">
        <v>14</v>
      </c>
      <c r="F38">
        <v>18.55</v>
      </c>
      <c r="G38">
        <v>209</v>
      </c>
      <c r="H38">
        <v>5.95</v>
      </c>
    </row>
    <row r="39" spans="1:8" x14ac:dyDescent="0.25">
      <c r="A39">
        <v>4.99</v>
      </c>
      <c r="B39" t="s">
        <v>21</v>
      </c>
      <c r="C39">
        <v>2172.6</v>
      </c>
      <c r="D39">
        <v>105</v>
      </c>
      <c r="E39">
        <v>21</v>
      </c>
      <c r="F39">
        <v>20.69</v>
      </c>
      <c r="G39">
        <v>339</v>
      </c>
      <c r="H39">
        <v>6.41</v>
      </c>
    </row>
    <row r="40" spans="1:8" x14ac:dyDescent="0.25">
      <c r="A40">
        <v>4.99</v>
      </c>
      <c r="B40" t="s">
        <v>17</v>
      </c>
      <c r="C40">
        <v>1526.62</v>
      </c>
      <c r="D40">
        <v>75</v>
      </c>
      <c r="E40">
        <v>16</v>
      </c>
      <c r="F40">
        <v>20.350000000000001</v>
      </c>
      <c r="G40">
        <v>238</v>
      </c>
      <c r="H40">
        <v>6.41</v>
      </c>
    </row>
    <row r="41" spans="1:8" x14ac:dyDescent="0.25">
      <c r="A41">
        <v>4.99</v>
      </c>
      <c r="B41" t="s">
        <v>15</v>
      </c>
      <c r="C41">
        <v>2734.65</v>
      </c>
      <c r="D41">
        <v>135</v>
      </c>
      <c r="E41">
        <v>24</v>
      </c>
      <c r="F41">
        <v>20.260000000000002</v>
      </c>
      <c r="G41">
        <v>433</v>
      </c>
      <c r="H41">
        <v>6.32</v>
      </c>
    </row>
    <row r="42" spans="1:8" x14ac:dyDescent="0.25">
      <c r="A42">
        <v>4.99</v>
      </c>
      <c r="B42" t="s">
        <v>14</v>
      </c>
      <c r="C42">
        <v>1606.53</v>
      </c>
      <c r="D42">
        <v>77</v>
      </c>
      <c r="E42">
        <v>17</v>
      </c>
      <c r="F42">
        <v>20.86</v>
      </c>
      <c r="G42">
        <v>249</v>
      </c>
      <c r="H42">
        <v>6.45</v>
      </c>
    </row>
    <row r="43" spans="1:8" x14ac:dyDescent="0.25">
      <c r="A43">
        <v>4.99</v>
      </c>
      <c r="B43" t="s">
        <v>16</v>
      </c>
      <c r="C43">
        <v>1912.84</v>
      </c>
      <c r="D43">
        <v>102</v>
      </c>
      <c r="E43">
        <v>23</v>
      </c>
      <c r="F43">
        <v>18.75</v>
      </c>
      <c r="G43">
        <v>316</v>
      </c>
      <c r="H43">
        <v>6.05</v>
      </c>
    </row>
    <row r="44" spans="1:8" x14ac:dyDescent="0.25">
      <c r="A44">
        <v>4.99</v>
      </c>
      <c r="B44" t="s">
        <v>18</v>
      </c>
      <c r="C44">
        <v>2391.2600000000002</v>
      </c>
      <c r="D44">
        <v>118</v>
      </c>
      <c r="E44">
        <v>26</v>
      </c>
      <c r="F44">
        <v>20.260000000000002</v>
      </c>
      <c r="G44">
        <v>374</v>
      </c>
      <c r="H44">
        <v>6.39</v>
      </c>
    </row>
    <row r="45" spans="1:8" x14ac:dyDescent="0.25">
      <c r="A45">
        <v>4.99</v>
      </c>
      <c r="B45" t="s">
        <v>23</v>
      </c>
      <c r="C45">
        <v>1829.07</v>
      </c>
      <c r="D45">
        <v>96</v>
      </c>
      <c r="E45">
        <v>20</v>
      </c>
      <c r="F45">
        <v>19.05</v>
      </c>
      <c r="G45">
        <v>293</v>
      </c>
      <c r="H45">
        <v>6.24</v>
      </c>
    </row>
    <row r="46" spans="1:8" x14ac:dyDescent="0.25">
      <c r="A46">
        <v>4.99</v>
      </c>
      <c r="B46" t="s">
        <v>25</v>
      </c>
      <c r="C46">
        <v>1749.15</v>
      </c>
      <c r="D46">
        <v>89</v>
      </c>
      <c r="E46">
        <v>19</v>
      </c>
      <c r="F46">
        <v>19.649999999999999</v>
      </c>
      <c r="G46">
        <v>285</v>
      </c>
      <c r="H46">
        <v>6.14</v>
      </c>
    </row>
    <row r="47" spans="1:8" x14ac:dyDescent="0.25">
      <c r="A47">
        <v>4.99</v>
      </c>
      <c r="B47" t="s">
        <v>19</v>
      </c>
      <c r="C47">
        <v>1976.95</v>
      </c>
      <c r="D47">
        <v>98</v>
      </c>
      <c r="E47">
        <v>22</v>
      </c>
      <c r="F47">
        <v>20.170000000000002</v>
      </c>
      <c r="G47">
        <v>305</v>
      </c>
      <c r="H47">
        <v>6.48</v>
      </c>
    </row>
    <row r="48" spans="1:8" x14ac:dyDescent="0.25">
      <c r="A48">
        <v>4.99</v>
      </c>
      <c r="B48" t="s">
        <v>13</v>
      </c>
      <c r="C48">
        <v>1874.09</v>
      </c>
      <c r="D48">
        <v>94</v>
      </c>
      <c r="E48">
        <v>20</v>
      </c>
      <c r="F48">
        <v>19.940000000000001</v>
      </c>
      <c r="G48">
        <v>291</v>
      </c>
      <c r="H48">
        <v>6.44</v>
      </c>
    </row>
    <row r="49" spans="1:8" x14ac:dyDescent="0.25">
      <c r="A49">
        <v>4.99</v>
      </c>
      <c r="B49" t="s">
        <v>10</v>
      </c>
      <c r="C49">
        <v>2363.15</v>
      </c>
      <c r="D49">
        <v>119</v>
      </c>
      <c r="E49">
        <v>26</v>
      </c>
      <c r="F49">
        <v>19.86</v>
      </c>
      <c r="G49">
        <v>387</v>
      </c>
      <c r="H49">
        <v>6.11</v>
      </c>
    </row>
    <row r="50" spans="1:8" x14ac:dyDescent="0.25">
      <c r="A50">
        <v>4.99</v>
      </c>
      <c r="B50" t="s">
        <v>24</v>
      </c>
      <c r="C50">
        <v>1772.89</v>
      </c>
      <c r="D50">
        <v>95</v>
      </c>
      <c r="E50">
        <v>22</v>
      </c>
      <c r="F50">
        <v>18.66</v>
      </c>
      <c r="G50">
        <v>311</v>
      </c>
      <c r="H50">
        <v>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E849-A723-4279-B48A-9C87B2A6E920}">
  <sheetPr>
    <tabColor theme="8" tint="0.59999389629810485"/>
  </sheetPr>
  <dimension ref="A1:A9"/>
  <sheetViews>
    <sheetView zoomScale="105" zoomScaleNormal="105" workbookViewId="0">
      <selection sqref="A1:A9"/>
    </sheetView>
  </sheetViews>
  <sheetFormatPr defaultRowHeight="15" x14ac:dyDescent="0.25"/>
  <cols>
    <col min="1" max="1" width="105.7109375" customWidth="1"/>
    <col min="3" max="3" width="76.85546875" customWidth="1"/>
  </cols>
  <sheetData>
    <row r="1" spans="1:1" x14ac:dyDescent="0.25">
      <c r="A1" s="29" t="s">
        <v>236</v>
      </c>
    </row>
    <row r="2" spans="1:1" x14ac:dyDescent="0.25">
      <c r="A2" s="30"/>
    </row>
    <row r="3" spans="1:1" x14ac:dyDescent="0.25">
      <c r="A3" s="30"/>
    </row>
    <row r="4" spans="1:1" x14ac:dyDescent="0.25">
      <c r="A4" s="30"/>
    </row>
    <row r="5" spans="1:1" x14ac:dyDescent="0.25">
      <c r="A5" s="30"/>
    </row>
    <row r="6" spans="1:1" x14ac:dyDescent="0.25">
      <c r="A6" s="30"/>
    </row>
    <row r="7" spans="1:1" x14ac:dyDescent="0.25">
      <c r="A7" s="30"/>
    </row>
    <row r="8" spans="1:1" x14ac:dyDescent="0.25">
      <c r="A8" s="30"/>
    </row>
    <row r="9" spans="1:1" ht="405.75" customHeight="1" x14ac:dyDescent="0.25">
      <c r="A9" s="30"/>
    </row>
  </sheetData>
  <mergeCells count="1">
    <mergeCell ref="A1: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E1FD-157E-4326-8BBA-83C4FA69FBCA}">
  <sheetPr>
    <tabColor theme="9" tint="0.59999389629810485"/>
  </sheetPr>
  <dimension ref="A1:K27"/>
  <sheetViews>
    <sheetView workbookViewId="0">
      <selection activeCell="C13" sqref="C1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2.42578125" bestFit="1" customWidth="1"/>
    <col min="4" max="4" width="12.85546875" bestFit="1" customWidth="1"/>
    <col min="5" max="5" width="10" bestFit="1" customWidth="1"/>
    <col min="6" max="6" width="20.5703125" bestFit="1" customWidth="1"/>
    <col min="7" max="7" width="21.140625" bestFit="1" customWidth="1"/>
    <col min="8" max="8" width="7" bestFit="1" customWidth="1"/>
    <col min="9" max="9" width="12.7109375" bestFit="1" customWidth="1"/>
    <col min="10" max="10" width="21.42578125" bestFit="1" customWidth="1"/>
    <col min="11" max="11" width="12.5703125" bestFit="1" customWidth="1"/>
  </cols>
  <sheetData>
    <row r="1" spans="1:11" x14ac:dyDescent="0.25">
      <c r="A1" t="s">
        <v>163</v>
      </c>
      <c r="B1" t="s">
        <v>164</v>
      </c>
      <c r="C1" t="s">
        <v>165</v>
      </c>
      <c r="D1" t="s">
        <v>29</v>
      </c>
      <c r="E1" t="s">
        <v>166</v>
      </c>
      <c r="F1" t="s">
        <v>167</v>
      </c>
      <c r="G1" t="s">
        <v>141</v>
      </c>
      <c r="I1" t="s">
        <v>168</v>
      </c>
      <c r="J1" t="s">
        <v>169</v>
      </c>
      <c r="K1" t="s">
        <v>170</v>
      </c>
    </row>
    <row r="2" spans="1:11" x14ac:dyDescent="0.25">
      <c r="A2">
        <v>526</v>
      </c>
      <c r="B2" t="s">
        <v>171</v>
      </c>
      <c r="C2" t="s">
        <v>172</v>
      </c>
      <c r="D2" t="s">
        <v>32</v>
      </c>
      <c r="E2" s="6">
        <v>208.58</v>
      </c>
      <c r="F2" s="6">
        <f t="shared" ref="F2:F26" si="0">AVERAGEIF($D$2:$D$26,D2,$E$2:$E$26)</f>
        <v>153.48200000000003</v>
      </c>
      <c r="G2" s="6">
        <v>102.62</v>
      </c>
      <c r="H2" s="6">
        <f t="shared" ref="H2:H26" si="1">F2-G2</f>
        <v>50.862000000000023</v>
      </c>
      <c r="I2" s="7">
        <v>2.0325472617423506</v>
      </c>
      <c r="J2" s="7">
        <v>1.4956343792633018</v>
      </c>
      <c r="K2">
        <v>1</v>
      </c>
    </row>
    <row r="3" spans="1:11" x14ac:dyDescent="0.25">
      <c r="A3">
        <v>181</v>
      </c>
      <c r="B3" t="s">
        <v>173</v>
      </c>
      <c r="C3" t="s">
        <v>174</v>
      </c>
      <c r="D3" t="s">
        <v>32</v>
      </c>
      <c r="E3" s="6">
        <v>167.67</v>
      </c>
      <c r="F3" s="6">
        <f t="shared" si="0"/>
        <v>153.48200000000003</v>
      </c>
      <c r="G3" s="6">
        <v>102.62</v>
      </c>
      <c r="H3" s="6">
        <f t="shared" si="1"/>
        <v>50.862000000000023</v>
      </c>
      <c r="I3" s="7">
        <v>1.6338920288442798</v>
      </c>
      <c r="J3" s="7">
        <v>1.4956343792633018</v>
      </c>
      <c r="K3">
        <v>2</v>
      </c>
    </row>
    <row r="4" spans="1:11" x14ac:dyDescent="0.25">
      <c r="A4">
        <v>403</v>
      </c>
      <c r="B4" t="s">
        <v>175</v>
      </c>
      <c r="C4" t="s">
        <v>176</v>
      </c>
      <c r="D4" t="s">
        <v>30</v>
      </c>
      <c r="E4" s="6">
        <v>162.66999999999999</v>
      </c>
      <c r="F4" s="6">
        <f t="shared" si="0"/>
        <v>152.286</v>
      </c>
      <c r="G4" s="6">
        <v>100.55</v>
      </c>
      <c r="H4" s="6">
        <f t="shared" si="1"/>
        <v>51.736000000000004</v>
      </c>
      <c r="I4" s="7">
        <v>1.6178020885131774</v>
      </c>
      <c r="J4" s="7">
        <v>1.5145300845350573</v>
      </c>
      <c r="K4">
        <v>1</v>
      </c>
    </row>
    <row r="5" spans="1:11" x14ac:dyDescent="0.25">
      <c r="A5">
        <v>259</v>
      </c>
      <c r="B5" t="s">
        <v>177</v>
      </c>
      <c r="C5" t="s">
        <v>178</v>
      </c>
      <c r="D5" t="s">
        <v>30</v>
      </c>
      <c r="E5" s="6">
        <v>154.69999999999999</v>
      </c>
      <c r="F5" s="6">
        <f t="shared" si="0"/>
        <v>152.286</v>
      </c>
      <c r="G5" s="6">
        <v>100.55</v>
      </c>
      <c r="H5" s="6">
        <f t="shared" si="1"/>
        <v>51.736000000000004</v>
      </c>
      <c r="I5" s="7">
        <v>1.5385380407757334</v>
      </c>
      <c r="J5" s="7">
        <v>1.5145300845350573</v>
      </c>
      <c r="K5">
        <v>2</v>
      </c>
    </row>
    <row r="6" spans="1:11" x14ac:dyDescent="0.25">
      <c r="A6">
        <v>468</v>
      </c>
      <c r="B6" t="s">
        <v>179</v>
      </c>
      <c r="C6" t="s">
        <v>180</v>
      </c>
      <c r="D6" t="s">
        <v>30</v>
      </c>
      <c r="E6" s="6">
        <v>154.66</v>
      </c>
      <c r="F6" s="6">
        <f t="shared" si="0"/>
        <v>152.286</v>
      </c>
      <c r="G6" s="6">
        <v>100.55</v>
      </c>
      <c r="H6" s="6">
        <f t="shared" si="1"/>
        <v>51.736000000000004</v>
      </c>
      <c r="I6" s="7">
        <v>1.5381402287419195</v>
      </c>
      <c r="J6" s="7">
        <v>1.5145300845350573</v>
      </c>
      <c r="K6">
        <v>3</v>
      </c>
    </row>
    <row r="7" spans="1:11" x14ac:dyDescent="0.25">
      <c r="A7">
        <v>550</v>
      </c>
      <c r="B7" t="s">
        <v>181</v>
      </c>
      <c r="C7" t="s">
        <v>182</v>
      </c>
      <c r="D7" t="s">
        <v>31</v>
      </c>
      <c r="E7" s="6">
        <v>151.69</v>
      </c>
      <c r="F7" s="6">
        <f t="shared" si="0"/>
        <v>141.48200000000003</v>
      </c>
      <c r="G7" s="6">
        <v>99</v>
      </c>
      <c r="H7" s="6">
        <f t="shared" si="1"/>
        <v>42.482000000000028</v>
      </c>
      <c r="I7" s="7">
        <v>1.5322222222222222</v>
      </c>
      <c r="J7" s="7">
        <v>1.4291111111111114</v>
      </c>
      <c r="K7">
        <v>1</v>
      </c>
    </row>
    <row r="8" spans="1:11" x14ac:dyDescent="0.25">
      <c r="A8">
        <v>209</v>
      </c>
      <c r="B8" t="s">
        <v>183</v>
      </c>
      <c r="C8" t="s">
        <v>184</v>
      </c>
      <c r="D8" t="s">
        <v>30</v>
      </c>
      <c r="E8" s="6">
        <v>147.71</v>
      </c>
      <c r="F8" s="6">
        <f t="shared" si="0"/>
        <v>152.286</v>
      </c>
      <c r="G8" s="6">
        <v>100.55</v>
      </c>
      <c r="H8" s="6">
        <f t="shared" si="1"/>
        <v>51.736000000000004</v>
      </c>
      <c r="I8" s="7">
        <v>1.4690203878667332</v>
      </c>
      <c r="J8" s="7">
        <v>1.5145300845350573</v>
      </c>
      <c r="K8">
        <v>4</v>
      </c>
    </row>
    <row r="9" spans="1:11" x14ac:dyDescent="0.25">
      <c r="A9">
        <v>211</v>
      </c>
      <c r="B9" t="s">
        <v>185</v>
      </c>
      <c r="C9" t="s">
        <v>186</v>
      </c>
      <c r="D9" t="s">
        <v>31</v>
      </c>
      <c r="E9" s="6">
        <v>146.66999999999999</v>
      </c>
      <c r="F9" s="6">
        <f t="shared" si="0"/>
        <v>141.48200000000003</v>
      </c>
      <c r="G9" s="6">
        <v>99</v>
      </c>
      <c r="H9" s="6">
        <f t="shared" si="1"/>
        <v>42.482000000000028</v>
      </c>
      <c r="I9" s="7">
        <v>1.4815151515151515</v>
      </c>
      <c r="J9" s="7">
        <v>1.4291111111111114</v>
      </c>
      <c r="K9">
        <v>2</v>
      </c>
    </row>
    <row r="10" spans="1:11" x14ac:dyDescent="0.25">
      <c r="A10">
        <v>454</v>
      </c>
      <c r="B10" t="s">
        <v>187</v>
      </c>
      <c r="C10" t="s">
        <v>188</v>
      </c>
      <c r="D10" t="s">
        <v>34</v>
      </c>
      <c r="E10" s="6">
        <v>143.68</v>
      </c>
      <c r="F10" s="6">
        <f t="shared" si="0"/>
        <v>132.90799999999999</v>
      </c>
      <c r="G10" s="6">
        <v>99.49</v>
      </c>
      <c r="H10" s="6">
        <f t="shared" si="1"/>
        <v>33.417999999999992</v>
      </c>
      <c r="I10" s="7">
        <v>1.4441652427379637</v>
      </c>
      <c r="J10" s="7">
        <v>1.3358930545783496</v>
      </c>
      <c r="K10">
        <v>1</v>
      </c>
    </row>
    <row r="11" spans="1:11" x14ac:dyDescent="0.25">
      <c r="A11">
        <v>267</v>
      </c>
      <c r="B11" t="s">
        <v>189</v>
      </c>
      <c r="C11" t="s">
        <v>190</v>
      </c>
      <c r="D11" t="s">
        <v>31</v>
      </c>
      <c r="E11" s="6">
        <v>142.66999999999999</v>
      </c>
      <c r="F11" s="6">
        <f t="shared" si="0"/>
        <v>141.48200000000003</v>
      </c>
      <c r="G11" s="6">
        <v>99</v>
      </c>
      <c r="H11" s="6">
        <f t="shared" si="1"/>
        <v>42.482000000000028</v>
      </c>
      <c r="I11" s="7">
        <v>1.441111111111111</v>
      </c>
      <c r="J11" s="7">
        <v>1.4291111111111114</v>
      </c>
      <c r="K11">
        <v>3</v>
      </c>
    </row>
    <row r="12" spans="1:11" x14ac:dyDescent="0.25">
      <c r="A12">
        <v>78</v>
      </c>
      <c r="B12" t="s">
        <v>191</v>
      </c>
      <c r="C12" t="s">
        <v>192</v>
      </c>
      <c r="D12" t="s">
        <v>30</v>
      </c>
      <c r="E12" s="6">
        <v>141.69</v>
      </c>
      <c r="F12" s="6">
        <f t="shared" si="0"/>
        <v>152.286</v>
      </c>
      <c r="G12" s="6">
        <v>100.55</v>
      </c>
      <c r="H12" s="6">
        <f t="shared" si="1"/>
        <v>51.736000000000004</v>
      </c>
      <c r="I12" s="7">
        <v>1.4091496767777225</v>
      </c>
      <c r="J12" s="7">
        <v>1.5145300845350573</v>
      </c>
      <c r="K12">
        <v>5</v>
      </c>
    </row>
    <row r="13" spans="1:11" x14ac:dyDescent="0.25">
      <c r="A13">
        <v>29</v>
      </c>
      <c r="B13" t="s">
        <v>193</v>
      </c>
      <c r="C13" t="s">
        <v>194</v>
      </c>
      <c r="D13" t="s">
        <v>33</v>
      </c>
      <c r="E13" s="6">
        <v>138.65</v>
      </c>
      <c r="F13" s="6">
        <f t="shared" si="0"/>
        <v>129.68800000000002</v>
      </c>
      <c r="G13" s="6">
        <v>100.69</v>
      </c>
      <c r="H13" s="6">
        <f t="shared" si="1"/>
        <v>28.998000000000019</v>
      </c>
      <c r="I13" s="7">
        <v>1.3769987089085312</v>
      </c>
      <c r="J13" s="7">
        <v>1.2879928493395572</v>
      </c>
      <c r="K13">
        <v>1</v>
      </c>
    </row>
    <row r="14" spans="1:11" x14ac:dyDescent="0.25">
      <c r="A14">
        <v>467</v>
      </c>
      <c r="B14" t="s">
        <v>195</v>
      </c>
      <c r="C14" t="s">
        <v>196</v>
      </c>
      <c r="D14" t="s">
        <v>34</v>
      </c>
      <c r="E14" s="6">
        <v>134.72</v>
      </c>
      <c r="F14" s="6">
        <f t="shared" si="0"/>
        <v>132.90799999999999</v>
      </c>
      <c r="G14" s="6">
        <v>99.49</v>
      </c>
      <c r="H14" s="6">
        <f t="shared" si="1"/>
        <v>33.417999999999992</v>
      </c>
      <c r="I14" s="7">
        <v>1.3541059402955071</v>
      </c>
      <c r="J14" s="7">
        <v>1.3358930545783496</v>
      </c>
      <c r="K14">
        <v>2</v>
      </c>
    </row>
    <row r="15" spans="1:11" x14ac:dyDescent="0.25">
      <c r="A15">
        <v>479</v>
      </c>
      <c r="B15" t="s">
        <v>197</v>
      </c>
      <c r="C15" t="s">
        <v>198</v>
      </c>
      <c r="D15" t="s">
        <v>32</v>
      </c>
      <c r="E15" s="6">
        <v>134.71</v>
      </c>
      <c r="F15" s="6">
        <f t="shared" si="0"/>
        <v>153.48200000000003</v>
      </c>
      <c r="G15" s="6">
        <v>102.62</v>
      </c>
      <c r="H15" s="6">
        <f t="shared" si="1"/>
        <v>50.862000000000023</v>
      </c>
      <c r="I15" s="7">
        <v>1.3127070746443188</v>
      </c>
      <c r="J15" s="7">
        <v>1.4956343792633018</v>
      </c>
      <c r="K15">
        <v>3</v>
      </c>
    </row>
    <row r="16" spans="1:11" x14ac:dyDescent="0.25">
      <c r="A16">
        <v>404</v>
      </c>
      <c r="B16" t="s">
        <v>199</v>
      </c>
      <c r="C16" t="s">
        <v>200</v>
      </c>
      <c r="D16" t="s">
        <v>33</v>
      </c>
      <c r="E16" s="6">
        <v>133.71</v>
      </c>
      <c r="F16" s="6">
        <f t="shared" si="0"/>
        <v>129.68800000000002</v>
      </c>
      <c r="G16" s="6">
        <v>100.69</v>
      </c>
      <c r="H16" s="6">
        <f t="shared" si="1"/>
        <v>28.998000000000019</v>
      </c>
      <c r="I16" s="7">
        <v>1.3279372330916677</v>
      </c>
      <c r="J16" s="7">
        <v>1.2879928493395572</v>
      </c>
      <c r="K16">
        <v>2</v>
      </c>
    </row>
    <row r="17" spans="1:11" x14ac:dyDescent="0.25">
      <c r="A17">
        <v>197</v>
      </c>
      <c r="B17" t="s">
        <v>201</v>
      </c>
      <c r="C17" t="s">
        <v>202</v>
      </c>
      <c r="D17" t="s">
        <v>31</v>
      </c>
      <c r="E17" s="6">
        <v>133.68</v>
      </c>
      <c r="F17" s="6">
        <f t="shared" si="0"/>
        <v>141.48200000000003</v>
      </c>
      <c r="G17" s="6">
        <v>99</v>
      </c>
      <c r="H17" s="6">
        <f t="shared" si="1"/>
        <v>42.482000000000028</v>
      </c>
      <c r="I17" s="7">
        <v>1.3503030303030303</v>
      </c>
      <c r="J17" s="7">
        <v>1.4291111111111114</v>
      </c>
      <c r="K17">
        <v>4</v>
      </c>
    </row>
    <row r="18" spans="1:11" x14ac:dyDescent="0.25">
      <c r="A18">
        <v>533</v>
      </c>
      <c r="B18" t="s">
        <v>203</v>
      </c>
      <c r="C18" t="s">
        <v>204</v>
      </c>
      <c r="D18" t="s">
        <v>31</v>
      </c>
      <c r="E18" s="6">
        <v>132.69999999999999</v>
      </c>
      <c r="F18" s="6">
        <f t="shared" si="0"/>
        <v>141.48200000000003</v>
      </c>
      <c r="G18" s="6">
        <v>99</v>
      </c>
      <c r="H18" s="6">
        <f t="shared" si="1"/>
        <v>42.482000000000028</v>
      </c>
      <c r="I18" s="7">
        <v>1.3404040404040403</v>
      </c>
      <c r="J18" s="7">
        <v>1.4291111111111114</v>
      </c>
      <c r="K18">
        <v>5</v>
      </c>
    </row>
    <row r="19" spans="1:11" x14ac:dyDescent="0.25">
      <c r="A19">
        <v>273</v>
      </c>
      <c r="B19" t="s">
        <v>205</v>
      </c>
      <c r="C19" t="s">
        <v>206</v>
      </c>
      <c r="D19" t="s">
        <v>34</v>
      </c>
      <c r="E19" s="6">
        <v>130.72</v>
      </c>
      <c r="F19" s="6">
        <f t="shared" si="0"/>
        <v>132.90799999999999</v>
      </c>
      <c r="G19" s="6">
        <v>99.49</v>
      </c>
      <c r="H19" s="6">
        <f t="shared" si="1"/>
        <v>33.417999999999992</v>
      </c>
      <c r="I19" s="7">
        <v>1.3139008945622677</v>
      </c>
      <c r="J19" s="7">
        <v>1.3358930545783496</v>
      </c>
      <c r="K19">
        <v>3</v>
      </c>
    </row>
    <row r="20" spans="1:11" x14ac:dyDescent="0.25">
      <c r="A20">
        <v>112</v>
      </c>
      <c r="B20" t="s">
        <v>207</v>
      </c>
      <c r="C20" t="s">
        <v>208</v>
      </c>
      <c r="D20" t="s">
        <v>32</v>
      </c>
      <c r="E20" s="6">
        <v>129.72</v>
      </c>
      <c r="F20" s="6">
        <f t="shared" si="0"/>
        <v>153.48200000000003</v>
      </c>
      <c r="G20" s="6">
        <v>102.62</v>
      </c>
      <c r="H20" s="6">
        <f t="shared" si="1"/>
        <v>50.862000000000023</v>
      </c>
      <c r="I20" s="7">
        <v>1.2640810758136816</v>
      </c>
      <c r="J20" s="7">
        <v>1.4956343792633018</v>
      </c>
      <c r="K20">
        <v>4</v>
      </c>
    </row>
    <row r="21" spans="1:11" x14ac:dyDescent="0.25">
      <c r="A21">
        <v>84</v>
      </c>
      <c r="B21" t="s">
        <v>209</v>
      </c>
      <c r="C21" t="s">
        <v>210</v>
      </c>
      <c r="D21" t="s">
        <v>34</v>
      </c>
      <c r="E21" s="6">
        <v>128.69999999999999</v>
      </c>
      <c r="F21" s="6">
        <f t="shared" si="0"/>
        <v>132.90799999999999</v>
      </c>
      <c r="G21" s="6">
        <v>99.49</v>
      </c>
      <c r="H21" s="6">
        <f t="shared" si="1"/>
        <v>33.417999999999992</v>
      </c>
      <c r="I21" s="7">
        <v>1.2935973464669817</v>
      </c>
      <c r="J21" s="7">
        <v>1.3358930545783496</v>
      </c>
      <c r="K21">
        <v>4</v>
      </c>
    </row>
    <row r="22" spans="1:11" x14ac:dyDescent="0.25">
      <c r="A22">
        <v>141</v>
      </c>
      <c r="B22" t="s">
        <v>211</v>
      </c>
      <c r="C22" t="s">
        <v>212</v>
      </c>
      <c r="D22" t="s">
        <v>33</v>
      </c>
      <c r="E22" s="6">
        <v>127.69</v>
      </c>
      <c r="F22" s="6">
        <f t="shared" si="0"/>
        <v>129.68800000000002</v>
      </c>
      <c r="G22" s="6">
        <v>100.69</v>
      </c>
      <c r="H22" s="6">
        <f t="shared" si="1"/>
        <v>28.998000000000019</v>
      </c>
      <c r="I22" s="7">
        <v>1.2681497666103883</v>
      </c>
      <c r="J22" s="7">
        <v>1.2879928493395572</v>
      </c>
      <c r="K22">
        <v>3</v>
      </c>
    </row>
    <row r="23" spans="1:11" x14ac:dyDescent="0.25">
      <c r="A23">
        <v>146</v>
      </c>
      <c r="B23" t="s">
        <v>213</v>
      </c>
      <c r="C23" t="s">
        <v>214</v>
      </c>
      <c r="D23" t="s">
        <v>32</v>
      </c>
      <c r="E23" s="6">
        <v>126.73</v>
      </c>
      <c r="F23" s="6">
        <f t="shared" si="0"/>
        <v>153.48200000000003</v>
      </c>
      <c r="G23" s="6">
        <v>102.62</v>
      </c>
      <c r="H23" s="6">
        <f t="shared" si="1"/>
        <v>50.862000000000023</v>
      </c>
      <c r="I23" s="7">
        <v>1.2349444552718769</v>
      </c>
      <c r="J23" s="7">
        <v>1.4956343792633018</v>
      </c>
      <c r="K23">
        <v>5</v>
      </c>
    </row>
    <row r="24" spans="1:11" x14ac:dyDescent="0.25">
      <c r="A24">
        <v>108</v>
      </c>
      <c r="B24" t="s">
        <v>215</v>
      </c>
      <c r="C24" t="s">
        <v>216</v>
      </c>
      <c r="D24" t="s">
        <v>34</v>
      </c>
      <c r="E24" s="6">
        <v>126.72</v>
      </c>
      <c r="F24" s="6">
        <f t="shared" si="0"/>
        <v>132.90799999999999</v>
      </c>
      <c r="G24" s="6">
        <v>99.49</v>
      </c>
      <c r="H24" s="6">
        <f t="shared" si="1"/>
        <v>33.417999999999992</v>
      </c>
      <c r="I24" s="7">
        <v>1.2736958488290282</v>
      </c>
      <c r="J24" s="7">
        <v>1.3358930545783496</v>
      </c>
      <c r="K24">
        <v>5</v>
      </c>
    </row>
    <row r="25" spans="1:11" x14ac:dyDescent="0.25">
      <c r="A25">
        <v>147</v>
      </c>
      <c r="B25" t="s">
        <v>217</v>
      </c>
      <c r="C25" t="s">
        <v>218</v>
      </c>
      <c r="D25" t="s">
        <v>33</v>
      </c>
      <c r="E25" s="6">
        <v>125.68</v>
      </c>
      <c r="F25" s="6">
        <f t="shared" si="0"/>
        <v>129.68800000000002</v>
      </c>
      <c r="G25" s="6">
        <v>100.69</v>
      </c>
      <c r="H25" s="6">
        <f t="shared" si="1"/>
        <v>28.998000000000019</v>
      </c>
      <c r="I25" s="7">
        <v>1.2481875062071706</v>
      </c>
      <c r="J25" s="7">
        <v>1.2879928493395572</v>
      </c>
      <c r="K25">
        <v>4</v>
      </c>
    </row>
    <row r="26" spans="1:11" x14ac:dyDescent="0.25">
      <c r="A26">
        <v>163</v>
      </c>
      <c r="B26" t="s">
        <v>219</v>
      </c>
      <c r="C26" t="s">
        <v>220</v>
      </c>
      <c r="D26" t="s">
        <v>33</v>
      </c>
      <c r="E26" s="6">
        <v>122.71</v>
      </c>
      <c r="F26" s="6">
        <f t="shared" si="0"/>
        <v>129.68800000000002</v>
      </c>
      <c r="G26" s="6">
        <v>100.69</v>
      </c>
      <c r="H26" s="6">
        <f t="shared" si="1"/>
        <v>28.998000000000019</v>
      </c>
      <c r="I26" s="7">
        <v>1.2186910318800277</v>
      </c>
      <c r="J26" s="7">
        <v>1.2879928493395572</v>
      </c>
      <c r="K26">
        <v>5</v>
      </c>
    </row>
    <row r="27" spans="1:11" x14ac:dyDescent="0.25">
      <c r="F27" s="8"/>
      <c r="G27" s="8"/>
      <c r="H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MIN MAX rental info SQL</vt:lpstr>
      <vt:lpstr>MIN MAX rental info</vt:lpstr>
      <vt:lpstr>inventory count by genre SQL</vt:lpstr>
      <vt:lpstr>inventory count by genre</vt:lpstr>
      <vt:lpstr>country rental info SQL</vt:lpstr>
      <vt:lpstr>country rental info</vt:lpstr>
      <vt:lpstr>genre rental info SQL</vt:lpstr>
      <vt:lpstr>genre rental info</vt:lpstr>
      <vt:lpstr>MPAA rating info SQL</vt:lpstr>
      <vt:lpstr>MPAA rating rental info</vt:lpstr>
      <vt:lpstr>rental rate info SQL</vt:lpstr>
      <vt:lpstr>rental rate info</vt:lpstr>
      <vt:lpstr>rental rate and genre SQL</vt:lpstr>
      <vt:lpstr>rental rate and genre</vt:lpstr>
      <vt:lpstr>Top5 spend in top5 countriesSQL</vt:lpstr>
      <vt:lpstr>Top 5 spend in Top 5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 Caroline Higgins</dc:creator>
  <cp:lastModifiedBy>Michael and Caroline Higgins</cp:lastModifiedBy>
  <dcterms:created xsi:type="dcterms:W3CDTF">2023-10-18T07:57:26Z</dcterms:created>
  <dcterms:modified xsi:type="dcterms:W3CDTF">2023-11-22T13:13:16Z</dcterms:modified>
</cp:coreProperties>
</file>