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Итоги в семестре" sheetId="1" state="visible" r:id="rId2"/>
    <sheet name="2 кн - 3 декабря" sheetId="2" state="visible" r:id="rId3"/>
    <sheet name="18 января" sheetId="3" state="visible" r:id="rId4"/>
    <sheet name="Виды работ + вклад" sheetId="4" state="visible" r:id="rId5"/>
    <sheet name="Экзамен -19 января" sheetId="5" state="visible" r:id="rId6"/>
    <sheet name="Итог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<sst xmlns="http://schemas.openxmlformats.org/spreadsheetml/2006/main" count="287" uniqueCount="101">
  <si>
    <t xml:space="preserve">1-я контрольная неделя</t>
  </si>
  <si>
    <t xml:space="preserve">2-я контрольная неделя - баллы</t>
  </si>
  <si>
    <t xml:space="preserve">2-я контрольная неделя - пропуски в академических часах</t>
  </si>
  <si>
    <t xml:space="preserve">Презентация</t>
  </si>
  <si>
    <t xml:space="preserve">19 ноя</t>
  </si>
  <si>
    <t xml:space="preserve">30 ноя</t>
  </si>
  <si>
    <t xml:space="preserve">Набока</t>
  </si>
  <si>
    <t xml:space="preserve">Шкарупа</t>
  </si>
  <si>
    <t xml:space="preserve">Литовкин</t>
  </si>
  <si>
    <t xml:space="preserve">Итого</t>
  </si>
  <si>
    <t xml:space="preserve">управление</t>
  </si>
  <si>
    <t xml:space="preserve">предм область</t>
  </si>
  <si>
    <t xml:space="preserve">проектирование</t>
  </si>
  <si>
    <t xml:space="preserve">реализация</t>
  </si>
  <si>
    <t xml:space="preserve">репозиторий</t>
  </si>
  <si>
    <t xml:space="preserve">Даигармма авто</t>
  </si>
  <si>
    <t xml:space="preserve">Макеты</t>
  </si>
  <si>
    <t xml:space="preserve">Модель данных</t>
  </si>
  <si>
    <t xml:space="preserve">Камменнов</t>
  </si>
  <si>
    <t xml:space="preserve">Артемов</t>
  </si>
  <si>
    <t xml:space="preserve">Кисилев</t>
  </si>
  <si>
    <t xml:space="preserve">Богомолов</t>
  </si>
  <si>
    <t xml:space="preserve">Общие</t>
  </si>
  <si>
    <t xml:space="preserve">Носкин</t>
  </si>
  <si>
    <t xml:space="preserve">+-</t>
  </si>
  <si>
    <t xml:space="preserve">+</t>
  </si>
  <si>
    <t xml:space="preserve">-</t>
  </si>
  <si>
    <t xml:space="preserve">Крымова</t>
  </si>
  <si>
    <t xml:space="preserve">Дудкин</t>
  </si>
  <si>
    <t xml:space="preserve">Терехова</t>
  </si>
  <si>
    <t xml:space="preserve">удаленный сервер</t>
  </si>
  <si>
    <t xml:space="preserve">Сивко</t>
  </si>
  <si>
    <t xml:space="preserve">к</t>
  </si>
  <si>
    <t xml:space="preserve">Меркулов</t>
  </si>
  <si>
    <t xml:space="preserve">Баклан</t>
  </si>
  <si>
    <t xml:space="preserve">Громов</t>
  </si>
  <si>
    <t xml:space="preserve">Сасов</t>
  </si>
  <si>
    <t xml:space="preserve">Турицына</t>
  </si>
  <si>
    <t xml:space="preserve">Чечеткин</t>
  </si>
  <si>
    <t xml:space="preserve">Горн</t>
  </si>
  <si>
    <t xml:space="preserve">Яковлев</t>
  </si>
  <si>
    <t xml:space="preserve">Каменнов</t>
  </si>
  <si>
    <t xml:space="preserve">Васильев</t>
  </si>
  <si>
    <t xml:space="preserve">Кальнов Д.</t>
  </si>
  <si>
    <t xml:space="preserve">Кальнов Н.</t>
  </si>
  <si>
    <t xml:space="preserve">Северину</t>
  </si>
  <si>
    <t xml:space="preserve">Смирнов</t>
  </si>
  <si>
    <t xml:space="preserve">Степанов</t>
  </si>
  <si>
    <t xml:space="preserve">вы нашли пасхальное яйцо!</t>
  </si>
  <si>
    <t xml:space="preserve">Каменнов Ярослав</t>
  </si>
  <si>
    <t xml:space="preserve">Громов Евгений</t>
  </si>
  <si>
    <t xml:space="preserve">Литовкин Дмитрий</t>
  </si>
  <si>
    <t xml:space="preserve">Итого по группе</t>
  </si>
  <si>
    <t xml:space="preserve">Распределение в группе</t>
  </si>
  <si>
    <t xml:space="preserve">Итог</t>
  </si>
  <si>
    <t xml:space="preserve">Модель бизнес-процессов
(сценарии)</t>
  </si>
  <si>
    <t xml:space="preserve">Макеты экранных форм</t>
  </si>
  <si>
    <t xml:space="preserve">Миграция БД</t>
  </si>
  <si>
    <t xml:space="preserve">Верстка</t>
  </si>
  <si>
    <t xml:space="preserve">Реализация представлений</t>
  </si>
  <si>
    <t xml:space="preserve">Реализация контроллеров</t>
  </si>
  <si>
    <t xml:space="preserve">Реализация моделей</t>
  </si>
  <si>
    <t xml:space="preserve">Тестирование (в примечании указать что и способ)</t>
  </si>
  <si>
    <t xml:space="preserve">Отладка, если разные исполнители реализовывали и отлаживали один и тот же артефакт</t>
  </si>
  <si>
    <t xml:space="preserve">Мердж в общую ветку</t>
  </si>
  <si>
    <t xml:space="preserve">Настройка и сопровождение удаленного сервера / приложения</t>
  </si>
  <si>
    <t xml:space="preserve">Управление проектом / задачами</t>
  </si>
  <si>
    <t xml:space="preserve">Документация + презентация + диаграммы</t>
  </si>
  <si>
    <t xml:space="preserve">Итого (собственное мнение)</t>
  </si>
  <si>
    <t xml:space="preserve">Итого (мнение преподавателя)</t>
  </si>
  <si>
    <t xml:space="preserve">Артемов Данила</t>
  </si>
  <si>
    <t xml:space="preserve">Кисилев Юрий</t>
  </si>
  <si>
    <t xml:space="preserve">Богомолов Иван</t>
  </si>
  <si>
    <t xml:space="preserve">Носкин Виктор</t>
  </si>
  <si>
    <t xml:space="preserve">Крымова Мария</t>
  </si>
  <si>
    <t xml:space="preserve">Дудкин Даниил</t>
  </si>
  <si>
    <t xml:space="preserve">Терехова Анастасия</t>
  </si>
  <si>
    <t xml:space="preserve">Сивко Давыд</t>
  </si>
  <si>
    <t xml:space="preserve">Меркулов Влад</t>
  </si>
  <si>
    <t xml:space="preserve">Баклан Варвара</t>
  </si>
  <si>
    <t xml:space="preserve">Турицына Алина</t>
  </si>
  <si>
    <t xml:space="preserve">Сасов Дмитрий</t>
  </si>
  <si>
    <t xml:space="preserve">Чечеткин Павел</t>
  </si>
  <si>
    <t xml:space="preserve">Горн Керим</t>
  </si>
  <si>
    <t xml:space="preserve">Делал бэк+фронт,верстал страницу,прикручивал БД,отлаживал</t>
  </si>
  <si>
    <t xml:space="preserve">Яковлев Максим</t>
  </si>
  <si>
    <t xml:space="preserve">Сценарии,часть запросов бд,документы,фиксил несколько ошибок в коде</t>
  </si>
  <si>
    <t xml:space="preserve">Васильев Дмитрий</t>
  </si>
  <si>
    <t xml:space="preserve">Кальнов Данила</t>
  </si>
  <si>
    <t xml:space="preserve">Кальнов Никита</t>
  </si>
  <si>
    <t xml:space="preserve">Северину Мартинью</t>
  </si>
  <si>
    <t xml:space="preserve">Смирнов Влад</t>
  </si>
  <si>
    <t xml:space="preserve">Степанов Станислав</t>
  </si>
  <si>
    <t xml:space="preserve">Оценка в группе</t>
  </si>
  <si>
    <t xml:space="preserve">Распределение</t>
  </si>
  <si>
    <t xml:space="preserve">Шкарупа А.Э</t>
  </si>
  <si>
    <t xml:space="preserve">Набока М.В.</t>
  </si>
  <si>
    <t xml:space="preserve">Литовкин Д.В. (2-я кн - 14 б)</t>
  </si>
  <si>
    <t xml:space="preserve">Экзамен (46 баллов)</t>
  </si>
  <si>
    <t xml:space="preserve">ИТОГО</t>
  </si>
  <si>
    <t xml:space="preserve">Приложение локально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</si>
</sst>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\ MMM"/>
    <numFmt numFmtId="166" formatCode="D\ MMMM"/>
    <numFmt numFmtId="167" formatCode="General"/>
    <numFmt numFmtId="168" formatCode="0"/>
    <numFmt numFmtId="169" formatCode="0%"/>
    <numFmt numFmtId="170" formatCode="0.0%"/>
    <numFmt numFmtId="171" formatCode="0.0"/>
    <numFmt numFmtId="172" formatCode="0.00"/>
  </numFmts>
  <fonts count="7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Arial"/>
      <family val="0"/>
      <charset val="1"/>
    </font>
    <font>
      <strike val="true"/>
      <sz val="11"/>
      <color rgb="FF000000"/>
      <name val="Arial"/>
      <family val="0"/>
      <charset val="1"/>
    </font>
    <font>
      <sz val="11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D2" activeCellId="0" sqref="D2"/>
    </sheetView>
  </sheetViews>
  <sheetFormatPr defaultRowHeight="15.75" zeroHeight="false" outlineLevelRow="0" outlineLevelCol="0"/>
  <cols>
    <col collapsed="false" customWidth="true" hidden="false" outlineLevel="0" max="2" min="1" style="0" width="14.43"/>
    <col collapsed="false" customWidth="true" hidden="false" outlineLevel="0" max="3" min="3" style="0" width="6.71"/>
    <col collapsed="false" customWidth="true" hidden="false" outlineLevel="0" max="4" min="4" style="0" width="6.42"/>
    <col collapsed="false" customWidth="true" hidden="false" outlineLevel="0" max="5" min="5" style="0" width="7.57"/>
    <col collapsed="false" customWidth="true" hidden="false" outlineLevel="0" max="10" min="6" style="0" width="6.42"/>
    <col collapsed="false" customWidth="true" hidden="false" outlineLevel="0" max="11" min="11" style="0" width="14.43"/>
    <col collapsed="false" customWidth="true" hidden="false" outlineLevel="0" max="12" min="12" style="0" width="7.57"/>
    <col collapsed="false" customWidth="true" hidden="false" outlineLevel="0" max="13" min="13" style="0" width="8.71"/>
    <col collapsed="false" customWidth="true" hidden="false" outlineLevel="0" max="14" min="14" style="0" width="9.71"/>
    <col collapsed="false" customWidth="true" hidden="false" outlineLevel="0" max="15" min="15" style="0" width="6.71"/>
    <col collapsed="false" customWidth="true" hidden="false" outlineLevel="0" max="16" min="16" style="0" width="14.43"/>
    <col collapsed="false" customWidth="true" hidden="false" outlineLevel="0" max="17" min="17" style="0" width="7.71"/>
    <col collapsed="false" customWidth="true" hidden="false" outlineLevel="0" max="18" min="18" style="0" width="9"/>
    <col collapsed="false" customWidth="true" hidden="false" outlineLevel="0" max="19" min="19" style="0" width="9.13"/>
    <col collapsed="false" customWidth="true" hidden="false" outlineLevel="0" max="20" min="20" style="0" width="6.71"/>
    <col collapsed="false" customWidth="true" hidden="false" outlineLevel="0" max="21" min="21" style="0" width="14.43"/>
    <col collapsed="false" customWidth="true" hidden="false" outlineLevel="0" max="22" min="22" style="0" width="13.01"/>
    <col collapsed="false" customWidth="true" hidden="false" outlineLevel="0" max="23" min="23" style="0" width="12.86"/>
    <col collapsed="false" customWidth="true" hidden="false" outlineLevel="0" max="24" min="24" style="0" width="12.71"/>
    <col collapsed="false" customWidth="true" hidden="false" outlineLevel="0" max="27" min="25" style="0" width="14.43"/>
    <col collapsed="false" customWidth="true" hidden="false" outlineLevel="0" max="28" min="28" style="0" width="15.14"/>
    <col collapsed="false" customWidth="true" hidden="false" outlineLevel="0" max="29" min="29" style="0" width="14.43"/>
    <col collapsed="false" customWidth="true" hidden="false" outlineLevel="0" max="30" min="30" style="0" width="19.86"/>
    <col collapsed="false" customWidth="true" hidden="false" outlineLevel="0" max="32" min="31" style="0" width="14.43"/>
    <col collapsed="false" customWidth="true" hidden="false" outlineLevel="0" max="33" min="33" style="0" width="16.43"/>
    <col collapsed="false" customWidth="true" hidden="false" outlineLevel="0" max="1025" min="34" style="0" width="14.43"/>
  </cols>
  <sheetData>
    <row r="1" customFormat="false" ht="15.75" hidden="false" customHeight="false" outlineLevel="0" collapsed="false">
      <c r="A1" s="1"/>
      <c r="B1" s="1"/>
      <c r="C1" s="2"/>
      <c r="D1" s="2"/>
      <c r="E1" s="1"/>
      <c r="L1" s="3" t="s">
        <v>0</v>
      </c>
      <c r="M1" s="3"/>
      <c r="N1" s="3"/>
      <c r="O1" s="3"/>
      <c r="Q1" s="3" t="s">
        <v>1</v>
      </c>
      <c r="R1" s="3"/>
      <c r="S1" s="3"/>
      <c r="T1" s="3"/>
      <c r="V1" s="3" t="s">
        <v>2</v>
      </c>
      <c r="W1" s="3"/>
      <c r="X1" s="3"/>
      <c r="Y1" s="3"/>
      <c r="AA1" s="4" t="n">
        <v>44155</v>
      </c>
      <c r="AB1" s="4"/>
      <c r="AC1" s="4"/>
      <c r="AD1" s="4"/>
      <c r="AG1" s="3" t="s">
        <v>3</v>
      </c>
      <c r="AH1" s="3"/>
      <c r="AI1" s="3"/>
    </row>
    <row r="2" customFormat="false" ht="15.75" hidden="false" customHeight="false" outlineLevel="0" collapsed="false">
      <c r="A2" s="1"/>
      <c r="B2" s="1"/>
      <c r="C2" s="2" t="n">
        <v>44123</v>
      </c>
      <c r="D2" s="2" t="n">
        <v>44126</v>
      </c>
      <c r="E2" s="2" t="n">
        <v>44137</v>
      </c>
      <c r="F2" s="2" t="n">
        <v>44151</v>
      </c>
      <c r="G2" s="1" t="s">
        <v>4</v>
      </c>
      <c r="H2" s="1" t="s">
        <v>5</v>
      </c>
      <c r="I2" s="5" t="n">
        <v>44168</v>
      </c>
      <c r="J2" s="5" t="n">
        <v>44182</v>
      </c>
      <c r="L2" s="1" t="s">
        <v>6</v>
      </c>
      <c r="M2" s="1" t="s">
        <v>7</v>
      </c>
      <c r="N2" s="1" t="s">
        <v>8</v>
      </c>
      <c r="O2" s="1" t="s">
        <v>9</v>
      </c>
      <c r="Q2" s="1" t="s">
        <v>6</v>
      </c>
      <c r="R2" s="1" t="s">
        <v>7</v>
      </c>
      <c r="S2" s="1" t="s">
        <v>8</v>
      </c>
      <c r="T2" s="1" t="s">
        <v>9</v>
      </c>
      <c r="V2" s="1" t="s">
        <v>6</v>
      </c>
      <c r="W2" s="1" t="s">
        <v>7</v>
      </c>
      <c r="X2" s="1" t="s">
        <v>8</v>
      </c>
      <c r="Y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s="1" t="s">
        <v>15</v>
      </c>
      <c r="AH2" s="1" t="s">
        <v>16</v>
      </c>
      <c r="AI2" s="1" t="s">
        <v>17</v>
      </c>
    </row>
    <row r="3" customFormat="false" ht="15.75" hidden="false" customHeight="false" outlineLevel="0" collapsed="false">
      <c r="A3" s="1" t="s">
        <v>18</v>
      </c>
      <c r="B3" s="6" t="s">
        <v>19</v>
      </c>
      <c r="E3" s="1" t="n">
        <v>1</v>
      </c>
      <c r="H3" s="1" t="n">
        <v>1</v>
      </c>
      <c r="I3" s="1" t="n">
        <v>1</v>
      </c>
      <c r="J3" s="1" t="n">
        <v>1</v>
      </c>
      <c r="L3" s="1" t="n">
        <v>7</v>
      </c>
      <c r="M3" s="1" t="n">
        <v>0</v>
      </c>
      <c r="N3" s="1" t="n">
        <v>2</v>
      </c>
      <c r="O3" s="7" t="n">
        <f aca="false">SUM(L3:N3)</f>
        <v>9</v>
      </c>
      <c r="Q3" s="1" t="n">
        <v>7</v>
      </c>
      <c r="R3" s="1" t="n">
        <v>2</v>
      </c>
      <c r="S3" s="8" t="n">
        <f aca="false">'2 кн - 3 декабря'!K3</f>
        <v>10.26564</v>
      </c>
      <c r="T3" s="8" t="n">
        <f aca="false">SUM(Q3:S3)</f>
        <v>19.26564</v>
      </c>
      <c r="W3" s="1" t="n">
        <v>18</v>
      </c>
      <c r="X3" s="7" t="n">
        <f aca="false">4*(7-SUM(C3:I3))</f>
        <v>16</v>
      </c>
      <c r="Y3" s="7" t="n">
        <f aca="false">SUM(V3:X3)</f>
        <v>34</v>
      </c>
    </row>
    <row r="4" customFormat="false" ht="15.75" hidden="false" customHeight="false" outlineLevel="0" collapsed="false">
      <c r="A4" s="1"/>
      <c r="B4" s="1" t="s">
        <v>20</v>
      </c>
      <c r="C4" s="1" t="n">
        <v>1</v>
      </c>
      <c r="E4" s="1" t="n">
        <v>1</v>
      </c>
      <c r="G4" s="1" t="n">
        <v>1</v>
      </c>
      <c r="H4" s="1" t="n">
        <v>1</v>
      </c>
      <c r="I4" s="1" t="n">
        <v>1</v>
      </c>
      <c r="J4" s="1" t="n">
        <v>1</v>
      </c>
      <c r="L4" s="1" t="n">
        <v>4</v>
      </c>
      <c r="M4" s="1" t="n">
        <v>0</v>
      </c>
      <c r="N4" s="1" t="n">
        <v>2</v>
      </c>
      <c r="O4" s="7" t="n">
        <f aca="false">SUM(L4:N4)</f>
        <v>6</v>
      </c>
      <c r="Q4" s="1" t="n">
        <v>4</v>
      </c>
      <c r="R4" s="1" t="n">
        <v>4</v>
      </c>
      <c r="S4" s="8" t="n">
        <f aca="false">'2 кн - 3 декабря'!K4</f>
        <v>10.26564</v>
      </c>
      <c r="T4" s="8" t="n">
        <f aca="false">SUM(Q4:S4)</f>
        <v>18.26564</v>
      </c>
      <c r="W4" s="1" t="n">
        <v>4</v>
      </c>
      <c r="X4" s="7" t="n">
        <f aca="false">4*(7-SUM(C4:I4))</f>
        <v>8</v>
      </c>
      <c r="Y4" s="7" t="n">
        <f aca="false">SUM(V4:X4)</f>
        <v>12</v>
      </c>
    </row>
    <row r="5" customFormat="false" ht="15.75" hidden="false" customHeight="false" outlineLevel="0" collapsed="false">
      <c r="A5" s="1"/>
      <c r="B5" s="1" t="s">
        <v>21</v>
      </c>
      <c r="C5" s="1" t="n">
        <v>1</v>
      </c>
      <c r="D5" s="1" t="n">
        <v>1</v>
      </c>
      <c r="E5" s="1" t="n">
        <v>1</v>
      </c>
      <c r="F5" s="1" t="n">
        <v>1</v>
      </c>
      <c r="G5" s="1" t="n">
        <v>1</v>
      </c>
      <c r="H5" s="1" t="n">
        <v>1</v>
      </c>
      <c r="I5" s="1" t="n">
        <v>1</v>
      </c>
      <c r="J5" s="1" t="n">
        <v>1</v>
      </c>
      <c r="L5" s="1" t="n">
        <v>4</v>
      </c>
      <c r="M5" s="1" t="n">
        <v>0</v>
      </c>
      <c r="N5" s="1" t="n">
        <v>2</v>
      </c>
      <c r="O5" s="7" t="n">
        <f aca="false">SUM(L5:N5)</f>
        <v>6</v>
      </c>
      <c r="Q5" s="1" t="n">
        <v>4</v>
      </c>
      <c r="R5" s="1" t="n">
        <v>6</v>
      </c>
      <c r="S5" s="8" t="n">
        <f aca="false">'2 кн - 3 декабря'!K5</f>
        <v>10.2564</v>
      </c>
      <c r="T5" s="8" t="n">
        <f aca="false">SUM(Q5:S5)</f>
        <v>20.2564</v>
      </c>
      <c r="W5" s="1" t="n">
        <v>4</v>
      </c>
      <c r="X5" s="7" t="n">
        <f aca="false">4*(7-SUM(C5:I5))</f>
        <v>0</v>
      </c>
      <c r="Y5" s="7" t="n">
        <f aca="false">SUM(V5:X5)</f>
        <v>4</v>
      </c>
    </row>
    <row r="6" customFormat="false" ht="15.75" hidden="false" customHeight="false" outlineLevel="0" collapsed="false">
      <c r="S6" s="8" t="n">
        <f aca="false">'2 кн - 3 декабря'!K6</f>
        <v>0</v>
      </c>
      <c r="T6" s="8"/>
    </row>
    <row r="7" customFormat="false" ht="15.75" hidden="false" customHeight="false" outlineLevel="0" collapsed="false">
      <c r="A7" s="1" t="s">
        <v>22</v>
      </c>
      <c r="B7" s="6" t="s">
        <v>23</v>
      </c>
      <c r="C7" s="1" t="n">
        <v>1</v>
      </c>
      <c r="D7" s="1" t="n">
        <v>1</v>
      </c>
      <c r="E7" s="1" t="n">
        <v>1</v>
      </c>
      <c r="F7" s="1" t="n">
        <v>1</v>
      </c>
      <c r="G7" s="1" t="n">
        <v>1</v>
      </c>
      <c r="H7" s="1" t="n">
        <v>1</v>
      </c>
      <c r="I7" s="1" t="n">
        <v>1</v>
      </c>
      <c r="J7" s="1" t="n">
        <v>1</v>
      </c>
      <c r="L7" s="1" t="n">
        <v>4</v>
      </c>
      <c r="M7" s="1" t="n">
        <v>7</v>
      </c>
      <c r="N7" s="1" t="n">
        <v>7</v>
      </c>
      <c r="O7" s="7" t="n">
        <f aca="false">SUM(L7:N7)</f>
        <v>18</v>
      </c>
      <c r="Q7" s="1" t="n">
        <v>4</v>
      </c>
      <c r="R7" s="1" t="n">
        <v>16</v>
      </c>
      <c r="S7" s="8" t="n">
        <f aca="false">'2 кн - 3 декабря'!K7</f>
        <v>13.578642</v>
      </c>
      <c r="T7" s="8" t="n">
        <f aca="false">SUM(Q7:S7)</f>
        <v>33.578642</v>
      </c>
      <c r="W7" s="1" t="n">
        <v>4</v>
      </c>
      <c r="X7" s="7" t="n">
        <f aca="false">4*(7-SUM(C7:I7))</f>
        <v>0</v>
      </c>
      <c r="Y7" s="7" t="n">
        <f aca="false">SUM(V7:X7)</f>
        <v>4</v>
      </c>
      <c r="AA7" s="1" t="s">
        <v>24</v>
      </c>
      <c r="AB7" s="1" t="s">
        <v>25</v>
      </c>
      <c r="AC7" s="1" t="s">
        <v>25</v>
      </c>
      <c r="AD7" s="1" t="s">
        <v>26</v>
      </c>
      <c r="AE7" s="1" t="s">
        <v>25</v>
      </c>
    </row>
    <row r="8" customFormat="false" ht="15.75" hidden="false" customHeight="false" outlineLevel="0" collapsed="false">
      <c r="A8" s="1"/>
      <c r="B8" s="1" t="s">
        <v>27</v>
      </c>
      <c r="C8" s="1" t="n">
        <v>1</v>
      </c>
      <c r="J8" s="1" t="n">
        <v>1</v>
      </c>
      <c r="L8" s="1" t="n">
        <v>4</v>
      </c>
      <c r="M8" s="1" t="n">
        <v>7</v>
      </c>
      <c r="N8" s="1" t="n">
        <v>7</v>
      </c>
      <c r="O8" s="7" t="n">
        <f aca="false">SUM(L8:N8)</f>
        <v>18</v>
      </c>
      <c r="Q8" s="1" t="n">
        <v>4</v>
      </c>
      <c r="R8" s="1" t="n">
        <v>6</v>
      </c>
      <c r="S8" s="8" t="n">
        <f aca="false">'2 кн - 3 декабря'!K8</f>
        <v>13.578642</v>
      </c>
      <c r="T8" s="8" t="n">
        <f aca="false">SUM(Q8:S8)</f>
        <v>23.578642</v>
      </c>
      <c r="W8" s="1" t="n">
        <v>14</v>
      </c>
      <c r="X8" s="7" t="n">
        <f aca="false">4*(7-SUM(C8:I8))</f>
        <v>24</v>
      </c>
      <c r="Y8" s="7" t="n">
        <f aca="false">SUM(V8:X8)</f>
        <v>38</v>
      </c>
    </row>
    <row r="9" customFormat="false" ht="15.75" hidden="false" customHeight="false" outlineLevel="0" collapsed="false">
      <c r="A9" s="1"/>
      <c r="B9" s="1" t="s">
        <v>28</v>
      </c>
      <c r="D9" s="1" t="n">
        <v>1</v>
      </c>
      <c r="E9" s="1" t="n">
        <v>1</v>
      </c>
      <c r="F9" s="1" t="n">
        <v>1</v>
      </c>
      <c r="G9" s="1" t="n">
        <v>1</v>
      </c>
      <c r="H9" s="1" t="n">
        <v>1</v>
      </c>
      <c r="I9" s="1" t="n">
        <v>1</v>
      </c>
      <c r="J9" s="1" t="n">
        <v>1</v>
      </c>
      <c r="L9" s="1" t="n">
        <v>4</v>
      </c>
      <c r="M9" s="1" t="n">
        <v>7</v>
      </c>
      <c r="N9" s="1" t="n">
        <v>7</v>
      </c>
      <c r="O9" s="7" t="n">
        <f aca="false">SUM(L9:N9)</f>
        <v>18</v>
      </c>
      <c r="Q9" s="1" t="n">
        <v>4</v>
      </c>
      <c r="R9" s="1" t="n">
        <v>15</v>
      </c>
      <c r="S9" s="8" t="n">
        <f aca="false">'2 кн - 3 декабря'!K9</f>
        <v>13.56642</v>
      </c>
      <c r="T9" s="8" t="n">
        <f aca="false">SUM(Q9:S9)</f>
        <v>32.56642</v>
      </c>
      <c r="W9" s="1" t="n">
        <v>2</v>
      </c>
      <c r="X9" s="7" t="n">
        <f aca="false">4*(7-SUM(C9:I9))</f>
        <v>4</v>
      </c>
      <c r="Y9" s="7" t="n">
        <f aca="false">SUM(V9:X9)</f>
        <v>6</v>
      </c>
    </row>
    <row r="10" customFormat="false" ht="15.75" hidden="false" customHeight="false" outlineLevel="0" collapsed="false">
      <c r="S10" s="8" t="n">
        <f aca="false">'2 кн - 3 декабря'!K10</f>
        <v>0</v>
      </c>
      <c r="T10" s="8"/>
    </row>
    <row r="11" customFormat="false" ht="15.75" hidden="false" customHeight="false" outlineLevel="0" collapsed="false">
      <c r="A11" s="1" t="s">
        <v>8</v>
      </c>
      <c r="B11" s="6" t="s">
        <v>29</v>
      </c>
      <c r="C11" s="1" t="n">
        <v>1</v>
      </c>
      <c r="E11" s="1" t="n">
        <v>1</v>
      </c>
      <c r="F11" s="1" t="n">
        <v>1</v>
      </c>
      <c r="G11" s="1" t="n">
        <v>1</v>
      </c>
      <c r="H11" s="1" t="n">
        <v>1</v>
      </c>
      <c r="I11" s="1" t="n">
        <v>1</v>
      </c>
      <c r="J11" s="1" t="n">
        <v>1</v>
      </c>
      <c r="L11" s="1" t="n">
        <v>4</v>
      </c>
      <c r="M11" s="1" t="n">
        <v>0</v>
      </c>
      <c r="N11" s="1" t="n">
        <v>5</v>
      </c>
      <c r="O11" s="7" t="n">
        <f aca="false">SUM(L11:N11)</f>
        <v>9</v>
      </c>
      <c r="Q11" s="1" t="n">
        <v>4</v>
      </c>
      <c r="R11" s="1" t="n">
        <v>8</v>
      </c>
      <c r="S11" s="8" t="n">
        <f aca="false">'2 кн - 3 декабря'!K11</f>
        <v>28.224</v>
      </c>
      <c r="T11" s="8" t="n">
        <f aca="false">SUM(Q11:S11)</f>
        <v>40.224</v>
      </c>
      <c r="W11" s="1" t="n">
        <v>6</v>
      </c>
      <c r="X11" s="7" t="n">
        <f aca="false">4*(7-SUM(C11:I11))</f>
        <v>4</v>
      </c>
      <c r="Y11" s="7" t="n">
        <f aca="false">SUM(V11:X11)</f>
        <v>10</v>
      </c>
      <c r="AA11" s="1" t="s">
        <v>25</v>
      </c>
      <c r="AB11" s="1" t="s">
        <v>26</v>
      </c>
      <c r="AC11" s="1" t="s">
        <v>24</v>
      </c>
      <c r="AD11" s="1" t="s">
        <v>30</v>
      </c>
      <c r="AE11" s="1" t="s">
        <v>25</v>
      </c>
    </row>
    <row r="12" customFormat="false" ht="15.75" hidden="false" customHeight="false" outlineLevel="0" collapsed="false">
      <c r="A12" s="1"/>
      <c r="B12" s="1" t="s">
        <v>31</v>
      </c>
      <c r="C12" s="1" t="s">
        <v>32</v>
      </c>
      <c r="G12" s="1" t="n">
        <v>1</v>
      </c>
      <c r="L12" s="1" t="n">
        <v>4</v>
      </c>
      <c r="M12" s="1" t="n">
        <v>0</v>
      </c>
      <c r="N12" s="1" t="n">
        <v>5</v>
      </c>
      <c r="O12" s="7" t="n">
        <f aca="false">SUM(L12:N12)</f>
        <v>9</v>
      </c>
      <c r="Q12" s="1" t="n">
        <v>4</v>
      </c>
      <c r="R12" s="1" t="n">
        <v>2</v>
      </c>
      <c r="S12" s="8" t="n">
        <f aca="false">'2 кн - 3 декабря'!K12</f>
        <v>2.016</v>
      </c>
      <c r="T12" s="8" t="n">
        <f aca="false">SUM(Q12:S12)</f>
        <v>8.016</v>
      </c>
      <c r="W12" s="1" t="n">
        <v>18</v>
      </c>
      <c r="X12" s="7" t="n">
        <f aca="false">4*(7-SUM(C12:I12))</f>
        <v>24</v>
      </c>
      <c r="Y12" s="7" t="n">
        <f aca="false">SUM(V12:X12)</f>
        <v>42</v>
      </c>
    </row>
    <row r="13" customFormat="false" ht="15.75" hidden="false" customHeight="false" outlineLevel="0" collapsed="false">
      <c r="A13" s="1"/>
      <c r="B13" s="1" t="s">
        <v>33</v>
      </c>
      <c r="C13" s="1" t="s">
        <v>32</v>
      </c>
      <c r="F13" s="1" t="n">
        <v>1</v>
      </c>
      <c r="G13" s="1" t="n">
        <v>1</v>
      </c>
      <c r="H13" s="1"/>
      <c r="I13" s="1"/>
      <c r="J13" s="1" t="n">
        <v>1</v>
      </c>
      <c r="L13" s="1" t="n">
        <v>4</v>
      </c>
      <c r="M13" s="1" t="n">
        <v>0</v>
      </c>
      <c r="N13" s="1" t="n">
        <v>5</v>
      </c>
      <c r="O13" s="7" t="n">
        <f aca="false">SUM(L13:N13)</f>
        <v>9</v>
      </c>
      <c r="Q13" s="1" t="n">
        <v>4</v>
      </c>
      <c r="R13" s="1" t="n">
        <v>1</v>
      </c>
      <c r="S13" s="8" t="n">
        <f aca="false">'2 кн - 3 декабря'!K13</f>
        <v>2.016</v>
      </c>
      <c r="T13" s="8" t="n">
        <f aca="false">SUM(Q13:S13)</f>
        <v>7.016</v>
      </c>
      <c r="W13" s="1" t="n">
        <v>24</v>
      </c>
      <c r="X13" s="7" t="n">
        <f aca="false">4*(7-SUM(C13:I13))</f>
        <v>20</v>
      </c>
      <c r="Y13" s="7" t="n">
        <f aca="false">SUM(V13:X13)</f>
        <v>44</v>
      </c>
    </row>
    <row r="14" customFormat="false" ht="15.75" hidden="false" customHeight="false" outlineLevel="0" collapsed="false">
      <c r="B14" s="1" t="s">
        <v>34</v>
      </c>
      <c r="C14" s="1" t="n">
        <v>1</v>
      </c>
      <c r="D14" s="1" t="n">
        <v>1</v>
      </c>
      <c r="E14" s="1" t="n">
        <v>1</v>
      </c>
      <c r="F14" s="1" t="n">
        <v>1</v>
      </c>
      <c r="G14" s="1" t="n">
        <v>1</v>
      </c>
      <c r="H14" s="1" t="n">
        <v>1</v>
      </c>
      <c r="I14" s="1" t="n">
        <v>1</v>
      </c>
      <c r="J14" s="1" t="n">
        <v>1</v>
      </c>
      <c r="L14" s="1" t="n">
        <v>4</v>
      </c>
      <c r="Q14" s="1" t="n">
        <v>4</v>
      </c>
      <c r="R14" s="1" t="n">
        <v>3</v>
      </c>
      <c r="S14" s="8" t="n">
        <f aca="false">'2 кн - 3 декабря'!K14</f>
        <v>8.064</v>
      </c>
      <c r="T14" s="8" t="n">
        <f aca="false">SUM(Q14:S14)</f>
        <v>15.064</v>
      </c>
      <c r="W14" s="1" t="n">
        <v>10</v>
      </c>
      <c r="X14" s="7" t="n">
        <f aca="false">4*(7-SUM(C14:I14))</f>
        <v>0</v>
      </c>
      <c r="Y14" s="7" t="n">
        <f aca="false">SUM(V14:X14)</f>
        <v>10</v>
      </c>
    </row>
    <row r="15" customFormat="false" ht="15.75" hidden="false" customHeight="false" outlineLevel="0" collapsed="false">
      <c r="S15" s="8" t="n">
        <f aca="false">'2 кн - 3 декабря'!K15</f>
        <v>0</v>
      </c>
      <c r="T15" s="8"/>
    </row>
    <row r="16" customFormat="false" ht="15.75" hidden="false" customHeight="false" outlineLevel="0" collapsed="false">
      <c r="A16" s="1" t="s">
        <v>35</v>
      </c>
      <c r="B16" s="6" t="s">
        <v>36</v>
      </c>
      <c r="C16" s="1" t="n">
        <v>1</v>
      </c>
      <c r="D16" s="1" t="n">
        <v>1</v>
      </c>
      <c r="E16" s="1" t="n">
        <v>1</v>
      </c>
      <c r="G16" s="1" t="n">
        <v>1</v>
      </c>
      <c r="H16" s="1" t="n">
        <v>1</v>
      </c>
      <c r="I16" s="1" t="n">
        <v>1</v>
      </c>
      <c r="J16" s="1" t="n">
        <v>1</v>
      </c>
      <c r="L16" s="1" t="n">
        <v>4</v>
      </c>
      <c r="M16" s="1" t="n">
        <v>7</v>
      </c>
      <c r="N16" s="1" t="n">
        <v>5</v>
      </c>
      <c r="O16" s="7" t="n">
        <f aca="false">SUM(L16:N16)</f>
        <v>16</v>
      </c>
      <c r="Q16" s="1" t="n">
        <v>4</v>
      </c>
      <c r="R16" s="1" t="n">
        <v>16</v>
      </c>
      <c r="S16" s="8" t="n">
        <f aca="false">'2 кн - 3 декабря'!K16</f>
        <v>12.6</v>
      </c>
      <c r="T16" s="8" t="n">
        <f aca="false">SUM(Q16:S16)</f>
        <v>32.6</v>
      </c>
      <c r="W16" s="1" t="n">
        <v>2</v>
      </c>
      <c r="X16" s="7" t="n">
        <f aca="false">4*(7-SUM(C16:I16))</f>
        <v>4</v>
      </c>
      <c r="Y16" s="7" t="n">
        <f aca="false">SUM(V16:X16)</f>
        <v>6</v>
      </c>
    </row>
    <row r="17" customFormat="false" ht="15.75" hidden="false" customHeight="false" outlineLevel="0" collapsed="false">
      <c r="A17" s="1"/>
      <c r="B17" s="1" t="s">
        <v>37</v>
      </c>
      <c r="C17" s="1" t="n">
        <v>1</v>
      </c>
      <c r="F17" s="1" t="n">
        <v>1</v>
      </c>
      <c r="G17" s="1" t="n">
        <v>0.5</v>
      </c>
      <c r="H17" s="1" t="n">
        <v>1</v>
      </c>
      <c r="I17" s="1"/>
      <c r="J17" s="1" t="n">
        <v>1</v>
      </c>
      <c r="L17" s="1" t="n">
        <v>7</v>
      </c>
      <c r="M17" s="1" t="n">
        <v>0</v>
      </c>
      <c r="N17" s="1" t="n">
        <v>5</v>
      </c>
      <c r="O17" s="7" t="n">
        <f aca="false">SUM(L17:N17)</f>
        <v>12</v>
      </c>
      <c r="Q17" s="1" t="n">
        <v>7</v>
      </c>
      <c r="R17" s="1" t="n">
        <v>7</v>
      </c>
      <c r="S17" s="8" t="n">
        <f aca="false">'2 кн - 3 декабря'!K17</f>
        <v>9.8</v>
      </c>
      <c r="T17" s="8" t="n">
        <f aca="false">SUM(Q17:S17)</f>
        <v>23.8</v>
      </c>
      <c r="W17" s="1" t="n">
        <v>8</v>
      </c>
      <c r="X17" s="7" t="n">
        <f aca="false">4*(7-SUM(C17:I17))</f>
        <v>14</v>
      </c>
      <c r="Y17" s="7" t="n">
        <f aca="false">SUM(V17:X17)</f>
        <v>22</v>
      </c>
    </row>
    <row r="18" customFormat="false" ht="15.75" hidden="false" customHeight="false" outlineLevel="0" collapsed="false">
      <c r="A18" s="1"/>
      <c r="B18" s="1" t="s">
        <v>38</v>
      </c>
      <c r="D18" s="1" t="n">
        <v>1</v>
      </c>
      <c r="G18" s="1" t="n">
        <v>1</v>
      </c>
      <c r="J18" s="1" t="n">
        <v>1</v>
      </c>
      <c r="L18" s="1" t="n">
        <v>7</v>
      </c>
      <c r="M18" s="1" t="n">
        <v>2</v>
      </c>
      <c r="N18" s="1" t="n">
        <v>5</v>
      </c>
      <c r="O18" s="7" t="n">
        <f aca="false">SUM(L18:N18)</f>
        <v>14</v>
      </c>
      <c r="Q18" s="1" t="n">
        <v>7</v>
      </c>
      <c r="R18" s="1" t="n">
        <v>9</v>
      </c>
      <c r="S18" s="8" t="n">
        <f aca="false">'2 кн - 3 декабря'!K18</f>
        <v>5.6</v>
      </c>
      <c r="T18" s="8" t="n">
        <f aca="false">SUM(Q18:S18)</f>
        <v>21.6</v>
      </c>
      <c r="W18" s="1" t="n">
        <v>12</v>
      </c>
      <c r="X18" s="7" t="n">
        <f aca="false">4*(7-SUM(C18:I18))</f>
        <v>20</v>
      </c>
      <c r="Y18" s="7" t="n">
        <f aca="false">SUM(V18:X18)</f>
        <v>32</v>
      </c>
    </row>
    <row r="19" customFormat="false" ht="15.75" hidden="false" customHeight="false" outlineLevel="0" collapsed="false">
      <c r="S19" s="8" t="n">
        <f aca="false">'2 кн - 3 декабря'!K19</f>
        <v>0</v>
      </c>
      <c r="T19" s="8"/>
    </row>
    <row r="20" customFormat="false" ht="15.75" hidden="false" customHeight="false" outlineLevel="0" collapsed="false">
      <c r="A20" s="1" t="s">
        <v>35</v>
      </c>
      <c r="B20" s="1" t="s">
        <v>39</v>
      </c>
      <c r="C20" s="1" t="n">
        <v>1</v>
      </c>
      <c r="H20" s="1" t="n">
        <v>1</v>
      </c>
      <c r="I20" s="1"/>
      <c r="J20" s="1"/>
      <c r="L20" s="1" t="n">
        <v>4</v>
      </c>
      <c r="M20" s="1" t="n">
        <v>7</v>
      </c>
      <c r="N20" s="1" t="n">
        <v>2</v>
      </c>
      <c r="O20" s="7" t="n">
        <f aca="false">SUM(L20:N20)</f>
        <v>13</v>
      </c>
      <c r="Q20" s="1" t="n">
        <v>4</v>
      </c>
      <c r="R20" s="1" t="n">
        <v>4</v>
      </c>
      <c r="S20" s="8" t="n">
        <f aca="false">'2 кн - 3 декабря'!K20</f>
        <v>0</v>
      </c>
      <c r="T20" s="8" t="n">
        <f aca="false">SUM(Q20:S20)</f>
        <v>8</v>
      </c>
      <c r="W20" s="1" t="n">
        <v>24</v>
      </c>
      <c r="X20" s="7" t="n">
        <f aca="false">4*(7-SUM(C20:I20))</f>
        <v>20</v>
      </c>
      <c r="Y20" s="7" t="n">
        <f aca="false">SUM(V20:X20)</f>
        <v>44</v>
      </c>
    </row>
    <row r="21" customFormat="false" ht="15.75" hidden="false" customHeight="false" outlineLevel="0" collapsed="false">
      <c r="A21" s="1"/>
      <c r="B21" s="1" t="s">
        <v>40</v>
      </c>
      <c r="C21" s="1" t="n">
        <v>1</v>
      </c>
      <c r="J21" s="1" t="n">
        <v>1</v>
      </c>
      <c r="L21" s="1" t="n">
        <v>4</v>
      </c>
      <c r="M21" s="1" t="n">
        <v>0</v>
      </c>
      <c r="N21" s="1" t="n">
        <v>2</v>
      </c>
      <c r="O21" s="7" t="n">
        <f aca="false">SUM(L21:N21)</f>
        <v>6</v>
      </c>
      <c r="Q21" s="1" t="n">
        <v>4</v>
      </c>
      <c r="R21" s="1" t="n">
        <v>1</v>
      </c>
      <c r="S21" s="8" t="n">
        <f aca="false">'2 кн - 3 декабря'!K21</f>
        <v>0</v>
      </c>
      <c r="T21" s="8" t="n">
        <f aca="false">SUM(Q21:S21)</f>
        <v>5</v>
      </c>
      <c r="W21" s="1" t="n">
        <v>24</v>
      </c>
      <c r="X21" s="7" t="n">
        <f aca="false">4*(7-SUM(C21:I21))</f>
        <v>24</v>
      </c>
      <c r="Y21" s="7" t="n">
        <f aca="false">SUM(V21:X21)</f>
        <v>48</v>
      </c>
    </row>
    <row r="22" customFormat="false" ht="15.75" hidden="false" customHeight="false" outlineLevel="0" collapsed="false">
      <c r="A22" s="1"/>
      <c r="B22" s="9" t="s">
        <v>34</v>
      </c>
      <c r="C22" s="9" t="n">
        <v>1</v>
      </c>
      <c r="D22" s="9" t="n">
        <v>1</v>
      </c>
      <c r="E22" s="9" t="n">
        <v>1</v>
      </c>
      <c r="F22" s="9" t="n">
        <v>1</v>
      </c>
      <c r="G22" s="9" t="n">
        <v>1</v>
      </c>
      <c r="H22" s="9"/>
      <c r="I22" s="9"/>
      <c r="J22" s="9"/>
      <c r="K22" s="10"/>
      <c r="L22" s="9" t="n">
        <v>4</v>
      </c>
      <c r="M22" s="9" t="n">
        <v>0</v>
      </c>
      <c r="N22" s="9" t="n">
        <v>2</v>
      </c>
      <c r="O22" s="10" t="n">
        <f aca="false">SUM(L22:N22)</f>
        <v>6</v>
      </c>
      <c r="P22" s="10"/>
      <c r="Q22" s="9" t="n">
        <v>4</v>
      </c>
      <c r="R22" s="10"/>
      <c r="S22" s="8" t="n">
        <f aca="false">'2 кн - 3 декабря'!K22</f>
        <v>0</v>
      </c>
      <c r="T22" s="11" t="n">
        <f aca="false">SUM(Q22:S22)</f>
        <v>4</v>
      </c>
      <c r="X22" s="7" t="n">
        <f aca="false">4*(7-SUM(C22:I22))</f>
        <v>8</v>
      </c>
      <c r="Y22" s="7" t="n">
        <f aca="false">SUM(V22:X22)</f>
        <v>8</v>
      </c>
    </row>
    <row r="23" customFormat="false" ht="15.75" hidden="false" customHeight="false" outlineLevel="0" collapsed="false">
      <c r="S23" s="8" t="n">
        <f aca="false">'2 кн - 3 декабря'!K23</f>
        <v>0</v>
      </c>
      <c r="T23" s="8"/>
    </row>
    <row r="24" customFormat="false" ht="15.75" hidden="false" customHeight="false" outlineLevel="0" collapsed="false">
      <c r="A24" s="1" t="s">
        <v>41</v>
      </c>
      <c r="B24" s="1" t="s">
        <v>42</v>
      </c>
      <c r="E24" s="1" t="n">
        <v>1</v>
      </c>
      <c r="G24" s="1" t="n">
        <v>1</v>
      </c>
      <c r="J24" s="1" t="n">
        <v>1</v>
      </c>
      <c r="L24" s="1" t="n">
        <v>7</v>
      </c>
      <c r="M24" s="1" t="n">
        <v>0</v>
      </c>
      <c r="N24" s="1" t="n">
        <v>5</v>
      </c>
      <c r="O24" s="7" t="n">
        <f aca="false">SUM(L24:N24)</f>
        <v>12</v>
      </c>
      <c r="Q24" s="1" t="n">
        <v>7</v>
      </c>
      <c r="R24" s="1" t="n">
        <v>7</v>
      </c>
      <c r="S24" s="8" t="n">
        <f aca="false">'2 кн - 3 декабря'!K24</f>
        <v>3.08</v>
      </c>
      <c r="T24" s="8" t="n">
        <f aca="false">SUM(Q24:S24)</f>
        <v>17.08</v>
      </c>
      <c r="W24" s="1" t="n">
        <v>18</v>
      </c>
      <c r="X24" s="7" t="n">
        <f aca="false">4*(7-SUM(C24:I24))</f>
        <v>20</v>
      </c>
      <c r="Y24" s="7" t="n">
        <f aca="false">SUM(V24:X24)</f>
        <v>38</v>
      </c>
    </row>
    <row r="25" customFormat="false" ht="15.75" hidden="false" customHeight="false" outlineLevel="0" collapsed="false">
      <c r="A25" s="1"/>
      <c r="B25" s="1" t="s">
        <v>43</v>
      </c>
      <c r="C25" s="1" t="n">
        <v>1</v>
      </c>
      <c r="D25" s="1" t="n">
        <v>1</v>
      </c>
      <c r="E25" s="1" t="n">
        <v>1</v>
      </c>
      <c r="G25" s="1" t="n">
        <v>1</v>
      </c>
      <c r="H25" s="1" t="n">
        <v>1</v>
      </c>
      <c r="I25" s="1" t="n">
        <v>1</v>
      </c>
      <c r="J25" s="1" t="n">
        <v>1</v>
      </c>
      <c r="L25" s="1" t="n">
        <v>4</v>
      </c>
      <c r="M25" s="1" t="n">
        <v>7</v>
      </c>
      <c r="N25" s="1" t="n">
        <v>5</v>
      </c>
      <c r="O25" s="7" t="n">
        <f aca="false">SUM(L25:N25)</f>
        <v>16</v>
      </c>
      <c r="Q25" s="1" t="n">
        <v>4</v>
      </c>
      <c r="R25" s="1" t="n">
        <v>14</v>
      </c>
      <c r="S25" s="8" t="n">
        <f aca="false">'2 кн - 3 декабря'!K25</f>
        <v>4.62</v>
      </c>
      <c r="T25" s="8" t="n">
        <f aca="false">SUM(Q25:S25)</f>
        <v>22.62</v>
      </c>
      <c r="W25" s="1" t="n">
        <v>0</v>
      </c>
      <c r="X25" s="7" t="n">
        <f aca="false">4*(7-SUM(C25:I25))</f>
        <v>4</v>
      </c>
      <c r="Y25" s="7" t="n">
        <f aca="false">SUM(V25:X25)</f>
        <v>4</v>
      </c>
    </row>
    <row r="26" customFormat="false" ht="15.75" hidden="false" customHeight="false" outlineLevel="0" collapsed="false">
      <c r="A26" s="1"/>
      <c r="B26" s="1" t="s">
        <v>44</v>
      </c>
      <c r="C26" s="1" t="n">
        <v>1</v>
      </c>
      <c r="D26" s="1" t="n">
        <v>1</v>
      </c>
      <c r="E26" s="1" t="n">
        <v>1</v>
      </c>
      <c r="G26" s="1" t="n">
        <v>1</v>
      </c>
      <c r="H26" s="1" t="n">
        <v>1</v>
      </c>
      <c r="I26" s="1" t="n">
        <v>1</v>
      </c>
      <c r="J26" s="1" t="n">
        <v>1</v>
      </c>
      <c r="L26" s="1" t="n">
        <v>4</v>
      </c>
      <c r="M26" s="1" t="n">
        <v>6</v>
      </c>
      <c r="N26" s="1" t="n">
        <v>5</v>
      </c>
      <c r="O26" s="7" t="n">
        <f aca="false">SUM(L26:N26)</f>
        <v>15</v>
      </c>
      <c r="Q26" s="1" t="n">
        <v>4</v>
      </c>
      <c r="R26" s="1" t="n">
        <v>13</v>
      </c>
      <c r="S26" s="8" t="n">
        <f aca="false">'2 кн - 3 декабря'!K26</f>
        <v>7.7</v>
      </c>
      <c r="T26" s="8" t="n">
        <f aca="false">SUM(Q26:S26)</f>
        <v>24.7</v>
      </c>
      <c r="W26" s="1" t="n">
        <v>0</v>
      </c>
      <c r="X26" s="7" t="n">
        <f aca="false">4*(7-SUM(C26:I26))</f>
        <v>4</v>
      </c>
      <c r="Y26" s="7" t="n">
        <f aca="false">SUM(V26:X26)</f>
        <v>4</v>
      </c>
    </row>
    <row r="27" customFormat="false" ht="15.75" hidden="false" customHeight="false" outlineLevel="0" collapsed="false">
      <c r="S27" s="8" t="n">
        <f aca="false">'2 кн - 3 декабря'!K27</f>
        <v>0</v>
      </c>
      <c r="T27" s="8"/>
    </row>
    <row r="28" customFormat="false" ht="15.75" hidden="false" customHeight="false" outlineLevel="0" collapsed="false">
      <c r="A28" s="1" t="s">
        <v>8</v>
      </c>
      <c r="B28" s="1" t="s">
        <v>45</v>
      </c>
      <c r="C28" s="1" t="n">
        <v>1</v>
      </c>
      <c r="G28" s="1" t="n">
        <v>0.5</v>
      </c>
      <c r="J28" s="1" t="n">
        <v>1</v>
      </c>
      <c r="L28" s="1" t="n">
        <v>4</v>
      </c>
      <c r="M28" s="1" t="n">
        <v>0</v>
      </c>
      <c r="N28" s="1" t="n">
        <v>2</v>
      </c>
      <c r="O28" s="7" t="n">
        <f aca="false">SUM(L28:N28)</f>
        <v>6</v>
      </c>
      <c r="Q28" s="1" t="n">
        <v>4</v>
      </c>
      <c r="R28" s="1" t="n">
        <v>4</v>
      </c>
      <c r="S28" s="8" t="n">
        <f aca="false">'2 кн - 3 декабря'!K28</f>
        <v>0</v>
      </c>
      <c r="T28" s="8" t="n">
        <f aca="false">SUM(Q28:S28)</f>
        <v>8</v>
      </c>
      <c r="W28" s="1" t="n">
        <v>18</v>
      </c>
      <c r="X28" s="7" t="n">
        <f aca="false">4*(7-SUM(C28:I28))</f>
        <v>22</v>
      </c>
      <c r="Y28" s="7" t="n">
        <f aca="false">SUM(V28:X28)</f>
        <v>40</v>
      </c>
      <c r="AB28" s="1" t="s">
        <v>24</v>
      </c>
    </row>
    <row r="29" customFormat="false" ht="15.75" hidden="false" customHeight="false" outlineLevel="0" collapsed="false">
      <c r="A29" s="1"/>
      <c r="B29" s="6" t="s">
        <v>46</v>
      </c>
      <c r="D29" s="1" t="n">
        <v>1</v>
      </c>
      <c r="F29" s="1" t="n">
        <v>1</v>
      </c>
      <c r="G29" s="1" t="n">
        <v>1</v>
      </c>
      <c r="H29" s="1"/>
      <c r="I29" s="1"/>
      <c r="J29" s="1"/>
      <c r="L29" s="1" t="n">
        <v>4</v>
      </c>
      <c r="M29" s="1" t="n">
        <v>0</v>
      </c>
      <c r="N29" s="1" t="n">
        <v>2</v>
      </c>
      <c r="O29" s="7" t="n">
        <f aca="false">SUM(L29:N29)</f>
        <v>6</v>
      </c>
      <c r="Q29" s="1" t="n">
        <v>4</v>
      </c>
      <c r="R29" s="1" t="n">
        <v>5</v>
      </c>
      <c r="S29" s="8" t="n">
        <f aca="false">'2 кн - 3 декабря'!K29</f>
        <v>0</v>
      </c>
      <c r="T29" s="8" t="n">
        <f aca="false">SUM(Q29:S29)</f>
        <v>9</v>
      </c>
      <c r="W29" s="1" t="n">
        <v>10</v>
      </c>
      <c r="X29" s="7" t="n">
        <f aca="false">4*(7-SUM(C29:I29))</f>
        <v>16</v>
      </c>
      <c r="Y29" s="7" t="n">
        <f aca="false">SUM(V29:X29)</f>
        <v>26</v>
      </c>
    </row>
    <row r="30" customFormat="false" ht="15.75" hidden="false" customHeight="false" outlineLevel="0" collapsed="false">
      <c r="A30" s="1"/>
      <c r="B30" s="1" t="s">
        <v>47</v>
      </c>
      <c r="E30" s="1" t="n">
        <v>1</v>
      </c>
      <c r="L30" s="1" t="n">
        <v>4</v>
      </c>
      <c r="M30" s="1" t="n">
        <v>0</v>
      </c>
      <c r="N30" s="1" t="n">
        <v>0</v>
      </c>
      <c r="O30" s="7" t="n">
        <f aca="false">SUM(L30:N30)</f>
        <v>4</v>
      </c>
      <c r="Q30" s="1" t="n">
        <v>4</v>
      </c>
      <c r="R30" s="1" t="n">
        <v>0</v>
      </c>
      <c r="S30" s="8" t="n">
        <f aca="false">'2 кн - 3 декабря'!K30</f>
        <v>0</v>
      </c>
      <c r="T30" s="8" t="n">
        <f aca="false">SUM(Q30:S30)</f>
        <v>4</v>
      </c>
      <c r="W30" s="1" t="n">
        <v>32</v>
      </c>
      <c r="X30" s="7" t="n">
        <f aca="false">4*(7-SUM(C30:I30))</f>
        <v>24</v>
      </c>
      <c r="Y30" s="7" t="n">
        <f aca="false">SUM(V30:X30)</f>
        <v>56</v>
      </c>
    </row>
    <row r="100" customFormat="false" ht="15.75" hidden="false" customHeight="false" outlineLevel="0" collapsed="false">
      <c r="A100" s="1" t="s">
        <v>48</v>
      </c>
    </row>
  </sheetData>
  <mergeCells count="5">
    <mergeCell ref="L1:O1"/>
    <mergeCell ref="Q1:T1"/>
    <mergeCell ref="V1:Y1"/>
    <mergeCell ref="AA1:AD1"/>
    <mergeCell ref="AG1:AI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0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2" min="1" style="0" width="14.43"/>
    <col collapsed="false" customWidth="true" hidden="false" outlineLevel="0" max="3" min="3" style="0" width="6.71"/>
    <col collapsed="false" customWidth="true" hidden="false" outlineLevel="0" max="4" min="4" style="0" width="6.42"/>
    <col collapsed="false" customWidth="true" hidden="false" outlineLevel="0" max="5" min="5" style="0" width="19.3"/>
    <col collapsed="false" customWidth="true" hidden="false" outlineLevel="0" max="6" min="6" style="0" width="19"/>
    <col collapsed="false" customWidth="true" hidden="false" outlineLevel="0" max="7" min="7" style="0" width="19.57"/>
    <col collapsed="false" customWidth="true" hidden="false" outlineLevel="0" max="8" min="8" style="0" width="5.14"/>
    <col collapsed="false" customWidth="true" hidden="false" outlineLevel="0" max="9" min="9" style="0" width="16.43"/>
    <col collapsed="false" customWidth="true" hidden="false" outlineLevel="0" max="10" min="10" style="0" width="23.29"/>
    <col collapsed="false" customWidth="true" hidden="false" outlineLevel="0" max="12" min="11" style="0" width="14.43"/>
    <col collapsed="false" customWidth="true" hidden="false" outlineLevel="0" max="13" min="13" style="0" width="13.01"/>
    <col collapsed="false" customWidth="true" hidden="false" outlineLevel="0" max="14" min="14" style="0" width="12.86"/>
    <col collapsed="false" customWidth="true" hidden="false" outlineLevel="0" max="15" min="15" style="0" width="12.71"/>
    <col collapsed="false" customWidth="true" hidden="false" outlineLevel="0" max="18" min="16" style="0" width="14.43"/>
    <col collapsed="false" customWidth="true" hidden="false" outlineLevel="0" max="19" min="19" style="0" width="15.14"/>
    <col collapsed="false" customWidth="true" hidden="false" outlineLevel="0" max="20" min="20" style="0" width="14.43"/>
    <col collapsed="false" customWidth="true" hidden="false" outlineLevel="0" max="21" min="21" style="0" width="19.86"/>
    <col collapsed="false" customWidth="true" hidden="false" outlineLevel="0" max="23" min="22" style="0" width="14.43"/>
    <col collapsed="false" customWidth="true" hidden="false" outlineLevel="0" max="24" min="24" style="0" width="16.43"/>
    <col collapsed="false" customWidth="true" hidden="false" outlineLevel="0" max="1025" min="25" style="0" width="14.43"/>
  </cols>
  <sheetData>
    <row r="1" customFormat="false" ht="15.75" hidden="false" customHeight="false" outlineLevel="0" collapsed="false">
      <c r="A1" s="1"/>
      <c r="B1" s="1"/>
      <c r="C1" s="2"/>
      <c r="D1" s="2"/>
      <c r="E1" s="1" t="s">
        <v>49</v>
      </c>
      <c r="F1" s="1" t="s">
        <v>50</v>
      </c>
      <c r="G1" s="1" t="s">
        <v>51</v>
      </c>
      <c r="I1" s="1" t="s">
        <v>52</v>
      </c>
      <c r="J1" s="1" t="s">
        <v>53</v>
      </c>
      <c r="K1" s="1" t="s">
        <v>54</v>
      </c>
      <c r="M1" s="3"/>
      <c r="N1" s="3"/>
      <c r="O1" s="3"/>
      <c r="P1" s="3"/>
      <c r="R1" s="4" t="n">
        <v>44155</v>
      </c>
      <c r="S1" s="4"/>
      <c r="T1" s="4"/>
      <c r="U1" s="4"/>
      <c r="X1" s="3" t="s">
        <v>3</v>
      </c>
      <c r="Y1" s="3"/>
      <c r="Z1" s="3"/>
    </row>
    <row r="2" customFormat="false" ht="15.75" hidden="false" customHeight="false" outlineLevel="0" collapsed="false">
      <c r="A2" s="1"/>
      <c r="B2" s="1"/>
      <c r="C2" s="2"/>
      <c r="D2" s="2"/>
      <c r="E2" s="12"/>
      <c r="F2" s="12"/>
      <c r="G2" s="12"/>
      <c r="I2" s="5"/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X2" s="1" t="s">
        <v>15</v>
      </c>
      <c r="Y2" s="1" t="s">
        <v>16</v>
      </c>
      <c r="Z2" s="1" t="s">
        <v>17</v>
      </c>
    </row>
    <row r="3" customFormat="false" ht="15.75" hidden="false" customHeight="false" outlineLevel="0" collapsed="false">
      <c r="A3" s="1" t="s">
        <v>18</v>
      </c>
      <c r="B3" s="6" t="s">
        <v>19</v>
      </c>
      <c r="E3" s="13" t="n">
        <v>0.7</v>
      </c>
      <c r="F3" s="13" t="n">
        <v>0.8</v>
      </c>
      <c r="G3" s="13" t="n">
        <v>0.7</v>
      </c>
      <c r="I3" s="7" t="n">
        <f aca="false">3*14*AVERAGE(E3:G3)</f>
        <v>30.8</v>
      </c>
      <c r="J3" s="14" t="n">
        <v>0.3333</v>
      </c>
      <c r="K3" s="15" t="n">
        <f aca="false">I3*J3</f>
        <v>10.26564</v>
      </c>
    </row>
    <row r="4" customFormat="false" ht="15.75" hidden="false" customHeight="false" outlineLevel="0" collapsed="false">
      <c r="A4" s="1"/>
      <c r="B4" s="1" t="s">
        <v>20</v>
      </c>
      <c r="E4" s="16"/>
      <c r="F4" s="16"/>
      <c r="G4" s="16"/>
      <c r="J4" s="14" t="n">
        <v>0.3333</v>
      </c>
      <c r="K4" s="15" t="n">
        <f aca="false">I3*J4</f>
        <v>10.26564</v>
      </c>
    </row>
    <row r="5" customFormat="false" ht="15.75" hidden="false" customHeight="false" outlineLevel="0" collapsed="false">
      <c r="A5" s="1"/>
      <c r="B5" s="1" t="s">
        <v>21</v>
      </c>
      <c r="E5" s="16"/>
      <c r="F5" s="16"/>
      <c r="G5" s="16"/>
      <c r="J5" s="14" t="n">
        <v>0.333</v>
      </c>
      <c r="K5" s="15" t="n">
        <f aca="false">I3*J5</f>
        <v>10.2564</v>
      </c>
    </row>
    <row r="6" customFormat="false" ht="15.75" hidden="false" customHeight="false" outlineLevel="0" collapsed="false">
      <c r="E6" s="16"/>
      <c r="F6" s="16"/>
      <c r="G6" s="16"/>
      <c r="J6" s="17"/>
      <c r="K6" s="15"/>
    </row>
    <row r="7" customFormat="false" ht="15.75" hidden="false" customHeight="false" outlineLevel="0" collapsed="false">
      <c r="A7" s="1" t="s">
        <v>22</v>
      </c>
      <c r="B7" s="6" t="s">
        <v>23</v>
      </c>
      <c r="E7" s="13" t="n">
        <v>0.95</v>
      </c>
      <c r="F7" s="13" t="n">
        <v>1</v>
      </c>
      <c r="G7" s="13" t="n">
        <v>0.96</v>
      </c>
      <c r="I7" s="7" t="n">
        <f aca="false">3*14*AVERAGE(E7:G7)</f>
        <v>40.74</v>
      </c>
      <c r="J7" s="14" t="n">
        <v>0.3333</v>
      </c>
      <c r="K7" s="15" t="n">
        <f aca="false">I7*J7</f>
        <v>13.578642</v>
      </c>
      <c r="R7" s="1" t="s">
        <v>24</v>
      </c>
      <c r="S7" s="1" t="s">
        <v>25</v>
      </c>
      <c r="T7" s="1" t="s">
        <v>25</v>
      </c>
      <c r="U7" s="1" t="s">
        <v>26</v>
      </c>
      <c r="V7" s="1" t="s">
        <v>25</v>
      </c>
    </row>
    <row r="8" customFormat="false" ht="15.75" hidden="false" customHeight="false" outlineLevel="0" collapsed="false">
      <c r="A8" s="1"/>
      <c r="B8" s="1" t="s">
        <v>27</v>
      </c>
      <c r="E8" s="16"/>
      <c r="F8" s="16"/>
      <c r="G8" s="16"/>
      <c r="J8" s="14" t="n">
        <v>0.3333</v>
      </c>
      <c r="K8" s="15" t="n">
        <f aca="false">I7*J8</f>
        <v>13.578642</v>
      </c>
    </row>
    <row r="9" customFormat="false" ht="15.75" hidden="false" customHeight="false" outlineLevel="0" collapsed="false">
      <c r="A9" s="1"/>
      <c r="B9" s="1" t="s">
        <v>28</v>
      </c>
      <c r="E9" s="16"/>
      <c r="F9" s="16"/>
      <c r="G9" s="16"/>
      <c r="J9" s="14" t="n">
        <v>0.333</v>
      </c>
      <c r="K9" s="15" t="n">
        <f aca="false">I7*J9</f>
        <v>13.56642</v>
      </c>
    </row>
    <row r="10" customFormat="false" ht="15.75" hidden="false" customHeight="false" outlineLevel="0" collapsed="false">
      <c r="E10" s="16"/>
      <c r="F10" s="16"/>
      <c r="G10" s="16"/>
      <c r="J10" s="17"/>
      <c r="K10" s="15"/>
    </row>
    <row r="11" customFormat="false" ht="15.75" hidden="false" customHeight="false" outlineLevel="0" collapsed="false">
      <c r="A11" s="1" t="s">
        <v>8</v>
      </c>
      <c r="B11" s="6" t="s">
        <v>29</v>
      </c>
      <c r="E11" s="13" t="n">
        <v>0.95</v>
      </c>
      <c r="F11" s="13" t="n">
        <v>1</v>
      </c>
      <c r="G11" s="13" t="n">
        <v>0.93</v>
      </c>
      <c r="I11" s="18" t="n">
        <f aca="false">3*14*AVERAGE(E11:G11)</f>
        <v>40.32</v>
      </c>
      <c r="J11" s="14" t="n">
        <v>0.7</v>
      </c>
      <c r="K11" s="15" t="n">
        <f aca="false">I11*J11</f>
        <v>28.224</v>
      </c>
      <c r="R11" s="1" t="s">
        <v>25</v>
      </c>
      <c r="S11" s="1" t="s">
        <v>26</v>
      </c>
      <c r="T11" s="1" t="s">
        <v>24</v>
      </c>
      <c r="U11" s="1" t="s">
        <v>30</v>
      </c>
      <c r="V11" s="1" t="s">
        <v>25</v>
      </c>
    </row>
    <row r="12" customFormat="false" ht="15.75" hidden="false" customHeight="false" outlineLevel="0" collapsed="false">
      <c r="A12" s="1"/>
      <c r="B12" s="1" t="s">
        <v>31</v>
      </c>
      <c r="E12" s="16"/>
      <c r="F12" s="16"/>
      <c r="G12" s="16"/>
      <c r="J12" s="14" t="n">
        <v>0.05</v>
      </c>
      <c r="K12" s="15" t="n">
        <f aca="false">I11*J12</f>
        <v>2.016</v>
      </c>
    </row>
    <row r="13" customFormat="false" ht="15.75" hidden="false" customHeight="false" outlineLevel="0" collapsed="false">
      <c r="A13" s="1"/>
      <c r="B13" s="1" t="s">
        <v>33</v>
      </c>
      <c r="E13" s="16"/>
      <c r="F13" s="16"/>
      <c r="G13" s="16"/>
      <c r="J13" s="14" t="n">
        <v>0.05</v>
      </c>
      <c r="K13" s="15" t="n">
        <f aca="false">I11*J13</f>
        <v>2.016</v>
      </c>
    </row>
    <row r="14" customFormat="false" ht="15.75" hidden="false" customHeight="false" outlineLevel="0" collapsed="false">
      <c r="B14" s="1" t="s">
        <v>34</v>
      </c>
      <c r="E14" s="16"/>
      <c r="F14" s="16"/>
      <c r="G14" s="16"/>
      <c r="J14" s="14" t="n">
        <v>0.2</v>
      </c>
      <c r="K14" s="15" t="n">
        <f aca="false">I11*J14</f>
        <v>8.064</v>
      </c>
    </row>
    <row r="15" customFormat="false" ht="15.75" hidden="false" customHeight="false" outlineLevel="0" collapsed="false">
      <c r="E15" s="16"/>
      <c r="F15" s="16"/>
      <c r="G15" s="16"/>
      <c r="J15" s="17"/>
      <c r="K15" s="15"/>
    </row>
    <row r="16" customFormat="false" ht="15.75" hidden="false" customHeight="false" outlineLevel="0" collapsed="false">
      <c r="A16" s="1" t="s">
        <v>35</v>
      </c>
      <c r="B16" s="6" t="s">
        <v>36</v>
      </c>
      <c r="E16" s="13" t="n">
        <v>0.6</v>
      </c>
      <c r="F16" s="13" t="n">
        <v>0.8</v>
      </c>
      <c r="G16" s="13" t="n">
        <v>0.6</v>
      </c>
      <c r="I16" s="7" t="n">
        <f aca="false">3*14*AVERAGE(E16:G16)</f>
        <v>28</v>
      </c>
      <c r="J16" s="14" t="n">
        <v>0.45</v>
      </c>
      <c r="K16" s="15" t="n">
        <f aca="false">I16*J16</f>
        <v>12.6</v>
      </c>
    </row>
    <row r="17" customFormat="false" ht="15.75" hidden="false" customHeight="false" outlineLevel="0" collapsed="false">
      <c r="A17" s="1"/>
      <c r="B17" s="1" t="s">
        <v>37</v>
      </c>
      <c r="E17" s="16"/>
      <c r="F17" s="16"/>
      <c r="G17" s="16"/>
      <c r="J17" s="14" t="n">
        <v>0.35</v>
      </c>
      <c r="K17" s="15" t="n">
        <f aca="false">I16*J17</f>
        <v>9.8</v>
      </c>
    </row>
    <row r="18" customFormat="false" ht="15.75" hidden="false" customHeight="false" outlineLevel="0" collapsed="false">
      <c r="A18" s="1"/>
      <c r="B18" s="1" t="s">
        <v>38</v>
      </c>
      <c r="E18" s="16"/>
      <c r="F18" s="16"/>
      <c r="G18" s="16"/>
      <c r="J18" s="14" t="n">
        <v>0.2</v>
      </c>
      <c r="K18" s="15" t="n">
        <f aca="false">I16*J18</f>
        <v>5.6</v>
      </c>
    </row>
    <row r="19" customFormat="false" ht="15.75" hidden="false" customHeight="false" outlineLevel="0" collapsed="false">
      <c r="E19" s="16"/>
      <c r="F19" s="16"/>
      <c r="G19" s="16"/>
      <c r="J19" s="17"/>
      <c r="K19" s="15"/>
    </row>
    <row r="20" customFormat="false" ht="15.75" hidden="false" customHeight="false" outlineLevel="0" collapsed="false">
      <c r="A20" s="1" t="s">
        <v>35</v>
      </c>
      <c r="B20" s="1" t="s">
        <v>39</v>
      </c>
      <c r="E20" s="13" t="n">
        <v>0</v>
      </c>
      <c r="F20" s="13" t="n">
        <v>0</v>
      </c>
      <c r="G20" s="13" t="n">
        <v>0</v>
      </c>
      <c r="I20" s="7" t="n">
        <f aca="false">3*14*AVERAGE(E20:G20)</f>
        <v>0</v>
      </c>
      <c r="J20" s="14" t="n">
        <v>0.5</v>
      </c>
      <c r="K20" s="15" t="n">
        <f aca="false">I20*J20</f>
        <v>0</v>
      </c>
    </row>
    <row r="21" customFormat="false" ht="15.75" hidden="false" customHeight="false" outlineLevel="0" collapsed="false">
      <c r="A21" s="1"/>
      <c r="B21" s="1" t="s">
        <v>40</v>
      </c>
      <c r="E21" s="16"/>
      <c r="F21" s="16"/>
      <c r="G21" s="16"/>
      <c r="J21" s="14" t="n">
        <v>0.5</v>
      </c>
      <c r="K21" s="15" t="n">
        <f aca="false">I20*J21</f>
        <v>0</v>
      </c>
    </row>
    <row r="22" customFormat="false" ht="15.75" hidden="false" customHeight="false" outlineLevel="0" collapsed="false">
      <c r="A22" s="1"/>
      <c r="B22" s="9" t="s">
        <v>34</v>
      </c>
      <c r="C22" s="9"/>
      <c r="D22" s="9"/>
      <c r="E22" s="19"/>
      <c r="F22" s="19"/>
      <c r="G22" s="19"/>
      <c r="H22" s="9"/>
      <c r="I22" s="9"/>
      <c r="J22" s="20"/>
      <c r="K22" s="15" t="n">
        <f aca="false">I20*J22</f>
        <v>0</v>
      </c>
    </row>
    <row r="23" customFormat="false" ht="15.75" hidden="false" customHeight="false" outlineLevel="0" collapsed="false">
      <c r="E23" s="16"/>
      <c r="F23" s="16"/>
      <c r="G23" s="16"/>
      <c r="J23" s="17"/>
      <c r="K23" s="15"/>
    </row>
    <row r="24" customFormat="false" ht="15.75" hidden="false" customHeight="false" outlineLevel="0" collapsed="false">
      <c r="A24" s="1" t="s">
        <v>41</v>
      </c>
      <c r="B24" s="1" t="s">
        <v>42</v>
      </c>
      <c r="E24" s="13" t="n">
        <v>0.4</v>
      </c>
      <c r="F24" s="13" t="n">
        <v>0.5</v>
      </c>
      <c r="G24" s="13" t="n">
        <v>0.2</v>
      </c>
      <c r="I24" s="7" t="n">
        <f aca="false">3*14*AVERAGE(E24:G24)</f>
        <v>15.4</v>
      </c>
      <c r="J24" s="14" t="n">
        <v>0.2</v>
      </c>
      <c r="K24" s="15" t="n">
        <f aca="false">I24*J24</f>
        <v>3.08</v>
      </c>
    </row>
    <row r="25" customFormat="false" ht="15.75" hidden="false" customHeight="false" outlineLevel="0" collapsed="false">
      <c r="A25" s="1"/>
      <c r="B25" s="1" t="s">
        <v>43</v>
      </c>
      <c r="E25" s="16"/>
      <c r="F25" s="16"/>
      <c r="G25" s="16"/>
      <c r="J25" s="14" t="n">
        <v>0.3</v>
      </c>
      <c r="K25" s="15" t="n">
        <f aca="false">I24*J25</f>
        <v>4.62</v>
      </c>
    </row>
    <row r="26" customFormat="false" ht="15.75" hidden="false" customHeight="false" outlineLevel="0" collapsed="false">
      <c r="A26" s="1"/>
      <c r="B26" s="1" t="s">
        <v>44</v>
      </c>
      <c r="E26" s="16"/>
      <c r="F26" s="16"/>
      <c r="G26" s="16"/>
      <c r="J26" s="14" t="n">
        <v>0.5</v>
      </c>
      <c r="K26" s="15" t="n">
        <f aca="false">I24*J26</f>
        <v>7.7</v>
      </c>
    </row>
    <row r="27" customFormat="false" ht="15.75" hidden="false" customHeight="false" outlineLevel="0" collapsed="false">
      <c r="E27" s="16"/>
      <c r="F27" s="16"/>
      <c r="G27" s="16"/>
      <c r="J27" s="17"/>
      <c r="K27" s="15"/>
    </row>
    <row r="28" customFormat="false" ht="15.75" hidden="false" customHeight="false" outlineLevel="0" collapsed="false">
      <c r="A28" s="1" t="s">
        <v>8</v>
      </c>
      <c r="B28" s="1" t="s">
        <v>45</v>
      </c>
      <c r="E28" s="13" t="n">
        <v>0</v>
      </c>
      <c r="F28" s="13" t="n">
        <v>0</v>
      </c>
      <c r="G28" s="13" t="n">
        <v>0</v>
      </c>
      <c r="I28" s="7" t="n">
        <f aca="false">3*14*AVERAGE(E28:G28)</f>
        <v>0</v>
      </c>
      <c r="J28" s="14" t="n">
        <v>0.3333</v>
      </c>
      <c r="K28" s="15" t="n">
        <f aca="false">I28*J28</f>
        <v>0</v>
      </c>
      <c r="S28" s="1" t="s">
        <v>24</v>
      </c>
    </row>
    <row r="29" customFormat="false" ht="15.75" hidden="false" customHeight="false" outlineLevel="0" collapsed="false">
      <c r="A29" s="1"/>
      <c r="B29" s="6" t="s">
        <v>46</v>
      </c>
      <c r="F29" s="16"/>
      <c r="J29" s="14" t="n">
        <v>0.3333</v>
      </c>
      <c r="K29" s="15" t="n">
        <f aca="false">I28*J29</f>
        <v>0</v>
      </c>
    </row>
    <row r="30" customFormat="false" ht="15.75" hidden="false" customHeight="false" outlineLevel="0" collapsed="false">
      <c r="A30" s="1"/>
      <c r="B30" s="1" t="s">
        <v>47</v>
      </c>
      <c r="F30" s="16"/>
      <c r="J30" s="14" t="n">
        <v>0.3333</v>
      </c>
      <c r="K30" s="15" t="n">
        <f aca="false">I28*J30</f>
        <v>0</v>
      </c>
    </row>
  </sheetData>
  <mergeCells count="3">
    <mergeCell ref="M1:P1"/>
    <mergeCell ref="R1:U1"/>
    <mergeCell ref="X1:Z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"/>
      <c r="B1" s="1"/>
    </row>
    <row r="2" customFormat="false" ht="15.75" hidden="false" customHeight="false" outlineLevel="0" collapsed="false">
      <c r="A2" s="1"/>
      <c r="B2" s="1"/>
    </row>
    <row r="3" customFormat="false" ht="15.75" hidden="false" customHeight="false" outlineLevel="0" collapsed="false">
      <c r="A3" s="1" t="s">
        <v>18</v>
      </c>
      <c r="B3" s="6" t="s">
        <v>19</v>
      </c>
      <c r="D3" s="6" t="s">
        <v>25</v>
      </c>
    </row>
    <row r="4" customFormat="false" ht="15.75" hidden="false" customHeight="false" outlineLevel="0" collapsed="false">
      <c r="A4" s="1"/>
      <c r="B4" s="1" t="s">
        <v>20</v>
      </c>
      <c r="D4" s="6" t="s">
        <v>25</v>
      </c>
    </row>
    <row r="5" customFormat="false" ht="15.75" hidden="false" customHeight="false" outlineLevel="0" collapsed="false">
      <c r="A5" s="1"/>
      <c r="B5" s="1" t="s">
        <v>21</v>
      </c>
      <c r="D5" s="6" t="s">
        <v>25</v>
      </c>
    </row>
    <row r="7" customFormat="false" ht="15.75" hidden="false" customHeight="false" outlineLevel="0" collapsed="false">
      <c r="A7" s="1" t="s">
        <v>22</v>
      </c>
      <c r="B7" s="6" t="s">
        <v>23</v>
      </c>
      <c r="D7" s="1" t="s">
        <v>25</v>
      </c>
    </row>
    <row r="8" customFormat="false" ht="15.75" hidden="false" customHeight="false" outlineLevel="0" collapsed="false">
      <c r="A8" s="1"/>
      <c r="B8" s="1" t="s">
        <v>27</v>
      </c>
    </row>
    <row r="9" customFormat="false" ht="15.75" hidden="false" customHeight="false" outlineLevel="0" collapsed="false">
      <c r="A9" s="1"/>
      <c r="B9" s="1" t="s">
        <v>28</v>
      </c>
      <c r="D9" s="6" t="s">
        <v>25</v>
      </c>
    </row>
    <row r="11" customFormat="false" ht="15.75" hidden="false" customHeight="false" outlineLevel="0" collapsed="false">
      <c r="A11" s="1" t="s">
        <v>8</v>
      </c>
      <c r="B11" s="6" t="s">
        <v>29</v>
      </c>
      <c r="D11" s="1" t="s">
        <v>25</v>
      </c>
    </row>
    <row r="12" customFormat="false" ht="15.75" hidden="false" customHeight="false" outlineLevel="0" collapsed="false">
      <c r="A12" s="1"/>
      <c r="B12" s="1" t="s">
        <v>31</v>
      </c>
      <c r="D12" s="1" t="s">
        <v>25</v>
      </c>
    </row>
    <row r="13" customFormat="false" ht="15.75" hidden="false" customHeight="false" outlineLevel="0" collapsed="false">
      <c r="A13" s="1"/>
      <c r="B13" s="1" t="s">
        <v>33</v>
      </c>
      <c r="D13" s="1" t="s">
        <v>25</v>
      </c>
    </row>
    <row r="14" customFormat="false" ht="15.75" hidden="false" customHeight="false" outlineLevel="0" collapsed="false">
      <c r="B14" s="1" t="s">
        <v>34</v>
      </c>
      <c r="D14" s="1" t="s">
        <v>25</v>
      </c>
    </row>
    <row r="16" customFormat="false" ht="15.75" hidden="false" customHeight="false" outlineLevel="0" collapsed="false">
      <c r="A16" s="1" t="s">
        <v>35</v>
      </c>
      <c r="B16" s="6" t="s">
        <v>36</v>
      </c>
      <c r="D16" s="6" t="s">
        <v>25</v>
      </c>
    </row>
    <row r="17" customFormat="false" ht="15.75" hidden="false" customHeight="false" outlineLevel="0" collapsed="false">
      <c r="A17" s="1"/>
      <c r="B17" s="1" t="s">
        <v>37</v>
      </c>
      <c r="D17" s="6" t="s">
        <v>25</v>
      </c>
    </row>
    <row r="18" customFormat="false" ht="15.75" hidden="false" customHeight="false" outlineLevel="0" collapsed="false">
      <c r="A18" s="1"/>
      <c r="B18" s="1" t="s">
        <v>38</v>
      </c>
      <c r="D18" s="6" t="s">
        <v>25</v>
      </c>
    </row>
    <row r="20" customFormat="false" ht="15.75" hidden="false" customHeight="false" outlineLevel="0" collapsed="false">
      <c r="A20" s="1" t="s">
        <v>35</v>
      </c>
      <c r="B20" s="1" t="s">
        <v>39</v>
      </c>
    </row>
    <row r="21" customFormat="false" ht="15.75" hidden="false" customHeight="false" outlineLevel="0" collapsed="false">
      <c r="A21" s="1"/>
      <c r="B21" s="1" t="s">
        <v>40</v>
      </c>
    </row>
    <row r="22" customFormat="false" ht="15.75" hidden="false" customHeight="false" outlineLevel="0" collapsed="false">
      <c r="A22" s="1"/>
      <c r="B22" s="9" t="s">
        <v>34</v>
      </c>
    </row>
    <row r="24" customFormat="false" ht="15.75" hidden="false" customHeight="false" outlineLevel="0" collapsed="false">
      <c r="A24" s="1" t="s">
        <v>41</v>
      </c>
      <c r="B24" s="1" t="s">
        <v>42</v>
      </c>
      <c r="D24" s="1" t="s">
        <v>25</v>
      </c>
    </row>
    <row r="25" customFormat="false" ht="15.75" hidden="false" customHeight="false" outlineLevel="0" collapsed="false">
      <c r="A25" s="1"/>
      <c r="B25" s="1" t="s">
        <v>43</v>
      </c>
      <c r="D25" s="1" t="s">
        <v>25</v>
      </c>
    </row>
    <row r="26" customFormat="false" ht="15.75" hidden="false" customHeight="false" outlineLevel="0" collapsed="false">
      <c r="A26" s="1"/>
      <c r="B26" s="1" t="s">
        <v>44</v>
      </c>
      <c r="D26" s="1" t="s">
        <v>25</v>
      </c>
    </row>
    <row r="28" customFormat="false" ht="15.75" hidden="false" customHeight="false" outlineLevel="0" collapsed="false">
      <c r="A28" s="1" t="s">
        <v>8</v>
      </c>
      <c r="B28" s="1" t="s">
        <v>45</v>
      </c>
    </row>
    <row r="29" customFormat="false" ht="15.75" hidden="false" customHeight="false" outlineLevel="0" collapsed="false">
      <c r="A29" s="1"/>
      <c r="B29" s="6" t="s">
        <v>46</v>
      </c>
    </row>
    <row r="30" customFormat="false" ht="15.75" hidden="false" customHeight="false" outlineLevel="0" collapsed="false">
      <c r="A30" s="1"/>
      <c r="B30" s="1" t="s">
        <v>47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003"/>
  <sheetViews>
    <sheetView showFormulas="false" showGridLines="true" showRowColHeaders="true" showZeros="true" rightToLeft="false" tabSelected="true" showOutlineSymbols="true" defaultGridColor="true" view="normal" topLeftCell="N1" colorId="64" zoomScale="100" zoomScaleNormal="100" zoomScalePageLayoutView="100" workbookViewId="0">
      <selection pane="topLeft" activeCell="S23" activeCellId="0" sqref="S23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19.71"/>
    <col collapsed="false" customWidth="true" hidden="false" outlineLevel="0" max="3" min="3" style="0" width="5.14"/>
    <col collapsed="false" customWidth="true" hidden="false" outlineLevel="0" max="4" min="4" style="0" width="16.71"/>
    <col collapsed="false" customWidth="true" hidden="false" outlineLevel="0" max="5" min="5" style="0" width="12.29"/>
    <col collapsed="false" customWidth="true" hidden="false" outlineLevel="0" max="6" min="6" style="0" width="9.71"/>
    <col collapsed="false" customWidth="true" hidden="false" outlineLevel="0" max="7" min="7" style="0" width="10.43"/>
    <col collapsed="false" customWidth="true" hidden="false" outlineLevel="0" max="8" min="8" style="0" width="9.43"/>
    <col collapsed="false" customWidth="true" hidden="false" outlineLevel="0" max="11" min="9" style="0" width="14.43"/>
    <col collapsed="false" customWidth="true" hidden="false" outlineLevel="0" max="12" min="12" style="0" width="18.43"/>
    <col collapsed="false" customWidth="true" hidden="false" outlineLevel="0" max="13" min="13" style="0" width="26.29"/>
    <col collapsed="false" customWidth="true" hidden="false" outlineLevel="0" max="14" min="14" style="0" width="15.87"/>
    <col collapsed="false" customWidth="true" hidden="false" outlineLevel="0" max="15" min="15" style="0" width="19.14"/>
    <col collapsed="false" customWidth="true" hidden="false" outlineLevel="0" max="16" min="16" style="0" width="11.99"/>
    <col collapsed="false" customWidth="true" hidden="false" outlineLevel="0" max="17" min="17" style="0" width="14.43"/>
    <col collapsed="false" customWidth="true" hidden="false" outlineLevel="0" max="18" min="18" style="0" width="5.29"/>
    <col collapsed="false" customWidth="true" hidden="false" outlineLevel="0" max="19" min="19" style="0" width="76.41"/>
    <col collapsed="false" customWidth="true" hidden="false" outlineLevel="0" max="20" min="20" style="0" width="4.71"/>
    <col collapsed="false" customWidth="true" hidden="false" outlineLevel="0" max="1025" min="21" style="0" width="14.43"/>
  </cols>
  <sheetData>
    <row r="1" customFormat="false" ht="63.4" hidden="false" customHeight="true" outlineLevel="0" collapsed="false">
      <c r="A1" s="21"/>
      <c r="B1" s="21"/>
      <c r="C1" s="21"/>
      <c r="D1" s="21" t="s">
        <v>55</v>
      </c>
      <c r="E1" s="21" t="s">
        <v>56</v>
      </c>
      <c r="F1" s="21" t="s">
        <v>17</v>
      </c>
      <c r="G1" s="21" t="s">
        <v>57</v>
      </c>
      <c r="H1" s="21" t="s">
        <v>58</v>
      </c>
      <c r="I1" s="21" t="s">
        <v>59</v>
      </c>
      <c r="J1" s="21" t="s">
        <v>60</v>
      </c>
      <c r="K1" s="21" t="s">
        <v>61</v>
      </c>
      <c r="L1" s="21" t="s">
        <v>62</v>
      </c>
      <c r="M1" s="21" t="s">
        <v>63</v>
      </c>
      <c r="N1" s="21" t="s">
        <v>64</v>
      </c>
      <c r="O1" s="21" t="s">
        <v>65</v>
      </c>
      <c r="P1" s="21" t="s">
        <v>66</v>
      </c>
      <c r="Q1" s="21" t="s">
        <v>67</v>
      </c>
      <c r="R1" s="21"/>
      <c r="S1" s="22" t="s">
        <v>68</v>
      </c>
      <c r="T1" s="21"/>
      <c r="U1" s="21" t="s">
        <v>69</v>
      </c>
      <c r="V1" s="21"/>
      <c r="W1" s="21"/>
      <c r="X1" s="21"/>
      <c r="Y1" s="21"/>
      <c r="Z1" s="21"/>
      <c r="AA1" s="21"/>
      <c r="AB1" s="21"/>
    </row>
    <row r="2" customFormat="false" ht="15.75" hidden="false" customHeight="false" outlineLevel="0" collapsed="false">
      <c r="A2" s="1"/>
      <c r="B2" s="1"/>
      <c r="S2" s="23"/>
    </row>
    <row r="3" customFormat="false" ht="15.75" hidden="true" customHeight="false" outlineLevel="0" collapsed="false">
      <c r="A3" s="1" t="s">
        <v>18</v>
      </c>
      <c r="B3" s="6" t="s">
        <v>70</v>
      </c>
      <c r="S3" s="23"/>
    </row>
    <row r="4" customFormat="false" ht="15.75" hidden="true" customHeight="false" outlineLevel="0" collapsed="false">
      <c r="A4" s="1"/>
      <c r="B4" s="1" t="s">
        <v>71</v>
      </c>
      <c r="S4" s="23"/>
    </row>
    <row r="5" customFormat="false" ht="15.75" hidden="true" customHeight="false" outlineLevel="0" collapsed="false">
      <c r="A5" s="1"/>
      <c r="B5" s="1" t="s">
        <v>72</v>
      </c>
      <c r="S5" s="23"/>
    </row>
    <row r="6" customFormat="false" ht="15.75" hidden="true" customHeight="false" outlineLevel="0" collapsed="false">
      <c r="S6" s="23"/>
    </row>
    <row r="7" customFormat="false" ht="15.75" hidden="true" customHeight="false" outlineLevel="0" collapsed="false">
      <c r="A7" s="1" t="s">
        <v>22</v>
      </c>
      <c r="B7" s="6" t="s">
        <v>73</v>
      </c>
      <c r="S7" s="23"/>
    </row>
    <row r="8" customFormat="false" ht="15.75" hidden="true" customHeight="false" outlineLevel="0" collapsed="false">
      <c r="A8" s="1"/>
      <c r="B8" s="1" t="s">
        <v>74</v>
      </c>
      <c r="S8" s="23"/>
    </row>
    <row r="9" customFormat="false" ht="15.75" hidden="true" customHeight="false" outlineLevel="0" collapsed="false">
      <c r="A9" s="1"/>
      <c r="B9" s="1" t="s">
        <v>75</v>
      </c>
      <c r="S9" s="23"/>
    </row>
    <row r="10" customFormat="false" ht="15.75" hidden="true" customHeight="false" outlineLevel="0" collapsed="false">
      <c r="S10" s="23"/>
    </row>
    <row r="11" customFormat="false" ht="15.75" hidden="true" customHeight="false" outlineLevel="0" collapsed="false">
      <c r="A11" s="1" t="s">
        <v>8</v>
      </c>
      <c r="B11" s="6" t="s">
        <v>76</v>
      </c>
      <c r="S11" s="23"/>
    </row>
    <row r="12" customFormat="false" ht="15.75" hidden="true" customHeight="false" outlineLevel="0" collapsed="false">
      <c r="A12" s="1"/>
      <c r="B12" s="1" t="s">
        <v>77</v>
      </c>
      <c r="S12" s="23"/>
    </row>
    <row r="13" customFormat="false" ht="15.75" hidden="true" customHeight="false" outlineLevel="0" collapsed="false">
      <c r="A13" s="1"/>
      <c r="B13" s="1" t="s">
        <v>78</v>
      </c>
      <c r="S13" s="23"/>
    </row>
    <row r="14" customFormat="false" ht="15.75" hidden="true" customHeight="false" outlineLevel="0" collapsed="false">
      <c r="B14" s="1" t="s">
        <v>79</v>
      </c>
      <c r="S14" s="23"/>
    </row>
    <row r="15" customFormat="false" ht="15.75" hidden="true" customHeight="false" outlineLevel="0" collapsed="false">
      <c r="S15" s="23"/>
    </row>
    <row r="16" customFormat="false" ht="15.75" hidden="true" customHeight="false" outlineLevel="0" collapsed="false">
      <c r="A16" s="1" t="s">
        <v>35</v>
      </c>
      <c r="B16" s="6" t="s">
        <v>80</v>
      </c>
      <c r="S16" s="23"/>
    </row>
    <row r="17" customFormat="false" ht="15.75" hidden="true" customHeight="false" outlineLevel="0" collapsed="false">
      <c r="A17" s="1"/>
      <c r="B17" s="1" t="s">
        <v>81</v>
      </c>
      <c r="S17" s="23"/>
    </row>
    <row r="18" customFormat="false" ht="7.45" hidden="true" customHeight="true" outlineLevel="0" collapsed="false">
      <c r="A18" s="1"/>
      <c r="B18" s="1" t="s">
        <v>82</v>
      </c>
      <c r="S18" s="23"/>
    </row>
    <row r="19" customFormat="false" ht="15.75" hidden="false" customHeight="false" outlineLevel="0" collapsed="false">
      <c r="S19" s="23"/>
    </row>
    <row r="20" customFormat="false" ht="15.75" hidden="false" customHeight="false" outlineLevel="0" collapsed="false">
      <c r="A20" s="1" t="s">
        <v>35</v>
      </c>
      <c r="B20" s="1" t="s">
        <v>83</v>
      </c>
      <c r="D20" s="0" t="n">
        <v>30</v>
      </c>
      <c r="E20" s="0" t="n">
        <v>80</v>
      </c>
      <c r="F20" s="0" t="n">
        <v>60</v>
      </c>
      <c r="G20" s="0" t="n">
        <v>70</v>
      </c>
      <c r="H20" s="0" t="n">
        <v>60</v>
      </c>
      <c r="I20" s="0" t="n">
        <v>70</v>
      </c>
      <c r="J20" s="0" t="n">
        <v>60</v>
      </c>
      <c r="K20" s="0" t="n">
        <v>65</v>
      </c>
      <c r="L20" s="0" t="n">
        <v>0</v>
      </c>
      <c r="M20" s="0" t="n">
        <v>70</v>
      </c>
      <c r="N20" s="0" t="n">
        <v>70</v>
      </c>
      <c r="O20" s="0" t="n">
        <v>0</v>
      </c>
      <c r="P20" s="0" t="n">
        <v>65</v>
      </c>
      <c r="Q20" s="0" t="n">
        <v>35</v>
      </c>
      <c r="S20" s="23" t="s">
        <v>84</v>
      </c>
    </row>
    <row r="21" customFormat="false" ht="15.75" hidden="false" customHeight="false" outlineLevel="0" collapsed="false">
      <c r="A21" s="1"/>
      <c r="B21" s="1" t="s">
        <v>85</v>
      </c>
      <c r="D21" s="0" t="n">
        <v>70</v>
      </c>
      <c r="E21" s="0" t="n">
        <v>20</v>
      </c>
      <c r="F21" s="0" t="n">
        <v>40</v>
      </c>
      <c r="G21" s="0" t="n">
        <v>30</v>
      </c>
      <c r="H21" s="0" t="n">
        <v>40</v>
      </c>
      <c r="I21" s="0" t="n">
        <v>30</v>
      </c>
      <c r="J21" s="0" t="n">
        <v>40</v>
      </c>
      <c r="K21" s="0" t="n">
        <v>35</v>
      </c>
      <c r="L21" s="0" t="n">
        <v>0</v>
      </c>
      <c r="M21" s="0" t="n">
        <v>30</v>
      </c>
      <c r="N21" s="0" t="n">
        <v>30</v>
      </c>
      <c r="O21" s="0" t="n">
        <v>0</v>
      </c>
      <c r="P21" s="0" t="n">
        <v>35</v>
      </c>
      <c r="Q21" s="0" t="n">
        <v>65</v>
      </c>
      <c r="S21" s="23" t="s">
        <v>86</v>
      </c>
    </row>
    <row r="22" customFormat="false" ht="15.75" hidden="false" customHeight="false" outlineLevel="0" collapsed="false">
      <c r="A22" s="1"/>
      <c r="B22" s="9" t="s">
        <v>34</v>
      </c>
      <c r="S22" s="23"/>
    </row>
    <row r="23" customFormat="false" ht="15.75" hidden="false" customHeight="false" outlineLevel="0" collapsed="false">
      <c r="S23" s="23"/>
    </row>
    <row r="24" customFormat="false" ht="15.75" hidden="true" customHeight="false" outlineLevel="0" collapsed="false">
      <c r="A24" s="1" t="s">
        <v>41</v>
      </c>
      <c r="B24" s="1" t="s">
        <v>87</v>
      </c>
      <c r="S24" s="23"/>
    </row>
    <row r="25" customFormat="false" ht="15.75" hidden="true" customHeight="false" outlineLevel="0" collapsed="false">
      <c r="A25" s="1"/>
      <c r="B25" s="1" t="s">
        <v>88</v>
      </c>
      <c r="S25" s="23"/>
    </row>
    <row r="26" customFormat="false" ht="15.75" hidden="true" customHeight="false" outlineLevel="0" collapsed="false">
      <c r="A26" s="1"/>
      <c r="B26" s="1" t="s">
        <v>89</v>
      </c>
      <c r="S26" s="23"/>
    </row>
    <row r="27" customFormat="false" ht="15.75" hidden="true" customHeight="false" outlineLevel="0" collapsed="false">
      <c r="S27" s="23"/>
    </row>
    <row r="28" customFormat="false" ht="15.75" hidden="true" customHeight="false" outlineLevel="0" collapsed="false">
      <c r="A28" s="1" t="s">
        <v>8</v>
      </c>
      <c r="B28" s="1" t="s">
        <v>90</v>
      </c>
      <c r="S28" s="23"/>
    </row>
    <row r="29" customFormat="false" ht="15.75" hidden="true" customHeight="false" outlineLevel="0" collapsed="false">
      <c r="A29" s="1"/>
      <c r="B29" s="6" t="s">
        <v>91</v>
      </c>
      <c r="S29" s="23"/>
    </row>
    <row r="30" customFormat="false" ht="15.75" hidden="true" customHeight="false" outlineLevel="0" collapsed="false">
      <c r="A30" s="1"/>
      <c r="B30" s="1" t="s">
        <v>92</v>
      </c>
      <c r="S30" s="23"/>
    </row>
    <row r="31" customFormat="false" ht="15.75" hidden="false" customHeight="false" outlineLevel="0" collapsed="false">
      <c r="S31" s="23"/>
    </row>
    <row r="32" customFormat="false" ht="15.75" hidden="false" customHeight="false" outlineLevel="0" collapsed="false">
      <c r="S32" s="23"/>
    </row>
    <row r="33" customFormat="false" ht="15.75" hidden="false" customHeight="false" outlineLevel="0" collapsed="false">
      <c r="S33" s="23"/>
    </row>
    <row r="34" customFormat="false" ht="15.75" hidden="false" customHeight="false" outlineLevel="0" collapsed="false">
      <c r="S34" s="23"/>
    </row>
    <row r="35" customFormat="false" ht="15.75" hidden="false" customHeight="false" outlineLevel="0" collapsed="false">
      <c r="S35" s="23"/>
    </row>
    <row r="36" customFormat="false" ht="15.75" hidden="false" customHeight="false" outlineLevel="0" collapsed="false">
      <c r="S36" s="23"/>
    </row>
    <row r="37" customFormat="false" ht="15.75" hidden="false" customHeight="false" outlineLevel="0" collapsed="false">
      <c r="S37" s="23"/>
    </row>
    <row r="38" customFormat="false" ht="15.75" hidden="false" customHeight="false" outlineLevel="0" collapsed="false">
      <c r="S38" s="23"/>
    </row>
    <row r="39" customFormat="false" ht="15.75" hidden="false" customHeight="false" outlineLevel="0" collapsed="false">
      <c r="S39" s="23"/>
    </row>
    <row r="40" customFormat="false" ht="15.75" hidden="false" customHeight="false" outlineLevel="0" collapsed="false">
      <c r="S40" s="23"/>
    </row>
    <row r="41" customFormat="false" ht="15.75" hidden="false" customHeight="false" outlineLevel="0" collapsed="false">
      <c r="S41" s="23"/>
    </row>
    <row r="42" customFormat="false" ht="15.75" hidden="false" customHeight="false" outlineLevel="0" collapsed="false">
      <c r="S42" s="23"/>
    </row>
    <row r="43" customFormat="false" ht="15.75" hidden="false" customHeight="false" outlineLevel="0" collapsed="false">
      <c r="S43" s="23"/>
    </row>
    <row r="44" customFormat="false" ht="15.75" hidden="false" customHeight="false" outlineLevel="0" collapsed="false">
      <c r="S44" s="23"/>
    </row>
    <row r="45" customFormat="false" ht="15.75" hidden="false" customHeight="false" outlineLevel="0" collapsed="false">
      <c r="S45" s="23"/>
    </row>
    <row r="46" customFormat="false" ht="15.75" hidden="false" customHeight="false" outlineLevel="0" collapsed="false">
      <c r="S46" s="23"/>
    </row>
    <row r="47" customFormat="false" ht="15.75" hidden="false" customHeight="false" outlineLevel="0" collapsed="false">
      <c r="S47" s="23"/>
    </row>
    <row r="48" customFormat="false" ht="15.75" hidden="false" customHeight="false" outlineLevel="0" collapsed="false">
      <c r="S48" s="23"/>
    </row>
    <row r="49" customFormat="false" ht="15.75" hidden="false" customHeight="false" outlineLevel="0" collapsed="false">
      <c r="S49" s="23"/>
    </row>
    <row r="50" customFormat="false" ht="15.75" hidden="false" customHeight="false" outlineLevel="0" collapsed="false">
      <c r="S50" s="23"/>
    </row>
    <row r="51" customFormat="false" ht="15.75" hidden="false" customHeight="false" outlineLevel="0" collapsed="false">
      <c r="S51" s="23"/>
    </row>
    <row r="52" customFormat="false" ht="15.75" hidden="false" customHeight="false" outlineLevel="0" collapsed="false">
      <c r="S52" s="23"/>
    </row>
    <row r="53" customFormat="false" ht="15.75" hidden="false" customHeight="false" outlineLevel="0" collapsed="false">
      <c r="S53" s="23"/>
    </row>
    <row r="54" customFormat="false" ht="15.75" hidden="false" customHeight="false" outlineLevel="0" collapsed="false">
      <c r="S54" s="23"/>
    </row>
    <row r="55" customFormat="false" ht="15.75" hidden="false" customHeight="false" outlineLevel="0" collapsed="false">
      <c r="S55" s="23"/>
    </row>
    <row r="56" customFormat="false" ht="15.75" hidden="false" customHeight="false" outlineLevel="0" collapsed="false">
      <c r="S56" s="23"/>
    </row>
    <row r="57" customFormat="false" ht="15.75" hidden="false" customHeight="false" outlineLevel="0" collapsed="false">
      <c r="S57" s="23"/>
    </row>
    <row r="58" customFormat="false" ht="15.75" hidden="false" customHeight="false" outlineLevel="0" collapsed="false">
      <c r="S58" s="23"/>
    </row>
    <row r="59" customFormat="false" ht="15.75" hidden="false" customHeight="false" outlineLevel="0" collapsed="false">
      <c r="S59" s="23"/>
    </row>
    <row r="60" customFormat="false" ht="15.75" hidden="false" customHeight="false" outlineLevel="0" collapsed="false">
      <c r="S60" s="23"/>
    </row>
    <row r="61" customFormat="false" ht="15.75" hidden="false" customHeight="false" outlineLevel="0" collapsed="false">
      <c r="S61" s="23"/>
    </row>
    <row r="62" customFormat="false" ht="15.75" hidden="false" customHeight="false" outlineLevel="0" collapsed="false">
      <c r="S62" s="23"/>
    </row>
    <row r="63" customFormat="false" ht="15.75" hidden="false" customHeight="false" outlineLevel="0" collapsed="false">
      <c r="S63" s="23"/>
    </row>
    <row r="64" customFormat="false" ht="15.75" hidden="false" customHeight="false" outlineLevel="0" collapsed="false">
      <c r="S64" s="23"/>
    </row>
    <row r="65" customFormat="false" ht="15.75" hidden="false" customHeight="false" outlineLevel="0" collapsed="false">
      <c r="S65" s="23"/>
    </row>
    <row r="66" customFormat="false" ht="15.75" hidden="false" customHeight="false" outlineLevel="0" collapsed="false">
      <c r="S66" s="23"/>
    </row>
    <row r="67" customFormat="false" ht="15.75" hidden="false" customHeight="false" outlineLevel="0" collapsed="false">
      <c r="S67" s="23"/>
    </row>
    <row r="68" customFormat="false" ht="15.75" hidden="false" customHeight="false" outlineLevel="0" collapsed="false">
      <c r="S68" s="23"/>
    </row>
    <row r="69" customFormat="false" ht="15.75" hidden="false" customHeight="false" outlineLevel="0" collapsed="false">
      <c r="S69" s="23"/>
    </row>
    <row r="70" customFormat="false" ht="15.75" hidden="false" customHeight="false" outlineLevel="0" collapsed="false">
      <c r="S70" s="23"/>
    </row>
    <row r="71" customFormat="false" ht="15.75" hidden="false" customHeight="false" outlineLevel="0" collapsed="false">
      <c r="S71" s="23"/>
    </row>
    <row r="72" customFormat="false" ht="15.75" hidden="false" customHeight="false" outlineLevel="0" collapsed="false">
      <c r="S72" s="23"/>
    </row>
    <row r="73" customFormat="false" ht="15.75" hidden="false" customHeight="false" outlineLevel="0" collapsed="false">
      <c r="S73" s="23"/>
    </row>
    <row r="74" customFormat="false" ht="15.75" hidden="false" customHeight="false" outlineLevel="0" collapsed="false">
      <c r="S74" s="23"/>
    </row>
    <row r="75" customFormat="false" ht="15.75" hidden="false" customHeight="false" outlineLevel="0" collapsed="false">
      <c r="S75" s="23"/>
    </row>
    <row r="76" customFormat="false" ht="15.75" hidden="false" customHeight="false" outlineLevel="0" collapsed="false">
      <c r="S76" s="23"/>
    </row>
    <row r="77" customFormat="false" ht="15.75" hidden="false" customHeight="false" outlineLevel="0" collapsed="false">
      <c r="S77" s="23"/>
    </row>
    <row r="78" customFormat="false" ht="15.75" hidden="false" customHeight="false" outlineLevel="0" collapsed="false">
      <c r="S78" s="23"/>
    </row>
    <row r="79" customFormat="false" ht="15.75" hidden="false" customHeight="false" outlineLevel="0" collapsed="false">
      <c r="S79" s="23"/>
    </row>
    <row r="80" customFormat="false" ht="15.75" hidden="false" customHeight="false" outlineLevel="0" collapsed="false">
      <c r="S80" s="23"/>
    </row>
    <row r="81" customFormat="false" ht="15.75" hidden="false" customHeight="false" outlineLevel="0" collapsed="false">
      <c r="S81" s="23"/>
    </row>
    <row r="82" customFormat="false" ht="15.75" hidden="false" customHeight="false" outlineLevel="0" collapsed="false">
      <c r="S82" s="23"/>
    </row>
    <row r="83" customFormat="false" ht="15.75" hidden="false" customHeight="false" outlineLevel="0" collapsed="false">
      <c r="S83" s="23"/>
    </row>
    <row r="84" customFormat="false" ht="15.75" hidden="false" customHeight="false" outlineLevel="0" collapsed="false">
      <c r="S84" s="23"/>
    </row>
    <row r="85" customFormat="false" ht="15.75" hidden="false" customHeight="false" outlineLevel="0" collapsed="false">
      <c r="S85" s="23"/>
    </row>
    <row r="86" customFormat="false" ht="15.75" hidden="false" customHeight="false" outlineLevel="0" collapsed="false">
      <c r="S86" s="23"/>
    </row>
    <row r="87" customFormat="false" ht="15.75" hidden="false" customHeight="false" outlineLevel="0" collapsed="false">
      <c r="S87" s="23"/>
    </row>
    <row r="88" customFormat="false" ht="15.75" hidden="false" customHeight="false" outlineLevel="0" collapsed="false">
      <c r="S88" s="23"/>
    </row>
    <row r="89" customFormat="false" ht="15.75" hidden="false" customHeight="false" outlineLevel="0" collapsed="false">
      <c r="S89" s="23"/>
    </row>
    <row r="90" customFormat="false" ht="15.75" hidden="false" customHeight="false" outlineLevel="0" collapsed="false">
      <c r="S90" s="23"/>
    </row>
    <row r="91" customFormat="false" ht="15.75" hidden="false" customHeight="false" outlineLevel="0" collapsed="false">
      <c r="S91" s="23"/>
    </row>
    <row r="92" customFormat="false" ht="15.75" hidden="false" customHeight="false" outlineLevel="0" collapsed="false">
      <c r="S92" s="23"/>
    </row>
    <row r="93" customFormat="false" ht="15.75" hidden="false" customHeight="false" outlineLevel="0" collapsed="false">
      <c r="S93" s="23"/>
    </row>
    <row r="94" customFormat="false" ht="15.75" hidden="false" customHeight="false" outlineLevel="0" collapsed="false">
      <c r="S94" s="23"/>
    </row>
    <row r="95" customFormat="false" ht="15.75" hidden="false" customHeight="false" outlineLevel="0" collapsed="false">
      <c r="S95" s="23"/>
    </row>
    <row r="96" customFormat="false" ht="15.75" hidden="false" customHeight="false" outlineLevel="0" collapsed="false">
      <c r="S96" s="23"/>
    </row>
    <row r="97" customFormat="false" ht="15.75" hidden="false" customHeight="false" outlineLevel="0" collapsed="false">
      <c r="S97" s="23"/>
    </row>
    <row r="98" customFormat="false" ht="15.75" hidden="false" customHeight="false" outlineLevel="0" collapsed="false">
      <c r="S98" s="23"/>
    </row>
    <row r="99" customFormat="false" ht="15.75" hidden="false" customHeight="false" outlineLevel="0" collapsed="false">
      <c r="S99" s="23"/>
    </row>
    <row r="100" customFormat="false" ht="15.75" hidden="false" customHeight="false" outlineLevel="0" collapsed="false">
      <c r="A100" s="1" t="s">
        <v>48</v>
      </c>
      <c r="S100" s="23"/>
    </row>
    <row r="101" customFormat="false" ht="15.75" hidden="false" customHeight="false" outlineLevel="0" collapsed="false">
      <c r="S101" s="23"/>
    </row>
    <row r="102" customFormat="false" ht="15.75" hidden="false" customHeight="false" outlineLevel="0" collapsed="false">
      <c r="S102" s="23"/>
    </row>
    <row r="103" customFormat="false" ht="15.75" hidden="false" customHeight="false" outlineLevel="0" collapsed="false">
      <c r="S103" s="23"/>
    </row>
    <row r="104" customFormat="false" ht="15.75" hidden="false" customHeight="false" outlineLevel="0" collapsed="false">
      <c r="S104" s="23"/>
    </row>
    <row r="105" customFormat="false" ht="15.75" hidden="false" customHeight="false" outlineLevel="0" collapsed="false">
      <c r="S105" s="23"/>
    </row>
    <row r="106" customFormat="false" ht="15.75" hidden="false" customHeight="false" outlineLevel="0" collapsed="false">
      <c r="S106" s="23"/>
    </row>
    <row r="107" customFormat="false" ht="15.75" hidden="false" customHeight="false" outlineLevel="0" collapsed="false">
      <c r="S107" s="23"/>
    </row>
    <row r="108" customFormat="false" ht="15.75" hidden="false" customHeight="false" outlineLevel="0" collapsed="false">
      <c r="S108" s="23"/>
    </row>
    <row r="109" customFormat="false" ht="15.75" hidden="false" customHeight="false" outlineLevel="0" collapsed="false">
      <c r="S109" s="23"/>
    </row>
    <row r="110" customFormat="false" ht="15.75" hidden="false" customHeight="false" outlineLevel="0" collapsed="false">
      <c r="S110" s="23"/>
    </row>
    <row r="111" customFormat="false" ht="15.75" hidden="false" customHeight="false" outlineLevel="0" collapsed="false">
      <c r="S111" s="23"/>
    </row>
    <row r="112" customFormat="false" ht="15.75" hidden="false" customHeight="false" outlineLevel="0" collapsed="false">
      <c r="S112" s="23"/>
    </row>
    <row r="113" customFormat="false" ht="15.75" hidden="false" customHeight="false" outlineLevel="0" collapsed="false">
      <c r="S113" s="23"/>
    </row>
    <row r="114" customFormat="false" ht="15.75" hidden="false" customHeight="false" outlineLevel="0" collapsed="false">
      <c r="S114" s="23"/>
    </row>
    <row r="115" customFormat="false" ht="15.75" hidden="false" customHeight="false" outlineLevel="0" collapsed="false">
      <c r="S115" s="23"/>
    </row>
    <row r="116" customFormat="false" ht="15.75" hidden="false" customHeight="false" outlineLevel="0" collapsed="false">
      <c r="S116" s="23"/>
    </row>
    <row r="117" customFormat="false" ht="15.75" hidden="false" customHeight="false" outlineLevel="0" collapsed="false">
      <c r="S117" s="23"/>
    </row>
    <row r="118" customFormat="false" ht="15.75" hidden="false" customHeight="false" outlineLevel="0" collapsed="false">
      <c r="S118" s="23"/>
    </row>
    <row r="119" customFormat="false" ht="15.75" hidden="false" customHeight="false" outlineLevel="0" collapsed="false">
      <c r="S119" s="23"/>
    </row>
    <row r="120" customFormat="false" ht="15.75" hidden="false" customHeight="false" outlineLevel="0" collapsed="false">
      <c r="S120" s="23"/>
    </row>
    <row r="121" customFormat="false" ht="15.75" hidden="false" customHeight="false" outlineLevel="0" collapsed="false">
      <c r="S121" s="23"/>
    </row>
    <row r="122" customFormat="false" ht="15.75" hidden="false" customHeight="false" outlineLevel="0" collapsed="false">
      <c r="S122" s="23"/>
    </row>
    <row r="123" customFormat="false" ht="15.75" hidden="false" customHeight="false" outlineLevel="0" collapsed="false">
      <c r="S123" s="23"/>
    </row>
    <row r="124" customFormat="false" ht="15.75" hidden="false" customHeight="false" outlineLevel="0" collapsed="false">
      <c r="S124" s="23"/>
    </row>
    <row r="125" customFormat="false" ht="15.75" hidden="false" customHeight="false" outlineLevel="0" collapsed="false">
      <c r="S125" s="23"/>
    </row>
    <row r="126" customFormat="false" ht="15.75" hidden="false" customHeight="false" outlineLevel="0" collapsed="false">
      <c r="S126" s="23"/>
    </row>
    <row r="127" customFormat="false" ht="15.75" hidden="false" customHeight="false" outlineLevel="0" collapsed="false">
      <c r="S127" s="23"/>
    </row>
    <row r="128" customFormat="false" ht="15.75" hidden="false" customHeight="false" outlineLevel="0" collapsed="false">
      <c r="S128" s="23"/>
    </row>
    <row r="129" customFormat="false" ht="15.75" hidden="false" customHeight="false" outlineLevel="0" collapsed="false">
      <c r="S129" s="23"/>
    </row>
    <row r="130" customFormat="false" ht="15.75" hidden="false" customHeight="false" outlineLevel="0" collapsed="false">
      <c r="S130" s="23"/>
    </row>
    <row r="131" customFormat="false" ht="15.75" hidden="false" customHeight="false" outlineLevel="0" collapsed="false">
      <c r="S131" s="23"/>
    </row>
    <row r="132" customFormat="false" ht="15.75" hidden="false" customHeight="false" outlineLevel="0" collapsed="false">
      <c r="S132" s="23"/>
    </row>
    <row r="133" customFormat="false" ht="15.75" hidden="false" customHeight="false" outlineLevel="0" collapsed="false">
      <c r="S133" s="23"/>
    </row>
    <row r="134" customFormat="false" ht="15.75" hidden="false" customHeight="false" outlineLevel="0" collapsed="false">
      <c r="S134" s="23"/>
    </row>
    <row r="135" customFormat="false" ht="15.75" hidden="false" customHeight="false" outlineLevel="0" collapsed="false">
      <c r="S135" s="23"/>
    </row>
    <row r="136" customFormat="false" ht="15.75" hidden="false" customHeight="false" outlineLevel="0" collapsed="false">
      <c r="S136" s="23"/>
    </row>
    <row r="137" customFormat="false" ht="15.75" hidden="false" customHeight="false" outlineLevel="0" collapsed="false">
      <c r="S137" s="23"/>
    </row>
    <row r="138" customFormat="false" ht="15.75" hidden="false" customHeight="false" outlineLevel="0" collapsed="false">
      <c r="S138" s="23"/>
    </row>
    <row r="139" customFormat="false" ht="15.75" hidden="false" customHeight="false" outlineLevel="0" collapsed="false">
      <c r="S139" s="23"/>
    </row>
    <row r="140" customFormat="false" ht="15.75" hidden="false" customHeight="false" outlineLevel="0" collapsed="false">
      <c r="S140" s="23"/>
    </row>
    <row r="141" customFormat="false" ht="15.75" hidden="false" customHeight="false" outlineLevel="0" collapsed="false">
      <c r="S141" s="23"/>
    </row>
    <row r="142" customFormat="false" ht="15.75" hidden="false" customHeight="false" outlineLevel="0" collapsed="false">
      <c r="S142" s="23"/>
    </row>
    <row r="143" customFormat="false" ht="15.75" hidden="false" customHeight="false" outlineLevel="0" collapsed="false">
      <c r="S143" s="23"/>
    </row>
    <row r="144" customFormat="false" ht="15.75" hidden="false" customHeight="false" outlineLevel="0" collapsed="false">
      <c r="S144" s="23"/>
    </row>
    <row r="145" customFormat="false" ht="15.75" hidden="false" customHeight="false" outlineLevel="0" collapsed="false">
      <c r="S145" s="23"/>
    </row>
    <row r="146" customFormat="false" ht="15.75" hidden="false" customHeight="false" outlineLevel="0" collapsed="false">
      <c r="S146" s="23"/>
    </row>
    <row r="147" customFormat="false" ht="15.75" hidden="false" customHeight="false" outlineLevel="0" collapsed="false">
      <c r="S147" s="23"/>
    </row>
    <row r="148" customFormat="false" ht="15.75" hidden="false" customHeight="false" outlineLevel="0" collapsed="false">
      <c r="S148" s="23"/>
    </row>
    <row r="149" customFormat="false" ht="15.75" hidden="false" customHeight="false" outlineLevel="0" collapsed="false">
      <c r="S149" s="23"/>
    </row>
    <row r="150" customFormat="false" ht="15.75" hidden="false" customHeight="false" outlineLevel="0" collapsed="false">
      <c r="S150" s="23"/>
    </row>
    <row r="151" customFormat="false" ht="15.75" hidden="false" customHeight="false" outlineLevel="0" collapsed="false">
      <c r="S151" s="23"/>
    </row>
    <row r="152" customFormat="false" ht="15.75" hidden="false" customHeight="false" outlineLevel="0" collapsed="false">
      <c r="S152" s="23"/>
    </row>
    <row r="153" customFormat="false" ht="15.75" hidden="false" customHeight="false" outlineLevel="0" collapsed="false">
      <c r="S153" s="23"/>
    </row>
    <row r="154" customFormat="false" ht="15.75" hidden="false" customHeight="false" outlineLevel="0" collapsed="false">
      <c r="S154" s="23"/>
    </row>
    <row r="155" customFormat="false" ht="15.75" hidden="false" customHeight="false" outlineLevel="0" collapsed="false">
      <c r="S155" s="23"/>
    </row>
    <row r="156" customFormat="false" ht="15.75" hidden="false" customHeight="false" outlineLevel="0" collapsed="false">
      <c r="S156" s="23"/>
    </row>
    <row r="157" customFormat="false" ht="15.75" hidden="false" customHeight="false" outlineLevel="0" collapsed="false">
      <c r="S157" s="23"/>
    </row>
    <row r="158" customFormat="false" ht="15.75" hidden="false" customHeight="false" outlineLevel="0" collapsed="false">
      <c r="S158" s="23"/>
    </row>
    <row r="159" customFormat="false" ht="15.75" hidden="false" customHeight="false" outlineLevel="0" collapsed="false">
      <c r="S159" s="23"/>
    </row>
    <row r="160" customFormat="false" ht="15.75" hidden="false" customHeight="false" outlineLevel="0" collapsed="false">
      <c r="S160" s="23"/>
    </row>
    <row r="161" customFormat="false" ht="15.75" hidden="false" customHeight="false" outlineLevel="0" collapsed="false">
      <c r="S161" s="23"/>
    </row>
    <row r="162" customFormat="false" ht="15.75" hidden="false" customHeight="false" outlineLevel="0" collapsed="false">
      <c r="S162" s="23"/>
    </row>
    <row r="163" customFormat="false" ht="15.75" hidden="false" customHeight="false" outlineLevel="0" collapsed="false">
      <c r="S163" s="23"/>
    </row>
    <row r="164" customFormat="false" ht="15.75" hidden="false" customHeight="false" outlineLevel="0" collapsed="false">
      <c r="S164" s="23"/>
    </row>
    <row r="165" customFormat="false" ht="15.75" hidden="false" customHeight="false" outlineLevel="0" collapsed="false">
      <c r="S165" s="23"/>
    </row>
    <row r="166" customFormat="false" ht="15.75" hidden="false" customHeight="false" outlineLevel="0" collapsed="false">
      <c r="S166" s="23"/>
    </row>
    <row r="167" customFormat="false" ht="15.75" hidden="false" customHeight="false" outlineLevel="0" collapsed="false">
      <c r="S167" s="23"/>
    </row>
    <row r="168" customFormat="false" ht="15.75" hidden="false" customHeight="false" outlineLevel="0" collapsed="false">
      <c r="S168" s="23"/>
    </row>
    <row r="169" customFormat="false" ht="15.75" hidden="false" customHeight="false" outlineLevel="0" collapsed="false">
      <c r="S169" s="23"/>
    </row>
    <row r="170" customFormat="false" ht="15.75" hidden="false" customHeight="false" outlineLevel="0" collapsed="false">
      <c r="S170" s="23"/>
    </row>
    <row r="171" customFormat="false" ht="15.75" hidden="false" customHeight="false" outlineLevel="0" collapsed="false">
      <c r="S171" s="23"/>
    </row>
    <row r="172" customFormat="false" ht="15.75" hidden="false" customHeight="false" outlineLevel="0" collapsed="false">
      <c r="S172" s="23"/>
    </row>
    <row r="173" customFormat="false" ht="15.75" hidden="false" customHeight="false" outlineLevel="0" collapsed="false">
      <c r="S173" s="23"/>
    </row>
    <row r="174" customFormat="false" ht="15.75" hidden="false" customHeight="false" outlineLevel="0" collapsed="false">
      <c r="S174" s="23"/>
    </row>
    <row r="175" customFormat="false" ht="15.75" hidden="false" customHeight="false" outlineLevel="0" collapsed="false">
      <c r="S175" s="23"/>
    </row>
    <row r="176" customFormat="false" ht="15.75" hidden="false" customHeight="false" outlineLevel="0" collapsed="false">
      <c r="S176" s="23"/>
    </row>
    <row r="177" customFormat="false" ht="15.75" hidden="false" customHeight="false" outlineLevel="0" collapsed="false">
      <c r="S177" s="23"/>
    </row>
    <row r="178" customFormat="false" ht="15.75" hidden="false" customHeight="false" outlineLevel="0" collapsed="false">
      <c r="S178" s="23"/>
    </row>
    <row r="179" customFormat="false" ht="15.75" hidden="false" customHeight="false" outlineLevel="0" collapsed="false">
      <c r="S179" s="23"/>
    </row>
    <row r="180" customFormat="false" ht="15.75" hidden="false" customHeight="false" outlineLevel="0" collapsed="false">
      <c r="S180" s="23"/>
    </row>
    <row r="181" customFormat="false" ht="15.75" hidden="false" customHeight="false" outlineLevel="0" collapsed="false">
      <c r="S181" s="23"/>
    </row>
    <row r="182" customFormat="false" ht="15.75" hidden="false" customHeight="false" outlineLevel="0" collapsed="false">
      <c r="S182" s="23"/>
    </row>
    <row r="183" customFormat="false" ht="15.75" hidden="false" customHeight="false" outlineLevel="0" collapsed="false">
      <c r="S183" s="23"/>
    </row>
    <row r="184" customFormat="false" ht="15.75" hidden="false" customHeight="false" outlineLevel="0" collapsed="false">
      <c r="S184" s="23"/>
    </row>
    <row r="185" customFormat="false" ht="15.75" hidden="false" customHeight="false" outlineLevel="0" collapsed="false">
      <c r="S185" s="23"/>
    </row>
    <row r="186" customFormat="false" ht="15.75" hidden="false" customHeight="false" outlineLevel="0" collapsed="false">
      <c r="S186" s="23"/>
    </row>
    <row r="187" customFormat="false" ht="15.75" hidden="false" customHeight="false" outlineLevel="0" collapsed="false">
      <c r="S187" s="23"/>
    </row>
    <row r="188" customFormat="false" ht="15.75" hidden="false" customHeight="false" outlineLevel="0" collapsed="false">
      <c r="S188" s="23"/>
    </row>
    <row r="189" customFormat="false" ht="15.75" hidden="false" customHeight="false" outlineLevel="0" collapsed="false">
      <c r="S189" s="23"/>
    </row>
    <row r="190" customFormat="false" ht="15.75" hidden="false" customHeight="false" outlineLevel="0" collapsed="false">
      <c r="S190" s="23"/>
    </row>
    <row r="191" customFormat="false" ht="15.75" hidden="false" customHeight="false" outlineLevel="0" collapsed="false">
      <c r="S191" s="23"/>
    </row>
    <row r="192" customFormat="false" ht="15.75" hidden="false" customHeight="false" outlineLevel="0" collapsed="false">
      <c r="S192" s="23"/>
    </row>
    <row r="193" customFormat="false" ht="15.75" hidden="false" customHeight="false" outlineLevel="0" collapsed="false">
      <c r="S193" s="23"/>
    </row>
    <row r="194" customFormat="false" ht="15.75" hidden="false" customHeight="false" outlineLevel="0" collapsed="false">
      <c r="S194" s="23"/>
    </row>
    <row r="195" customFormat="false" ht="15.75" hidden="false" customHeight="false" outlineLevel="0" collapsed="false">
      <c r="S195" s="23"/>
    </row>
    <row r="196" customFormat="false" ht="15.75" hidden="false" customHeight="false" outlineLevel="0" collapsed="false">
      <c r="S196" s="23"/>
    </row>
    <row r="197" customFormat="false" ht="15.75" hidden="false" customHeight="false" outlineLevel="0" collapsed="false">
      <c r="S197" s="23"/>
    </row>
    <row r="198" customFormat="false" ht="15.75" hidden="false" customHeight="false" outlineLevel="0" collapsed="false">
      <c r="S198" s="23"/>
    </row>
    <row r="199" customFormat="false" ht="15.75" hidden="false" customHeight="false" outlineLevel="0" collapsed="false">
      <c r="S199" s="23"/>
    </row>
    <row r="200" customFormat="false" ht="15.75" hidden="false" customHeight="false" outlineLevel="0" collapsed="false">
      <c r="S200" s="23"/>
    </row>
    <row r="201" customFormat="false" ht="15.75" hidden="false" customHeight="false" outlineLevel="0" collapsed="false">
      <c r="S201" s="23"/>
    </row>
    <row r="202" customFormat="false" ht="15.75" hidden="false" customHeight="false" outlineLevel="0" collapsed="false">
      <c r="S202" s="23"/>
    </row>
    <row r="203" customFormat="false" ht="15.75" hidden="false" customHeight="false" outlineLevel="0" collapsed="false">
      <c r="S203" s="23"/>
    </row>
    <row r="204" customFormat="false" ht="15.75" hidden="false" customHeight="false" outlineLevel="0" collapsed="false">
      <c r="S204" s="23"/>
    </row>
    <row r="205" customFormat="false" ht="15.75" hidden="false" customHeight="false" outlineLevel="0" collapsed="false">
      <c r="S205" s="23"/>
    </row>
    <row r="206" customFormat="false" ht="15.75" hidden="false" customHeight="false" outlineLevel="0" collapsed="false">
      <c r="S206" s="23"/>
    </row>
    <row r="207" customFormat="false" ht="15.75" hidden="false" customHeight="false" outlineLevel="0" collapsed="false">
      <c r="S207" s="23"/>
    </row>
    <row r="208" customFormat="false" ht="15.75" hidden="false" customHeight="false" outlineLevel="0" collapsed="false">
      <c r="S208" s="23"/>
    </row>
    <row r="209" customFormat="false" ht="15.75" hidden="false" customHeight="false" outlineLevel="0" collapsed="false">
      <c r="S209" s="23"/>
    </row>
    <row r="210" customFormat="false" ht="15.75" hidden="false" customHeight="false" outlineLevel="0" collapsed="false">
      <c r="S210" s="23"/>
    </row>
    <row r="211" customFormat="false" ht="15.75" hidden="false" customHeight="false" outlineLevel="0" collapsed="false">
      <c r="S211" s="23"/>
    </row>
    <row r="212" customFormat="false" ht="15.75" hidden="false" customHeight="false" outlineLevel="0" collapsed="false">
      <c r="S212" s="23"/>
    </row>
    <row r="213" customFormat="false" ht="15.75" hidden="false" customHeight="false" outlineLevel="0" collapsed="false">
      <c r="S213" s="23"/>
    </row>
    <row r="214" customFormat="false" ht="15.75" hidden="false" customHeight="false" outlineLevel="0" collapsed="false">
      <c r="S214" s="23"/>
    </row>
    <row r="215" customFormat="false" ht="15.75" hidden="false" customHeight="false" outlineLevel="0" collapsed="false">
      <c r="S215" s="23"/>
    </row>
    <row r="216" customFormat="false" ht="15.75" hidden="false" customHeight="false" outlineLevel="0" collapsed="false">
      <c r="S216" s="23"/>
    </row>
    <row r="217" customFormat="false" ht="15.75" hidden="false" customHeight="false" outlineLevel="0" collapsed="false">
      <c r="S217" s="23"/>
    </row>
    <row r="218" customFormat="false" ht="15.75" hidden="false" customHeight="false" outlineLevel="0" collapsed="false">
      <c r="S218" s="23"/>
    </row>
    <row r="219" customFormat="false" ht="15.75" hidden="false" customHeight="false" outlineLevel="0" collapsed="false">
      <c r="S219" s="23"/>
    </row>
    <row r="220" customFormat="false" ht="15.75" hidden="false" customHeight="false" outlineLevel="0" collapsed="false">
      <c r="S220" s="23"/>
    </row>
    <row r="221" customFormat="false" ht="15.75" hidden="false" customHeight="false" outlineLevel="0" collapsed="false">
      <c r="S221" s="23"/>
    </row>
    <row r="222" customFormat="false" ht="15.75" hidden="false" customHeight="false" outlineLevel="0" collapsed="false">
      <c r="S222" s="23"/>
    </row>
    <row r="223" customFormat="false" ht="15.75" hidden="false" customHeight="false" outlineLevel="0" collapsed="false">
      <c r="S223" s="23"/>
    </row>
    <row r="224" customFormat="false" ht="15.75" hidden="false" customHeight="false" outlineLevel="0" collapsed="false">
      <c r="S224" s="23"/>
    </row>
    <row r="225" customFormat="false" ht="15.75" hidden="false" customHeight="false" outlineLevel="0" collapsed="false">
      <c r="S225" s="23"/>
    </row>
    <row r="226" customFormat="false" ht="15.75" hidden="false" customHeight="false" outlineLevel="0" collapsed="false">
      <c r="S226" s="23"/>
    </row>
    <row r="227" customFormat="false" ht="15.75" hidden="false" customHeight="false" outlineLevel="0" collapsed="false">
      <c r="S227" s="23"/>
    </row>
    <row r="228" customFormat="false" ht="15.75" hidden="false" customHeight="false" outlineLevel="0" collapsed="false">
      <c r="S228" s="23"/>
    </row>
    <row r="229" customFormat="false" ht="15.75" hidden="false" customHeight="false" outlineLevel="0" collapsed="false">
      <c r="S229" s="23"/>
    </row>
    <row r="230" customFormat="false" ht="15.75" hidden="false" customHeight="false" outlineLevel="0" collapsed="false">
      <c r="S230" s="23"/>
    </row>
    <row r="231" customFormat="false" ht="15.75" hidden="false" customHeight="false" outlineLevel="0" collapsed="false">
      <c r="S231" s="23"/>
    </row>
    <row r="232" customFormat="false" ht="15.75" hidden="false" customHeight="false" outlineLevel="0" collapsed="false">
      <c r="S232" s="23"/>
    </row>
    <row r="233" customFormat="false" ht="15.75" hidden="false" customHeight="false" outlineLevel="0" collapsed="false">
      <c r="S233" s="23"/>
    </row>
    <row r="234" customFormat="false" ht="15.75" hidden="false" customHeight="false" outlineLevel="0" collapsed="false">
      <c r="S234" s="23"/>
    </row>
    <row r="235" customFormat="false" ht="15.75" hidden="false" customHeight="false" outlineLevel="0" collapsed="false">
      <c r="S235" s="23"/>
    </row>
    <row r="236" customFormat="false" ht="15.75" hidden="false" customHeight="false" outlineLevel="0" collapsed="false">
      <c r="S236" s="23"/>
    </row>
    <row r="237" customFormat="false" ht="15.75" hidden="false" customHeight="false" outlineLevel="0" collapsed="false">
      <c r="S237" s="23"/>
    </row>
    <row r="238" customFormat="false" ht="15.75" hidden="false" customHeight="false" outlineLevel="0" collapsed="false">
      <c r="S238" s="23"/>
    </row>
    <row r="239" customFormat="false" ht="15.75" hidden="false" customHeight="false" outlineLevel="0" collapsed="false">
      <c r="S239" s="23"/>
    </row>
    <row r="240" customFormat="false" ht="15.75" hidden="false" customHeight="false" outlineLevel="0" collapsed="false">
      <c r="S240" s="23"/>
    </row>
    <row r="241" customFormat="false" ht="15.75" hidden="false" customHeight="false" outlineLevel="0" collapsed="false">
      <c r="S241" s="23"/>
    </row>
    <row r="242" customFormat="false" ht="15.75" hidden="false" customHeight="false" outlineLevel="0" collapsed="false">
      <c r="S242" s="23"/>
    </row>
    <row r="243" customFormat="false" ht="15.75" hidden="false" customHeight="false" outlineLevel="0" collapsed="false">
      <c r="S243" s="23"/>
    </row>
    <row r="244" customFormat="false" ht="15.75" hidden="false" customHeight="false" outlineLevel="0" collapsed="false">
      <c r="S244" s="23"/>
    </row>
    <row r="245" customFormat="false" ht="15.75" hidden="false" customHeight="false" outlineLevel="0" collapsed="false">
      <c r="S245" s="23"/>
    </row>
    <row r="246" customFormat="false" ht="15.75" hidden="false" customHeight="false" outlineLevel="0" collapsed="false">
      <c r="S246" s="23"/>
    </row>
    <row r="247" customFormat="false" ht="15.75" hidden="false" customHeight="false" outlineLevel="0" collapsed="false">
      <c r="S247" s="23"/>
    </row>
    <row r="248" customFormat="false" ht="15.75" hidden="false" customHeight="false" outlineLevel="0" collapsed="false">
      <c r="S248" s="23"/>
    </row>
    <row r="249" customFormat="false" ht="15.75" hidden="false" customHeight="false" outlineLevel="0" collapsed="false">
      <c r="S249" s="23"/>
    </row>
    <row r="250" customFormat="false" ht="15.75" hidden="false" customHeight="false" outlineLevel="0" collapsed="false">
      <c r="S250" s="23"/>
    </row>
    <row r="251" customFormat="false" ht="15.75" hidden="false" customHeight="false" outlineLevel="0" collapsed="false">
      <c r="S251" s="23"/>
    </row>
    <row r="252" customFormat="false" ht="15.75" hidden="false" customHeight="false" outlineLevel="0" collapsed="false">
      <c r="S252" s="23"/>
    </row>
    <row r="253" customFormat="false" ht="15.75" hidden="false" customHeight="false" outlineLevel="0" collapsed="false">
      <c r="S253" s="23"/>
    </row>
    <row r="254" customFormat="false" ht="15.75" hidden="false" customHeight="false" outlineLevel="0" collapsed="false">
      <c r="S254" s="23"/>
    </row>
    <row r="255" customFormat="false" ht="15.75" hidden="false" customHeight="false" outlineLevel="0" collapsed="false">
      <c r="S255" s="23"/>
    </row>
    <row r="256" customFormat="false" ht="15.75" hidden="false" customHeight="false" outlineLevel="0" collapsed="false">
      <c r="S256" s="23"/>
    </row>
    <row r="257" customFormat="false" ht="15.75" hidden="false" customHeight="false" outlineLevel="0" collapsed="false">
      <c r="S257" s="23"/>
    </row>
    <row r="258" customFormat="false" ht="15.75" hidden="false" customHeight="false" outlineLevel="0" collapsed="false">
      <c r="S258" s="23"/>
    </row>
    <row r="259" customFormat="false" ht="15.75" hidden="false" customHeight="false" outlineLevel="0" collapsed="false">
      <c r="S259" s="23"/>
    </row>
    <row r="260" customFormat="false" ht="15.75" hidden="false" customHeight="false" outlineLevel="0" collapsed="false">
      <c r="S260" s="23"/>
    </row>
    <row r="261" customFormat="false" ht="15.75" hidden="false" customHeight="false" outlineLevel="0" collapsed="false">
      <c r="S261" s="23"/>
    </row>
    <row r="262" customFormat="false" ht="15.75" hidden="false" customHeight="false" outlineLevel="0" collapsed="false">
      <c r="S262" s="23"/>
    </row>
    <row r="263" customFormat="false" ht="15.75" hidden="false" customHeight="false" outlineLevel="0" collapsed="false">
      <c r="S263" s="23"/>
    </row>
    <row r="264" customFormat="false" ht="15.75" hidden="false" customHeight="false" outlineLevel="0" collapsed="false">
      <c r="S264" s="23"/>
    </row>
    <row r="265" customFormat="false" ht="15.75" hidden="false" customHeight="false" outlineLevel="0" collapsed="false">
      <c r="S265" s="23"/>
    </row>
    <row r="266" customFormat="false" ht="15.75" hidden="false" customHeight="false" outlineLevel="0" collapsed="false">
      <c r="S266" s="23"/>
    </row>
    <row r="267" customFormat="false" ht="15.75" hidden="false" customHeight="false" outlineLevel="0" collapsed="false">
      <c r="S267" s="23"/>
    </row>
    <row r="268" customFormat="false" ht="15.75" hidden="false" customHeight="false" outlineLevel="0" collapsed="false">
      <c r="S268" s="23"/>
    </row>
    <row r="269" customFormat="false" ht="15.75" hidden="false" customHeight="false" outlineLevel="0" collapsed="false">
      <c r="S269" s="23"/>
    </row>
    <row r="270" customFormat="false" ht="15.75" hidden="false" customHeight="false" outlineLevel="0" collapsed="false">
      <c r="S270" s="23"/>
    </row>
    <row r="271" customFormat="false" ht="15.75" hidden="false" customHeight="false" outlineLevel="0" collapsed="false">
      <c r="S271" s="23"/>
    </row>
    <row r="272" customFormat="false" ht="15.75" hidden="false" customHeight="false" outlineLevel="0" collapsed="false">
      <c r="S272" s="23"/>
    </row>
    <row r="273" customFormat="false" ht="15.75" hidden="false" customHeight="false" outlineLevel="0" collapsed="false">
      <c r="S273" s="23"/>
    </row>
    <row r="274" customFormat="false" ht="15.75" hidden="false" customHeight="false" outlineLevel="0" collapsed="false">
      <c r="S274" s="23"/>
    </row>
    <row r="275" customFormat="false" ht="15.75" hidden="false" customHeight="false" outlineLevel="0" collapsed="false">
      <c r="S275" s="23"/>
    </row>
    <row r="276" customFormat="false" ht="15.75" hidden="false" customHeight="false" outlineLevel="0" collapsed="false">
      <c r="S276" s="23"/>
    </row>
    <row r="277" customFormat="false" ht="15.75" hidden="false" customHeight="false" outlineLevel="0" collapsed="false">
      <c r="S277" s="23"/>
    </row>
    <row r="278" customFormat="false" ht="15.75" hidden="false" customHeight="false" outlineLevel="0" collapsed="false">
      <c r="S278" s="23"/>
    </row>
    <row r="279" customFormat="false" ht="15.75" hidden="false" customHeight="false" outlineLevel="0" collapsed="false">
      <c r="S279" s="23"/>
    </row>
    <row r="280" customFormat="false" ht="15.75" hidden="false" customHeight="false" outlineLevel="0" collapsed="false">
      <c r="S280" s="23"/>
    </row>
    <row r="281" customFormat="false" ht="15.75" hidden="false" customHeight="false" outlineLevel="0" collapsed="false">
      <c r="S281" s="23"/>
    </row>
    <row r="282" customFormat="false" ht="15.75" hidden="false" customHeight="false" outlineLevel="0" collapsed="false">
      <c r="S282" s="23"/>
    </row>
    <row r="283" customFormat="false" ht="15.75" hidden="false" customHeight="false" outlineLevel="0" collapsed="false">
      <c r="S283" s="23"/>
    </row>
    <row r="284" customFormat="false" ht="15.75" hidden="false" customHeight="false" outlineLevel="0" collapsed="false">
      <c r="S284" s="23"/>
    </row>
    <row r="285" customFormat="false" ht="15.75" hidden="false" customHeight="false" outlineLevel="0" collapsed="false">
      <c r="S285" s="23"/>
    </row>
    <row r="286" customFormat="false" ht="15.75" hidden="false" customHeight="false" outlineLevel="0" collapsed="false">
      <c r="S286" s="23"/>
    </row>
    <row r="287" customFormat="false" ht="15.75" hidden="false" customHeight="false" outlineLevel="0" collapsed="false">
      <c r="S287" s="23"/>
    </row>
    <row r="288" customFormat="false" ht="15.75" hidden="false" customHeight="false" outlineLevel="0" collapsed="false">
      <c r="S288" s="23"/>
    </row>
    <row r="289" customFormat="false" ht="15.75" hidden="false" customHeight="false" outlineLevel="0" collapsed="false">
      <c r="S289" s="23"/>
    </row>
    <row r="290" customFormat="false" ht="15.75" hidden="false" customHeight="false" outlineLevel="0" collapsed="false">
      <c r="S290" s="23"/>
    </row>
    <row r="291" customFormat="false" ht="15.75" hidden="false" customHeight="false" outlineLevel="0" collapsed="false">
      <c r="S291" s="23"/>
    </row>
    <row r="292" customFormat="false" ht="15.75" hidden="false" customHeight="false" outlineLevel="0" collapsed="false">
      <c r="S292" s="23"/>
    </row>
    <row r="293" customFormat="false" ht="15.75" hidden="false" customHeight="false" outlineLevel="0" collapsed="false">
      <c r="S293" s="23"/>
    </row>
    <row r="294" customFormat="false" ht="15.75" hidden="false" customHeight="false" outlineLevel="0" collapsed="false">
      <c r="S294" s="23"/>
    </row>
    <row r="295" customFormat="false" ht="15.75" hidden="false" customHeight="false" outlineLevel="0" collapsed="false">
      <c r="S295" s="23"/>
    </row>
    <row r="296" customFormat="false" ht="15.75" hidden="false" customHeight="false" outlineLevel="0" collapsed="false">
      <c r="S296" s="23"/>
    </row>
    <row r="297" customFormat="false" ht="15.75" hidden="false" customHeight="false" outlineLevel="0" collapsed="false">
      <c r="S297" s="23"/>
    </row>
    <row r="298" customFormat="false" ht="15.75" hidden="false" customHeight="false" outlineLevel="0" collapsed="false">
      <c r="S298" s="23"/>
    </row>
    <row r="299" customFormat="false" ht="15.75" hidden="false" customHeight="false" outlineLevel="0" collapsed="false">
      <c r="S299" s="23"/>
    </row>
    <row r="300" customFormat="false" ht="15.75" hidden="false" customHeight="false" outlineLevel="0" collapsed="false">
      <c r="S300" s="23"/>
    </row>
    <row r="301" customFormat="false" ht="15.75" hidden="false" customHeight="false" outlineLevel="0" collapsed="false">
      <c r="S301" s="23"/>
    </row>
    <row r="302" customFormat="false" ht="15.75" hidden="false" customHeight="false" outlineLevel="0" collapsed="false">
      <c r="S302" s="23"/>
    </row>
    <row r="303" customFormat="false" ht="15.75" hidden="false" customHeight="false" outlineLevel="0" collapsed="false">
      <c r="S303" s="23"/>
    </row>
    <row r="304" customFormat="false" ht="15.75" hidden="false" customHeight="false" outlineLevel="0" collapsed="false">
      <c r="S304" s="23"/>
    </row>
    <row r="305" customFormat="false" ht="15.75" hidden="false" customHeight="false" outlineLevel="0" collapsed="false">
      <c r="S305" s="23"/>
    </row>
    <row r="306" customFormat="false" ht="15.75" hidden="false" customHeight="false" outlineLevel="0" collapsed="false">
      <c r="S306" s="23"/>
    </row>
    <row r="307" customFormat="false" ht="15.75" hidden="false" customHeight="false" outlineLevel="0" collapsed="false">
      <c r="S307" s="23"/>
    </row>
    <row r="308" customFormat="false" ht="15.75" hidden="false" customHeight="false" outlineLevel="0" collapsed="false">
      <c r="S308" s="23"/>
    </row>
    <row r="309" customFormat="false" ht="15.75" hidden="false" customHeight="false" outlineLevel="0" collapsed="false">
      <c r="S309" s="23"/>
    </row>
    <row r="310" customFormat="false" ht="15.75" hidden="false" customHeight="false" outlineLevel="0" collapsed="false">
      <c r="S310" s="23"/>
    </row>
    <row r="311" customFormat="false" ht="15.75" hidden="false" customHeight="false" outlineLevel="0" collapsed="false">
      <c r="S311" s="23"/>
    </row>
    <row r="312" customFormat="false" ht="15.75" hidden="false" customHeight="false" outlineLevel="0" collapsed="false">
      <c r="S312" s="23"/>
    </row>
    <row r="313" customFormat="false" ht="15.75" hidden="false" customHeight="false" outlineLevel="0" collapsed="false">
      <c r="S313" s="23"/>
    </row>
    <row r="314" customFormat="false" ht="15.75" hidden="false" customHeight="false" outlineLevel="0" collapsed="false">
      <c r="S314" s="23"/>
    </row>
    <row r="315" customFormat="false" ht="15.75" hidden="false" customHeight="false" outlineLevel="0" collapsed="false">
      <c r="S315" s="23"/>
    </row>
    <row r="316" customFormat="false" ht="15.75" hidden="false" customHeight="false" outlineLevel="0" collapsed="false">
      <c r="S316" s="23"/>
    </row>
    <row r="317" customFormat="false" ht="15.75" hidden="false" customHeight="false" outlineLevel="0" collapsed="false">
      <c r="S317" s="23"/>
    </row>
    <row r="318" customFormat="false" ht="15.75" hidden="false" customHeight="false" outlineLevel="0" collapsed="false">
      <c r="S318" s="23"/>
    </row>
    <row r="319" customFormat="false" ht="15.75" hidden="false" customHeight="false" outlineLevel="0" collapsed="false">
      <c r="S319" s="23"/>
    </row>
    <row r="320" customFormat="false" ht="15.75" hidden="false" customHeight="false" outlineLevel="0" collapsed="false">
      <c r="S320" s="23"/>
    </row>
    <row r="321" customFormat="false" ht="15.75" hidden="false" customHeight="false" outlineLevel="0" collapsed="false">
      <c r="S321" s="23"/>
    </row>
    <row r="322" customFormat="false" ht="15.75" hidden="false" customHeight="false" outlineLevel="0" collapsed="false">
      <c r="S322" s="23"/>
    </row>
    <row r="323" customFormat="false" ht="15.75" hidden="false" customHeight="false" outlineLevel="0" collapsed="false">
      <c r="S323" s="23"/>
    </row>
    <row r="324" customFormat="false" ht="15.75" hidden="false" customHeight="false" outlineLevel="0" collapsed="false">
      <c r="S324" s="23"/>
    </row>
    <row r="325" customFormat="false" ht="15.75" hidden="false" customHeight="false" outlineLevel="0" collapsed="false">
      <c r="S325" s="23"/>
    </row>
    <row r="326" customFormat="false" ht="15.75" hidden="false" customHeight="false" outlineLevel="0" collapsed="false">
      <c r="S326" s="23"/>
    </row>
    <row r="327" customFormat="false" ht="15.75" hidden="false" customHeight="false" outlineLevel="0" collapsed="false">
      <c r="S327" s="23"/>
    </row>
    <row r="328" customFormat="false" ht="15.75" hidden="false" customHeight="false" outlineLevel="0" collapsed="false">
      <c r="S328" s="23"/>
    </row>
    <row r="329" customFormat="false" ht="15.75" hidden="false" customHeight="false" outlineLevel="0" collapsed="false">
      <c r="S329" s="23"/>
    </row>
    <row r="330" customFormat="false" ht="15.75" hidden="false" customHeight="false" outlineLevel="0" collapsed="false">
      <c r="S330" s="23"/>
    </row>
    <row r="331" customFormat="false" ht="15.75" hidden="false" customHeight="false" outlineLevel="0" collapsed="false">
      <c r="S331" s="23"/>
    </row>
    <row r="332" customFormat="false" ht="15.75" hidden="false" customHeight="false" outlineLevel="0" collapsed="false">
      <c r="S332" s="23"/>
    </row>
    <row r="333" customFormat="false" ht="15.75" hidden="false" customHeight="false" outlineLevel="0" collapsed="false">
      <c r="S333" s="23"/>
    </row>
    <row r="334" customFormat="false" ht="15.75" hidden="false" customHeight="false" outlineLevel="0" collapsed="false">
      <c r="S334" s="23"/>
    </row>
    <row r="335" customFormat="false" ht="15.75" hidden="false" customHeight="false" outlineLevel="0" collapsed="false">
      <c r="S335" s="23"/>
    </row>
    <row r="336" customFormat="false" ht="15.75" hidden="false" customHeight="false" outlineLevel="0" collapsed="false">
      <c r="S336" s="23"/>
    </row>
    <row r="337" customFormat="false" ht="15.75" hidden="false" customHeight="false" outlineLevel="0" collapsed="false">
      <c r="S337" s="23"/>
    </row>
    <row r="338" customFormat="false" ht="15.75" hidden="false" customHeight="false" outlineLevel="0" collapsed="false">
      <c r="S338" s="23"/>
    </row>
    <row r="339" customFormat="false" ht="15.75" hidden="false" customHeight="false" outlineLevel="0" collapsed="false">
      <c r="S339" s="23"/>
    </row>
    <row r="340" customFormat="false" ht="15.75" hidden="false" customHeight="false" outlineLevel="0" collapsed="false">
      <c r="S340" s="23"/>
    </row>
    <row r="341" customFormat="false" ht="15.75" hidden="false" customHeight="false" outlineLevel="0" collapsed="false">
      <c r="S341" s="23"/>
    </row>
    <row r="342" customFormat="false" ht="15.75" hidden="false" customHeight="false" outlineLevel="0" collapsed="false">
      <c r="S342" s="23"/>
    </row>
    <row r="343" customFormat="false" ht="15.75" hidden="false" customHeight="false" outlineLevel="0" collapsed="false">
      <c r="S343" s="23"/>
    </row>
    <row r="344" customFormat="false" ht="15.75" hidden="false" customHeight="false" outlineLevel="0" collapsed="false">
      <c r="S344" s="23"/>
    </row>
    <row r="345" customFormat="false" ht="15.75" hidden="false" customHeight="false" outlineLevel="0" collapsed="false">
      <c r="S345" s="23"/>
    </row>
    <row r="346" customFormat="false" ht="15.75" hidden="false" customHeight="false" outlineLevel="0" collapsed="false">
      <c r="S346" s="23"/>
    </row>
    <row r="347" customFormat="false" ht="15.75" hidden="false" customHeight="false" outlineLevel="0" collapsed="false">
      <c r="S347" s="23"/>
    </row>
    <row r="348" customFormat="false" ht="15.75" hidden="false" customHeight="false" outlineLevel="0" collapsed="false">
      <c r="S348" s="23"/>
    </row>
    <row r="349" customFormat="false" ht="15.75" hidden="false" customHeight="false" outlineLevel="0" collapsed="false">
      <c r="S349" s="23"/>
    </row>
    <row r="350" customFormat="false" ht="15.75" hidden="false" customHeight="false" outlineLevel="0" collapsed="false">
      <c r="S350" s="23"/>
    </row>
    <row r="351" customFormat="false" ht="15.75" hidden="false" customHeight="false" outlineLevel="0" collapsed="false">
      <c r="S351" s="23"/>
    </row>
    <row r="352" customFormat="false" ht="15.75" hidden="false" customHeight="false" outlineLevel="0" collapsed="false">
      <c r="S352" s="23"/>
    </row>
    <row r="353" customFormat="false" ht="15.75" hidden="false" customHeight="false" outlineLevel="0" collapsed="false">
      <c r="S353" s="23"/>
    </row>
    <row r="354" customFormat="false" ht="15.75" hidden="false" customHeight="false" outlineLevel="0" collapsed="false">
      <c r="S354" s="23"/>
    </row>
    <row r="355" customFormat="false" ht="15.75" hidden="false" customHeight="false" outlineLevel="0" collapsed="false">
      <c r="S355" s="23"/>
    </row>
    <row r="356" customFormat="false" ht="15.75" hidden="false" customHeight="false" outlineLevel="0" collapsed="false">
      <c r="S356" s="23"/>
    </row>
    <row r="357" customFormat="false" ht="15.75" hidden="false" customHeight="false" outlineLevel="0" collapsed="false">
      <c r="S357" s="23"/>
    </row>
    <row r="358" customFormat="false" ht="15.75" hidden="false" customHeight="false" outlineLevel="0" collapsed="false">
      <c r="S358" s="23"/>
    </row>
    <row r="359" customFormat="false" ht="15.75" hidden="false" customHeight="false" outlineLevel="0" collapsed="false">
      <c r="S359" s="23"/>
    </row>
    <row r="360" customFormat="false" ht="15.75" hidden="false" customHeight="false" outlineLevel="0" collapsed="false">
      <c r="S360" s="23"/>
    </row>
    <row r="361" customFormat="false" ht="15.75" hidden="false" customHeight="false" outlineLevel="0" collapsed="false">
      <c r="S361" s="23"/>
    </row>
    <row r="362" customFormat="false" ht="15.75" hidden="false" customHeight="false" outlineLevel="0" collapsed="false">
      <c r="S362" s="23"/>
    </row>
    <row r="363" customFormat="false" ht="15.75" hidden="false" customHeight="false" outlineLevel="0" collapsed="false">
      <c r="S363" s="23"/>
    </row>
    <row r="364" customFormat="false" ht="15.75" hidden="false" customHeight="false" outlineLevel="0" collapsed="false">
      <c r="S364" s="23"/>
    </row>
    <row r="365" customFormat="false" ht="15.75" hidden="false" customHeight="false" outlineLevel="0" collapsed="false">
      <c r="S365" s="23"/>
    </row>
    <row r="366" customFormat="false" ht="15.75" hidden="false" customHeight="false" outlineLevel="0" collapsed="false">
      <c r="S366" s="23"/>
    </row>
    <row r="367" customFormat="false" ht="15.75" hidden="false" customHeight="false" outlineLevel="0" collapsed="false">
      <c r="S367" s="23"/>
    </row>
    <row r="368" customFormat="false" ht="15.75" hidden="false" customHeight="false" outlineLevel="0" collapsed="false">
      <c r="S368" s="23"/>
    </row>
    <row r="369" customFormat="false" ht="15.75" hidden="false" customHeight="false" outlineLevel="0" collapsed="false">
      <c r="S369" s="23"/>
    </row>
    <row r="370" customFormat="false" ht="15.75" hidden="false" customHeight="false" outlineLevel="0" collapsed="false">
      <c r="S370" s="23"/>
    </row>
    <row r="371" customFormat="false" ht="15.75" hidden="false" customHeight="false" outlineLevel="0" collapsed="false">
      <c r="S371" s="23"/>
    </row>
    <row r="372" customFormat="false" ht="15.75" hidden="false" customHeight="false" outlineLevel="0" collapsed="false">
      <c r="S372" s="23"/>
    </row>
    <row r="373" customFormat="false" ht="15.75" hidden="false" customHeight="false" outlineLevel="0" collapsed="false">
      <c r="S373" s="23"/>
    </row>
    <row r="374" customFormat="false" ht="15.75" hidden="false" customHeight="false" outlineLevel="0" collapsed="false">
      <c r="S374" s="23"/>
    </row>
    <row r="375" customFormat="false" ht="15.75" hidden="false" customHeight="false" outlineLevel="0" collapsed="false">
      <c r="S375" s="23"/>
    </row>
    <row r="376" customFormat="false" ht="15.75" hidden="false" customHeight="false" outlineLevel="0" collapsed="false">
      <c r="S376" s="23"/>
    </row>
    <row r="377" customFormat="false" ht="15.75" hidden="false" customHeight="false" outlineLevel="0" collapsed="false">
      <c r="S377" s="23"/>
    </row>
    <row r="378" customFormat="false" ht="15.75" hidden="false" customHeight="false" outlineLevel="0" collapsed="false">
      <c r="S378" s="23"/>
    </row>
    <row r="379" customFormat="false" ht="15.75" hidden="false" customHeight="false" outlineLevel="0" collapsed="false">
      <c r="S379" s="23"/>
    </row>
    <row r="380" customFormat="false" ht="15.75" hidden="false" customHeight="false" outlineLevel="0" collapsed="false">
      <c r="S380" s="23"/>
    </row>
    <row r="381" customFormat="false" ht="15.75" hidden="false" customHeight="false" outlineLevel="0" collapsed="false">
      <c r="S381" s="23"/>
    </row>
    <row r="382" customFormat="false" ht="15.75" hidden="false" customHeight="false" outlineLevel="0" collapsed="false">
      <c r="S382" s="23"/>
    </row>
    <row r="383" customFormat="false" ht="15.75" hidden="false" customHeight="false" outlineLevel="0" collapsed="false">
      <c r="S383" s="23"/>
    </row>
    <row r="384" customFormat="false" ht="15.75" hidden="false" customHeight="false" outlineLevel="0" collapsed="false">
      <c r="S384" s="23"/>
    </row>
    <row r="385" customFormat="false" ht="15.75" hidden="false" customHeight="false" outlineLevel="0" collapsed="false">
      <c r="S385" s="23"/>
    </row>
    <row r="386" customFormat="false" ht="15.75" hidden="false" customHeight="false" outlineLevel="0" collapsed="false">
      <c r="S386" s="23"/>
    </row>
    <row r="387" customFormat="false" ht="15.75" hidden="false" customHeight="false" outlineLevel="0" collapsed="false">
      <c r="S387" s="23"/>
    </row>
    <row r="388" customFormat="false" ht="15.75" hidden="false" customHeight="false" outlineLevel="0" collapsed="false">
      <c r="S388" s="23"/>
    </row>
    <row r="389" customFormat="false" ht="15.75" hidden="false" customHeight="false" outlineLevel="0" collapsed="false">
      <c r="S389" s="23"/>
    </row>
    <row r="390" customFormat="false" ht="15.75" hidden="false" customHeight="false" outlineLevel="0" collapsed="false">
      <c r="S390" s="23"/>
    </row>
    <row r="391" customFormat="false" ht="15.75" hidden="false" customHeight="false" outlineLevel="0" collapsed="false">
      <c r="S391" s="23"/>
    </row>
    <row r="392" customFormat="false" ht="15.75" hidden="false" customHeight="false" outlineLevel="0" collapsed="false">
      <c r="S392" s="23"/>
    </row>
    <row r="393" customFormat="false" ht="15.75" hidden="false" customHeight="false" outlineLevel="0" collapsed="false">
      <c r="S393" s="23"/>
    </row>
    <row r="394" customFormat="false" ht="15.75" hidden="false" customHeight="false" outlineLevel="0" collapsed="false">
      <c r="S394" s="23"/>
    </row>
    <row r="395" customFormat="false" ht="15.75" hidden="false" customHeight="false" outlineLevel="0" collapsed="false">
      <c r="S395" s="23"/>
    </row>
    <row r="396" customFormat="false" ht="15.75" hidden="false" customHeight="false" outlineLevel="0" collapsed="false">
      <c r="S396" s="23"/>
    </row>
    <row r="397" customFormat="false" ht="15.75" hidden="false" customHeight="false" outlineLevel="0" collapsed="false">
      <c r="S397" s="23"/>
    </row>
    <row r="398" customFormat="false" ht="15.75" hidden="false" customHeight="false" outlineLevel="0" collapsed="false">
      <c r="S398" s="23"/>
    </row>
    <row r="399" customFormat="false" ht="15.75" hidden="false" customHeight="false" outlineLevel="0" collapsed="false">
      <c r="S399" s="23"/>
    </row>
    <row r="400" customFormat="false" ht="15.75" hidden="false" customHeight="false" outlineLevel="0" collapsed="false">
      <c r="S400" s="23"/>
    </row>
    <row r="401" customFormat="false" ht="15.75" hidden="false" customHeight="false" outlineLevel="0" collapsed="false">
      <c r="S401" s="23"/>
    </row>
    <row r="402" customFormat="false" ht="15.75" hidden="false" customHeight="false" outlineLevel="0" collapsed="false">
      <c r="S402" s="23"/>
    </row>
    <row r="403" customFormat="false" ht="15.75" hidden="false" customHeight="false" outlineLevel="0" collapsed="false">
      <c r="S403" s="23"/>
    </row>
    <row r="404" customFormat="false" ht="15.75" hidden="false" customHeight="false" outlineLevel="0" collapsed="false">
      <c r="S404" s="23"/>
    </row>
    <row r="405" customFormat="false" ht="15.75" hidden="false" customHeight="false" outlineLevel="0" collapsed="false">
      <c r="S405" s="23"/>
    </row>
    <row r="406" customFormat="false" ht="15.75" hidden="false" customHeight="false" outlineLevel="0" collapsed="false">
      <c r="S406" s="23"/>
    </row>
    <row r="407" customFormat="false" ht="15.75" hidden="false" customHeight="false" outlineLevel="0" collapsed="false">
      <c r="S407" s="23"/>
    </row>
    <row r="408" customFormat="false" ht="15.75" hidden="false" customHeight="false" outlineLevel="0" collapsed="false">
      <c r="S408" s="23"/>
    </row>
    <row r="409" customFormat="false" ht="15.75" hidden="false" customHeight="false" outlineLevel="0" collapsed="false">
      <c r="S409" s="23"/>
    </row>
    <row r="410" customFormat="false" ht="15.75" hidden="false" customHeight="false" outlineLevel="0" collapsed="false">
      <c r="S410" s="23"/>
    </row>
    <row r="411" customFormat="false" ht="15.75" hidden="false" customHeight="false" outlineLevel="0" collapsed="false">
      <c r="S411" s="23"/>
    </row>
    <row r="412" customFormat="false" ht="15.75" hidden="false" customHeight="false" outlineLevel="0" collapsed="false">
      <c r="S412" s="23"/>
    </row>
    <row r="413" customFormat="false" ht="15.75" hidden="false" customHeight="false" outlineLevel="0" collapsed="false">
      <c r="S413" s="23"/>
    </row>
    <row r="414" customFormat="false" ht="15.75" hidden="false" customHeight="false" outlineLevel="0" collapsed="false">
      <c r="S414" s="23"/>
    </row>
    <row r="415" customFormat="false" ht="15.75" hidden="false" customHeight="false" outlineLevel="0" collapsed="false">
      <c r="S415" s="23"/>
    </row>
    <row r="416" customFormat="false" ht="15.75" hidden="false" customHeight="false" outlineLevel="0" collapsed="false">
      <c r="S416" s="23"/>
    </row>
    <row r="417" customFormat="false" ht="15.75" hidden="false" customHeight="false" outlineLevel="0" collapsed="false">
      <c r="S417" s="23"/>
    </row>
    <row r="418" customFormat="false" ht="15.75" hidden="false" customHeight="false" outlineLevel="0" collapsed="false">
      <c r="S418" s="23"/>
    </row>
    <row r="419" customFormat="false" ht="15.75" hidden="false" customHeight="false" outlineLevel="0" collapsed="false">
      <c r="S419" s="23"/>
    </row>
    <row r="420" customFormat="false" ht="15.75" hidden="false" customHeight="false" outlineLevel="0" collapsed="false">
      <c r="S420" s="23"/>
    </row>
    <row r="421" customFormat="false" ht="15.75" hidden="false" customHeight="false" outlineLevel="0" collapsed="false">
      <c r="S421" s="23"/>
    </row>
    <row r="422" customFormat="false" ht="15.75" hidden="false" customHeight="false" outlineLevel="0" collapsed="false">
      <c r="S422" s="23"/>
    </row>
    <row r="423" customFormat="false" ht="15.75" hidden="false" customHeight="false" outlineLevel="0" collapsed="false">
      <c r="S423" s="23"/>
    </row>
    <row r="424" customFormat="false" ht="15.75" hidden="false" customHeight="false" outlineLevel="0" collapsed="false">
      <c r="S424" s="23"/>
    </row>
    <row r="425" customFormat="false" ht="15.75" hidden="false" customHeight="false" outlineLevel="0" collapsed="false">
      <c r="S425" s="23"/>
    </row>
    <row r="426" customFormat="false" ht="15.75" hidden="false" customHeight="false" outlineLevel="0" collapsed="false">
      <c r="S426" s="23"/>
    </row>
    <row r="427" customFormat="false" ht="15.75" hidden="false" customHeight="false" outlineLevel="0" collapsed="false">
      <c r="S427" s="23"/>
    </row>
    <row r="428" customFormat="false" ht="15.75" hidden="false" customHeight="false" outlineLevel="0" collapsed="false">
      <c r="S428" s="23"/>
    </row>
    <row r="429" customFormat="false" ht="15.75" hidden="false" customHeight="false" outlineLevel="0" collapsed="false">
      <c r="S429" s="23"/>
    </row>
    <row r="430" customFormat="false" ht="15.75" hidden="false" customHeight="false" outlineLevel="0" collapsed="false">
      <c r="S430" s="23"/>
    </row>
    <row r="431" customFormat="false" ht="15.75" hidden="false" customHeight="false" outlineLevel="0" collapsed="false">
      <c r="S431" s="23"/>
    </row>
    <row r="432" customFormat="false" ht="15.75" hidden="false" customHeight="false" outlineLevel="0" collapsed="false">
      <c r="S432" s="23"/>
    </row>
    <row r="433" customFormat="false" ht="15.75" hidden="false" customHeight="false" outlineLevel="0" collapsed="false">
      <c r="S433" s="23"/>
    </row>
    <row r="434" customFormat="false" ht="15.75" hidden="false" customHeight="false" outlineLevel="0" collapsed="false">
      <c r="S434" s="23"/>
    </row>
    <row r="435" customFormat="false" ht="15.75" hidden="false" customHeight="false" outlineLevel="0" collapsed="false">
      <c r="S435" s="23"/>
    </row>
    <row r="436" customFormat="false" ht="15.75" hidden="false" customHeight="false" outlineLevel="0" collapsed="false">
      <c r="S436" s="23"/>
    </row>
    <row r="437" customFormat="false" ht="15.75" hidden="false" customHeight="false" outlineLevel="0" collapsed="false">
      <c r="S437" s="23"/>
    </row>
    <row r="438" customFormat="false" ht="15.75" hidden="false" customHeight="false" outlineLevel="0" collapsed="false">
      <c r="S438" s="23"/>
    </row>
    <row r="439" customFormat="false" ht="15.75" hidden="false" customHeight="false" outlineLevel="0" collapsed="false">
      <c r="S439" s="23"/>
    </row>
    <row r="440" customFormat="false" ht="15.75" hidden="false" customHeight="false" outlineLevel="0" collapsed="false">
      <c r="S440" s="23"/>
    </row>
    <row r="441" customFormat="false" ht="15.75" hidden="false" customHeight="false" outlineLevel="0" collapsed="false">
      <c r="S441" s="23"/>
    </row>
    <row r="442" customFormat="false" ht="15.75" hidden="false" customHeight="false" outlineLevel="0" collapsed="false">
      <c r="S442" s="23"/>
    </row>
    <row r="443" customFormat="false" ht="15.75" hidden="false" customHeight="false" outlineLevel="0" collapsed="false">
      <c r="S443" s="23"/>
    </row>
    <row r="444" customFormat="false" ht="15.75" hidden="false" customHeight="false" outlineLevel="0" collapsed="false">
      <c r="S444" s="23"/>
    </row>
    <row r="445" customFormat="false" ht="15.75" hidden="false" customHeight="false" outlineLevel="0" collapsed="false">
      <c r="S445" s="23"/>
    </row>
    <row r="446" customFormat="false" ht="15.75" hidden="false" customHeight="false" outlineLevel="0" collapsed="false">
      <c r="S446" s="23"/>
    </row>
    <row r="447" customFormat="false" ht="15.75" hidden="false" customHeight="false" outlineLevel="0" collapsed="false">
      <c r="S447" s="23"/>
    </row>
    <row r="448" customFormat="false" ht="15.75" hidden="false" customHeight="false" outlineLevel="0" collapsed="false">
      <c r="S448" s="23"/>
    </row>
    <row r="449" customFormat="false" ht="15.75" hidden="false" customHeight="false" outlineLevel="0" collapsed="false">
      <c r="S449" s="23"/>
    </row>
    <row r="450" customFormat="false" ht="15.75" hidden="false" customHeight="false" outlineLevel="0" collapsed="false">
      <c r="S450" s="23"/>
    </row>
    <row r="451" customFormat="false" ht="15.75" hidden="false" customHeight="false" outlineLevel="0" collapsed="false">
      <c r="S451" s="23"/>
    </row>
    <row r="452" customFormat="false" ht="15.75" hidden="false" customHeight="false" outlineLevel="0" collapsed="false">
      <c r="S452" s="23"/>
    </row>
    <row r="453" customFormat="false" ht="15.75" hidden="false" customHeight="false" outlineLevel="0" collapsed="false">
      <c r="S453" s="23"/>
    </row>
    <row r="454" customFormat="false" ht="15.75" hidden="false" customHeight="false" outlineLevel="0" collapsed="false">
      <c r="S454" s="23"/>
    </row>
    <row r="455" customFormat="false" ht="15.75" hidden="false" customHeight="false" outlineLevel="0" collapsed="false">
      <c r="S455" s="23"/>
    </row>
    <row r="456" customFormat="false" ht="15.75" hidden="false" customHeight="false" outlineLevel="0" collapsed="false">
      <c r="S456" s="23"/>
    </row>
    <row r="457" customFormat="false" ht="15.75" hidden="false" customHeight="false" outlineLevel="0" collapsed="false">
      <c r="S457" s="23"/>
    </row>
    <row r="458" customFormat="false" ht="15.75" hidden="false" customHeight="false" outlineLevel="0" collapsed="false">
      <c r="S458" s="23"/>
    </row>
    <row r="459" customFormat="false" ht="15.75" hidden="false" customHeight="false" outlineLevel="0" collapsed="false">
      <c r="S459" s="23"/>
    </row>
    <row r="460" customFormat="false" ht="15.75" hidden="false" customHeight="false" outlineLevel="0" collapsed="false">
      <c r="S460" s="23"/>
    </row>
    <row r="461" customFormat="false" ht="15.75" hidden="false" customHeight="false" outlineLevel="0" collapsed="false">
      <c r="S461" s="23"/>
    </row>
    <row r="462" customFormat="false" ht="15.75" hidden="false" customHeight="false" outlineLevel="0" collapsed="false">
      <c r="S462" s="23"/>
    </row>
    <row r="463" customFormat="false" ht="15.75" hidden="false" customHeight="false" outlineLevel="0" collapsed="false">
      <c r="S463" s="23"/>
    </row>
    <row r="464" customFormat="false" ht="15.75" hidden="false" customHeight="false" outlineLevel="0" collapsed="false">
      <c r="S464" s="23"/>
    </row>
    <row r="465" customFormat="false" ht="15.75" hidden="false" customHeight="false" outlineLevel="0" collapsed="false">
      <c r="S465" s="23"/>
    </row>
    <row r="466" customFormat="false" ht="15.75" hidden="false" customHeight="false" outlineLevel="0" collapsed="false">
      <c r="S466" s="23"/>
    </row>
    <row r="467" customFormat="false" ht="15.75" hidden="false" customHeight="false" outlineLevel="0" collapsed="false">
      <c r="S467" s="23"/>
    </row>
    <row r="468" customFormat="false" ht="15.75" hidden="false" customHeight="false" outlineLevel="0" collapsed="false">
      <c r="S468" s="23"/>
    </row>
    <row r="469" customFormat="false" ht="15.75" hidden="false" customHeight="false" outlineLevel="0" collapsed="false">
      <c r="S469" s="23"/>
    </row>
    <row r="470" customFormat="false" ht="15.75" hidden="false" customHeight="false" outlineLevel="0" collapsed="false">
      <c r="S470" s="23"/>
    </row>
    <row r="471" customFormat="false" ht="15.75" hidden="false" customHeight="false" outlineLevel="0" collapsed="false">
      <c r="S471" s="23"/>
    </row>
    <row r="472" customFormat="false" ht="15.75" hidden="false" customHeight="false" outlineLevel="0" collapsed="false">
      <c r="S472" s="23"/>
    </row>
    <row r="473" customFormat="false" ht="15.75" hidden="false" customHeight="false" outlineLevel="0" collapsed="false">
      <c r="S473" s="23"/>
    </row>
    <row r="474" customFormat="false" ht="15.75" hidden="false" customHeight="false" outlineLevel="0" collapsed="false">
      <c r="S474" s="23"/>
    </row>
    <row r="475" customFormat="false" ht="15.75" hidden="false" customHeight="false" outlineLevel="0" collapsed="false">
      <c r="S475" s="23"/>
    </row>
    <row r="476" customFormat="false" ht="15.75" hidden="false" customHeight="false" outlineLevel="0" collapsed="false">
      <c r="S476" s="23"/>
    </row>
    <row r="477" customFormat="false" ht="15.75" hidden="false" customHeight="false" outlineLevel="0" collapsed="false">
      <c r="S477" s="23"/>
    </row>
    <row r="478" customFormat="false" ht="15.75" hidden="false" customHeight="false" outlineLevel="0" collapsed="false">
      <c r="S478" s="23"/>
    </row>
    <row r="479" customFormat="false" ht="15.75" hidden="false" customHeight="false" outlineLevel="0" collapsed="false">
      <c r="S479" s="23"/>
    </row>
    <row r="480" customFormat="false" ht="15.75" hidden="false" customHeight="false" outlineLevel="0" collapsed="false">
      <c r="S480" s="23"/>
    </row>
    <row r="481" customFormat="false" ht="15.75" hidden="false" customHeight="false" outlineLevel="0" collapsed="false">
      <c r="S481" s="23"/>
    </row>
    <row r="482" customFormat="false" ht="15.75" hidden="false" customHeight="false" outlineLevel="0" collapsed="false">
      <c r="S482" s="23"/>
    </row>
    <row r="483" customFormat="false" ht="15.75" hidden="false" customHeight="false" outlineLevel="0" collapsed="false">
      <c r="S483" s="23"/>
    </row>
    <row r="484" customFormat="false" ht="15.75" hidden="false" customHeight="false" outlineLevel="0" collapsed="false">
      <c r="S484" s="23"/>
    </row>
    <row r="485" customFormat="false" ht="15.75" hidden="false" customHeight="false" outlineLevel="0" collapsed="false">
      <c r="S485" s="23"/>
    </row>
    <row r="486" customFormat="false" ht="15.75" hidden="false" customHeight="false" outlineLevel="0" collapsed="false">
      <c r="S486" s="23"/>
    </row>
    <row r="487" customFormat="false" ht="15.75" hidden="false" customHeight="false" outlineLevel="0" collapsed="false">
      <c r="S487" s="23"/>
    </row>
    <row r="488" customFormat="false" ht="15.75" hidden="false" customHeight="false" outlineLevel="0" collapsed="false">
      <c r="S488" s="23"/>
    </row>
    <row r="489" customFormat="false" ht="15.75" hidden="false" customHeight="false" outlineLevel="0" collapsed="false">
      <c r="S489" s="23"/>
    </row>
    <row r="490" customFormat="false" ht="15.75" hidden="false" customHeight="false" outlineLevel="0" collapsed="false">
      <c r="S490" s="23"/>
    </row>
    <row r="491" customFormat="false" ht="15.75" hidden="false" customHeight="false" outlineLevel="0" collapsed="false">
      <c r="S491" s="23"/>
    </row>
    <row r="492" customFormat="false" ht="15.75" hidden="false" customHeight="false" outlineLevel="0" collapsed="false">
      <c r="S492" s="23"/>
    </row>
    <row r="493" customFormat="false" ht="15.75" hidden="false" customHeight="false" outlineLevel="0" collapsed="false">
      <c r="S493" s="23"/>
    </row>
    <row r="494" customFormat="false" ht="15.75" hidden="false" customHeight="false" outlineLevel="0" collapsed="false">
      <c r="S494" s="23"/>
    </row>
    <row r="495" customFormat="false" ht="15.75" hidden="false" customHeight="false" outlineLevel="0" collapsed="false">
      <c r="S495" s="23"/>
    </row>
    <row r="496" customFormat="false" ht="15.75" hidden="false" customHeight="false" outlineLevel="0" collapsed="false">
      <c r="S496" s="23"/>
    </row>
    <row r="497" customFormat="false" ht="15.75" hidden="false" customHeight="false" outlineLevel="0" collapsed="false">
      <c r="S497" s="23"/>
    </row>
    <row r="498" customFormat="false" ht="15.75" hidden="false" customHeight="false" outlineLevel="0" collapsed="false">
      <c r="S498" s="23"/>
    </row>
    <row r="499" customFormat="false" ht="15.75" hidden="false" customHeight="false" outlineLevel="0" collapsed="false">
      <c r="S499" s="23"/>
    </row>
    <row r="500" customFormat="false" ht="15.75" hidden="false" customHeight="false" outlineLevel="0" collapsed="false">
      <c r="S500" s="23"/>
    </row>
    <row r="501" customFormat="false" ht="15.75" hidden="false" customHeight="false" outlineLevel="0" collapsed="false">
      <c r="S501" s="23"/>
    </row>
    <row r="502" customFormat="false" ht="15.75" hidden="false" customHeight="false" outlineLevel="0" collapsed="false">
      <c r="S502" s="23"/>
    </row>
    <row r="503" customFormat="false" ht="15.75" hidden="false" customHeight="false" outlineLevel="0" collapsed="false">
      <c r="S503" s="23"/>
    </row>
    <row r="504" customFormat="false" ht="15.75" hidden="false" customHeight="false" outlineLevel="0" collapsed="false">
      <c r="S504" s="23"/>
    </row>
    <row r="505" customFormat="false" ht="15.75" hidden="false" customHeight="false" outlineLevel="0" collapsed="false">
      <c r="S505" s="23"/>
    </row>
    <row r="506" customFormat="false" ht="15.75" hidden="false" customHeight="false" outlineLevel="0" collapsed="false">
      <c r="S506" s="23"/>
    </row>
    <row r="507" customFormat="false" ht="15.75" hidden="false" customHeight="false" outlineLevel="0" collapsed="false">
      <c r="S507" s="23"/>
    </row>
    <row r="508" customFormat="false" ht="15.75" hidden="false" customHeight="false" outlineLevel="0" collapsed="false">
      <c r="S508" s="23"/>
    </row>
    <row r="509" customFormat="false" ht="15.75" hidden="false" customHeight="false" outlineLevel="0" collapsed="false">
      <c r="S509" s="23"/>
    </row>
    <row r="510" customFormat="false" ht="15.75" hidden="false" customHeight="false" outlineLevel="0" collapsed="false">
      <c r="S510" s="23"/>
    </row>
    <row r="511" customFormat="false" ht="15.75" hidden="false" customHeight="false" outlineLevel="0" collapsed="false">
      <c r="S511" s="23"/>
    </row>
    <row r="512" customFormat="false" ht="15.75" hidden="false" customHeight="false" outlineLevel="0" collapsed="false">
      <c r="S512" s="23"/>
    </row>
    <row r="513" customFormat="false" ht="15.75" hidden="false" customHeight="false" outlineLevel="0" collapsed="false">
      <c r="S513" s="23"/>
    </row>
    <row r="514" customFormat="false" ht="15.75" hidden="false" customHeight="false" outlineLevel="0" collapsed="false">
      <c r="S514" s="23"/>
    </row>
    <row r="515" customFormat="false" ht="15.75" hidden="false" customHeight="false" outlineLevel="0" collapsed="false">
      <c r="S515" s="23"/>
    </row>
    <row r="516" customFormat="false" ht="15.75" hidden="false" customHeight="false" outlineLevel="0" collapsed="false">
      <c r="S516" s="23"/>
    </row>
    <row r="517" customFormat="false" ht="15.75" hidden="false" customHeight="false" outlineLevel="0" collapsed="false">
      <c r="S517" s="23"/>
    </row>
    <row r="518" customFormat="false" ht="15.75" hidden="false" customHeight="false" outlineLevel="0" collapsed="false">
      <c r="S518" s="23"/>
    </row>
    <row r="519" customFormat="false" ht="15.75" hidden="false" customHeight="false" outlineLevel="0" collapsed="false">
      <c r="S519" s="23"/>
    </row>
    <row r="520" customFormat="false" ht="15.75" hidden="false" customHeight="false" outlineLevel="0" collapsed="false">
      <c r="S520" s="23"/>
    </row>
    <row r="521" customFormat="false" ht="15.75" hidden="false" customHeight="false" outlineLevel="0" collapsed="false">
      <c r="S521" s="23"/>
    </row>
    <row r="522" customFormat="false" ht="15.75" hidden="false" customHeight="false" outlineLevel="0" collapsed="false">
      <c r="S522" s="23"/>
    </row>
    <row r="523" customFormat="false" ht="15.75" hidden="false" customHeight="false" outlineLevel="0" collapsed="false">
      <c r="S523" s="23"/>
    </row>
    <row r="524" customFormat="false" ht="15.75" hidden="false" customHeight="false" outlineLevel="0" collapsed="false">
      <c r="S524" s="23"/>
    </row>
    <row r="525" customFormat="false" ht="15.75" hidden="false" customHeight="false" outlineLevel="0" collapsed="false">
      <c r="S525" s="23"/>
    </row>
    <row r="526" customFormat="false" ht="15.75" hidden="false" customHeight="false" outlineLevel="0" collapsed="false">
      <c r="S526" s="23"/>
    </row>
    <row r="527" customFormat="false" ht="15.75" hidden="false" customHeight="false" outlineLevel="0" collapsed="false">
      <c r="S527" s="23"/>
    </row>
    <row r="528" customFormat="false" ht="15.75" hidden="false" customHeight="false" outlineLevel="0" collapsed="false">
      <c r="S528" s="23"/>
    </row>
    <row r="529" customFormat="false" ht="15.75" hidden="false" customHeight="false" outlineLevel="0" collapsed="false">
      <c r="S529" s="23"/>
    </row>
    <row r="530" customFormat="false" ht="15.75" hidden="false" customHeight="false" outlineLevel="0" collapsed="false">
      <c r="S530" s="23"/>
    </row>
    <row r="531" customFormat="false" ht="15.75" hidden="false" customHeight="false" outlineLevel="0" collapsed="false">
      <c r="S531" s="23"/>
    </row>
    <row r="532" customFormat="false" ht="15.75" hidden="false" customHeight="false" outlineLevel="0" collapsed="false">
      <c r="S532" s="23"/>
    </row>
    <row r="533" customFormat="false" ht="15.75" hidden="false" customHeight="false" outlineLevel="0" collapsed="false">
      <c r="S533" s="23"/>
    </row>
    <row r="534" customFormat="false" ht="15.75" hidden="false" customHeight="false" outlineLevel="0" collapsed="false">
      <c r="S534" s="23"/>
    </row>
    <row r="535" customFormat="false" ht="15.75" hidden="false" customHeight="false" outlineLevel="0" collapsed="false">
      <c r="S535" s="23"/>
    </row>
    <row r="536" customFormat="false" ht="15.75" hidden="false" customHeight="false" outlineLevel="0" collapsed="false">
      <c r="S536" s="23"/>
    </row>
    <row r="537" customFormat="false" ht="15.75" hidden="false" customHeight="false" outlineLevel="0" collapsed="false">
      <c r="S537" s="23"/>
    </row>
    <row r="538" customFormat="false" ht="15.75" hidden="false" customHeight="false" outlineLevel="0" collapsed="false">
      <c r="S538" s="23"/>
    </row>
    <row r="539" customFormat="false" ht="15.75" hidden="false" customHeight="false" outlineLevel="0" collapsed="false">
      <c r="S539" s="23"/>
    </row>
    <row r="540" customFormat="false" ht="15.75" hidden="false" customHeight="false" outlineLevel="0" collapsed="false">
      <c r="S540" s="23"/>
    </row>
    <row r="541" customFormat="false" ht="15.75" hidden="false" customHeight="false" outlineLevel="0" collapsed="false">
      <c r="S541" s="23"/>
    </row>
    <row r="542" customFormat="false" ht="15.75" hidden="false" customHeight="false" outlineLevel="0" collapsed="false">
      <c r="S542" s="23"/>
    </row>
    <row r="543" customFormat="false" ht="15.75" hidden="false" customHeight="false" outlineLevel="0" collapsed="false">
      <c r="S543" s="23"/>
    </row>
    <row r="544" customFormat="false" ht="15.75" hidden="false" customHeight="false" outlineLevel="0" collapsed="false">
      <c r="S544" s="23"/>
    </row>
    <row r="545" customFormat="false" ht="15.75" hidden="false" customHeight="false" outlineLevel="0" collapsed="false">
      <c r="S545" s="23"/>
    </row>
    <row r="546" customFormat="false" ht="15.75" hidden="false" customHeight="false" outlineLevel="0" collapsed="false">
      <c r="S546" s="23"/>
    </row>
    <row r="547" customFormat="false" ht="15.75" hidden="false" customHeight="false" outlineLevel="0" collapsed="false">
      <c r="S547" s="23"/>
    </row>
    <row r="548" customFormat="false" ht="15.75" hidden="false" customHeight="false" outlineLevel="0" collapsed="false">
      <c r="S548" s="23"/>
    </row>
    <row r="549" customFormat="false" ht="15.75" hidden="false" customHeight="false" outlineLevel="0" collapsed="false">
      <c r="S549" s="23"/>
    </row>
    <row r="550" customFormat="false" ht="15.75" hidden="false" customHeight="false" outlineLevel="0" collapsed="false">
      <c r="S550" s="23"/>
    </row>
    <row r="551" customFormat="false" ht="15.75" hidden="false" customHeight="false" outlineLevel="0" collapsed="false">
      <c r="S551" s="23"/>
    </row>
    <row r="552" customFormat="false" ht="15.75" hidden="false" customHeight="false" outlineLevel="0" collapsed="false">
      <c r="S552" s="23"/>
    </row>
    <row r="553" customFormat="false" ht="15.75" hidden="false" customHeight="false" outlineLevel="0" collapsed="false">
      <c r="S553" s="23"/>
    </row>
    <row r="554" customFormat="false" ht="15.75" hidden="false" customHeight="false" outlineLevel="0" collapsed="false">
      <c r="S554" s="23"/>
    </row>
    <row r="555" customFormat="false" ht="15.75" hidden="false" customHeight="false" outlineLevel="0" collapsed="false">
      <c r="S555" s="23"/>
    </row>
    <row r="556" customFormat="false" ht="15.75" hidden="false" customHeight="false" outlineLevel="0" collapsed="false">
      <c r="S556" s="23"/>
    </row>
    <row r="557" customFormat="false" ht="15.75" hidden="false" customHeight="false" outlineLevel="0" collapsed="false">
      <c r="S557" s="23"/>
    </row>
    <row r="558" customFormat="false" ht="15.75" hidden="false" customHeight="false" outlineLevel="0" collapsed="false">
      <c r="S558" s="23"/>
    </row>
    <row r="559" customFormat="false" ht="15.75" hidden="false" customHeight="false" outlineLevel="0" collapsed="false">
      <c r="S559" s="23"/>
    </row>
    <row r="560" customFormat="false" ht="15.75" hidden="false" customHeight="false" outlineLevel="0" collapsed="false">
      <c r="S560" s="23"/>
    </row>
    <row r="561" customFormat="false" ht="15.75" hidden="false" customHeight="false" outlineLevel="0" collapsed="false">
      <c r="S561" s="23"/>
    </row>
    <row r="562" customFormat="false" ht="15.75" hidden="false" customHeight="false" outlineLevel="0" collapsed="false">
      <c r="S562" s="23"/>
    </row>
    <row r="563" customFormat="false" ht="15.75" hidden="false" customHeight="false" outlineLevel="0" collapsed="false">
      <c r="S563" s="23"/>
    </row>
    <row r="564" customFormat="false" ht="15.75" hidden="false" customHeight="false" outlineLevel="0" collapsed="false">
      <c r="S564" s="23"/>
    </row>
    <row r="565" customFormat="false" ht="15.75" hidden="false" customHeight="false" outlineLevel="0" collapsed="false">
      <c r="S565" s="23"/>
    </row>
    <row r="566" customFormat="false" ht="15.75" hidden="false" customHeight="false" outlineLevel="0" collapsed="false">
      <c r="S566" s="23"/>
    </row>
    <row r="567" customFormat="false" ht="15.75" hidden="false" customHeight="false" outlineLevel="0" collapsed="false">
      <c r="S567" s="23"/>
    </row>
    <row r="568" customFormat="false" ht="15.75" hidden="false" customHeight="false" outlineLevel="0" collapsed="false">
      <c r="S568" s="23"/>
    </row>
    <row r="569" customFormat="false" ht="15.75" hidden="false" customHeight="false" outlineLevel="0" collapsed="false">
      <c r="S569" s="23"/>
    </row>
    <row r="570" customFormat="false" ht="15.75" hidden="false" customHeight="false" outlineLevel="0" collapsed="false">
      <c r="S570" s="23"/>
    </row>
    <row r="571" customFormat="false" ht="15.75" hidden="false" customHeight="false" outlineLevel="0" collapsed="false">
      <c r="S571" s="23"/>
    </row>
    <row r="572" customFormat="false" ht="15.75" hidden="false" customHeight="false" outlineLevel="0" collapsed="false">
      <c r="S572" s="23"/>
    </row>
    <row r="573" customFormat="false" ht="15.75" hidden="false" customHeight="false" outlineLevel="0" collapsed="false">
      <c r="S573" s="23"/>
    </row>
    <row r="574" customFormat="false" ht="15.75" hidden="false" customHeight="false" outlineLevel="0" collapsed="false">
      <c r="S574" s="23"/>
    </row>
    <row r="575" customFormat="false" ht="15.75" hidden="false" customHeight="false" outlineLevel="0" collapsed="false">
      <c r="S575" s="23"/>
    </row>
    <row r="576" customFormat="false" ht="15.75" hidden="false" customHeight="false" outlineLevel="0" collapsed="false">
      <c r="S576" s="23"/>
    </row>
    <row r="577" customFormat="false" ht="15.75" hidden="false" customHeight="false" outlineLevel="0" collapsed="false">
      <c r="S577" s="23"/>
    </row>
    <row r="578" customFormat="false" ht="15.75" hidden="false" customHeight="false" outlineLevel="0" collapsed="false">
      <c r="S578" s="23"/>
    </row>
    <row r="579" customFormat="false" ht="15.75" hidden="false" customHeight="false" outlineLevel="0" collapsed="false">
      <c r="S579" s="23"/>
    </row>
    <row r="580" customFormat="false" ht="15.75" hidden="false" customHeight="false" outlineLevel="0" collapsed="false">
      <c r="S580" s="23"/>
    </row>
    <row r="581" customFormat="false" ht="15.75" hidden="false" customHeight="false" outlineLevel="0" collapsed="false">
      <c r="S581" s="23"/>
    </row>
    <row r="582" customFormat="false" ht="15.75" hidden="false" customHeight="false" outlineLevel="0" collapsed="false">
      <c r="S582" s="23"/>
    </row>
    <row r="583" customFormat="false" ht="15.75" hidden="false" customHeight="false" outlineLevel="0" collapsed="false">
      <c r="S583" s="23"/>
    </row>
    <row r="584" customFormat="false" ht="15.75" hidden="false" customHeight="false" outlineLevel="0" collapsed="false">
      <c r="S584" s="23"/>
    </row>
    <row r="585" customFormat="false" ht="15.75" hidden="false" customHeight="false" outlineLevel="0" collapsed="false">
      <c r="S585" s="23"/>
    </row>
    <row r="586" customFormat="false" ht="15.75" hidden="false" customHeight="false" outlineLevel="0" collapsed="false">
      <c r="S586" s="23"/>
    </row>
    <row r="587" customFormat="false" ht="15.75" hidden="false" customHeight="false" outlineLevel="0" collapsed="false">
      <c r="S587" s="23"/>
    </row>
    <row r="588" customFormat="false" ht="15.75" hidden="false" customHeight="false" outlineLevel="0" collapsed="false">
      <c r="S588" s="23"/>
    </row>
    <row r="589" customFormat="false" ht="15.75" hidden="false" customHeight="false" outlineLevel="0" collapsed="false">
      <c r="S589" s="23"/>
    </row>
    <row r="590" customFormat="false" ht="15.75" hidden="false" customHeight="false" outlineLevel="0" collapsed="false">
      <c r="S590" s="23"/>
    </row>
    <row r="591" customFormat="false" ht="15.75" hidden="false" customHeight="false" outlineLevel="0" collapsed="false">
      <c r="S591" s="23"/>
    </row>
    <row r="592" customFormat="false" ht="15.75" hidden="false" customHeight="false" outlineLevel="0" collapsed="false">
      <c r="S592" s="23"/>
    </row>
    <row r="593" customFormat="false" ht="15.75" hidden="false" customHeight="false" outlineLevel="0" collapsed="false">
      <c r="S593" s="23"/>
    </row>
    <row r="594" customFormat="false" ht="15.75" hidden="false" customHeight="false" outlineLevel="0" collapsed="false">
      <c r="S594" s="23"/>
    </row>
    <row r="595" customFormat="false" ht="15.75" hidden="false" customHeight="false" outlineLevel="0" collapsed="false">
      <c r="S595" s="23"/>
    </row>
    <row r="596" customFormat="false" ht="15.75" hidden="false" customHeight="false" outlineLevel="0" collapsed="false">
      <c r="S596" s="23"/>
    </row>
    <row r="597" customFormat="false" ht="15.75" hidden="false" customHeight="false" outlineLevel="0" collapsed="false">
      <c r="S597" s="23"/>
    </row>
    <row r="598" customFormat="false" ht="15.75" hidden="false" customHeight="false" outlineLevel="0" collapsed="false">
      <c r="S598" s="23"/>
    </row>
    <row r="599" customFormat="false" ht="15.75" hidden="false" customHeight="false" outlineLevel="0" collapsed="false">
      <c r="S599" s="23"/>
    </row>
    <row r="600" customFormat="false" ht="15.75" hidden="false" customHeight="false" outlineLevel="0" collapsed="false">
      <c r="S600" s="23"/>
    </row>
    <row r="601" customFormat="false" ht="15.75" hidden="false" customHeight="false" outlineLevel="0" collapsed="false">
      <c r="S601" s="23"/>
    </row>
    <row r="602" customFormat="false" ht="15.75" hidden="false" customHeight="false" outlineLevel="0" collapsed="false">
      <c r="S602" s="23"/>
    </row>
    <row r="603" customFormat="false" ht="15.75" hidden="false" customHeight="false" outlineLevel="0" collapsed="false">
      <c r="S603" s="23"/>
    </row>
    <row r="604" customFormat="false" ht="15.75" hidden="false" customHeight="false" outlineLevel="0" collapsed="false">
      <c r="S604" s="23"/>
    </row>
    <row r="605" customFormat="false" ht="15.75" hidden="false" customHeight="false" outlineLevel="0" collapsed="false">
      <c r="S605" s="23"/>
    </row>
    <row r="606" customFormat="false" ht="15.75" hidden="false" customHeight="false" outlineLevel="0" collapsed="false">
      <c r="S606" s="23"/>
    </row>
    <row r="607" customFormat="false" ht="15.75" hidden="false" customHeight="false" outlineLevel="0" collapsed="false">
      <c r="S607" s="23"/>
    </row>
    <row r="608" customFormat="false" ht="15.75" hidden="false" customHeight="false" outlineLevel="0" collapsed="false">
      <c r="S608" s="23"/>
    </row>
    <row r="609" customFormat="false" ht="15.75" hidden="false" customHeight="false" outlineLevel="0" collapsed="false">
      <c r="S609" s="23"/>
    </row>
    <row r="610" customFormat="false" ht="15.75" hidden="false" customHeight="false" outlineLevel="0" collapsed="false">
      <c r="S610" s="23"/>
    </row>
    <row r="611" customFormat="false" ht="15.75" hidden="false" customHeight="false" outlineLevel="0" collapsed="false">
      <c r="S611" s="23"/>
    </row>
    <row r="612" customFormat="false" ht="15.75" hidden="false" customHeight="false" outlineLevel="0" collapsed="false">
      <c r="S612" s="23"/>
    </row>
    <row r="613" customFormat="false" ht="15.75" hidden="false" customHeight="false" outlineLevel="0" collapsed="false">
      <c r="S613" s="23"/>
    </row>
    <row r="614" customFormat="false" ht="15.75" hidden="false" customHeight="false" outlineLevel="0" collapsed="false">
      <c r="S614" s="23"/>
    </row>
    <row r="615" customFormat="false" ht="15.75" hidden="false" customHeight="false" outlineLevel="0" collapsed="false">
      <c r="S615" s="23"/>
    </row>
    <row r="616" customFormat="false" ht="15.75" hidden="false" customHeight="false" outlineLevel="0" collapsed="false">
      <c r="S616" s="23"/>
    </row>
    <row r="617" customFormat="false" ht="15.75" hidden="false" customHeight="false" outlineLevel="0" collapsed="false">
      <c r="S617" s="23"/>
    </row>
    <row r="618" customFormat="false" ht="15.75" hidden="false" customHeight="false" outlineLevel="0" collapsed="false">
      <c r="S618" s="23"/>
    </row>
    <row r="619" customFormat="false" ht="15.75" hidden="false" customHeight="false" outlineLevel="0" collapsed="false">
      <c r="S619" s="23"/>
    </row>
    <row r="620" customFormat="false" ht="15.75" hidden="false" customHeight="false" outlineLevel="0" collapsed="false">
      <c r="S620" s="23"/>
    </row>
    <row r="621" customFormat="false" ht="15.75" hidden="false" customHeight="false" outlineLevel="0" collapsed="false">
      <c r="S621" s="23"/>
    </row>
    <row r="622" customFormat="false" ht="15.75" hidden="false" customHeight="false" outlineLevel="0" collapsed="false">
      <c r="S622" s="23"/>
    </row>
    <row r="623" customFormat="false" ht="15.75" hidden="false" customHeight="false" outlineLevel="0" collapsed="false">
      <c r="S623" s="23"/>
    </row>
    <row r="624" customFormat="false" ht="15.75" hidden="false" customHeight="false" outlineLevel="0" collapsed="false">
      <c r="S624" s="23"/>
    </row>
    <row r="625" customFormat="false" ht="15.75" hidden="false" customHeight="false" outlineLevel="0" collapsed="false">
      <c r="S625" s="23"/>
    </row>
    <row r="626" customFormat="false" ht="15.75" hidden="false" customHeight="false" outlineLevel="0" collapsed="false">
      <c r="S626" s="23"/>
    </row>
    <row r="627" customFormat="false" ht="15.75" hidden="false" customHeight="false" outlineLevel="0" collapsed="false">
      <c r="S627" s="23"/>
    </row>
    <row r="628" customFormat="false" ht="15.75" hidden="false" customHeight="false" outlineLevel="0" collapsed="false">
      <c r="S628" s="23"/>
    </row>
    <row r="629" customFormat="false" ht="15.75" hidden="false" customHeight="false" outlineLevel="0" collapsed="false">
      <c r="S629" s="23"/>
    </row>
    <row r="630" customFormat="false" ht="15.75" hidden="false" customHeight="false" outlineLevel="0" collapsed="false">
      <c r="S630" s="23"/>
    </row>
    <row r="631" customFormat="false" ht="15.75" hidden="false" customHeight="false" outlineLevel="0" collapsed="false">
      <c r="S631" s="23"/>
    </row>
    <row r="632" customFormat="false" ht="15.75" hidden="false" customHeight="false" outlineLevel="0" collapsed="false">
      <c r="S632" s="23"/>
    </row>
    <row r="633" customFormat="false" ht="15.75" hidden="false" customHeight="false" outlineLevel="0" collapsed="false">
      <c r="S633" s="23"/>
    </row>
    <row r="634" customFormat="false" ht="15.75" hidden="false" customHeight="false" outlineLevel="0" collapsed="false">
      <c r="S634" s="23"/>
    </row>
    <row r="635" customFormat="false" ht="15.75" hidden="false" customHeight="false" outlineLevel="0" collapsed="false">
      <c r="S635" s="23"/>
    </row>
    <row r="636" customFormat="false" ht="15.75" hidden="false" customHeight="false" outlineLevel="0" collapsed="false">
      <c r="S636" s="23"/>
    </row>
    <row r="637" customFormat="false" ht="15.75" hidden="false" customHeight="false" outlineLevel="0" collapsed="false">
      <c r="S637" s="23"/>
    </row>
    <row r="638" customFormat="false" ht="15.75" hidden="false" customHeight="false" outlineLevel="0" collapsed="false">
      <c r="S638" s="23"/>
    </row>
    <row r="639" customFormat="false" ht="15.75" hidden="false" customHeight="false" outlineLevel="0" collapsed="false">
      <c r="S639" s="23"/>
    </row>
    <row r="640" customFormat="false" ht="15.75" hidden="false" customHeight="false" outlineLevel="0" collapsed="false">
      <c r="S640" s="23"/>
    </row>
    <row r="641" customFormat="false" ht="15.75" hidden="false" customHeight="false" outlineLevel="0" collapsed="false">
      <c r="S641" s="23"/>
    </row>
    <row r="642" customFormat="false" ht="15.75" hidden="false" customHeight="false" outlineLevel="0" collapsed="false">
      <c r="S642" s="23"/>
    </row>
    <row r="643" customFormat="false" ht="15.75" hidden="false" customHeight="false" outlineLevel="0" collapsed="false">
      <c r="S643" s="23"/>
    </row>
    <row r="644" customFormat="false" ht="15.75" hidden="false" customHeight="false" outlineLevel="0" collapsed="false">
      <c r="S644" s="23"/>
    </row>
    <row r="645" customFormat="false" ht="15.75" hidden="false" customHeight="false" outlineLevel="0" collapsed="false">
      <c r="S645" s="23"/>
    </row>
    <row r="646" customFormat="false" ht="15.75" hidden="false" customHeight="false" outlineLevel="0" collapsed="false">
      <c r="S646" s="23"/>
    </row>
    <row r="647" customFormat="false" ht="15.75" hidden="false" customHeight="false" outlineLevel="0" collapsed="false">
      <c r="S647" s="23"/>
    </row>
    <row r="648" customFormat="false" ht="15.75" hidden="false" customHeight="false" outlineLevel="0" collapsed="false">
      <c r="S648" s="23"/>
    </row>
    <row r="649" customFormat="false" ht="15.75" hidden="false" customHeight="false" outlineLevel="0" collapsed="false">
      <c r="S649" s="23"/>
    </row>
    <row r="650" customFormat="false" ht="15.75" hidden="false" customHeight="false" outlineLevel="0" collapsed="false">
      <c r="S650" s="23"/>
    </row>
    <row r="651" customFormat="false" ht="15.75" hidden="false" customHeight="false" outlineLevel="0" collapsed="false">
      <c r="S651" s="23"/>
    </row>
    <row r="652" customFormat="false" ht="15.75" hidden="false" customHeight="false" outlineLevel="0" collapsed="false">
      <c r="S652" s="23"/>
    </row>
    <row r="653" customFormat="false" ht="15.75" hidden="false" customHeight="false" outlineLevel="0" collapsed="false">
      <c r="S653" s="23"/>
    </row>
    <row r="654" customFormat="false" ht="15.75" hidden="false" customHeight="false" outlineLevel="0" collapsed="false">
      <c r="S654" s="23"/>
    </row>
    <row r="655" customFormat="false" ht="15.75" hidden="false" customHeight="false" outlineLevel="0" collapsed="false">
      <c r="S655" s="23"/>
    </row>
    <row r="656" customFormat="false" ht="15.75" hidden="false" customHeight="false" outlineLevel="0" collapsed="false">
      <c r="S656" s="23"/>
    </row>
    <row r="657" customFormat="false" ht="15.75" hidden="false" customHeight="false" outlineLevel="0" collapsed="false">
      <c r="S657" s="23"/>
    </row>
    <row r="658" customFormat="false" ht="15.75" hidden="false" customHeight="false" outlineLevel="0" collapsed="false">
      <c r="S658" s="23"/>
    </row>
    <row r="659" customFormat="false" ht="15.75" hidden="false" customHeight="false" outlineLevel="0" collapsed="false">
      <c r="S659" s="23"/>
    </row>
    <row r="660" customFormat="false" ht="15.75" hidden="false" customHeight="false" outlineLevel="0" collapsed="false">
      <c r="S660" s="23"/>
    </row>
    <row r="661" customFormat="false" ht="15.75" hidden="false" customHeight="false" outlineLevel="0" collapsed="false">
      <c r="S661" s="23"/>
    </row>
    <row r="662" customFormat="false" ht="15.75" hidden="false" customHeight="false" outlineLevel="0" collapsed="false">
      <c r="S662" s="23"/>
    </row>
    <row r="663" customFormat="false" ht="15.75" hidden="false" customHeight="false" outlineLevel="0" collapsed="false">
      <c r="S663" s="23"/>
    </row>
    <row r="664" customFormat="false" ht="15.75" hidden="false" customHeight="false" outlineLevel="0" collapsed="false">
      <c r="S664" s="23"/>
    </row>
    <row r="665" customFormat="false" ht="15.75" hidden="false" customHeight="false" outlineLevel="0" collapsed="false">
      <c r="S665" s="23"/>
    </row>
    <row r="666" customFormat="false" ht="15.75" hidden="false" customHeight="false" outlineLevel="0" collapsed="false">
      <c r="S666" s="23"/>
    </row>
    <row r="667" customFormat="false" ht="15.75" hidden="false" customHeight="false" outlineLevel="0" collapsed="false">
      <c r="S667" s="23"/>
    </row>
    <row r="668" customFormat="false" ht="15.75" hidden="false" customHeight="false" outlineLevel="0" collapsed="false">
      <c r="S668" s="23"/>
    </row>
    <row r="669" customFormat="false" ht="15.75" hidden="false" customHeight="false" outlineLevel="0" collapsed="false">
      <c r="S669" s="23"/>
    </row>
    <row r="670" customFormat="false" ht="15.75" hidden="false" customHeight="false" outlineLevel="0" collapsed="false">
      <c r="S670" s="23"/>
    </row>
    <row r="671" customFormat="false" ht="15.75" hidden="false" customHeight="false" outlineLevel="0" collapsed="false">
      <c r="S671" s="23"/>
    </row>
    <row r="672" customFormat="false" ht="15.75" hidden="false" customHeight="false" outlineLevel="0" collapsed="false">
      <c r="S672" s="23"/>
    </row>
    <row r="673" customFormat="false" ht="15.75" hidden="false" customHeight="false" outlineLevel="0" collapsed="false">
      <c r="S673" s="23"/>
    </row>
    <row r="674" customFormat="false" ht="15.75" hidden="false" customHeight="false" outlineLevel="0" collapsed="false">
      <c r="S674" s="23"/>
    </row>
    <row r="675" customFormat="false" ht="15.75" hidden="false" customHeight="false" outlineLevel="0" collapsed="false">
      <c r="S675" s="23"/>
    </row>
    <row r="676" customFormat="false" ht="15.75" hidden="false" customHeight="false" outlineLevel="0" collapsed="false">
      <c r="S676" s="23"/>
    </row>
    <row r="677" customFormat="false" ht="15.75" hidden="false" customHeight="false" outlineLevel="0" collapsed="false">
      <c r="S677" s="23"/>
    </row>
    <row r="678" customFormat="false" ht="15.75" hidden="false" customHeight="false" outlineLevel="0" collapsed="false">
      <c r="S678" s="23"/>
    </row>
    <row r="679" customFormat="false" ht="15.75" hidden="false" customHeight="false" outlineLevel="0" collapsed="false">
      <c r="S679" s="23"/>
    </row>
    <row r="680" customFormat="false" ht="15.75" hidden="false" customHeight="false" outlineLevel="0" collapsed="false">
      <c r="S680" s="23"/>
    </row>
    <row r="681" customFormat="false" ht="15.75" hidden="false" customHeight="false" outlineLevel="0" collapsed="false">
      <c r="S681" s="23"/>
    </row>
    <row r="682" customFormat="false" ht="15.75" hidden="false" customHeight="false" outlineLevel="0" collapsed="false">
      <c r="S682" s="23"/>
    </row>
    <row r="683" customFormat="false" ht="15.75" hidden="false" customHeight="false" outlineLevel="0" collapsed="false">
      <c r="S683" s="23"/>
    </row>
    <row r="684" customFormat="false" ht="15.75" hidden="false" customHeight="false" outlineLevel="0" collapsed="false">
      <c r="S684" s="23"/>
    </row>
    <row r="685" customFormat="false" ht="15.75" hidden="false" customHeight="false" outlineLevel="0" collapsed="false">
      <c r="S685" s="23"/>
    </row>
    <row r="686" customFormat="false" ht="15.75" hidden="false" customHeight="false" outlineLevel="0" collapsed="false">
      <c r="S686" s="23"/>
    </row>
    <row r="687" customFormat="false" ht="15.75" hidden="false" customHeight="false" outlineLevel="0" collapsed="false">
      <c r="S687" s="23"/>
    </row>
    <row r="688" customFormat="false" ht="15.75" hidden="false" customHeight="false" outlineLevel="0" collapsed="false">
      <c r="S688" s="23"/>
    </row>
    <row r="689" customFormat="false" ht="15.75" hidden="false" customHeight="false" outlineLevel="0" collapsed="false">
      <c r="S689" s="23"/>
    </row>
    <row r="690" customFormat="false" ht="15.75" hidden="false" customHeight="false" outlineLevel="0" collapsed="false">
      <c r="S690" s="23"/>
    </row>
    <row r="691" customFormat="false" ht="15.75" hidden="false" customHeight="false" outlineLevel="0" collapsed="false">
      <c r="S691" s="23"/>
    </row>
    <row r="692" customFormat="false" ht="15.75" hidden="false" customHeight="false" outlineLevel="0" collapsed="false">
      <c r="S692" s="23"/>
    </row>
    <row r="693" customFormat="false" ht="15.75" hidden="false" customHeight="false" outlineLevel="0" collapsed="false">
      <c r="S693" s="23"/>
    </row>
    <row r="694" customFormat="false" ht="15.75" hidden="false" customHeight="false" outlineLevel="0" collapsed="false">
      <c r="S694" s="23"/>
    </row>
    <row r="695" customFormat="false" ht="15.75" hidden="false" customHeight="false" outlineLevel="0" collapsed="false">
      <c r="S695" s="23"/>
    </row>
    <row r="696" customFormat="false" ht="15.75" hidden="false" customHeight="false" outlineLevel="0" collapsed="false">
      <c r="S696" s="23"/>
    </row>
    <row r="697" customFormat="false" ht="15.75" hidden="false" customHeight="false" outlineLevel="0" collapsed="false">
      <c r="S697" s="23"/>
    </row>
    <row r="698" customFormat="false" ht="15.75" hidden="false" customHeight="false" outlineLevel="0" collapsed="false">
      <c r="S698" s="23"/>
    </row>
    <row r="699" customFormat="false" ht="15.75" hidden="false" customHeight="false" outlineLevel="0" collapsed="false">
      <c r="S699" s="23"/>
    </row>
    <row r="700" customFormat="false" ht="15.75" hidden="false" customHeight="false" outlineLevel="0" collapsed="false">
      <c r="S700" s="23"/>
    </row>
    <row r="701" customFormat="false" ht="15.75" hidden="false" customHeight="false" outlineLevel="0" collapsed="false">
      <c r="S701" s="23"/>
    </row>
    <row r="702" customFormat="false" ht="15.75" hidden="false" customHeight="false" outlineLevel="0" collapsed="false">
      <c r="S702" s="23"/>
    </row>
    <row r="703" customFormat="false" ht="15.75" hidden="false" customHeight="false" outlineLevel="0" collapsed="false">
      <c r="S703" s="23"/>
    </row>
    <row r="704" customFormat="false" ht="15.75" hidden="false" customHeight="false" outlineLevel="0" collapsed="false">
      <c r="S704" s="23"/>
    </row>
    <row r="705" customFormat="false" ht="15.75" hidden="false" customHeight="false" outlineLevel="0" collapsed="false">
      <c r="S705" s="23"/>
    </row>
    <row r="706" customFormat="false" ht="15.75" hidden="false" customHeight="false" outlineLevel="0" collapsed="false">
      <c r="S706" s="23"/>
    </row>
    <row r="707" customFormat="false" ht="15.75" hidden="false" customHeight="false" outlineLevel="0" collapsed="false">
      <c r="S707" s="23"/>
    </row>
    <row r="708" customFormat="false" ht="15.75" hidden="false" customHeight="false" outlineLevel="0" collapsed="false">
      <c r="S708" s="23"/>
    </row>
    <row r="709" customFormat="false" ht="15.75" hidden="false" customHeight="false" outlineLevel="0" collapsed="false">
      <c r="S709" s="23"/>
    </row>
    <row r="710" customFormat="false" ht="15.75" hidden="false" customHeight="false" outlineLevel="0" collapsed="false">
      <c r="S710" s="23"/>
    </row>
    <row r="711" customFormat="false" ht="15.75" hidden="false" customHeight="false" outlineLevel="0" collapsed="false">
      <c r="S711" s="23"/>
    </row>
    <row r="712" customFormat="false" ht="15.75" hidden="false" customHeight="false" outlineLevel="0" collapsed="false">
      <c r="S712" s="23"/>
    </row>
    <row r="713" customFormat="false" ht="15.75" hidden="false" customHeight="false" outlineLevel="0" collapsed="false">
      <c r="S713" s="23"/>
    </row>
    <row r="714" customFormat="false" ht="15.75" hidden="false" customHeight="false" outlineLevel="0" collapsed="false">
      <c r="S714" s="23"/>
    </row>
    <row r="715" customFormat="false" ht="15.75" hidden="false" customHeight="false" outlineLevel="0" collapsed="false">
      <c r="S715" s="23"/>
    </row>
    <row r="716" customFormat="false" ht="15.75" hidden="false" customHeight="false" outlineLevel="0" collapsed="false">
      <c r="S716" s="23"/>
    </row>
    <row r="717" customFormat="false" ht="15.75" hidden="false" customHeight="false" outlineLevel="0" collapsed="false">
      <c r="S717" s="23"/>
    </row>
    <row r="718" customFormat="false" ht="15.75" hidden="false" customHeight="false" outlineLevel="0" collapsed="false">
      <c r="S718" s="23"/>
    </row>
    <row r="719" customFormat="false" ht="15.75" hidden="false" customHeight="false" outlineLevel="0" collapsed="false">
      <c r="S719" s="23"/>
    </row>
    <row r="720" customFormat="false" ht="15.75" hidden="false" customHeight="false" outlineLevel="0" collapsed="false">
      <c r="S720" s="23"/>
    </row>
    <row r="721" customFormat="false" ht="15.75" hidden="false" customHeight="false" outlineLevel="0" collapsed="false">
      <c r="S721" s="23"/>
    </row>
    <row r="722" customFormat="false" ht="15.75" hidden="false" customHeight="false" outlineLevel="0" collapsed="false">
      <c r="S722" s="23"/>
    </row>
    <row r="723" customFormat="false" ht="15.75" hidden="false" customHeight="false" outlineLevel="0" collapsed="false">
      <c r="S723" s="23"/>
    </row>
    <row r="724" customFormat="false" ht="15.75" hidden="false" customHeight="false" outlineLevel="0" collapsed="false">
      <c r="S724" s="23"/>
    </row>
    <row r="725" customFormat="false" ht="15.75" hidden="false" customHeight="false" outlineLevel="0" collapsed="false">
      <c r="S725" s="23"/>
    </row>
    <row r="726" customFormat="false" ht="15.75" hidden="false" customHeight="false" outlineLevel="0" collapsed="false">
      <c r="S726" s="23"/>
    </row>
    <row r="727" customFormat="false" ht="15.75" hidden="false" customHeight="false" outlineLevel="0" collapsed="false">
      <c r="S727" s="23"/>
    </row>
    <row r="728" customFormat="false" ht="15.75" hidden="false" customHeight="false" outlineLevel="0" collapsed="false">
      <c r="S728" s="23"/>
    </row>
    <row r="729" customFormat="false" ht="15.75" hidden="false" customHeight="false" outlineLevel="0" collapsed="false">
      <c r="S729" s="23"/>
    </row>
    <row r="730" customFormat="false" ht="15.75" hidden="false" customHeight="false" outlineLevel="0" collapsed="false">
      <c r="S730" s="23"/>
    </row>
    <row r="731" customFormat="false" ht="15.75" hidden="false" customHeight="false" outlineLevel="0" collapsed="false">
      <c r="S731" s="23"/>
    </row>
    <row r="732" customFormat="false" ht="15.75" hidden="false" customHeight="false" outlineLevel="0" collapsed="false">
      <c r="S732" s="23"/>
    </row>
    <row r="733" customFormat="false" ht="15.75" hidden="false" customHeight="false" outlineLevel="0" collapsed="false">
      <c r="S733" s="23"/>
    </row>
    <row r="734" customFormat="false" ht="15.75" hidden="false" customHeight="false" outlineLevel="0" collapsed="false">
      <c r="S734" s="23"/>
    </row>
    <row r="735" customFormat="false" ht="15.75" hidden="false" customHeight="false" outlineLevel="0" collapsed="false">
      <c r="S735" s="23"/>
    </row>
    <row r="736" customFormat="false" ht="15.75" hidden="false" customHeight="false" outlineLevel="0" collapsed="false">
      <c r="S736" s="23"/>
    </row>
    <row r="737" customFormat="false" ht="15.75" hidden="false" customHeight="false" outlineLevel="0" collapsed="false">
      <c r="S737" s="23"/>
    </row>
    <row r="738" customFormat="false" ht="15.75" hidden="false" customHeight="false" outlineLevel="0" collapsed="false">
      <c r="S738" s="23"/>
    </row>
    <row r="739" customFormat="false" ht="15.75" hidden="false" customHeight="false" outlineLevel="0" collapsed="false">
      <c r="S739" s="23"/>
    </row>
    <row r="740" customFormat="false" ht="15.75" hidden="false" customHeight="false" outlineLevel="0" collapsed="false">
      <c r="S740" s="23"/>
    </row>
    <row r="741" customFormat="false" ht="15.75" hidden="false" customHeight="false" outlineLevel="0" collapsed="false">
      <c r="S741" s="23"/>
    </row>
    <row r="742" customFormat="false" ht="15.75" hidden="false" customHeight="false" outlineLevel="0" collapsed="false">
      <c r="S742" s="23"/>
    </row>
    <row r="743" customFormat="false" ht="15.75" hidden="false" customHeight="false" outlineLevel="0" collapsed="false">
      <c r="S743" s="23"/>
    </row>
    <row r="744" customFormat="false" ht="15.75" hidden="false" customHeight="false" outlineLevel="0" collapsed="false">
      <c r="S744" s="23"/>
    </row>
    <row r="745" customFormat="false" ht="15.75" hidden="false" customHeight="false" outlineLevel="0" collapsed="false">
      <c r="S745" s="23"/>
    </row>
    <row r="746" customFormat="false" ht="15.75" hidden="false" customHeight="false" outlineLevel="0" collapsed="false">
      <c r="S746" s="23"/>
    </row>
    <row r="747" customFormat="false" ht="15.75" hidden="false" customHeight="false" outlineLevel="0" collapsed="false">
      <c r="S747" s="23"/>
    </row>
    <row r="748" customFormat="false" ht="15.75" hidden="false" customHeight="false" outlineLevel="0" collapsed="false">
      <c r="S748" s="23"/>
    </row>
    <row r="749" customFormat="false" ht="15.75" hidden="false" customHeight="false" outlineLevel="0" collapsed="false">
      <c r="S749" s="23"/>
    </row>
    <row r="750" customFormat="false" ht="15.75" hidden="false" customHeight="false" outlineLevel="0" collapsed="false">
      <c r="S750" s="23"/>
    </row>
    <row r="751" customFormat="false" ht="15.75" hidden="false" customHeight="false" outlineLevel="0" collapsed="false">
      <c r="S751" s="23"/>
    </row>
    <row r="752" customFormat="false" ht="15.75" hidden="false" customHeight="false" outlineLevel="0" collapsed="false">
      <c r="S752" s="23"/>
    </row>
    <row r="753" customFormat="false" ht="15.75" hidden="false" customHeight="false" outlineLevel="0" collapsed="false">
      <c r="S753" s="23"/>
    </row>
    <row r="754" customFormat="false" ht="15.75" hidden="false" customHeight="false" outlineLevel="0" collapsed="false">
      <c r="S754" s="23"/>
    </row>
    <row r="755" customFormat="false" ht="15.75" hidden="false" customHeight="false" outlineLevel="0" collapsed="false">
      <c r="S755" s="23"/>
    </row>
    <row r="756" customFormat="false" ht="15.75" hidden="false" customHeight="false" outlineLevel="0" collapsed="false">
      <c r="S756" s="23"/>
    </row>
    <row r="757" customFormat="false" ht="15.75" hidden="false" customHeight="false" outlineLevel="0" collapsed="false">
      <c r="S757" s="23"/>
    </row>
    <row r="758" customFormat="false" ht="15.75" hidden="false" customHeight="false" outlineLevel="0" collapsed="false">
      <c r="S758" s="23"/>
    </row>
    <row r="759" customFormat="false" ht="15.75" hidden="false" customHeight="false" outlineLevel="0" collapsed="false">
      <c r="S759" s="23"/>
    </row>
    <row r="760" customFormat="false" ht="15.75" hidden="false" customHeight="false" outlineLevel="0" collapsed="false">
      <c r="S760" s="23"/>
    </row>
    <row r="761" customFormat="false" ht="15.75" hidden="false" customHeight="false" outlineLevel="0" collapsed="false">
      <c r="S761" s="23"/>
    </row>
    <row r="762" customFormat="false" ht="15.75" hidden="false" customHeight="false" outlineLevel="0" collapsed="false">
      <c r="S762" s="23"/>
    </row>
    <row r="763" customFormat="false" ht="15.75" hidden="false" customHeight="false" outlineLevel="0" collapsed="false">
      <c r="S763" s="23"/>
    </row>
    <row r="764" customFormat="false" ht="15.75" hidden="false" customHeight="false" outlineLevel="0" collapsed="false">
      <c r="S764" s="23"/>
    </row>
    <row r="765" customFormat="false" ht="15.75" hidden="false" customHeight="false" outlineLevel="0" collapsed="false">
      <c r="S765" s="23"/>
    </row>
    <row r="766" customFormat="false" ht="15.75" hidden="false" customHeight="false" outlineLevel="0" collapsed="false">
      <c r="S766" s="23"/>
    </row>
    <row r="767" customFormat="false" ht="15.75" hidden="false" customHeight="false" outlineLevel="0" collapsed="false">
      <c r="S767" s="23"/>
    </row>
    <row r="768" customFormat="false" ht="15.75" hidden="false" customHeight="false" outlineLevel="0" collapsed="false">
      <c r="S768" s="23"/>
    </row>
    <row r="769" customFormat="false" ht="15.75" hidden="false" customHeight="false" outlineLevel="0" collapsed="false">
      <c r="S769" s="23"/>
    </row>
    <row r="770" customFormat="false" ht="15.75" hidden="false" customHeight="false" outlineLevel="0" collapsed="false">
      <c r="S770" s="23"/>
    </row>
    <row r="771" customFormat="false" ht="15.75" hidden="false" customHeight="false" outlineLevel="0" collapsed="false">
      <c r="S771" s="23"/>
    </row>
    <row r="772" customFormat="false" ht="15.75" hidden="false" customHeight="false" outlineLevel="0" collapsed="false">
      <c r="S772" s="23"/>
    </row>
    <row r="773" customFormat="false" ht="15.75" hidden="false" customHeight="false" outlineLevel="0" collapsed="false">
      <c r="S773" s="23"/>
    </row>
    <row r="774" customFormat="false" ht="15.75" hidden="false" customHeight="false" outlineLevel="0" collapsed="false">
      <c r="S774" s="23"/>
    </row>
    <row r="775" customFormat="false" ht="15.75" hidden="false" customHeight="false" outlineLevel="0" collapsed="false">
      <c r="S775" s="23"/>
    </row>
    <row r="776" customFormat="false" ht="15.75" hidden="false" customHeight="false" outlineLevel="0" collapsed="false">
      <c r="S776" s="23"/>
    </row>
    <row r="777" customFormat="false" ht="15.75" hidden="false" customHeight="false" outlineLevel="0" collapsed="false">
      <c r="S777" s="23"/>
    </row>
    <row r="778" customFormat="false" ht="15.75" hidden="false" customHeight="false" outlineLevel="0" collapsed="false">
      <c r="S778" s="23"/>
    </row>
    <row r="779" customFormat="false" ht="15.75" hidden="false" customHeight="false" outlineLevel="0" collapsed="false">
      <c r="S779" s="23"/>
    </row>
    <row r="780" customFormat="false" ht="15.75" hidden="false" customHeight="false" outlineLevel="0" collapsed="false">
      <c r="S780" s="23"/>
    </row>
    <row r="781" customFormat="false" ht="15.75" hidden="false" customHeight="false" outlineLevel="0" collapsed="false">
      <c r="S781" s="23"/>
    </row>
    <row r="782" customFormat="false" ht="15.75" hidden="false" customHeight="false" outlineLevel="0" collapsed="false">
      <c r="S782" s="23"/>
    </row>
    <row r="783" customFormat="false" ht="15.75" hidden="false" customHeight="false" outlineLevel="0" collapsed="false">
      <c r="S783" s="23"/>
    </row>
    <row r="784" customFormat="false" ht="15.75" hidden="false" customHeight="false" outlineLevel="0" collapsed="false">
      <c r="S784" s="23"/>
    </row>
    <row r="785" customFormat="false" ht="15.75" hidden="false" customHeight="false" outlineLevel="0" collapsed="false">
      <c r="S785" s="23"/>
    </row>
    <row r="786" customFormat="false" ht="15.75" hidden="false" customHeight="false" outlineLevel="0" collapsed="false">
      <c r="S786" s="23"/>
    </row>
    <row r="787" customFormat="false" ht="15.75" hidden="false" customHeight="false" outlineLevel="0" collapsed="false">
      <c r="S787" s="23"/>
    </row>
    <row r="788" customFormat="false" ht="15.75" hidden="false" customHeight="false" outlineLevel="0" collapsed="false">
      <c r="S788" s="23"/>
    </row>
    <row r="789" customFormat="false" ht="15.75" hidden="false" customHeight="false" outlineLevel="0" collapsed="false">
      <c r="S789" s="23"/>
    </row>
    <row r="790" customFormat="false" ht="15.75" hidden="false" customHeight="false" outlineLevel="0" collapsed="false">
      <c r="S790" s="23"/>
    </row>
    <row r="791" customFormat="false" ht="15.75" hidden="false" customHeight="false" outlineLevel="0" collapsed="false">
      <c r="S791" s="23"/>
    </row>
    <row r="792" customFormat="false" ht="15.75" hidden="false" customHeight="false" outlineLevel="0" collapsed="false">
      <c r="S792" s="23"/>
    </row>
    <row r="793" customFormat="false" ht="15.75" hidden="false" customHeight="false" outlineLevel="0" collapsed="false">
      <c r="S793" s="23"/>
    </row>
    <row r="794" customFormat="false" ht="15.75" hidden="false" customHeight="false" outlineLevel="0" collapsed="false">
      <c r="S794" s="23"/>
    </row>
    <row r="795" customFormat="false" ht="15.75" hidden="false" customHeight="false" outlineLevel="0" collapsed="false">
      <c r="S795" s="23"/>
    </row>
    <row r="796" customFormat="false" ht="15.75" hidden="false" customHeight="false" outlineLevel="0" collapsed="false">
      <c r="S796" s="23"/>
    </row>
    <row r="797" customFormat="false" ht="15.75" hidden="false" customHeight="false" outlineLevel="0" collapsed="false">
      <c r="S797" s="23"/>
    </row>
    <row r="798" customFormat="false" ht="15.75" hidden="false" customHeight="false" outlineLevel="0" collapsed="false">
      <c r="S798" s="23"/>
    </row>
    <row r="799" customFormat="false" ht="15.75" hidden="false" customHeight="false" outlineLevel="0" collapsed="false">
      <c r="S799" s="23"/>
    </row>
    <row r="800" customFormat="false" ht="15.75" hidden="false" customHeight="false" outlineLevel="0" collapsed="false">
      <c r="S800" s="23"/>
    </row>
    <row r="801" customFormat="false" ht="15.75" hidden="false" customHeight="false" outlineLevel="0" collapsed="false">
      <c r="S801" s="23"/>
    </row>
    <row r="802" customFormat="false" ht="15.75" hidden="false" customHeight="false" outlineLevel="0" collapsed="false">
      <c r="S802" s="23"/>
    </row>
    <row r="803" customFormat="false" ht="15.75" hidden="false" customHeight="false" outlineLevel="0" collapsed="false">
      <c r="S803" s="23"/>
    </row>
    <row r="804" customFormat="false" ht="15.75" hidden="false" customHeight="false" outlineLevel="0" collapsed="false">
      <c r="S804" s="23"/>
    </row>
    <row r="805" customFormat="false" ht="15.75" hidden="false" customHeight="false" outlineLevel="0" collapsed="false">
      <c r="S805" s="23"/>
    </row>
    <row r="806" customFormat="false" ht="15.75" hidden="false" customHeight="false" outlineLevel="0" collapsed="false">
      <c r="S806" s="23"/>
    </row>
    <row r="807" customFormat="false" ht="15.75" hidden="false" customHeight="false" outlineLevel="0" collapsed="false">
      <c r="S807" s="23"/>
    </row>
    <row r="808" customFormat="false" ht="15.75" hidden="false" customHeight="false" outlineLevel="0" collapsed="false">
      <c r="S808" s="23"/>
    </row>
    <row r="809" customFormat="false" ht="15.75" hidden="false" customHeight="false" outlineLevel="0" collapsed="false">
      <c r="S809" s="23"/>
    </row>
    <row r="810" customFormat="false" ht="15.75" hidden="false" customHeight="false" outlineLevel="0" collapsed="false">
      <c r="S810" s="23"/>
    </row>
    <row r="811" customFormat="false" ht="15.75" hidden="false" customHeight="false" outlineLevel="0" collapsed="false">
      <c r="S811" s="23"/>
    </row>
    <row r="812" customFormat="false" ht="15.75" hidden="false" customHeight="false" outlineLevel="0" collapsed="false">
      <c r="S812" s="23"/>
    </row>
    <row r="813" customFormat="false" ht="15.75" hidden="false" customHeight="false" outlineLevel="0" collapsed="false">
      <c r="S813" s="23"/>
    </row>
    <row r="814" customFormat="false" ht="15.75" hidden="false" customHeight="false" outlineLevel="0" collapsed="false">
      <c r="S814" s="23"/>
    </row>
    <row r="815" customFormat="false" ht="15.75" hidden="false" customHeight="false" outlineLevel="0" collapsed="false">
      <c r="S815" s="23"/>
    </row>
    <row r="816" customFormat="false" ht="15.75" hidden="false" customHeight="false" outlineLevel="0" collapsed="false">
      <c r="S816" s="23"/>
    </row>
    <row r="817" customFormat="false" ht="15.75" hidden="false" customHeight="false" outlineLevel="0" collapsed="false">
      <c r="S817" s="23"/>
    </row>
    <row r="818" customFormat="false" ht="15.75" hidden="false" customHeight="false" outlineLevel="0" collapsed="false">
      <c r="S818" s="23"/>
    </row>
    <row r="819" customFormat="false" ht="15.75" hidden="false" customHeight="false" outlineLevel="0" collapsed="false">
      <c r="S819" s="23"/>
    </row>
    <row r="820" customFormat="false" ht="15.75" hidden="false" customHeight="false" outlineLevel="0" collapsed="false">
      <c r="S820" s="23"/>
    </row>
    <row r="821" customFormat="false" ht="15.75" hidden="false" customHeight="false" outlineLevel="0" collapsed="false">
      <c r="S821" s="23"/>
    </row>
    <row r="822" customFormat="false" ht="15.75" hidden="false" customHeight="false" outlineLevel="0" collapsed="false">
      <c r="S822" s="23"/>
    </row>
    <row r="823" customFormat="false" ht="15.75" hidden="false" customHeight="false" outlineLevel="0" collapsed="false">
      <c r="S823" s="23"/>
    </row>
    <row r="824" customFormat="false" ht="15.75" hidden="false" customHeight="false" outlineLevel="0" collapsed="false">
      <c r="S824" s="23"/>
    </row>
    <row r="825" customFormat="false" ht="15.75" hidden="false" customHeight="false" outlineLevel="0" collapsed="false">
      <c r="S825" s="23"/>
    </row>
    <row r="826" customFormat="false" ht="15.75" hidden="false" customHeight="false" outlineLevel="0" collapsed="false">
      <c r="S826" s="23"/>
    </row>
    <row r="827" customFormat="false" ht="15.75" hidden="false" customHeight="false" outlineLevel="0" collapsed="false">
      <c r="S827" s="23"/>
    </row>
    <row r="828" customFormat="false" ht="15.75" hidden="false" customHeight="false" outlineLevel="0" collapsed="false">
      <c r="S828" s="23"/>
    </row>
    <row r="829" customFormat="false" ht="15.75" hidden="false" customHeight="false" outlineLevel="0" collapsed="false">
      <c r="S829" s="23"/>
    </row>
    <row r="830" customFormat="false" ht="15.75" hidden="false" customHeight="false" outlineLevel="0" collapsed="false">
      <c r="S830" s="23"/>
    </row>
    <row r="831" customFormat="false" ht="15.75" hidden="false" customHeight="false" outlineLevel="0" collapsed="false">
      <c r="S831" s="23"/>
    </row>
    <row r="832" customFormat="false" ht="15.75" hidden="false" customHeight="false" outlineLevel="0" collapsed="false">
      <c r="S832" s="23"/>
    </row>
    <row r="833" customFormat="false" ht="15.75" hidden="false" customHeight="false" outlineLevel="0" collapsed="false">
      <c r="S833" s="23"/>
    </row>
    <row r="834" customFormat="false" ht="15.75" hidden="false" customHeight="false" outlineLevel="0" collapsed="false">
      <c r="S834" s="23"/>
    </row>
    <row r="835" customFormat="false" ht="15.75" hidden="false" customHeight="false" outlineLevel="0" collapsed="false">
      <c r="S835" s="23"/>
    </row>
    <row r="836" customFormat="false" ht="15.75" hidden="false" customHeight="false" outlineLevel="0" collapsed="false">
      <c r="S836" s="23"/>
    </row>
    <row r="837" customFormat="false" ht="15.75" hidden="false" customHeight="false" outlineLevel="0" collapsed="false">
      <c r="S837" s="23"/>
    </row>
    <row r="838" customFormat="false" ht="15.75" hidden="false" customHeight="false" outlineLevel="0" collapsed="false">
      <c r="S838" s="23"/>
    </row>
    <row r="839" customFormat="false" ht="15.75" hidden="false" customHeight="false" outlineLevel="0" collapsed="false">
      <c r="S839" s="23"/>
    </row>
    <row r="840" customFormat="false" ht="15.75" hidden="false" customHeight="false" outlineLevel="0" collapsed="false">
      <c r="S840" s="23"/>
    </row>
    <row r="841" customFormat="false" ht="15.75" hidden="false" customHeight="false" outlineLevel="0" collapsed="false">
      <c r="S841" s="23"/>
    </row>
    <row r="842" customFormat="false" ht="15.75" hidden="false" customHeight="false" outlineLevel="0" collapsed="false">
      <c r="S842" s="23"/>
    </row>
    <row r="843" customFormat="false" ht="15.75" hidden="false" customHeight="false" outlineLevel="0" collapsed="false">
      <c r="S843" s="23"/>
    </row>
    <row r="844" customFormat="false" ht="15.75" hidden="false" customHeight="false" outlineLevel="0" collapsed="false">
      <c r="S844" s="23"/>
    </row>
    <row r="845" customFormat="false" ht="15.75" hidden="false" customHeight="false" outlineLevel="0" collapsed="false">
      <c r="S845" s="23"/>
    </row>
    <row r="846" customFormat="false" ht="15.75" hidden="false" customHeight="false" outlineLevel="0" collapsed="false">
      <c r="S846" s="23"/>
    </row>
    <row r="847" customFormat="false" ht="15.75" hidden="false" customHeight="false" outlineLevel="0" collapsed="false">
      <c r="S847" s="23"/>
    </row>
    <row r="848" customFormat="false" ht="15.75" hidden="false" customHeight="false" outlineLevel="0" collapsed="false">
      <c r="S848" s="23"/>
    </row>
    <row r="849" customFormat="false" ht="15.75" hidden="false" customHeight="false" outlineLevel="0" collapsed="false">
      <c r="S849" s="23"/>
    </row>
    <row r="850" customFormat="false" ht="15.75" hidden="false" customHeight="false" outlineLevel="0" collapsed="false">
      <c r="S850" s="23"/>
    </row>
    <row r="851" customFormat="false" ht="15.75" hidden="false" customHeight="false" outlineLevel="0" collapsed="false">
      <c r="S851" s="23"/>
    </row>
    <row r="852" customFormat="false" ht="15.75" hidden="false" customHeight="false" outlineLevel="0" collapsed="false">
      <c r="S852" s="23"/>
    </row>
    <row r="853" customFormat="false" ht="15.75" hidden="false" customHeight="false" outlineLevel="0" collapsed="false">
      <c r="S853" s="23"/>
    </row>
    <row r="854" customFormat="false" ht="15.75" hidden="false" customHeight="false" outlineLevel="0" collapsed="false">
      <c r="S854" s="23"/>
    </row>
    <row r="855" customFormat="false" ht="15.75" hidden="false" customHeight="false" outlineLevel="0" collapsed="false">
      <c r="S855" s="23"/>
    </row>
    <row r="856" customFormat="false" ht="15.75" hidden="false" customHeight="false" outlineLevel="0" collapsed="false">
      <c r="S856" s="23"/>
    </row>
    <row r="857" customFormat="false" ht="15.75" hidden="false" customHeight="false" outlineLevel="0" collapsed="false">
      <c r="S857" s="23"/>
    </row>
    <row r="858" customFormat="false" ht="15.75" hidden="false" customHeight="false" outlineLevel="0" collapsed="false">
      <c r="S858" s="23"/>
    </row>
    <row r="859" customFormat="false" ht="15.75" hidden="false" customHeight="false" outlineLevel="0" collapsed="false">
      <c r="S859" s="23"/>
    </row>
    <row r="860" customFormat="false" ht="15.75" hidden="false" customHeight="false" outlineLevel="0" collapsed="false">
      <c r="S860" s="23"/>
    </row>
    <row r="861" customFormat="false" ht="15.75" hidden="false" customHeight="false" outlineLevel="0" collapsed="false">
      <c r="S861" s="23"/>
    </row>
    <row r="862" customFormat="false" ht="15.75" hidden="false" customHeight="false" outlineLevel="0" collapsed="false">
      <c r="S862" s="23"/>
    </row>
    <row r="863" customFormat="false" ht="15.75" hidden="false" customHeight="false" outlineLevel="0" collapsed="false">
      <c r="S863" s="23"/>
    </row>
    <row r="864" customFormat="false" ht="15.75" hidden="false" customHeight="false" outlineLevel="0" collapsed="false">
      <c r="S864" s="23"/>
    </row>
    <row r="865" customFormat="false" ht="15.75" hidden="false" customHeight="false" outlineLevel="0" collapsed="false">
      <c r="S865" s="23"/>
    </row>
    <row r="866" customFormat="false" ht="15.75" hidden="false" customHeight="false" outlineLevel="0" collapsed="false">
      <c r="S866" s="23"/>
    </row>
    <row r="867" customFormat="false" ht="15.75" hidden="false" customHeight="false" outlineLevel="0" collapsed="false">
      <c r="S867" s="23"/>
    </row>
    <row r="868" customFormat="false" ht="15.75" hidden="false" customHeight="false" outlineLevel="0" collapsed="false">
      <c r="S868" s="23"/>
    </row>
    <row r="869" customFormat="false" ht="15.75" hidden="false" customHeight="false" outlineLevel="0" collapsed="false">
      <c r="S869" s="23"/>
    </row>
    <row r="870" customFormat="false" ht="15.75" hidden="false" customHeight="false" outlineLevel="0" collapsed="false">
      <c r="S870" s="23"/>
    </row>
    <row r="871" customFormat="false" ht="15.75" hidden="false" customHeight="false" outlineLevel="0" collapsed="false">
      <c r="S871" s="23"/>
    </row>
    <row r="872" customFormat="false" ht="15.75" hidden="false" customHeight="false" outlineLevel="0" collapsed="false">
      <c r="S872" s="23"/>
    </row>
    <row r="873" customFormat="false" ht="15.75" hidden="false" customHeight="false" outlineLevel="0" collapsed="false">
      <c r="S873" s="23"/>
    </row>
    <row r="874" customFormat="false" ht="15.75" hidden="false" customHeight="false" outlineLevel="0" collapsed="false">
      <c r="S874" s="23"/>
    </row>
    <row r="875" customFormat="false" ht="15.75" hidden="false" customHeight="false" outlineLevel="0" collapsed="false">
      <c r="S875" s="23"/>
    </row>
    <row r="876" customFormat="false" ht="15.75" hidden="false" customHeight="false" outlineLevel="0" collapsed="false">
      <c r="S876" s="23"/>
    </row>
    <row r="877" customFormat="false" ht="15.75" hidden="false" customHeight="false" outlineLevel="0" collapsed="false">
      <c r="S877" s="23"/>
    </row>
    <row r="878" customFormat="false" ht="15.75" hidden="false" customHeight="false" outlineLevel="0" collapsed="false">
      <c r="S878" s="23"/>
    </row>
    <row r="879" customFormat="false" ht="15.75" hidden="false" customHeight="false" outlineLevel="0" collapsed="false">
      <c r="S879" s="23"/>
    </row>
    <row r="880" customFormat="false" ht="15.75" hidden="false" customHeight="false" outlineLevel="0" collapsed="false">
      <c r="S880" s="23"/>
    </row>
    <row r="881" customFormat="false" ht="15.75" hidden="false" customHeight="false" outlineLevel="0" collapsed="false">
      <c r="S881" s="23"/>
    </row>
    <row r="882" customFormat="false" ht="15.75" hidden="false" customHeight="false" outlineLevel="0" collapsed="false">
      <c r="S882" s="23"/>
    </row>
    <row r="883" customFormat="false" ht="15.75" hidden="false" customHeight="false" outlineLevel="0" collapsed="false">
      <c r="S883" s="23"/>
    </row>
    <row r="884" customFormat="false" ht="15.75" hidden="false" customHeight="false" outlineLevel="0" collapsed="false">
      <c r="S884" s="23"/>
    </row>
    <row r="885" customFormat="false" ht="15.75" hidden="false" customHeight="false" outlineLevel="0" collapsed="false">
      <c r="S885" s="23"/>
    </row>
    <row r="886" customFormat="false" ht="15.75" hidden="false" customHeight="false" outlineLevel="0" collapsed="false">
      <c r="S886" s="23"/>
    </row>
    <row r="887" customFormat="false" ht="15.75" hidden="false" customHeight="false" outlineLevel="0" collapsed="false">
      <c r="S887" s="23"/>
    </row>
    <row r="888" customFormat="false" ht="15.75" hidden="false" customHeight="false" outlineLevel="0" collapsed="false">
      <c r="S888" s="23"/>
    </row>
    <row r="889" customFormat="false" ht="15.75" hidden="false" customHeight="false" outlineLevel="0" collapsed="false">
      <c r="S889" s="23"/>
    </row>
    <row r="890" customFormat="false" ht="15.75" hidden="false" customHeight="false" outlineLevel="0" collapsed="false">
      <c r="S890" s="23"/>
    </row>
    <row r="891" customFormat="false" ht="15.75" hidden="false" customHeight="false" outlineLevel="0" collapsed="false">
      <c r="S891" s="23"/>
    </row>
    <row r="892" customFormat="false" ht="15.75" hidden="false" customHeight="false" outlineLevel="0" collapsed="false">
      <c r="S892" s="23"/>
    </row>
    <row r="893" customFormat="false" ht="15.75" hidden="false" customHeight="false" outlineLevel="0" collapsed="false">
      <c r="S893" s="23"/>
    </row>
    <row r="894" customFormat="false" ht="15.75" hidden="false" customHeight="false" outlineLevel="0" collapsed="false">
      <c r="S894" s="23"/>
    </row>
    <row r="895" customFormat="false" ht="15.75" hidden="false" customHeight="false" outlineLevel="0" collapsed="false">
      <c r="S895" s="23"/>
    </row>
    <row r="896" customFormat="false" ht="15.75" hidden="false" customHeight="false" outlineLevel="0" collapsed="false">
      <c r="S896" s="23"/>
    </row>
    <row r="897" customFormat="false" ht="15.75" hidden="false" customHeight="false" outlineLevel="0" collapsed="false">
      <c r="S897" s="23"/>
    </row>
    <row r="898" customFormat="false" ht="15.75" hidden="false" customHeight="false" outlineLevel="0" collapsed="false">
      <c r="S898" s="23"/>
    </row>
    <row r="899" customFormat="false" ht="15.75" hidden="false" customHeight="false" outlineLevel="0" collapsed="false">
      <c r="S899" s="23"/>
    </row>
    <row r="900" customFormat="false" ht="15.75" hidden="false" customHeight="false" outlineLevel="0" collapsed="false">
      <c r="S900" s="23"/>
    </row>
    <row r="901" customFormat="false" ht="15.75" hidden="false" customHeight="false" outlineLevel="0" collapsed="false">
      <c r="S901" s="23"/>
    </row>
    <row r="902" customFormat="false" ht="15.75" hidden="false" customHeight="false" outlineLevel="0" collapsed="false">
      <c r="S902" s="23"/>
    </row>
    <row r="903" customFormat="false" ht="15.75" hidden="false" customHeight="false" outlineLevel="0" collapsed="false">
      <c r="S903" s="23"/>
    </row>
    <row r="904" customFormat="false" ht="15.75" hidden="false" customHeight="false" outlineLevel="0" collapsed="false">
      <c r="S904" s="23"/>
    </row>
    <row r="905" customFormat="false" ht="15.75" hidden="false" customHeight="false" outlineLevel="0" collapsed="false">
      <c r="S905" s="23"/>
    </row>
    <row r="906" customFormat="false" ht="15.75" hidden="false" customHeight="false" outlineLevel="0" collapsed="false">
      <c r="S906" s="23"/>
    </row>
    <row r="907" customFormat="false" ht="15.75" hidden="false" customHeight="false" outlineLevel="0" collapsed="false">
      <c r="S907" s="23"/>
    </row>
    <row r="908" customFormat="false" ht="15.75" hidden="false" customHeight="false" outlineLevel="0" collapsed="false">
      <c r="S908" s="23"/>
    </row>
    <row r="909" customFormat="false" ht="15.75" hidden="false" customHeight="false" outlineLevel="0" collapsed="false">
      <c r="S909" s="23"/>
    </row>
    <row r="910" customFormat="false" ht="15.75" hidden="false" customHeight="false" outlineLevel="0" collapsed="false">
      <c r="S910" s="23"/>
    </row>
    <row r="911" customFormat="false" ht="15.75" hidden="false" customHeight="false" outlineLevel="0" collapsed="false">
      <c r="S911" s="23"/>
    </row>
    <row r="912" customFormat="false" ht="15.75" hidden="false" customHeight="false" outlineLevel="0" collapsed="false">
      <c r="S912" s="23"/>
    </row>
    <row r="913" customFormat="false" ht="15.75" hidden="false" customHeight="false" outlineLevel="0" collapsed="false">
      <c r="S913" s="23"/>
    </row>
    <row r="914" customFormat="false" ht="15.75" hidden="false" customHeight="false" outlineLevel="0" collapsed="false">
      <c r="S914" s="23"/>
    </row>
    <row r="915" customFormat="false" ht="15.75" hidden="false" customHeight="false" outlineLevel="0" collapsed="false">
      <c r="S915" s="23"/>
    </row>
    <row r="916" customFormat="false" ht="15.75" hidden="false" customHeight="false" outlineLevel="0" collapsed="false">
      <c r="S916" s="23"/>
    </row>
    <row r="917" customFormat="false" ht="15.75" hidden="false" customHeight="false" outlineLevel="0" collapsed="false">
      <c r="S917" s="23"/>
    </row>
    <row r="918" customFormat="false" ht="15.75" hidden="false" customHeight="false" outlineLevel="0" collapsed="false">
      <c r="S918" s="23"/>
    </row>
    <row r="919" customFormat="false" ht="15.75" hidden="false" customHeight="false" outlineLevel="0" collapsed="false">
      <c r="S919" s="23"/>
    </row>
    <row r="920" customFormat="false" ht="15.75" hidden="false" customHeight="false" outlineLevel="0" collapsed="false">
      <c r="S920" s="23"/>
    </row>
    <row r="921" customFormat="false" ht="15.75" hidden="false" customHeight="false" outlineLevel="0" collapsed="false">
      <c r="S921" s="23"/>
    </row>
    <row r="922" customFormat="false" ht="15.75" hidden="false" customHeight="false" outlineLevel="0" collapsed="false">
      <c r="S922" s="23"/>
    </row>
    <row r="923" customFormat="false" ht="15.75" hidden="false" customHeight="false" outlineLevel="0" collapsed="false">
      <c r="S923" s="23"/>
    </row>
    <row r="924" customFormat="false" ht="15.75" hidden="false" customHeight="false" outlineLevel="0" collapsed="false">
      <c r="S924" s="23"/>
    </row>
    <row r="925" customFormat="false" ht="15.75" hidden="false" customHeight="false" outlineLevel="0" collapsed="false">
      <c r="S925" s="23"/>
    </row>
    <row r="926" customFormat="false" ht="15.75" hidden="false" customHeight="false" outlineLevel="0" collapsed="false">
      <c r="S926" s="23"/>
    </row>
    <row r="927" customFormat="false" ht="15.75" hidden="false" customHeight="false" outlineLevel="0" collapsed="false">
      <c r="S927" s="23"/>
    </row>
    <row r="928" customFormat="false" ht="15.75" hidden="false" customHeight="false" outlineLevel="0" collapsed="false">
      <c r="S928" s="23"/>
    </row>
    <row r="929" customFormat="false" ht="15.75" hidden="false" customHeight="false" outlineLevel="0" collapsed="false">
      <c r="S929" s="23"/>
    </row>
    <row r="930" customFormat="false" ht="15.75" hidden="false" customHeight="false" outlineLevel="0" collapsed="false">
      <c r="S930" s="23"/>
    </row>
    <row r="931" customFormat="false" ht="15.75" hidden="false" customHeight="false" outlineLevel="0" collapsed="false">
      <c r="S931" s="23"/>
    </row>
    <row r="932" customFormat="false" ht="15.75" hidden="false" customHeight="false" outlineLevel="0" collapsed="false">
      <c r="S932" s="23"/>
    </row>
    <row r="933" customFormat="false" ht="15.75" hidden="false" customHeight="false" outlineLevel="0" collapsed="false">
      <c r="S933" s="23"/>
    </row>
    <row r="934" customFormat="false" ht="15.75" hidden="false" customHeight="false" outlineLevel="0" collapsed="false">
      <c r="S934" s="23"/>
    </row>
    <row r="935" customFormat="false" ht="15.75" hidden="false" customHeight="false" outlineLevel="0" collapsed="false">
      <c r="S935" s="23"/>
    </row>
    <row r="936" customFormat="false" ht="15.75" hidden="false" customHeight="false" outlineLevel="0" collapsed="false">
      <c r="S936" s="23"/>
    </row>
    <row r="937" customFormat="false" ht="15.75" hidden="false" customHeight="false" outlineLevel="0" collapsed="false">
      <c r="S937" s="23"/>
    </row>
    <row r="938" customFormat="false" ht="15.75" hidden="false" customHeight="false" outlineLevel="0" collapsed="false">
      <c r="S938" s="23"/>
    </row>
    <row r="939" customFormat="false" ht="15.75" hidden="false" customHeight="false" outlineLevel="0" collapsed="false">
      <c r="S939" s="23"/>
    </row>
    <row r="940" customFormat="false" ht="15.75" hidden="false" customHeight="false" outlineLevel="0" collapsed="false">
      <c r="S940" s="23"/>
    </row>
    <row r="941" customFormat="false" ht="15.75" hidden="false" customHeight="false" outlineLevel="0" collapsed="false">
      <c r="S941" s="23"/>
    </row>
    <row r="942" customFormat="false" ht="15.75" hidden="false" customHeight="false" outlineLevel="0" collapsed="false">
      <c r="S942" s="23"/>
    </row>
    <row r="943" customFormat="false" ht="15.75" hidden="false" customHeight="false" outlineLevel="0" collapsed="false">
      <c r="S943" s="23"/>
    </row>
    <row r="944" customFormat="false" ht="15.75" hidden="false" customHeight="false" outlineLevel="0" collapsed="false">
      <c r="S944" s="23"/>
    </row>
    <row r="945" customFormat="false" ht="15.75" hidden="false" customHeight="false" outlineLevel="0" collapsed="false">
      <c r="S945" s="23"/>
    </row>
    <row r="946" customFormat="false" ht="15.75" hidden="false" customHeight="false" outlineLevel="0" collapsed="false">
      <c r="S946" s="23"/>
    </row>
    <row r="947" customFormat="false" ht="15.75" hidden="false" customHeight="false" outlineLevel="0" collapsed="false">
      <c r="S947" s="23"/>
    </row>
    <row r="948" customFormat="false" ht="15.75" hidden="false" customHeight="false" outlineLevel="0" collapsed="false">
      <c r="S948" s="23"/>
    </row>
    <row r="949" customFormat="false" ht="15.75" hidden="false" customHeight="false" outlineLevel="0" collapsed="false">
      <c r="S949" s="23"/>
    </row>
    <row r="950" customFormat="false" ht="15.75" hidden="false" customHeight="false" outlineLevel="0" collapsed="false">
      <c r="S950" s="23"/>
    </row>
    <row r="951" customFormat="false" ht="15.75" hidden="false" customHeight="false" outlineLevel="0" collapsed="false">
      <c r="S951" s="23"/>
    </row>
    <row r="952" customFormat="false" ht="15.75" hidden="false" customHeight="false" outlineLevel="0" collapsed="false">
      <c r="S952" s="23"/>
    </row>
    <row r="953" customFormat="false" ht="15.75" hidden="false" customHeight="false" outlineLevel="0" collapsed="false">
      <c r="S953" s="23"/>
    </row>
    <row r="954" customFormat="false" ht="15.75" hidden="false" customHeight="false" outlineLevel="0" collapsed="false">
      <c r="S954" s="23"/>
    </row>
    <row r="955" customFormat="false" ht="15.75" hidden="false" customHeight="false" outlineLevel="0" collapsed="false">
      <c r="S955" s="23"/>
    </row>
    <row r="956" customFormat="false" ht="15.75" hidden="false" customHeight="false" outlineLevel="0" collapsed="false">
      <c r="S956" s="23"/>
    </row>
    <row r="957" customFormat="false" ht="15.75" hidden="false" customHeight="false" outlineLevel="0" collapsed="false">
      <c r="S957" s="23"/>
    </row>
    <row r="958" customFormat="false" ht="15.75" hidden="false" customHeight="false" outlineLevel="0" collapsed="false">
      <c r="S958" s="23"/>
    </row>
    <row r="959" customFormat="false" ht="15.75" hidden="false" customHeight="false" outlineLevel="0" collapsed="false">
      <c r="S959" s="23"/>
    </row>
    <row r="960" customFormat="false" ht="15.75" hidden="false" customHeight="false" outlineLevel="0" collapsed="false">
      <c r="S960" s="23"/>
    </row>
    <row r="961" customFormat="false" ht="15.75" hidden="false" customHeight="false" outlineLevel="0" collapsed="false">
      <c r="S961" s="23"/>
    </row>
    <row r="962" customFormat="false" ht="15.75" hidden="false" customHeight="false" outlineLevel="0" collapsed="false">
      <c r="S962" s="23"/>
    </row>
    <row r="963" customFormat="false" ht="15.75" hidden="false" customHeight="false" outlineLevel="0" collapsed="false">
      <c r="S963" s="23"/>
    </row>
    <row r="964" customFormat="false" ht="15.75" hidden="false" customHeight="false" outlineLevel="0" collapsed="false">
      <c r="S964" s="23"/>
    </row>
    <row r="965" customFormat="false" ht="15.75" hidden="false" customHeight="false" outlineLevel="0" collapsed="false">
      <c r="S965" s="23"/>
    </row>
    <row r="966" customFormat="false" ht="15.75" hidden="false" customHeight="false" outlineLevel="0" collapsed="false">
      <c r="S966" s="23"/>
    </row>
    <row r="967" customFormat="false" ht="15.75" hidden="false" customHeight="false" outlineLevel="0" collapsed="false">
      <c r="S967" s="23"/>
    </row>
    <row r="968" customFormat="false" ht="15.75" hidden="false" customHeight="false" outlineLevel="0" collapsed="false">
      <c r="S968" s="23"/>
    </row>
    <row r="969" customFormat="false" ht="15.75" hidden="false" customHeight="false" outlineLevel="0" collapsed="false">
      <c r="S969" s="23"/>
    </row>
    <row r="970" customFormat="false" ht="15.75" hidden="false" customHeight="false" outlineLevel="0" collapsed="false">
      <c r="S970" s="23"/>
    </row>
    <row r="971" customFormat="false" ht="15.75" hidden="false" customHeight="false" outlineLevel="0" collapsed="false">
      <c r="S971" s="23"/>
    </row>
    <row r="972" customFormat="false" ht="15.75" hidden="false" customHeight="false" outlineLevel="0" collapsed="false">
      <c r="S972" s="23"/>
    </row>
    <row r="973" customFormat="false" ht="15.75" hidden="false" customHeight="false" outlineLevel="0" collapsed="false">
      <c r="S973" s="23"/>
    </row>
    <row r="974" customFormat="false" ht="15.75" hidden="false" customHeight="false" outlineLevel="0" collapsed="false">
      <c r="S974" s="23"/>
    </row>
    <row r="975" customFormat="false" ht="15.75" hidden="false" customHeight="false" outlineLevel="0" collapsed="false">
      <c r="S975" s="23"/>
    </row>
    <row r="976" customFormat="false" ht="15.75" hidden="false" customHeight="false" outlineLevel="0" collapsed="false">
      <c r="S976" s="23"/>
    </row>
    <row r="977" customFormat="false" ht="15.75" hidden="false" customHeight="false" outlineLevel="0" collapsed="false">
      <c r="S977" s="23"/>
    </row>
    <row r="978" customFormat="false" ht="15.75" hidden="false" customHeight="false" outlineLevel="0" collapsed="false">
      <c r="S978" s="23"/>
    </row>
    <row r="979" customFormat="false" ht="15.75" hidden="false" customHeight="false" outlineLevel="0" collapsed="false">
      <c r="S979" s="23"/>
    </row>
    <row r="980" customFormat="false" ht="15.75" hidden="false" customHeight="false" outlineLevel="0" collapsed="false">
      <c r="S980" s="23"/>
    </row>
    <row r="981" customFormat="false" ht="15.75" hidden="false" customHeight="false" outlineLevel="0" collapsed="false">
      <c r="S981" s="23"/>
    </row>
    <row r="982" customFormat="false" ht="15.75" hidden="false" customHeight="false" outlineLevel="0" collapsed="false">
      <c r="S982" s="23"/>
    </row>
    <row r="983" customFormat="false" ht="15.75" hidden="false" customHeight="false" outlineLevel="0" collapsed="false">
      <c r="S983" s="23"/>
    </row>
    <row r="984" customFormat="false" ht="15.75" hidden="false" customHeight="false" outlineLevel="0" collapsed="false">
      <c r="S984" s="23"/>
    </row>
    <row r="985" customFormat="false" ht="15.75" hidden="false" customHeight="false" outlineLevel="0" collapsed="false">
      <c r="S985" s="23"/>
    </row>
    <row r="986" customFormat="false" ht="15.75" hidden="false" customHeight="false" outlineLevel="0" collapsed="false">
      <c r="S986" s="23"/>
    </row>
    <row r="987" customFormat="false" ht="15.75" hidden="false" customHeight="false" outlineLevel="0" collapsed="false">
      <c r="S987" s="23"/>
    </row>
    <row r="988" customFormat="false" ht="15.75" hidden="false" customHeight="false" outlineLevel="0" collapsed="false">
      <c r="S988" s="23"/>
    </row>
    <row r="989" customFormat="false" ht="15.75" hidden="false" customHeight="false" outlineLevel="0" collapsed="false">
      <c r="S989" s="23"/>
    </row>
    <row r="990" customFormat="false" ht="15.75" hidden="false" customHeight="false" outlineLevel="0" collapsed="false">
      <c r="S990" s="23"/>
    </row>
    <row r="991" customFormat="false" ht="15.75" hidden="false" customHeight="false" outlineLevel="0" collapsed="false">
      <c r="S991" s="23"/>
    </row>
    <row r="992" customFormat="false" ht="15.75" hidden="false" customHeight="false" outlineLevel="0" collapsed="false">
      <c r="S992" s="23"/>
    </row>
    <row r="993" customFormat="false" ht="15.75" hidden="false" customHeight="false" outlineLevel="0" collapsed="false">
      <c r="S993" s="23"/>
    </row>
    <row r="994" customFormat="false" ht="15.75" hidden="false" customHeight="false" outlineLevel="0" collapsed="false">
      <c r="S994" s="23"/>
    </row>
    <row r="995" customFormat="false" ht="15.75" hidden="false" customHeight="false" outlineLevel="0" collapsed="false">
      <c r="S995" s="23"/>
    </row>
    <row r="996" customFormat="false" ht="15.75" hidden="false" customHeight="false" outlineLevel="0" collapsed="false">
      <c r="S996" s="23"/>
    </row>
    <row r="997" customFormat="false" ht="15.75" hidden="false" customHeight="false" outlineLevel="0" collapsed="false">
      <c r="S997" s="23"/>
    </row>
    <row r="998" customFormat="false" ht="15.75" hidden="false" customHeight="false" outlineLevel="0" collapsed="false">
      <c r="S998" s="23"/>
    </row>
    <row r="999" customFormat="false" ht="15.75" hidden="false" customHeight="false" outlineLevel="0" collapsed="false">
      <c r="S999" s="23"/>
    </row>
    <row r="1000" customFormat="false" ht="15.75" hidden="false" customHeight="false" outlineLevel="0" collapsed="false">
      <c r="S1000" s="23"/>
    </row>
    <row r="1001" customFormat="false" ht="15.75" hidden="false" customHeight="false" outlineLevel="0" collapsed="false">
      <c r="S1001" s="23"/>
    </row>
    <row r="1002" customFormat="false" ht="15.75" hidden="false" customHeight="false" outlineLevel="0" collapsed="false">
      <c r="S1002" s="23"/>
    </row>
    <row r="1003" customFormat="false" ht="15.75" hidden="false" customHeight="false" outlineLevel="0" collapsed="false">
      <c r="S1003" s="2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19.71"/>
    <col collapsed="false" customWidth="true" hidden="false" outlineLevel="0" max="3" min="3" style="0" width="14.43"/>
    <col collapsed="false" customWidth="true" hidden="false" outlineLevel="0" max="4" min="4" style="0" width="15.87"/>
    <col collapsed="false" customWidth="true" hidden="false" outlineLevel="0" max="5" min="5" style="0" width="5.01"/>
    <col collapsed="false" customWidth="true" hidden="false" outlineLevel="0" max="6" min="6" style="0" width="14.43"/>
    <col collapsed="false" customWidth="true" hidden="false" outlineLevel="0" max="7" min="7" style="0" width="6.29"/>
    <col collapsed="false" customWidth="true" hidden="false" outlineLevel="0" max="1025" min="8" style="0" width="14.43"/>
  </cols>
  <sheetData>
    <row r="1" customFormat="false" ht="15.75" hidden="false" customHeight="false" outlineLevel="0" collapsed="false">
      <c r="A1" s="1"/>
      <c r="B1" s="1"/>
      <c r="D1" s="12" t="s">
        <v>93</v>
      </c>
      <c r="E1" s="12"/>
      <c r="F1" s="12" t="s">
        <v>94</v>
      </c>
      <c r="G1" s="12"/>
      <c r="H1" s="12" t="s">
        <v>54</v>
      </c>
    </row>
    <row r="2" customFormat="false" ht="15.75" hidden="false" customHeight="false" outlineLevel="0" collapsed="false">
      <c r="A2" s="1"/>
      <c r="B2" s="1"/>
      <c r="H2" s="15"/>
    </row>
    <row r="3" customFormat="false" ht="15.75" hidden="false" customHeight="false" outlineLevel="0" collapsed="false">
      <c r="A3" s="1" t="s">
        <v>18</v>
      </c>
      <c r="B3" s="6" t="s">
        <v>70</v>
      </c>
      <c r="F3" s="16"/>
      <c r="H3" s="15"/>
    </row>
    <row r="4" customFormat="false" ht="15.75" hidden="false" customHeight="false" outlineLevel="0" collapsed="false">
      <c r="A4" s="1"/>
      <c r="B4" s="1" t="s">
        <v>71</v>
      </c>
      <c r="F4" s="16"/>
      <c r="H4" s="15"/>
    </row>
    <row r="5" customFormat="false" ht="15.75" hidden="false" customHeight="false" outlineLevel="0" collapsed="false">
      <c r="A5" s="1"/>
      <c r="B5" s="1" t="s">
        <v>72</v>
      </c>
      <c r="F5" s="16"/>
      <c r="H5" s="15"/>
    </row>
    <row r="6" customFormat="false" ht="15.75" hidden="false" customHeight="false" outlineLevel="0" collapsed="false">
      <c r="F6" s="16"/>
      <c r="H6" s="15"/>
    </row>
    <row r="7" customFormat="false" ht="15.75" hidden="false" customHeight="false" outlineLevel="0" collapsed="false">
      <c r="A7" s="1" t="s">
        <v>22</v>
      </c>
      <c r="B7" s="6" t="s">
        <v>73</v>
      </c>
      <c r="D7" s="7" t="n">
        <f aca="false">3*46*0.96</f>
        <v>132.48</v>
      </c>
      <c r="F7" s="24" t="n">
        <v>0.5</v>
      </c>
      <c r="H7" s="15" t="n">
        <f aca="false">$D$7*F7</f>
        <v>66.24</v>
      </c>
    </row>
    <row r="8" customFormat="false" ht="15.75" hidden="false" customHeight="false" outlineLevel="0" collapsed="false">
      <c r="A8" s="1"/>
      <c r="B8" s="1" t="s">
        <v>74</v>
      </c>
      <c r="F8" s="24" t="n">
        <v>0.2</v>
      </c>
      <c r="H8" s="15" t="n">
        <f aca="false">$D$7*F8</f>
        <v>26.496</v>
      </c>
    </row>
    <row r="9" customFormat="false" ht="15.75" hidden="false" customHeight="false" outlineLevel="0" collapsed="false">
      <c r="A9" s="1"/>
      <c r="B9" s="1" t="s">
        <v>75</v>
      </c>
      <c r="F9" s="24" t="n">
        <v>0.3</v>
      </c>
      <c r="H9" s="15" t="n">
        <f aca="false">$D$7*F9</f>
        <v>39.744</v>
      </c>
    </row>
    <row r="10" customFormat="false" ht="15.75" hidden="false" customHeight="false" outlineLevel="0" collapsed="false">
      <c r="F10" s="16"/>
      <c r="H10" s="15"/>
    </row>
    <row r="11" customFormat="false" ht="15.75" hidden="false" customHeight="false" outlineLevel="0" collapsed="false">
      <c r="A11" s="1" t="s">
        <v>8</v>
      </c>
      <c r="B11" s="6" t="s">
        <v>76</v>
      </c>
      <c r="F11" s="16"/>
      <c r="H11" s="15"/>
    </row>
    <row r="12" customFormat="false" ht="15.75" hidden="false" customHeight="false" outlineLevel="0" collapsed="false">
      <c r="A12" s="1"/>
      <c r="B12" s="1" t="s">
        <v>77</v>
      </c>
      <c r="F12" s="16"/>
      <c r="H12" s="15"/>
    </row>
    <row r="13" customFormat="false" ht="15.75" hidden="false" customHeight="false" outlineLevel="0" collapsed="false">
      <c r="A13" s="1"/>
      <c r="B13" s="1" t="s">
        <v>78</v>
      </c>
      <c r="F13" s="16"/>
      <c r="H13" s="15"/>
    </row>
    <row r="14" customFormat="false" ht="15.75" hidden="false" customHeight="false" outlineLevel="0" collapsed="false">
      <c r="B14" s="1" t="s">
        <v>79</v>
      </c>
      <c r="F14" s="16"/>
      <c r="H14" s="15"/>
    </row>
    <row r="15" customFormat="false" ht="15.75" hidden="false" customHeight="false" outlineLevel="0" collapsed="false">
      <c r="F15" s="16"/>
      <c r="H15" s="15"/>
    </row>
    <row r="16" customFormat="false" ht="15.75" hidden="false" customHeight="false" outlineLevel="0" collapsed="false">
      <c r="A16" s="1" t="s">
        <v>35</v>
      </c>
      <c r="B16" s="6" t="s">
        <v>80</v>
      </c>
      <c r="F16" s="16"/>
      <c r="H16" s="15"/>
    </row>
    <row r="17" customFormat="false" ht="15.75" hidden="false" customHeight="false" outlineLevel="0" collapsed="false">
      <c r="A17" s="1"/>
      <c r="B17" s="1" t="s">
        <v>81</v>
      </c>
      <c r="F17" s="16"/>
      <c r="H17" s="15"/>
    </row>
    <row r="18" customFormat="false" ht="15.75" hidden="false" customHeight="false" outlineLevel="0" collapsed="false">
      <c r="A18" s="1"/>
      <c r="B18" s="1" t="s">
        <v>82</v>
      </c>
      <c r="F18" s="16"/>
      <c r="H18" s="15"/>
    </row>
    <row r="19" customFormat="false" ht="15.75" hidden="false" customHeight="false" outlineLevel="0" collapsed="false">
      <c r="F19" s="16"/>
      <c r="H19" s="15"/>
    </row>
    <row r="20" customFormat="false" ht="15.75" hidden="false" customHeight="false" outlineLevel="0" collapsed="false">
      <c r="A20" s="1" t="s">
        <v>35</v>
      </c>
      <c r="B20" s="1" t="s">
        <v>83</v>
      </c>
      <c r="F20" s="16"/>
      <c r="H20" s="15"/>
    </row>
    <row r="21" customFormat="false" ht="15.75" hidden="false" customHeight="false" outlineLevel="0" collapsed="false">
      <c r="A21" s="1"/>
      <c r="B21" s="1" t="s">
        <v>85</v>
      </c>
      <c r="F21" s="16"/>
      <c r="H21" s="15"/>
    </row>
    <row r="22" customFormat="false" ht="15.75" hidden="false" customHeight="false" outlineLevel="0" collapsed="false">
      <c r="A22" s="1"/>
      <c r="B22" s="9" t="s">
        <v>34</v>
      </c>
      <c r="F22" s="16"/>
      <c r="H22" s="15"/>
    </row>
    <row r="23" customFormat="false" ht="15.75" hidden="false" customHeight="false" outlineLevel="0" collapsed="false">
      <c r="F23" s="16"/>
      <c r="H23" s="15"/>
    </row>
    <row r="24" customFormat="false" ht="15.75" hidden="false" customHeight="false" outlineLevel="0" collapsed="false">
      <c r="A24" s="1" t="s">
        <v>41</v>
      </c>
      <c r="B24" s="1" t="s">
        <v>87</v>
      </c>
      <c r="F24" s="16"/>
      <c r="H24" s="15"/>
    </row>
    <row r="25" customFormat="false" ht="15.75" hidden="false" customHeight="false" outlineLevel="0" collapsed="false">
      <c r="A25" s="1"/>
      <c r="B25" s="1" t="s">
        <v>88</v>
      </c>
      <c r="F25" s="16"/>
      <c r="H25" s="15"/>
    </row>
    <row r="26" customFormat="false" ht="15.75" hidden="false" customHeight="false" outlineLevel="0" collapsed="false">
      <c r="A26" s="1"/>
      <c r="B26" s="1" t="s">
        <v>89</v>
      </c>
      <c r="F26" s="16"/>
      <c r="H26" s="15"/>
    </row>
    <row r="27" customFormat="false" ht="15.75" hidden="false" customHeight="false" outlineLevel="0" collapsed="false">
      <c r="F27" s="16"/>
      <c r="H27" s="15"/>
    </row>
    <row r="28" customFormat="false" ht="15.75" hidden="false" customHeight="false" outlineLevel="0" collapsed="false">
      <c r="A28" s="1" t="s">
        <v>8</v>
      </c>
      <c r="B28" s="1" t="s">
        <v>90</v>
      </c>
      <c r="F28" s="16"/>
      <c r="H28" s="15"/>
    </row>
    <row r="29" customFormat="false" ht="15.75" hidden="false" customHeight="false" outlineLevel="0" collapsed="false">
      <c r="A29" s="1"/>
      <c r="B29" s="6" t="s">
        <v>91</v>
      </c>
      <c r="F29" s="16"/>
      <c r="H29" s="15"/>
    </row>
    <row r="30" customFormat="false" ht="15.75" hidden="false" customHeight="false" outlineLevel="0" collapsed="false">
      <c r="A30" s="1"/>
      <c r="B30" s="1" t="s">
        <v>92</v>
      </c>
      <c r="F30" s="16"/>
      <c r="H30" s="15"/>
    </row>
    <row r="100" customFormat="false" ht="15.75" hidden="false" customHeight="false" outlineLevel="0" collapsed="false">
      <c r="A100" s="1" t="s">
        <v>48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19.71"/>
    <col collapsed="false" customWidth="true" hidden="false" outlineLevel="0" max="4" min="3" style="0" width="14.43"/>
    <col collapsed="false" customWidth="true" hidden="false" outlineLevel="0" max="5" min="5" style="0" width="6.29"/>
    <col collapsed="false" customWidth="true" hidden="false" outlineLevel="0" max="6" min="6" style="0" width="14.43"/>
    <col collapsed="false" customWidth="true" hidden="false" outlineLevel="0" max="7" min="7" style="0" width="7.57"/>
    <col collapsed="false" customWidth="true" hidden="false" outlineLevel="0" max="8" min="8" style="0" width="24.29"/>
    <col collapsed="false" customWidth="true" hidden="false" outlineLevel="0" max="9" min="9" style="0" width="6.29"/>
    <col collapsed="false" customWidth="true" hidden="false" outlineLevel="0" max="10" min="10" style="0" width="20.57"/>
    <col collapsed="false" customWidth="true" hidden="false" outlineLevel="0" max="11" min="11" style="0" width="7"/>
    <col collapsed="false" customWidth="true" hidden="false" outlineLevel="0" max="1025" min="12" style="0" width="14.43"/>
  </cols>
  <sheetData>
    <row r="1" customFormat="false" ht="15.75" hidden="false" customHeight="false" outlineLevel="0" collapsed="false">
      <c r="A1" s="1"/>
      <c r="B1" s="1"/>
      <c r="D1" s="12" t="s">
        <v>95</v>
      </c>
      <c r="E1" s="12"/>
      <c r="F1" s="12" t="s">
        <v>96</v>
      </c>
      <c r="G1" s="12"/>
      <c r="H1" s="25" t="s">
        <v>97</v>
      </c>
      <c r="I1" s="12"/>
      <c r="J1" s="12" t="s">
        <v>98</v>
      </c>
      <c r="K1" s="12"/>
      <c r="L1" s="12" t="s">
        <v>99</v>
      </c>
    </row>
    <row r="2" customFormat="false" ht="15.75" hidden="false" customHeight="false" outlineLevel="0" collapsed="false">
      <c r="A2" s="1"/>
      <c r="B2" s="1"/>
    </row>
    <row r="3" customFormat="false" ht="15.75" hidden="false" customHeight="false" outlineLevel="0" collapsed="false">
      <c r="A3" s="1" t="s">
        <v>18</v>
      </c>
      <c r="B3" s="26" t="s">
        <v>70</v>
      </c>
      <c r="D3" s="1" t="n">
        <v>5</v>
      </c>
      <c r="F3" s="1" t="n">
        <v>20</v>
      </c>
      <c r="H3" s="15" t="n">
        <f aca="false">'2 кн - 3 декабря'!K3</f>
        <v>10.26564</v>
      </c>
      <c r="J3" s="15" t="n">
        <f aca="false">'Экзамен -19 января'!H3</f>
        <v>0</v>
      </c>
      <c r="L3" s="15" t="n">
        <f aca="false">SUM(D3:J3)</f>
        <v>35.26564</v>
      </c>
      <c r="N3" s="27" t="s">
        <v>100</v>
      </c>
      <c r="O3" s="28"/>
    </row>
    <row r="4" customFormat="false" ht="15.75" hidden="false" customHeight="false" outlineLevel="0" collapsed="false">
      <c r="A4" s="1"/>
      <c r="B4" s="1" t="s">
        <v>71</v>
      </c>
      <c r="D4" s="1" t="n">
        <v>6</v>
      </c>
      <c r="F4" s="7" t="n">
        <f aca="false">0.6*20</f>
        <v>12</v>
      </c>
      <c r="H4" s="15" t="n">
        <f aca="false">'2 кн - 3 декабря'!K4</f>
        <v>10.26564</v>
      </c>
      <c r="J4" s="15" t="n">
        <f aca="false">'Экзамен -19 января'!H4</f>
        <v>0</v>
      </c>
      <c r="L4" s="15" t="n">
        <f aca="false">SUM(D4:J4)</f>
        <v>28.26564</v>
      </c>
    </row>
    <row r="5" customFormat="false" ht="15.75" hidden="false" customHeight="false" outlineLevel="0" collapsed="false">
      <c r="A5" s="1"/>
      <c r="B5" s="29" t="s">
        <v>72</v>
      </c>
      <c r="D5" s="1" t="n">
        <v>10</v>
      </c>
      <c r="F5" s="1" t="n">
        <v>20</v>
      </c>
      <c r="H5" s="15" t="n">
        <f aca="false">'2 кн - 3 декабря'!K5</f>
        <v>10.2564</v>
      </c>
      <c r="J5" s="15" t="n">
        <f aca="false">'Экзамен -19 января'!H5</f>
        <v>0</v>
      </c>
      <c r="L5" s="15" t="n">
        <f aca="false">SUM(D5:J5)</f>
        <v>40.2564</v>
      </c>
    </row>
    <row r="6" customFormat="false" ht="15.75" hidden="false" customHeight="false" outlineLevel="0" collapsed="false">
      <c r="H6" s="15" t="n">
        <f aca="false">'2 кн - 3 декабря'!K6</f>
        <v>0</v>
      </c>
      <c r="J6" s="15" t="n">
        <f aca="false">'Экзамен -19 января'!H6</f>
        <v>0</v>
      </c>
      <c r="L6" s="15"/>
    </row>
    <row r="7" customFormat="false" ht="15.75" hidden="false" customHeight="false" outlineLevel="0" collapsed="false">
      <c r="A7" s="1" t="s">
        <v>22</v>
      </c>
      <c r="B7" s="6" t="s">
        <v>73</v>
      </c>
      <c r="D7" s="1" t="n">
        <v>16</v>
      </c>
      <c r="F7" s="1" t="n">
        <v>20</v>
      </c>
      <c r="H7" s="15" t="n">
        <f aca="false">'2 кн - 3 декабря'!K7</f>
        <v>13.578642</v>
      </c>
      <c r="J7" s="15" t="n">
        <f aca="false">'Экзамен -19 января'!H7</f>
        <v>66.24</v>
      </c>
      <c r="L7" s="15" t="n">
        <f aca="false">SUM(D7:J7)</f>
        <v>115.818642</v>
      </c>
    </row>
    <row r="8" customFormat="false" ht="15.75" hidden="false" customHeight="false" outlineLevel="0" collapsed="false">
      <c r="A8" s="1"/>
      <c r="B8" s="1" t="s">
        <v>74</v>
      </c>
      <c r="D8" s="1" t="n">
        <v>10</v>
      </c>
      <c r="F8" s="1" t="n">
        <v>20</v>
      </c>
      <c r="H8" s="15" t="n">
        <f aca="false">'2 кн - 3 декабря'!K8</f>
        <v>13.578642</v>
      </c>
      <c r="J8" s="15" t="n">
        <f aca="false">'Экзамен -19 января'!H8</f>
        <v>26.496</v>
      </c>
      <c r="L8" s="15" t="n">
        <f aca="false">SUM(D8:J8)</f>
        <v>70.074642</v>
      </c>
    </row>
    <row r="9" customFormat="false" ht="15.75" hidden="false" customHeight="false" outlineLevel="0" collapsed="false">
      <c r="A9" s="1"/>
      <c r="B9" s="1" t="s">
        <v>75</v>
      </c>
      <c r="D9" s="1" t="n">
        <v>15</v>
      </c>
      <c r="F9" s="1" t="n">
        <v>20</v>
      </c>
      <c r="H9" s="15" t="n">
        <f aca="false">'2 кн - 3 декабря'!K9</f>
        <v>13.56642</v>
      </c>
      <c r="J9" s="15" t="n">
        <f aca="false">'Экзамен -19 января'!H9</f>
        <v>39.744</v>
      </c>
      <c r="L9" s="15" t="n">
        <f aca="false">SUM(D9:J9)</f>
        <v>88.31042</v>
      </c>
    </row>
    <row r="10" customFormat="false" ht="15.75" hidden="false" customHeight="false" outlineLevel="0" collapsed="false">
      <c r="H10" s="15" t="n">
        <f aca="false">'2 кн - 3 декабря'!K10</f>
        <v>0</v>
      </c>
      <c r="J10" s="15" t="n">
        <f aca="false">'Экзамен -19 января'!H10</f>
        <v>0</v>
      </c>
      <c r="L10" s="15"/>
    </row>
    <row r="11" customFormat="false" ht="15.75" hidden="false" customHeight="false" outlineLevel="0" collapsed="false">
      <c r="A11" s="1" t="s">
        <v>8</v>
      </c>
      <c r="B11" s="6" t="s">
        <v>76</v>
      </c>
      <c r="D11" s="1" t="n">
        <v>11</v>
      </c>
      <c r="F11" s="1" t="n">
        <v>20</v>
      </c>
      <c r="H11" s="15" t="n">
        <f aca="false">'2 кн - 3 декабря'!K11</f>
        <v>28.224</v>
      </c>
      <c r="J11" s="15" t="n">
        <f aca="false">'Экзамен -19 января'!H11</f>
        <v>0</v>
      </c>
      <c r="L11" s="15" t="n">
        <f aca="false">SUM(D11:J11)</f>
        <v>59.224</v>
      </c>
    </row>
    <row r="12" customFormat="false" ht="15.75" hidden="false" customHeight="false" outlineLevel="0" collapsed="false">
      <c r="A12" s="1"/>
      <c r="B12" s="1" t="s">
        <v>77</v>
      </c>
      <c r="D12" s="1" t="n">
        <v>4</v>
      </c>
      <c r="F12" s="1" t="n">
        <v>20</v>
      </c>
      <c r="H12" s="15" t="n">
        <f aca="false">'2 кн - 3 декабря'!K12</f>
        <v>2.016</v>
      </c>
      <c r="J12" s="15" t="n">
        <f aca="false">'Экзамен -19 января'!H12</f>
        <v>0</v>
      </c>
      <c r="L12" s="15" t="n">
        <f aca="false">SUM(D12:J12)</f>
        <v>26.016</v>
      </c>
    </row>
    <row r="13" customFormat="false" ht="15.75" hidden="false" customHeight="false" outlineLevel="0" collapsed="false">
      <c r="A13" s="1"/>
      <c r="B13" s="1" t="s">
        <v>78</v>
      </c>
      <c r="D13" s="1" t="n">
        <v>3</v>
      </c>
      <c r="F13" s="1" t="n">
        <v>20</v>
      </c>
      <c r="H13" s="15" t="n">
        <f aca="false">'2 кн - 3 декабря'!K13</f>
        <v>2.016</v>
      </c>
      <c r="J13" s="15" t="n">
        <f aca="false">'Экзамен -19 января'!H13</f>
        <v>0</v>
      </c>
      <c r="L13" s="15" t="n">
        <f aca="false">SUM(D13:J13)</f>
        <v>25.016</v>
      </c>
    </row>
    <row r="14" customFormat="false" ht="15.75" hidden="false" customHeight="false" outlineLevel="0" collapsed="false">
      <c r="B14" s="1" t="s">
        <v>79</v>
      </c>
      <c r="D14" s="1" t="n">
        <v>11</v>
      </c>
      <c r="F14" s="1" t="n">
        <v>20</v>
      </c>
      <c r="H14" s="15" t="n">
        <f aca="false">'2 кн - 3 декабря'!K14</f>
        <v>8.064</v>
      </c>
      <c r="J14" s="15" t="n">
        <f aca="false">'Экзамен -19 января'!H14</f>
        <v>0</v>
      </c>
      <c r="L14" s="15" t="n">
        <f aca="false">SUM(D14:J14)</f>
        <v>39.064</v>
      </c>
    </row>
    <row r="15" customFormat="false" ht="15.75" hidden="false" customHeight="false" outlineLevel="0" collapsed="false">
      <c r="H15" s="15" t="n">
        <f aca="false">'2 кн - 3 декабря'!K15</f>
        <v>0</v>
      </c>
      <c r="J15" s="15" t="n">
        <f aca="false">'Экзамен -19 января'!H15</f>
        <v>0</v>
      </c>
      <c r="L15" s="15"/>
    </row>
    <row r="16" customFormat="false" ht="15.75" hidden="false" customHeight="false" outlineLevel="0" collapsed="false">
      <c r="A16" s="1" t="s">
        <v>35</v>
      </c>
      <c r="B16" s="6" t="s">
        <v>80</v>
      </c>
      <c r="D16" s="1" t="n">
        <v>10</v>
      </c>
      <c r="F16" s="1" t="n">
        <v>20</v>
      </c>
      <c r="H16" s="15" t="n">
        <f aca="false">'2 кн - 3 декабря'!K16</f>
        <v>12.6</v>
      </c>
      <c r="J16" s="15" t="n">
        <f aca="false">'Экзамен -19 января'!H16</f>
        <v>0</v>
      </c>
      <c r="L16" s="15" t="n">
        <f aca="false">SUM(D16:J16)</f>
        <v>42.6</v>
      </c>
      <c r="N16" s="30" t="s">
        <v>100</v>
      </c>
    </row>
    <row r="17" customFormat="false" ht="15.75" hidden="false" customHeight="false" outlineLevel="0" collapsed="false">
      <c r="A17" s="1"/>
      <c r="B17" s="1" t="s">
        <v>81</v>
      </c>
      <c r="D17" s="1" t="n">
        <v>16</v>
      </c>
      <c r="F17" s="1" t="n">
        <v>20</v>
      </c>
      <c r="H17" s="15" t="n">
        <f aca="false">'2 кн - 3 декабря'!K17</f>
        <v>9.8</v>
      </c>
      <c r="J17" s="15" t="n">
        <f aca="false">'Экзамен -19 января'!H17</f>
        <v>0</v>
      </c>
      <c r="L17" s="15" t="n">
        <f aca="false">SUM(D17:J17)</f>
        <v>45.8</v>
      </c>
    </row>
    <row r="18" customFormat="false" ht="15.75" hidden="false" customHeight="false" outlineLevel="0" collapsed="false">
      <c r="A18" s="1"/>
      <c r="B18" s="1" t="s">
        <v>82</v>
      </c>
      <c r="D18" s="1" t="n">
        <v>12</v>
      </c>
      <c r="F18" s="1" t="n">
        <v>20</v>
      </c>
      <c r="H18" s="15" t="n">
        <f aca="false">'2 кн - 3 декабря'!K18</f>
        <v>5.6</v>
      </c>
      <c r="J18" s="15" t="n">
        <f aca="false">'Экзамен -19 января'!H18</f>
        <v>0</v>
      </c>
      <c r="L18" s="15" t="n">
        <f aca="false">SUM(D18:J18)</f>
        <v>37.6</v>
      </c>
    </row>
    <row r="19" customFormat="false" ht="15.75" hidden="false" customHeight="false" outlineLevel="0" collapsed="false">
      <c r="H19" s="15" t="n">
        <f aca="false">'2 кн - 3 декабря'!K19</f>
        <v>0</v>
      </c>
      <c r="J19" s="15" t="n">
        <f aca="false">'Экзамен -19 января'!H19</f>
        <v>0</v>
      </c>
      <c r="L19" s="15"/>
    </row>
    <row r="20" customFormat="false" ht="15.75" hidden="false" customHeight="false" outlineLevel="0" collapsed="false">
      <c r="A20" s="1" t="s">
        <v>35</v>
      </c>
      <c r="B20" s="1" t="s">
        <v>83</v>
      </c>
      <c r="D20" s="1" t="n">
        <v>4</v>
      </c>
      <c r="F20" s="7" t="n">
        <f aca="false">0.25*20</f>
        <v>5</v>
      </c>
      <c r="H20" s="15" t="n">
        <f aca="false">'2 кн - 3 декабря'!K20</f>
        <v>0</v>
      </c>
      <c r="J20" s="15" t="n">
        <f aca="false">'Экзамен -19 января'!H20</f>
        <v>0</v>
      </c>
      <c r="L20" s="15" t="n">
        <f aca="false">SUM(D20:J20)</f>
        <v>9</v>
      </c>
    </row>
    <row r="21" customFormat="false" ht="15.75" hidden="false" customHeight="false" outlineLevel="0" collapsed="false">
      <c r="A21" s="1"/>
      <c r="B21" s="1" t="s">
        <v>85</v>
      </c>
      <c r="D21" s="1" t="n">
        <v>1</v>
      </c>
      <c r="F21" s="7" t="n">
        <f aca="false">0.25*20</f>
        <v>5</v>
      </c>
      <c r="H21" s="15" t="n">
        <f aca="false">'2 кн - 3 декабря'!K21</f>
        <v>0</v>
      </c>
      <c r="J21" s="15" t="n">
        <f aca="false">'Экзамен -19 января'!H21</f>
        <v>0</v>
      </c>
      <c r="L21" s="15" t="n">
        <f aca="false">SUM(D21:J21)</f>
        <v>6</v>
      </c>
    </row>
    <row r="22" customFormat="false" ht="15.75" hidden="false" customHeight="false" outlineLevel="0" collapsed="false">
      <c r="A22" s="1"/>
      <c r="B22" s="9" t="s">
        <v>34</v>
      </c>
      <c r="H22" s="15" t="n">
        <f aca="false">'2 кн - 3 декабря'!K22</f>
        <v>0</v>
      </c>
      <c r="J22" s="15" t="n">
        <f aca="false">'Экзамен -19 января'!H22</f>
        <v>0</v>
      </c>
      <c r="L22" s="15"/>
    </row>
    <row r="23" customFormat="false" ht="15.75" hidden="false" customHeight="false" outlineLevel="0" collapsed="false">
      <c r="H23" s="15" t="n">
        <f aca="false">'2 кн - 3 декабря'!K23</f>
        <v>0</v>
      </c>
      <c r="J23" s="15" t="n">
        <f aca="false">'Экзамен -19 января'!H23</f>
        <v>0</v>
      </c>
      <c r="L23" s="15"/>
    </row>
    <row r="24" customFormat="false" ht="15.75" hidden="false" customHeight="false" outlineLevel="0" collapsed="false">
      <c r="A24" s="1" t="s">
        <v>41</v>
      </c>
      <c r="B24" s="1" t="s">
        <v>87</v>
      </c>
      <c r="D24" s="1" t="n">
        <v>9</v>
      </c>
      <c r="F24" s="1" t="n">
        <v>20</v>
      </c>
      <c r="H24" s="15" t="n">
        <f aca="false">'2 кн - 3 декабря'!K24</f>
        <v>3.08</v>
      </c>
      <c r="J24" s="15" t="n">
        <f aca="false">'Экзамен -19 января'!H24</f>
        <v>0</v>
      </c>
      <c r="L24" s="15" t="n">
        <f aca="false">SUM(D24:J24)</f>
        <v>32.08</v>
      </c>
    </row>
    <row r="25" customFormat="false" ht="15.75" hidden="false" customHeight="false" outlineLevel="0" collapsed="false">
      <c r="A25" s="1"/>
      <c r="B25" s="29" t="s">
        <v>88</v>
      </c>
      <c r="D25" s="1" t="n">
        <v>14</v>
      </c>
      <c r="F25" s="1" t="n">
        <v>20</v>
      </c>
      <c r="H25" s="15" t="n">
        <f aca="false">'2 кн - 3 декабря'!K25</f>
        <v>4.62</v>
      </c>
      <c r="J25" s="15" t="n">
        <f aca="false">'Экзамен -19 января'!H25</f>
        <v>0</v>
      </c>
      <c r="L25" s="15" t="n">
        <f aca="false">SUM(D25:J25)</f>
        <v>38.62</v>
      </c>
      <c r="N25" s="30" t="s">
        <v>100</v>
      </c>
    </row>
    <row r="26" customFormat="false" ht="15.75" hidden="false" customHeight="false" outlineLevel="0" collapsed="false">
      <c r="A26" s="1"/>
      <c r="B26" s="1" t="s">
        <v>89</v>
      </c>
      <c r="D26" s="1" t="n">
        <v>13</v>
      </c>
      <c r="F26" s="1" t="n">
        <v>20</v>
      </c>
      <c r="H26" s="15" t="n">
        <f aca="false">'2 кн - 3 декабря'!K26</f>
        <v>7.7</v>
      </c>
      <c r="J26" s="15" t="n">
        <f aca="false">'Экзамен -19 января'!H26</f>
        <v>0</v>
      </c>
      <c r="L26" s="15" t="n">
        <f aca="false">SUM(D26:J26)</f>
        <v>40.7</v>
      </c>
    </row>
    <row r="27" customFormat="false" ht="15.75" hidden="false" customHeight="false" outlineLevel="0" collapsed="false">
      <c r="H27" s="15" t="n">
        <f aca="false">'2 кн - 3 декабря'!K27</f>
        <v>0</v>
      </c>
      <c r="J27" s="15" t="n">
        <f aca="false">'Экзамен -19 января'!H27</f>
        <v>0</v>
      </c>
      <c r="L27" s="15"/>
    </row>
    <row r="28" customFormat="false" ht="15.75" hidden="false" customHeight="false" outlineLevel="0" collapsed="false">
      <c r="A28" s="1" t="s">
        <v>8</v>
      </c>
      <c r="B28" s="1" t="s">
        <v>90</v>
      </c>
      <c r="D28" s="1" t="n">
        <v>5</v>
      </c>
      <c r="F28" s="7" t="n">
        <f aca="false">0.75*20</f>
        <v>15</v>
      </c>
      <c r="H28" s="15" t="n">
        <f aca="false">'2 кн - 3 декабря'!K28</f>
        <v>0</v>
      </c>
      <c r="J28" s="15" t="n">
        <f aca="false">'Экзамен -19 января'!H28</f>
        <v>0</v>
      </c>
      <c r="L28" s="15" t="n">
        <f aca="false">SUM(D28:J28)</f>
        <v>20</v>
      </c>
    </row>
    <row r="29" customFormat="false" ht="15.75" hidden="false" customHeight="false" outlineLevel="0" collapsed="false">
      <c r="A29" s="1"/>
      <c r="B29" s="6" t="s">
        <v>91</v>
      </c>
      <c r="D29" s="1" t="n">
        <v>9</v>
      </c>
      <c r="F29" s="1" t="n">
        <v>20</v>
      </c>
      <c r="H29" s="15" t="n">
        <f aca="false">'2 кн - 3 декабря'!K29</f>
        <v>0</v>
      </c>
      <c r="J29" s="15" t="n">
        <f aca="false">'Экзамен -19 января'!H29</f>
        <v>0</v>
      </c>
      <c r="L29" s="15" t="n">
        <f aca="false">SUM(D29:J29)</f>
        <v>29</v>
      </c>
    </row>
    <row r="30" customFormat="false" ht="15.75" hidden="false" customHeight="false" outlineLevel="0" collapsed="false">
      <c r="A30" s="1"/>
      <c r="B30" s="1" t="s">
        <v>92</v>
      </c>
      <c r="D30" s="1" t="n">
        <v>0</v>
      </c>
      <c r="F30" s="7" t="n">
        <f aca="false">0.35*20</f>
        <v>7</v>
      </c>
      <c r="H30" s="15" t="n">
        <f aca="false">'2 кн - 3 декабря'!K30</f>
        <v>0</v>
      </c>
      <c r="J30" s="15" t="n">
        <f aca="false">'Экзамен -19 января'!H30</f>
        <v>0</v>
      </c>
      <c r="L30" s="15" t="n">
        <f aca="false">SUM(D30:J30)</f>
        <v>7</v>
      </c>
    </row>
    <row r="100" customFormat="false" ht="15.75" hidden="false" customHeight="false" outlineLevel="0" collapsed="false">
      <c r="A100" s="1" t="s">
        <v>48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LibreOffice/6.2.2.2$Windows_x86 LibreOffice_project/2b840030fec2aae0fd2658d8d4f9548af4e3518d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2021-01-19T15:45:27Z</dcterms:modified>
  <cp:revision>2</cp:revision>
  <dc:subject/>
  <dc:title/>
</cp:coreProperties>
</file>