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P线上运营\excel最新\"/>
    </mc:Choice>
  </mc:AlternateContent>
  <xr:revisionPtr revIDLastSave="0" documentId="13_ncr:1_{27C06D71-7954-4AA4-BC32-02DC04965866}" xr6:coauthVersionLast="47" xr6:coauthVersionMax="47" xr10:uidLastSave="{00000000-0000-0000-0000-000000000000}"/>
  <bookViews>
    <workbookView xWindow="-120" yWindow="-120" windowWidth="29040" windowHeight="15840" tabRatio="707" xr2:uid="{38CC7238-5D70-4B73-BF07-2AC2BC473725}"/>
  </bookViews>
  <sheets>
    <sheet name="HisVols" sheetId="1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Bday">[1]设置!$C$28</definedName>
    <definedName name="CNYCalendar">[1]设置!$C$3</definedName>
    <definedName name="CNYCurveBID">[1]设置!$C$11</definedName>
    <definedName name="CNYCurveMID">[1]设置!$C$12</definedName>
    <definedName name="DayCounter">[2]Enum!$B$3:$B$16</definedName>
    <definedName name="InterpolationMethod" localSheetId="0">[2]Enum!$B$54:$B$63</definedName>
    <definedName name="InterpolationMethod">[3]Enum!$B$53:$B$62</definedName>
    <definedName name="USDCalendar">[1]设置!$C$4</definedName>
    <definedName name="USDCNYCalendar">[1]设置!$C$5</definedName>
    <definedName name="USDCNYMktVolSurfaceMID">[4]设置!$C$18</definedName>
    <definedName name="USDCNYSpotAsk">[1]设置!$C$24</definedName>
    <definedName name="USDCNYSpotBid">[1]设置!$C$22</definedName>
    <definedName name="USDCNYSpotCPR">[1]设置!$C$25</definedName>
    <definedName name="USDCNYSpotMid">[5]设置!$C$10</definedName>
    <definedName name="USDCNYValueDay">[1]设置!$C$29</definedName>
    <definedName name="USDCurveMID">[1]设置!$C$9</definedName>
    <definedName name="USDMktVolSurfaceMID">[1]设置!$C$18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1" l="1"/>
  <c r="D21" i="11" s="1"/>
  <c r="D22" i="11" s="1"/>
  <c r="D23" i="11" s="1"/>
  <c r="D24" i="11" s="1"/>
  <c r="D25" i="11" s="1"/>
  <c r="AB258" i="11"/>
  <c r="AB218" i="11"/>
  <c r="AB178" i="11"/>
  <c r="AB138" i="11"/>
  <c r="AB98" i="11"/>
  <c r="AB49" i="11"/>
  <c r="AC5" i="11"/>
  <c r="AB297" i="11" s="1"/>
  <c r="E14" i="11"/>
  <c r="E18" i="11"/>
  <c r="E20" i="11" a="1"/>
  <c r="E60" i="11" l="1"/>
  <c r="E56" i="11"/>
  <c r="E52" i="11"/>
  <c r="E48" i="11"/>
  <c r="E44" i="11"/>
  <c r="E40" i="11"/>
  <c r="E36" i="11"/>
  <c r="E32" i="11"/>
  <c r="E28" i="11"/>
  <c r="E24" i="11"/>
  <c r="E20" i="11"/>
  <c r="E59" i="11"/>
  <c r="E55" i="11"/>
  <c r="E51" i="11"/>
  <c r="E47" i="11"/>
  <c r="E43" i="11"/>
  <c r="E39" i="11"/>
  <c r="E35" i="11"/>
  <c r="E31" i="11"/>
  <c r="E27" i="11"/>
  <c r="E23" i="11"/>
  <c r="E58" i="11"/>
  <c r="E54" i="11"/>
  <c r="E50" i="11"/>
  <c r="E46" i="11"/>
  <c r="E42" i="11"/>
  <c r="E38" i="11"/>
  <c r="E34" i="11"/>
  <c r="E30" i="11"/>
  <c r="E26" i="11"/>
  <c r="E22" i="11"/>
  <c r="E57" i="11"/>
  <c r="E53" i="11"/>
  <c r="E49" i="11"/>
  <c r="E45" i="11"/>
  <c r="E41" i="11"/>
  <c r="E37" i="11"/>
  <c r="E33" i="11"/>
  <c r="E29" i="11"/>
  <c r="E25" i="11"/>
  <c r="E21" i="11"/>
  <c r="D26" i="11"/>
  <c r="AB4" i="11"/>
  <c r="AB59" i="11"/>
  <c r="AB99" i="11"/>
  <c r="AB139" i="11"/>
  <c r="AB179" i="11"/>
  <c r="AB219" i="11"/>
  <c r="AB259" i="11"/>
  <c r="AB5" i="11"/>
  <c r="AB29" i="11"/>
  <c r="AB78" i="11"/>
  <c r="AB118" i="11"/>
  <c r="AB158" i="11"/>
  <c r="AB198" i="11"/>
  <c r="AB238" i="11"/>
  <c r="AB278" i="11"/>
  <c r="AB39" i="11"/>
  <c r="AB79" i="11"/>
  <c r="AB119" i="11"/>
  <c r="AB159" i="11"/>
  <c r="AB199" i="11"/>
  <c r="AB239" i="11"/>
  <c r="AB279" i="11"/>
  <c r="AB120" i="11"/>
  <c r="AB81" i="11"/>
  <c r="AB281" i="11"/>
  <c r="AB30" i="11"/>
  <c r="AB200" i="11"/>
  <c r="AB181" i="11"/>
  <c r="AB82" i="11"/>
  <c r="AB222" i="11"/>
  <c r="AB8" i="11"/>
  <c r="AB103" i="11"/>
  <c r="AB64" i="11"/>
  <c r="AB84" i="11"/>
  <c r="AB104" i="11"/>
  <c r="AB124" i="11"/>
  <c r="AB144" i="11"/>
  <c r="AB164" i="11"/>
  <c r="AB184" i="11"/>
  <c r="AB204" i="11"/>
  <c r="AB224" i="11"/>
  <c r="AB244" i="11"/>
  <c r="AB264" i="11"/>
  <c r="AB284" i="11"/>
  <c r="AB100" i="11"/>
  <c r="AB60" i="11"/>
  <c r="AB160" i="11"/>
  <c r="AB161" i="11"/>
  <c r="AB21" i="11"/>
  <c r="AB182" i="11"/>
  <c r="AB63" i="11"/>
  <c r="AB243" i="11"/>
  <c r="AB285" i="11"/>
  <c r="AB33" i="11"/>
  <c r="AB12" i="11"/>
  <c r="AB127" i="11"/>
  <c r="AB227" i="11"/>
  <c r="AB247" i="11"/>
  <c r="AB267" i="11"/>
  <c r="AB287" i="11"/>
  <c r="AB221" i="11"/>
  <c r="AB62" i="11"/>
  <c r="AB142" i="11"/>
  <c r="AB183" i="11"/>
  <c r="AB22" i="11"/>
  <c r="AB85" i="11"/>
  <c r="AB266" i="11"/>
  <c r="AB34" i="11"/>
  <c r="AB108" i="11"/>
  <c r="AB168" i="11"/>
  <c r="AB188" i="11"/>
  <c r="AB208" i="11"/>
  <c r="AB228" i="11"/>
  <c r="AB248" i="11"/>
  <c r="AB268" i="11"/>
  <c r="AB288" i="11"/>
  <c r="AB140" i="11"/>
  <c r="AB201" i="11"/>
  <c r="AB41" i="11"/>
  <c r="AB122" i="11"/>
  <c r="AB263" i="11"/>
  <c r="AB265" i="11"/>
  <c r="AB126" i="11"/>
  <c r="AB246" i="11"/>
  <c r="AB67" i="11"/>
  <c r="AB207" i="11"/>
  <c r="AB129" i="11"/>
  <c r="AB149" i="11"/>
  <c r="AB169" i="11"/>
  <c r="AB189" i="11"/>
  <c r="AB209" i="11"/>
  <c r="AB229" i="11"/>
  <c r="AB249" i="11"/>
  <c r="AB269" i="11"/>
  <c r="AB289" i="11"/>
  <c r="AB50" i="11"/>
  <c r="AB180" i="11"/>
  <c r="AB141" i="11"/>
  <c r="AB162" i="11"/>
  <c r="AB203" i="11"/>
  <c r="AB9" i="11"/>
  <c r="AB185" i="11"/>
  <c r="AB53" i="11"/>
  <c r="AB206" i="11"/>
  <c r="AB107" i="11"/>
  <c r="AB13" i="11"/>
  <c r="AB148" i="11"/>
  <c r="AB45" i="11"/>
  <c r="AB110" i="11"/>
  <c r="AB150" i="11"/>
  <c r="AB230" i="11"/>
  <c r="AB250" i="11"/>
  <c r="AB270" i="11"/>
  <c r="AB290" i="11"/>
  <c r="AB220" i="11"/>
  <c r="AB61" i="11"/>
  <c r="AB7" i="11"/>
  <c r="AB202" i="11"/>
  <c r="AB143" i="11"/>
  <c r="AB32" i="11"/>
  <c r="AB145" i="11"/>
  <c r="AB43" i="11"/>
  <c r="AB226" i="11"/>
  <c r="AB187" i="11"/>
  <c r="AB54" i="11"/>
  <c r="AB88" i="11"/>
  <c r="AB69" i="11"/>
  <c r="AB70" i="11"/>
  <c r="AB130" i="11"/>
  <c r="AB71" i="11"/>
  <c r="AB91" i="11"/>
  <c r="AB111" i="11"/>
  <c r="AB131" i="11"/>
  <c r="AB151" i="11"/>
  <c r="AB171" i="11"/>
  <c r="AB191" i="11"/>
  <c r="AB211" i="11"/>
  <c r="AB231" i="11"/>
  <c r="AB251" i="11"/>
  <c r="AB271" i="11"/>
  <c r="AB291" i="11"/>
  <c r="AB240" i="11"/>
  <c r="AB121" i="11"/>
  <c r="AB31" i="11"/>
  <c r="AB242" i="11"/>
  <c r="AB83" i="11"/>
  <c r="AB123" i="11"/>
  <c r="AB52" i="11"/>
  <c r="AB105" i="11"/>
  <c r="AB165" i="11"/>
  <c r="AB11" i="11"/>
  <c r="AB106" i="11"/>
  <c r="AB286" i="11"/>
  <c r="AB87" i="11"/>
  <c r="AB167" i="11"/>
  <c r="AB44" i="11"/>
  <c r="AB128" i="11"/>
  <c r="AB109" i="11"/>
  <c r="AB55" i="11"/>
  <c r="AB170" i="11"/>
  <c r="AB15" i="11"/>
  <c r="AB16" i="11"/>
  <c r="AB26" i="11"/>
  <c r="AB36" i="11"/>
  <c r="AB46" i="11"/>
  <c r="AB56" i="11"/>
  <c r="AB72" i="11"/>
  <c r="AB92" i="11"/>
  <c r="AB112" i="11"/>
  <c r="AB132" i="11"/>
  <c r="AB152" i="11"/>
  <c r="AB172" i="11"/>
  <c r="AB192" i="11"/>
  <c r="AB212" i="11"/>
  <c r="AB232" i="11"/>
  <c r="AB252" i="11"/>
  <c r="AB272" i="11"/>
  <c r="AB292" i="11"/>
  <c r="AB80" i="11"/>
  <c r="AB6" i="11"/>
  <c r="AB241" i="11"/>
  <c r="AB102" i="11"/>
  <c r="AB223" i="11"/>
  <c r="AB10" i="11"/>
  <c r="AB205" i="11"/>
  <c r="AB86" i="11"/>
  <c r="AB14" i="11"/>
  <c r="AB35" i="11"/>
  <c r="AB190" i="11"/>
  <c r="AB17" i="11"/>
  <c r="AB73" i="11"/>
  <c r="AB93" i="11"/>
  <c r="AB113" i="11"/>
  <c r="AB133" i="11"/>
  <c r="AB153" i="11"/>
  <c r="AB173" i="11"/>
  <c r="AB193" i="11"/>
  <c r="AB213" i="11"/>
  <c r="AB233" i="11"/>
  <c r="AB253" i="11"/>
  <c r="AB273" i="11"/>
  <c r="AB293" i="11"/>
  <c r="AB20" i="11"/>
  <c r="AB261" i="11"/>
  <c r="AB283" i="11"/>
  <c r="AB125" i="11"/>
  <c r="AB146" i="11"/>
  <c r="AB27" i="11"/>
  <c r="AB37" i="11"/>
  <c r="AB47" i="11"/>
  <c r="AB57" i="11"/>
  <c r="AB74" i="11"/>
  <c r="AB94" i="11"/>
  <c r="AB114" i="11"/>
  <c r="AB134" i="11"/>
  <c r="AB154" i="11"/>
  <c r="AB174" i="11"/>
  <c r="AB194" i="11"/>
  <c r="AB214" i="11"/>
  <c r="AB234" i="11"/>
  <c r="AB254" i="11"/>
  <c r="AB274" i="11"/>
  <c r="AB294" i="11"/>
  <c r="AB280" i="11"/>
  <c r="AB282" i="11"/>
  <c r="AB65" i="11"/>
  <c r="AB225" i="11"/>
  <c r="AB66" i="11"/>
  <c r="AB186" i="11"/>
  <c r="AB147" i="11"/>
  <c r="AB24" i="11"/>
  <c r="AB68" i="11"/>
  <c r="AB89" i="11"/>
  <c r="AB25" i="11"/>
  <c r="AB90" i="11"/>
  <c r="AB210" i="11"/>
  <c r="AB18" i="11"/>
  <c r="AB75" i="11"/>
  <c r="AB95" i="11"/>
  <c r="AB115" i="11"/>
  <c r="AB135" i="11"/>
  <c r="AB155" i="11"/>
  <c r="AB175" i="11"/>
  <c r="AB195" i="11"/>
  <c r="AB215" i="11"/>
  <c r="AB235" i="11"/>
  <c r="AB255" i="11"/>
  <c r="AB275" i="11"/>
  <c r="AB295" i="11"/>
  <c r="AB40" i="11"/>
  <c r="AB260" i="11"/>
  <c r="AB101" i="11"/>
  <c r="AB51" i="11"/>
  <c r="AB262" i="11"/>
  <c r="AB163" i="11"/>
  <c r="AB42" i="11"/>
  <c r="AB245" i="11"/>
  <c r="AB23" i="11"/>
  <c r="AB166" i="11"/>
  <c r="AB19" i="11"/>
  <c r="AB28" i="11"/>
  <c r="AB38" i="11"/>
  <c r="AB48" i="11"/>
  <c r="AB58" i="11"/>
  <c r="AB76" i="11"/>
  <c r="AB96" i="11"/>
  <c r="AB116" i="11"/>
  <c r="AB136" i="11"/>
  <c r="AB156" i="11"/>
  <c r="AB176" i="11"/>
  <c r="AB196" i="11"/>
  <c r="AB216" i="11"/>
  <c r="AB236" i="11"/>
  <c r="AB256" i="11"/>
  <c r="AB276" i="11"/>
  <c r="AB296" i="11"/>
  <c r="AB3" i="11"/>
  <c r="AB77" i="11"/>
  <c r="AB97" i="11"/>
  <c r="AB117" i="11"/>
  <c r="AB137" i="11"/>
  <c r="AB157" i="11"/>
  <c r="AB177" i="11"/>
  <c r="AB197" i="11"/>
  <c r="AB217" i="11"/>
  <c r="AB237" i="11"/>
  <c r="AB257" i="11"/>
  <c r="AB277" i="11"/>
  <c r="D27" i="11" l="1"/>
  <c r="D28" i="11" l="1"/>
  <c r="D29" i="11" l="1"/>
  <c r="D30" i="11" l="1"/>
  <c r="D31" i="11" l="1"/>
  <c r="D32" i="11" l="1"/>
  <c r="D33" i="11" l="1"/>
  <c r="D34" i="11" l="1"/>
  <c r="D35" i="11" l="1"/>
  <c r="D36" i="11" l="1"/>
  <c r="D37" i="11" l="1"/>
  <c r="D38" i="11" l="1"/>
  <c r="D39" i="11" l="1"/>
  <c r="D40" i="11" l="1"/>
  <c r="D41" i="11" l="1"/>
  <c r="D42" i="11" l="1"/>
  <c r="D43" i="11" l="1"/>
  <c r="D44" i="11" l="1"/>
  <c r="D45" i="11" l="1"/>
  <c r="D46" i="11" l="1"/>
  <c r="D47" i="11" l="1"/>
  <c r="D48" i="11" l="1"/>
  <c r="D49" i="11" l="1"/>
  <c r="D50" i="11" l="1"/>
  <c r="D51" i="11" l="1"/>
  <c r="D52" i="11" l="1"/>
  <c r="D53" i="11" l="1"/>
  <c r="D54" i="11" l="1"/>
  <c r="D55" i="11" l="1"/>
  <c r="D56" i="11" l="1"/>
  <c r="D57" i="11" l="1"/>
  <c r="D58" i="11" l="1"/>
  <c r="D59" i="11" l="1"/>
  <c r="D60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E3E23-5DD6-4D19-91F6-F7BD1E43AC00}" keepAlive="1" name="查询 - localvol-csi300" description="与工作簿中“localvol-csi300”查询的连接。" type="5" refreshedVersion="6" background="1">
    <dbPr connection="Provider=Microsoft.Mashup.OleDb.1;Data Source=$Workbook$;Location=localvol-csi300;Extended Properties=&quot;&quot;" command="SELECT * FROM [localvol-csi300]"/>
  </connection>
  <connection id="2" xr16:uid="{82CC6977-8FF9-4344-BB4A-9E74F8BFE9C4}" keepAlive="1" name="查询 - localvol-csi300 (2)" description="与工作簿中“localvol-csi300 (2)”查询的连接。" type="5" refreshedVersion="6" background="1">
    <dbPr connection="Provider=Microsoft.Mashup.OleDb.1;Data Source=$Workbook$;Location=localvol-csi300 (2);Extended Properties=&quot;&quot;" command="SELECT * FROM [localvol-csi300 (2)]"/>
  </connection>
</connections>
</file>

<file path=xl/sharedStrings.xml><?xml version="1.0" encoding="utf-8"?>
<sst xmlns="http://schemas.openxmlformats.org/spreadsheetml/2006/main" count="25" uniqueCount="24">
  <si>
    <t>Act365Fixed</t>
  </si>
  <si>
    <t>LINEARINTERPOLATION</t>
  </si>
  <si>
    <t>ReferenceDate</t>
    <phoneticPr fontId="1" type="noConversion"/>
  </si>
  <si>
    <t>Dates</t>
    <phoneticPr fontId="1" type="noConversion"/>
  </si>
  <si>
    <t>Quotes</t>
    <phoneticPr fontId="1" type="noConversion"/>
  </si>
  <si>
    <t>Label</t>
    <phoneticPr fontId="1" type="noConversion"/>
  </si>
  <si>
    <t>30histvolname</t>
    <phoneticPr fontId="1" type="noConversion"/>
  </si>
  <si>
    <t>Periods</t>
    <phoneticPr fontId="1" type="noConversion"/>
  </si>
  <si>
    <t>Model</t>
    <phoneticPr fontId="1" type="noConversion"/>
  </si>
  <si>
    <t>ReturnMethod</t>
    <phoneticPr fontId="1" type="noConversion"/>
  </si>
  <si>
    <t>RETURN</t>
  </si>
  <si>
    <t>AnnualFactor</t>
    <phoneticPr fontId="1" type="noConversion"/>
  </si>
  <si>
    <t>Lamda</t>
    <phoneticPr fontId="1" type="noConversion"/>
  </si>
  <si>
    <t>InterpolationMethod</t>
    <phoneticPr fontId="1" type="noConversion"/>
  </si>
  <si>
    <t>DayCounter</t>
    <phoneticPr fontId="1" type="noConversion"/>
  </si>
  <si>
    <t>GetVol:</t>
    <phoneticPr fontId="1" type="noConversion"/>
  </si>
  <si>
    <t>GetVols:</t>
    <phoneticPr fontId="1" type="noConversion"/>
  </si>
  <si>
    <t>CLOSE_TO_CLOSE</t>
    <phoneticPr fontId="1" type="noConversion"/>
  </si>
  <si>
    <t>Market Price</t>
  </si>
  <si>
    <t>Calculation Parameters</t>
  </si>
  <si>
    <t>Parameters</t>
  </si>
  <si>
    <t>Value</t>
  </si>
  <si>
    <t>Volatility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</si>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</sst>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 tint="0.14999847407452621"/>
      <name val="Calibri"/>
      <family val="2"/>
      <charset val="238"/>
      <scheme val="minor"/>
    </font>
    <font>
      <b/>
      <sz val="11"/>
      <color theme="0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42A245"/>
        <bgColor indexed="64"/>
      </patternFill>
    </fill>
    <fill>
      <patternFill patternType="solid">
        <fgColor rgb="FFDEEBD7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069185460982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theme="0" tint="-0.1499679555650502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2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14" fontId="3" fillId="2" borderId="3" xfId="0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5" fillId="4" borderId="2" xfId="0" applyFont="1" applyFill="1" applyBorder="1">
      <alignment vertical="center"/>
    </xf>
  </cellXfs>
  <cellStyles count="3">
    <cellStyle name="常规" xfId="0" builtinId="0"/>
    <cellStyle name="常规 2 2" xfId="2" xr:uid="{2B859C47-8AE8-49DA-9342-4002B143F1BF}"/>
    <cellStyle name="常规 3" xfId="1" xr:uid="{D615CFF5-52A9-41E8-95EB-B91C330310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Volatility</a:t>
            </a:r>
            <a:endParaRPr lang="zh-CN"/>
          </a:p>
        </c:rich>
      </c:tx>
      <c:layout>
        <c:manualLayout>
          <c:xMode val="edge"/>
          <c:yMode val="edge"/>
          <c:x val="0.41683604543403341"/>
          <c:y val="3.53200777756853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HisVols!$D$20:$D$60</c:f>
              <c:numCache>
                <c:formatCode>m/d/yyyy</c:formatCode>
                <c:ptCount val="41"/>
                <c:pt idx="0">
                  <c:v>44352</c:v>
                </c:pt>
                <c:pt idx="1">
                  <c:v>44347</c:v>
                </c:pt>
                <c:pt idx="2">
                  <c:v>44342</c:v>
                </c:pt>
                <c:pt idx="3">
                  <c:v>44337</c:v>
                </c:pt>
                <c:pt idx="4">
                  <c:v>44332</c:v>
                </c:pt>
                <c:pt idx="5">
                  <c:v>44327</c:v>
                </c:pt>
                <c:pt idx="6">
                  <c:v>44322</c:v>
                </c:pt>
                <c:pt idx="7">
                  <c:v>44317</c:v>
                </c:pt>
                <c:pt idx="8">
                  <c:v>44312</c:v>
                </c:pt>
                <c:pt idx="9">
                  <c:v>44307</c:v>
                </c:pt>
                <c:pt idx="10">
                  <c:v>44302</c:v>
                </c:pt>
                <c:pt idx="11">
                  <c:v>44297</c:v>
                </c:pt>
                <c:pt idx="12">
                  <c:v>44292</c:v>
                </c:pt>
                <c:pt idx="13">
                  <c:v>44287</c:v>
                </c:pt>
                <c:pt idx="14">
                  <c:v>44282</c:v>
                </c:pt>
                <c:pt idx="15">
                  <c:v>44277</c:v>
                </c:pt>
                <c:pt idx="16">
                  <c:v>44272</c:v>
                </c:pt>
                <c:pt idx="17">
                  <c:v>44267</c:v>
                </c:pt>
                <c:pt idx="18">
                  <c:v>44262</c:v>
                </c:pt>
                <c:pt idx="19">
                  <c:v>44257</c:v>
                </c:pt>
                <c:pt idx="20">
                  <c:v>44252</c:v>
                </c:pt>
                <c:pt idx="21">
                  <c:v>44247</c:v>
                </c:pt>
                <c:pt idx="22">
                  <c:v>44242</c:v>
                </c:pt>
                <c:pt idx="23">
                  <c:v>44237</c:v>
                </c:pt>
                <c:pt idx="24">
                  <c:v>44232</c:v>
                </c:pt>
                <c:pt idx="25">
                  <c:v>44227</c:v>
                </c:pt>
                <c:pt idx="26">
                  <c:v>44222</c:v>
                </c:pt>
                <c:pt idx="27">
                  <c:v>44217</c:v>
                </c:pt>
                <c:pt idx="28">
                  <c:v>44212</c:v>
                </c:pt>
                <c:pt idx="29">
                  <c:v>44207</c:v>
                </c:pt>
                <c:pt idx="30">
                  <c:v>44202</c:v>
                </c:pt>
                <c:pt idx="31">
                  <c:v>44197</c:v>
                </c:pt>
                <c:pt idx="32">
                  <c:v>44192</c:v>
                </c:pt>
                <c:pt idx="33">
                  <c:v>44187</c:v>
                </c:pt>
                <c:pt idx="34">
                  <c:v>44182</c:v>
                </c:pt>
                <c:pt idx="35">
                  <c:v>44177</c:v>
                </c:pt>
                <c:pt idx="36">
                  <c:v>44172</c:v>
                </c:pt>
                <c:pt idx="37">
                  <c:v>44167</c:v>
                </c:pt>
                <c:pt idx="38">
                  <c:v>44162</c:v>
                </c:pt>
                <c:pt idx="39">
                  <c:v>44157</c:v>
                </c:pt>
                <c:pt idx="40">
                  <c:v>44152</c:v>
                </c:pt>
              </c:numCache>
            </c:numRef>
          </c:xVal>
          <c:yVal>
            <c:numRef>
              <c:f>HisVols!$E$20:$E$60</c:f>
              <c:numCache>
                <c:formatCode>General</c:formatCode>
                <c:ptCount val="41"/>
                <c:pt idx="0">
                  <c:v>5.7452000000000003E-2</c:v>
                </c:pt>
                <c:pt idx="1">
                  <c:v>5.7452000000000003E-2</c:v>
                </c:pt>
                <c:pt idx="2">
                  <c:v>6.0011000000000002E-2</c:v>
                </c:pt>
                <c:pt idx="3">
                  <c:v>2.8043999999999999E-2</c:v>
                </c:pt>
                <c:pt idx="4">
                  <c:v>2.3588000000000001E-2</c:v>
                </c:pt>
                <c:pt idx="5">
                  <c:v>3.8748999999999999E-2</c:v>
                </c:pt>
                <c:pt idx="6">
                  <c:v>3.4637000000000001E-2</c:v>
                </c:pt>
                <c:pt idx="7">
                  <c:v>4.5600000000000002E-2</c:v>
                </c:pt>
                <c:pt idx="8">
                  <c:v>3.1974000000000002E-2</c:v>
                </c:pt>
                <c:pt idx="9">
                  <c:v>4.8014000000000001E-2</c:v>
                </c:pt>
                <c:pt idx="10">
                  <c:v>0.14368</c:v>
                </c:pt>
                <c:pt idx="11">
                  <c:v>0.14166500000000001</c:v>
                </c:pt>
                <c:pt idx="12">
                  <c:v>3.5479999999999998E-2</c:v>
                </c:pt>
                <c:pt idx="13">
                  <c:v>3.7538000000000002E-2</c:v>
                </c:pt>
                <c:pt idx="14">
                  <c:v>5.0331000000000001E-2</c:v>
                </c:pt>
                <c:pt idx="15">
                  <c:v>6.8717E-2</c:v>
                </c:pt>
                <c:pt idx="16">
                  <c:v>5.0457000000000002E-2</c:v>
                </c:pt>
                <c:pt idx="17">
                  <c:v>4.3924999999999999E-2</c:v>
                </c:pt>
                <c:pt idx="18">
                  <c:v>1.6479000000000001E-2</c:v>
                </c:pt>
                <c:pt idx="19">
                  <c:v>2.3498999999999999E-2</c:v>
                </c:pt>
                <c:pt idx="20">
                  <c:v>1.6053999999999999E-2</c:v>
                </c:pt>
                <c:pt idx="21">
                  <c:v>2.2221000000000001E-2</c:v>
                </c:pt>
                <c:pt idx="22">
                  <c:v>1.7704999999999999E-2</c:v>
                </c:pt>
                <c:pt idx="23">
                  <c:v>2.2159999999999999E-2</c:v>
                </c:pt>
                <c:pt idx="24">
                  <c:v>2.3806999999999998E-2</c:v>
                </c:pt>
                <c:pt idx="25">
                  <c:v>2.3050999999999999E-2</c:v>
                </c:pt>
                <c:pt idx="26">
                  <c:v>2.8431000000000001E-2</c:v>
                </c:pt>
                <c:pt idx="27">
                  <c:v>3.7908999999999998E-2</c:v>
                </c:pt>
                <c:pt idx="28">
                  <c:v>4.6558000000000002E-2</c:v>
                </c:pt>
                <c:pt idx="29">
                  <c:v>3.0994000000000001E-2</c:v>
                </c:pt>
                <c:pt idx="30">
                  <c:v>3.4334999999999997E-2</c:v>
                </c:pt>
                <c:pt idx="31">
                  <c:v>2.5486000000000002E-2</c:v>
                </c:pt>
                <c:pt idx="32">
                  <c:v>3.1669000000000003E-2</c:v>
                </c:pt>
                <c:pt idx="33">
                  <c:v>3.3086999999999998E-2</c:v>
                </c:pt>
                <c:pt idx="34">
                  <c:v>5.5906999999999998E-2</c:v>
                </c:pt>
                <c:pt idx="35">
                  <c:v>8.3884E-2</c:v>
                </c:pt>
                <c:pt idx="36">
                  <c:v>3.1391000000000002E-2</c:v>
                </c:pt>
                <c:pt idx="37">
                  <c:v>4.3779999999999999E-2</c:v>
                </c:pt>
                <c:pt idx="38">
                  <c:v>4.0254999999999999E-2</c:v>
                </c:pt>
                <c:pt idx="39">
                  <c:v>2.4414999999999999E-2</c:v>
                </c:pt>
                <c:pt idx="40">
                  <c:v>5.9686000000000003E-2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2C-464C-A273-3259E13BB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273536"/>
        <c:axId val="1152381024"/>
      </c:scatterChart>
      <c:valAx>
        <c:axId val="99027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381024"/>
        <c:crosses val="autoZero"/>
        <c:crossBetween val="midCat"/>
      </c:valAx>
      <c:valAx>
        <c:axId val="1152381024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383380</xdr:colOff>
      <xdr:row>0</xdr:row>
      <xdr:rowOff>26193</xdr:rowOff>
    </xdr:from>
    <xdr:to>
      <xdr:col>11</xdr:col>
      <xdr:colOff>76200</xdr:colOff>
      <xdr:row>12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5291FC2-2012-4C3C-AC09-8F1EA0E2D7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mcp_fxo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mcp_bond1.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ython\excel\bbg_swapcur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mcp_american&amp;asia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pingo_fxoption_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PV等概念"/>
      <sheetName val="设置"/>
      <sheetName val="FR007Curve"/>
      <sheetName val="SHIBOR3M"/>
      <sheetName val="DEPO"/>
      <sheetName val="MktVolSurface2"/>
      <sheetName val="VolSurface"/>
      <sheetName val="MktVolSurface"/>
      <sheetName val="VanillaOption"/>
      <sheetName val="FXForward"/>
      <sheetName val="AsianOption"/>
      <sheetName val="触碰式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数字期权"/>
      <sheetName val="XY"/>
      <sheetName val="结构化远期（结构定义）"/>
      <sheetName val="快速试算"/>
      <sheetName val="TargetRedemptionForward"/>
      <sheetName val="USDImpliedCurve"/>
    </sheetNames>
    <sheetDataSet>
      <sheetData sheetId="0" refreshError="1"/>
      <sheetData sheetId="1" refreshError="1"/>
      <sheetData sheetId="2" refreshError="1"/>
      <sheetData sheetId="3">
        <row r="3">
          <cell r="C3" t="str">
            <v>McpCalendar@63</v>
          </cell>
        </row>
        <row r="4">
          <cell r="C4" t="str">
            <v>McpCalendar@62</v>
          </cell>
        </row>
        <row r="5">
          <cell r="C5" t="str">
            <v>McpCalendar@60</v>
          </cell>
        </row>
        <row r="9">
          <cell r="C9" t="e">
            <v>#REF!</v>
          </cell>
        </row>
        <row r="11">
          <cell r="C11" t="str">
            <v>McpYieldCurve@254</v>
          </cell>
        </row>
        <row r="12">
          <cell r="C12" t="str">
            <v>McpYieldCurve@254</v>
          </cell>
        </row>
        <row r="18">
          <cell r="C18" t="str">
            <v>McpMktVolSurface@1</v>
          </cell>
        </row>
        <row r="22">
          <cell r="C22">
            <v>6.3625000000000007</v>
          </cell>
        </row>
        <row r="24">
          <cell r="C24">
            <v>6.3637000000000006</v>
          </cell>
        </row>
        <row r="25">
          <cell r="C25">
            <v>6.3509000000000002</v>
          </cell>
        </row>
        <row r="28">
          <cell r="C28">
            <v>45372</v>
          </cell>
        </row>
        <row r="29">
          <cell r="C29">
            <v>45376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endar"/>
      <sheetName val="Enum"/>
      <sheetName val="Parametric Curve"/>
      <sheetName val="FixedBond (Option)"/>
      <sheetName val="BDTData"/>
      <sheetName val="HisVols"/>
      <sheetName val="标准期限曲线"/>
    </sheetNames>
    <sheetDataSet>
      <sheetData sheetId="0"/>
      <sheetData sheetId="1">
        <row r="3">
          <cell r="B3" t="str">
            <v>Act360</v>
          </cell>
        </row>
        <row r="4">
          <cell r="B4" t="str">
            <v>Act365Fixed</v>
          </cell>
        </row>
        <row r="5">
          <cell r="B5" t="str">
            <v>ThirtyE360</v>
          </cell>
        </row>
        <row r="6">
          <cell r="B6" t="str">
            <v>ThirtyE360ISDA</v>
          </cell>
        </row>
        <row r="7">
          <cell r="B7" t="str">
            <v>ThirtyEPlus360</v>
          </cell>
        </row>
        <row r="8">
          <cell r="B8" t="str">
            <v>ThirtyU360</v>
          </cell>
        </row>
        <row r="9">
          <cell r="B9" t="str">
            <v>ActActISDA</v>
          </cell>
        </row>
        <row r="10">
          <cell r="B10" t="str">
            <v>ActActICMA</v>
          </cell>
        </row>
        <row r="11">
          <cell r="B11" t="str">
            <v>Act365L</v>
          </cell>
        </row>
        <row r="12">
          <cell r="B12" t="str">
            <v>ActActAFB</v>
          </cell>
        </row>
        <row r="13">
          <cell r="B13" t="str">
            <v>Act365Leap</v>
          </cell>
        </row>
        <row r="14">
          <cell r="B14" t="str">
            <v>ActActXTR</v>
          </cell>
        </row>
        <row r="15">
          <cell r="B15" t="str">
            <v>ActActICMAComplement</v>
          </cell>
        </row>
        <row r="16">
          <cell r="B16" t="str">
            <v>Act252</v>
          </cell>
        </row>
        <row r="54">
          <cell r="B54" t="str">
            <v>FLATINTERPOLATION</v>
          </cell>
        </row>
        <row r="55">
          <cell r="B55" t="str">
            <v>CLOSESTINTERPOLATION</v>
          </cell>
        </row>
        <row r="56">
          <cell r="B56" t="str">
            <v>LINEARINTERPOLATION</v>
          </cell>
        </row>
        <row r="57">
          <cell r="B57" t="str">
            <v>LINEARXY</v>
          </cell>
        </row>
        <row r="58">
          <cell r="B58" t="str">
            <v>LOGLINEAR</v>
          </cell>
        </row>
        <row r="59">
          <cell r="B59" t="str">
            <v>LAGRANGEPOLYNOMIAL</v>
          </cell>
        </row>
        <row r="60">
          <cell r="B60" t="str">
            <v>CUBICSPLINES</v>
          </cell>
        </row>
        <row r="61">
          <cell r="B61" t="str">
            <v>FORWARDFORWARDQUARTIC</v>
          </cell>
        </row>
        <row r="62">
          <cell r="B62" t="str">
            <v>EXPLICITCLAMPEDCUBICSPLINES</v>
          </cell>
        </row>
        <row r="63">
          <cell r="B63" t="str">
            <v>FORWARDSPLINEMETHOD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BG-Depo"/>
      <sheetName val="Calendar"/>
      <sheetName val="Enum"/>
    </sheetNames>
    <sheetDataSet>
      <sheetData sheetId="0"/>
      <sheetData sheetId="1"/>
      <sheetData sheetId="2">
        <row r="53">
          <cell r="B53" t="str">
            <v>FLATINTERPOLATION</v>
          </cell>
        </row>
        <row r="54">
          <cell r="B54" t="str">
            <v>CLOSESTINTERPOLATION</v>
          </cell>
        </row>
        <row r="55">
          <cell r="B55" t="str">
            <v>LINEARINTERPOLATION</v>
          </cell>
        </row>
        <row r="56">
          <cell r="B56" t="str">
            <v>LINEARXY</v>
          </cell>
        </row>
        <row r="57">
          <cell r="B57" t="str">
            <v>LOGLINEAR</v>
          </cell>
        </row>
        <row r="58">
          <cell r="B58" t="str">
            <v>LAGRANGEPOLYNOMIAL</v>
          </cell>
        </row>
        <row r="59">
          <cell r="B59" t="str">
            <v>CUBICSPLINES</v>
          </cell>
        </row>
        <row r="60">
          <cell r="B60" t="str">
            <v>FORWARDFORWARDQUARTIC</v>
          </cell>
        </row>
        <row r="61">
          <cell r="B61" t="str">
            <v>EXPLICITCLAMPEDCUBICSPLINES</v>
          </cell>
        </row>
        <row r="62">
          <cell r="B62" t="str">
            <v>FORWARDSPLINEMETHOD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FR007Curve"/>
      <sheetName val="SHIBOR3M"/>
      <sheetName val="USDImpliedCurve"/>
      <sheetName val="VolSurface"/>
      <sheetName val="MktVolSurface"/>
      <sheetName val="VanillaOption"/>
      <sheetName val="AsianOption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结构化远期（结构定义）"/>
      <sheetName val="快速试算"/>
      <sheetName val="TargetRedemptionForward"/>
    </sheetNames>
    <sheetDataSet>
      <sheetData sheetId="0"/>
      <sheetData sheetId="1"/>
      <sheetData sheetId="2">
        <row r="3">
          <cell r="C3" t="str">
            <v>McpCalendar@30</v>
          </cell>
        </row>
        <row r="18">
          <cell r="C18" t="str">
            <v>McpMktVolSurface@2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DEPO"/>
      <sheetName val="MktVolSurface2"/>
      <sheetName val="MktVolSurface"/>
      <sheetName val="VanillaOption"/>
      <sheetName val="比例远期"/>
      <sheetName val="Sheet1"/>
      <sheetName val="封顶远期"/>
      <sheetName val="区间远期"/>
      <sheetName val="结构化远期（结构定义）"/>
    </sheetNames>
    <sheetDataSet>
      <sheetData sheetId="0"/>
      <sheetData sheetId="1">
        <row r="4">
          <cell r="B4" t="str">
            <v>McpCalendar@8</v>
          </cell>
        </row>
      </sheetData>
      <sheetData sheetId="2">
        <row r="5">
          <cell r="C5" t="str">
            <v>McpCalendar@14</v>
          </cell>
        </row>
        <row r="10">
          <cell r="C1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FC51-BA4B-4DFE-B0E4-59B07BA72D0B}">
  <dimension ref="A1:AC298"/>
  <sheetViews>
    <sheetView tabSelected="1" workbookViewId="0">
      <selection activeCell="K21" sqref="K21"/>
    </sheetView>
  </sheetViews>
  <sheetFormatPr defaultRowHeight="15"/>
  <cols>
    <col min="1" max="1" width="12.42578125" customWidth="1"/>
    <col min="2" max="2" width="11.42578125" customWidth="1"/>
    <col min="3" max="3" width="11.5703125" bestFit="1" customWidth="1"/>
    <col min="4" max="5" width="21.5703125" bestFit="1" customWidth="1"/>
    <col min="8" max="8" width="11.5703125" bestFit="1" customWidth="1"/>
    <col min="27" max="29" width="11.5703125" bestFit="1" customWidth="1"/>
  </cols>
  <sheetData>
    <row r="1" spans="1:29" ht="15.75" thickBot="1">
      <c r="A1" s="3" t="s">
        <v>18</v>
      </c>
      <c r="B1" s="3"/>
      <c r="D1" s="3" t="s">
        <v>19</v>
      </c>
      <c r="E1" s="3"/>
    </row>
    <row r="2" spans="1:29" ht="16.5" thickTop="1" thickBot="1">
      <c r="A2" s="2" t="s">
        <v>3</v>
      </c>
      <c r="B2" s="2" t="s">
        <v>4</v>
      </c>
      <c r="D2" s="2" t="s">
        <v>20</v>
      </c>
      <c r="E2" s="2" t="s">
        <v>21</v>
      </c>
    </row>
    <row r="3" spans="1:29" ht="16.5" thickTop="1" thickBot="1">
      <c r="A3" s="4">
        <v>43945</v>
      </c>
      <c r="B3" s="5">
        <v>3.1575000000000002</v>
      </c>
      <c r="D3" s="4" t="s">
        <v>5</v>
      </c>
      <c r="E3" s="5" t="s">
        <v>6</v>
      </c>
      <c r="AA3" s="1">
        <v>32448</v>
      </c>
      <c r="AB3" s="1">
        <f t="shared" ref="AB3:AB66" si="0">AA3+$AC$5</f>
        <v>43945</v>
      </c>
      <c r="AC3" s="1">
        <v>32861</v>
      </c>
    </row>
    <row r="4" spans="1:29" ht="16.5" thickTop="1" thickBot="1">
      <c r="A4" s="4">
        <v>43946</v>
      </c>
      <c r="B4" s="5">
        <v>3.16</v>
      </c>
      <c r="D4" s="4" t="s">
        <v>2</v>
      </c>
      <c r="E4" s="4">
        <v>44357</v>
      </c>
      <c r="AA4" s="1">
        <v>32449</v>
      </c>
      <c r="AB4" s="1">
        <f t="shared" si="0"/>
        <v>43946</v>
      </c>
      <c r="AC4" s="1">
        <v>44358</v>
      </c>
    </row>
    <row r="5" spans="1:29" ht="16.5" thickTop="1" thickBot="1">
      <c r="A5" s="4">
        <v>43947</v>
      </c>
      <c r="B5" s="5">
        <v>3.1575000000000002</v>
      </c>
      <c r="D5" s="4" t="s">
        <v>7</v>
      </c>
      <c r="E5" s="5">
        <v>10</v>
      </c>
      <c r="AA5" s="1">
        <v>32450</v>
      </c>
      <c r="AB5" s="1">
        <f t="shared" si="0"/>
        <v>43947</v>
      </c>
      <c r="AC5">
        <f>AC4-AC3</f>
        <v>11497</v>
      </c>
    </row>
    <row r="6" spans="1:29" ht="16.5" thickTop="1" thickBot="1">
      <c r="A6" s="4">
        <v>43948</v>
      </c>
      <c r="B6" s="5">
        <v>3.1675</v>
      </c>
      <c r="D6" s="4" t="s">
        <v>8</v>
      </c>
      <c r="E6" s="5" t="s">
        <v>17</v>
      </c>
      <c r="AA6" s="1">
        <v>32451</v>
      </c>
      <c r="AB6" s="1">
        <f t="shared" si="0"/>
        <v>43948</v>
      </c>
    </row>
    <row r="7" spans="1:29" ht="16.5" thickTop="1" thickBot="1">
      <c r="A7" s="4">
        <v>43951</v>
      </c>
      <c r="B7" s="5">
        <v>3.1675</v>
      </c>
      <c r="D7" s="4" t="s">
        <v>9</v>
      </c>
      <c r="E7" s="5" t="s">
        <v>10</v>
      </c>
      <c r="AA7" s="1">
        <v>32454</v>
      </c>
      <c r="AB7" s="1">
        <f t="shared" si="0"/>
        <v>43951</v>
      </c>
    </row>
    <row r="8" spans="1:29" ht="16.5" thickTop="1" thickBot="1">
      <c r="A8" s="4">
        <v>43952</v>
      </c>
      <c r="B8" s="5">
        <v>3.1675</v>
      </c>
      <c r="D8" s="4" t="s">
        <v>11</v>
      </c>
      <c r="E8" s="5">
        <v>252</v>
      </c>
      <c r="AA8" s="1">
        <v>32455</v>
      </c>
      <c r="AB8" s="1">
        <f t="shared" si="0"/>
        <v>43952</v>
      </c>
    </row>
    <row r="9" spans="1:29" ht="16.5" thickTop="1" thickBot="1">
      <c r="A9" s="4">
        <v>43953</v>
      </c>
      <c r="B9" s="5">
        <v>3.1524999999999999</v>
      </c>
      <c r="D9" s="4" t="s">
        <v>12</v>
      </c>
      <c r="E9" s="5">
        <v>0.94</v>
      </c>
      <c r="AA9" s="1">
        <v>32456</v>
      </c>
      <c r="AB9" s="1">
        <f t="shared" si="0"/>
        <v>43953</v>
      </c>
    </row>
    <row r="10" spans="1:29" ht="16.5" thickTop="1" thickBot="1">
      <c r="A10" s="4">
        <v>43954</v>
      </c>
      <c r="B10" s="5">
        <v>3.1575000000000002</v>
      </c>
      <c r="D10" s="4" t="s">
        <v>13</v>
      </c>
      <c r="E10" s="5" t="s">
        <v>1</v>
      </c>
      <c r="AA10" s="1">
        <v>32457</v>
      </c>
      <c r="AB10" s="1">
        <f t="shared" si="0"/>
        <v>43954</v>
      </c>
    </row>
    <row r="11" spans="1:29" ht="16.5" thickTop="1" thickBot="1">
      <c r="A11" s="4">
        <v>43955</v>
      </c>
      <c r="B11" s="5">
        <v>3.1475</v>
      </c>
      <c r="D11" s="4" t="s">
        <v>14</v>
      </c>
      <c r="E11" s="5" t="s">
        <v>0</v>
      </c>
      <c r="AA11" s="1">
        <v>32458</v>
      </c>
      <c r="AB11" s="1">
        <f t="shared" si="0"/>
        <v>43955</v>
      </c>
    </row>
    <row r="12" spans="1:29" ht="16.5" thickTop="1" thickBot="1">
      <c r="A12" s="4">
        <v>43958</v>
      </c>
      <c r="B12" s="5">
        <v>3.1549999999999998</v>
      </c>
      <c r="AA12" s="1">
        <v>32461</v>
      </c>
      <c r="AB12" s="1">
        <f t="shared" si="0"/>
        <v>43958</v>
      </c>
    </row>
    <row r="13" spans="1:29" ht="16.5" thickTop="1" thickBot="1">
      <c r="A13" s="4">
        <v>43959</v>
      </c>
      <c r="B13" s="5">
        <v>3.1524999999999999</v>
      </c>
      <c r="AA13" s="1">
        <v>32462</v>
      </c>
      <c r="AB13" s="1">
        <f t="shared" si="0"/>
        <v>43959</v>
      </c>
    </row>
    <row r="14" spans="1:29" ht="16.5" thickTop="1" thickBot="1">
      <c r="A14" s="4">
        <v>43960</v>
      </c>
      <c r="B14" s="5">
        <v>3.14</v>
      </c>
      <c r="E14" s="6" t="str">
        <f>_xll.McpHistVols(D3:E11,A2:B297)</f>
        <v>MHistVols@0</v>
      </c>
      <c r="AA14" s="1">
        <v>32463</v>
      </c>
      <c r="AB14" s="1">
        <f t="shared" si="0"/>
        <v>43960</v>
      </c>
    </row>
    <row r="15" spans="1:29" ht="16.5" thickTop="1" thickBot="1">
      <c r="A15" s="4">
        <v>43961</v>
      </c>
      <c r="B15" s="5">
        <v>3.15</v>
      </c>
      <c r="AA15" s="1">
        <v>32464</v>
      </c>
      <c r="AB15" s="1">
        <f t="shared" si="0"/>
        <v>43961</v>
      </c>
    </row>
    <row r="16" spans="1:29" ht="16.5" thickTop="1" thickBot="1">
      <c r="A16" s="4">
        <v>43962</v>
      </c>
      <c r="B16" s="5">
        <v>3.1524999999999999</v>
      </c>
      <c r="D16" s="3" t="s">
        <v>22</v>
      </c>
      <c r="E16" s="3"/>
      <c r="AA16" s="1">
        <v>32465</v>
      </c>
      <c r="AB16" s="1">
        <f t="shared" si="0"/>
        <v>43962</v>
      </c>
    </row>
    <row r="17" spans="1:28" ht="16.5" thickTop="1" thickBot="1">
      <c r="A17" s="4">
        <v>43965</v>
      </c>
      <c r="B17" s="5">
        <v>3.15</v>
      </c>
      <c r="D17" s="2" t="s">
        <v>23</v>
      </c>
      <c r="E17" s="2" t="s">
        <v>22</v>
      </c>
      <c r="AA17" s="1">
        <v>32468</v>
      </c>
      <c r="AB17" s="1">
        <f t="shared" si="0"/>
        <v>43965</v>
      </c>
    </row>
    <row r="18" spans="1:28" ht="16.5" thickTop="1" thickBot="1">
      <c r="A18" s="4">
        <v>43966</v>
      </c>
      <c r="B18" s="5">
        <v>3.1524999999999999</v>
      </c>
      <c r="D18" t="s">
        <v>15</v>
      </c>
      <c r="E18" s="6">
        <f>_xll.HvsGetVol(E14,E4)</f>
        <v>5.745222326811119E-2</v>
      </c>
      <c r="AA18" s="1">
        <v>32469</v>
      </c>
      <c r="AB18" s="1">
        <f t="shared" si="0"/>
        <v>43966</v>
      </c>
    </row>
    <row r="19" spans="1:28" ht="16.5" thickTop="1" thickBot="1">
      <c r="A19" s="4">
        <v>43967</v>
      </c>
      <c r="B19" s="5">
        <v>3.1524999999999999</v>
      </c>
      <c r="D19" t="s">
        <v>16</v>
      </c>
      <c r="AA19" s="1">
        <v>32470</v>
      </c>
      <c r="AB19" s="1">
        <f t="shared" si="0"/>
        <v>43967</v>
      </c>
    </row>
    <row r="20" spans="1:28" ht="16.5" thickTop="1" thickBot="1">
      <c r="A20" s="4">
        <v>43968</v>
      </c>
      <c r="B20" s="5">
        <v>3.1475</v>
      </c>
      <c r="D20" s="1">
        <f>E4-5</f>
        <v>44352</v>
      </c>
      <c r="E20" s="6">
        <f t="array" ref="E20:E60">_xll.HvsGetVols(E14,D20:D60)</f>
        <v>5.7452000000000003E-2</v>
      </c>
      <c r="AA20" s="1">
        <v>32471</v>
      </c>
      <c r="AB20" s="1">
        <f t="shared" si="0"/>
        <v>43968</v>
      </c>
    </row>
    <row r="21" spans="1:28" ht="16.5" thickTop="1" thickBot="1">
      <c r="A21" s="4">
        <v>43969</v>
      </c>
      <c r="B21" s="5">
        <v>3.1625000000000001</v>
      </c>
      <c r="D21" s="1">
        <f>D20-5</f>
        <v>44347</v>
      </c>
      <c r="E21" s="6">
        <v>5.7452000000000003E-2</v>
      </c>
      <c r="AA21" s="1">
        <v>32472</v>
      </c>
      <c r="AB21" s="1">
        <f t="shared" si="0"/>
        <v>43969</v>
      </c>
    </row>
    <row r="22" spans="1:28" ht="16.5" thickTop="1" thickBot="1">
      <c r="A22" s="4">
        <v>43972</v>
      </c>
      <c r="B22" s="5">
        <v>3.1825000000000001</v>
      </c>
      <c r="D22" s="1">
        <f>D21-5</f>
        <v>44342</v>
      </c>
      <c r="E22" s="6">
        <v>6.0011000000000002E-2</v>
      </c>
      <c r="AA22" s="1">
        <v>32475</v>
      </c>
      <c r="AB22" s="1">
        <f t="shared" si="0"/>
        <v>43972</v>
      </c>
    </row>
    <row r="23" spans="1:28" ht="16.5" thickTop="1" thickBot="1">
      <c r="A23" s="4">
        <v>43973</v>
      </c>
      <c r="B23" s="5">
        <v>3.2</v>
      </c>
      <c r="D23" s="1">
        <f>D22-5</f>
        <v>44337</v>
      </c>
      <c r="E23" s="6">
        <v>2.8043999999999999E-2</v>
      </c>
      <c r="AA23" s="1">
        <v>32476</v>
      </c>
      <c r="AB23" s="1">
        <f t="shared" si="0"/>
        <v>43973</v>
      </c>
    </row>
    <row r="24" spans="1:28" ht="16.5" thickTop="1" thickBot="1">
      <c r="A24" s="4">
        <v>43974</v>
      </c>
      <c r="B24" s="5">
        <v>3.2124999999999999</v>
      </c>
      <c r="D24" s="1">
        <f>D23-5</f>
        <v>44332</v>
      </c>
      <c r="E24" s="6">
        <v>2.3588000000000001E-2</v>
      </c>
      <c r="AA24" s="1">
        <v>32477</v>
      </c>
      <c r="AB24" s="1">
        <f t="shared" si="0"/>
        <v>43974</v>
      </c>
    </row>
    <row r="25" spans="1:28" ht="16.5" thickTop="1" thickBot="1">
      <c r="A25" s="4">
        <v>43975</v>
      </c>
      <c r="B25" s="5">
        <v>3.21</v>
      </c>
      <c r="D25" s="1">
        <f t="shared" ref="D25:D60" si="1">D24-5</f>
        <v>44327</v>
      </c>
      <c r="E25" s="6">
        <v>3.8748999999999999E-2</v>
      </c>
      <c r="AA25" s="1">
        <v>32478</v>
      </c>
      <c r="AB25" s="1">
        <f t="shared" si="0"/>
        <v>43975</v>
      </c>
    </row>
    <row r="26" spans="1:28" ht="16.5" thickTop="1" thickBot="1">
      <c r="A26" s="4">
        <v>43976</v>
      </c>
      <c r="B26" s="5">
        <v>3.21</v>
      </c>
      <c r="D26" s="1">
        <f>D25-5</f>
        <v>44322</v>
      </c>
      <c r="E26" s="6">
        <v>3.4637000000000001E-2</v>
      </c>
      <c r="AA26" s="1">
        <v>32479</v>
      </c>
      <c r="AB26" s="1">
        <f t="shared" si="0"/>
        <v>43976</v>
      </c>
    </row>
    <row r="27" spans="1:28" ht="16.5" thickTop="1" thickBot="1">
      <c r="A27" s="4">
        <v>43979</v>
      </c>
      <c r="B27" s="5">
        <v>3.2250000000000001</v>
      </c>
      <c r="D27" s="1">
        <f>D26-5</f>
        <v>44317</v>
      </c>
      <c r="E27" s="6">
        <v>4.5600000000000002E-2</v>
      </c>
      <c r="AA27" s="1">
        <v>32482</v>
      </c>
      <c r="AB27" s="1">
        <f t="shared" si="0"/>
        <v>43979</v>
      </c>
    </row>
    <row r="28" spans="1:28" ht="16.5" thickTop="1" thickBot="1">
      <c r="A28" s="4">
        <v>43980</v>
      </c>
      <c r="B28" s="5">
        <v>3.2324999999999999</v>
      </c>
      <c r="D28" s="1">
        <f>D27-5</f>
        <v>44312</v>
      </c>
      <c r="E28" s="6">
        <v>3.1974000000000002E-2</v>
      </c>
      <c r="AA28" s="1">
        <v>32483</v>
      </c>
      <c r="AB28" s="1">
        <f t="shared" si="0"/>
        <v>43980</v>
      </c>
    </row>
    <row r="29" spans="1:28" ht="16.5" thickTop="1" thickBot="1">
      <c r="A29" s="4">
        <v>43981</v>
      </c>
      <c r="B29" s="5">
        <v>3.2374999999999998</v>
      </c>
      <c r="D29" s="1">
        <f>D28-5</f>
        <v>44307</v>
      </c>
      <c r="E29" s="6">
        <v>4.8014000000000001E-2</v>
      </c>
      <c r="AA29" s="1">
        <v>32484</v>
      </c>
      <c r="AB29" s="1">
        <f t="shared" si="0"/>
        <v>43981</v>
      </c>
    </row>
    <row r="30" spans="1:28" ht="16.5" thickTop="1" thickBot="1">
      <c r="A30" s="4">
        <v>43982</v>
      </c>
      <c r="B30" s="5">
        <v>3.2225000000000001</v>
      </c>
      <c r="D30" s="1">
        <f>D29-5</f>
        <v>44302</v>
      </c>
      <c r="E30" s="6">
        <v>0.14368</v>
      </c>
      <c r="AA30" s="1">
        <v>32485</v>
      </c>
      <c r="AB30" s="1">
        <f t="shared" si="0"/>
        <v>43982</v>
      </c>
    </row>
    <row r="31" spans="1:28" ht="16.5" thickTop="1" thickBot="1">
      <c r="A31" s="4">
        <v>43983</v>
      </c>
      <c r="B31" s="5">
        <v>3.2050000000000001</v>
      </c>
      <c r="D31" s="1">
        <f t="shared" si="1"/>
        <v>44297</v>
      </c>
      <c r="E31" s="6">
        <v>0.14166500000000001</v>
      </c>
      <c r="AA31" s="1">
        <v>32486</v>
      </c>
      <c r="AB31" s="1">
        <f t="shared" si="0"/>
        <v>43983</v>
      </c>
    </row>
    <row r="32" spans="1:28" ht="16.5" thickTop="1" thickBot="1">
      <c r="A32" s="4">
        <v>43986</v>
      </c>
      <c r="B32" s="5">
        <v>3.2075</v>
      </c>
      <c r="D32" s="1">
        <f t="shared" si="1"/>
        <v>44292</v>
      </c>
      <c r="E32" s="6">
        <v>3.5479999999999998E-2</v>
      </c>
      <c r="AA32" s="1">
        <v>32489</v>
      </c>
      <c r="AB32" s="1">
        <f t="shared" si="0"/>
        <v>43986</v>
      </c>
    </row>
    <row r="33" spans="1:28" ht="16.5" thickTop="1" thickBot="1">
      <c r="A33" s="4">
        <v>43987</v>
      </c>
      <c r="B33" s="5">
        <v>3.1949999999999998</v>
      </c>
      <c r="D33" s="1">
        <f t="shared" si="1"/>
        <v>44287</v>
      </c>
      <c r="E33" s="6">
        <v>3.7538000000000002E-2</v>
      </c>
      <c r="AA33" s="1">
        <v>32490</v>
      </c>
      <c r="AB33" s="1">
        <f t="shared" si="0"/>
        <v>43987</v>
      </c>
    </row>
    <row r="34" spans="1:28" ht="16.5" thickTop="1" thickBot="1">
      <c r="A34" s="4">
        <v>43988</v>
      </c>
      <c r="B34" s="5">
        <v>3.18</v>
      </c>
      <c r="D34" s="1">
        <f t="shared" si="1"/>
        <v>44282</v>
      </c>
      <c r="E34" s="6">
        <v>5.0331000000000001E-2</v>
      </c>
      <c r="AA34" s="1">
        <v>32491</v>
      </c>
      <c r="AB34" s="1">
        <f t="shared" si="0"/>
        <v>43988</v>
      </c>
    </row>
    <row r="35" spans="1:28" ht="16.5" thickTop="1" thickBot="1">
      <c r="A35" s="4">
        <v>43989</v>
      </c>
      <c r="B35" s="5">
        <v>3.1949999999999998</v>
      </c>
      <c r="D35" s="1">
        <f t="shared" si="1"/>
        <v>44277</v>
      </c>
      <c r="E35" s="6">
        <v>6.8717E-2</v>
      </c>
      <c r="AA35" s="1">
        <v>32492</v>
      </c>
      <c r="AB35" s="1">
        <f t="shared" si="0"/>
        <v>43989</v>
      </c>
    </row>
    <row r="36" spans="1:28" ht="16.5" thickTop="1" thickBot="1">
      <c r="A36" s="4">
        <v>43990</v>
      </c>
      <c r="B36" s="5">
        <v>3.1974999999999998</v>
      </c>
      <c r="D36" s="1">
        <f t="shared" si="1"/>
        <v>44272</v>
      </c>
      <c r="E36" s="6">
        <v>5.0457000000000002E-2</v>
      </c>
      <c r="AA36" s="1">
        <v>32493</v>
      </c>
      <c r="AB36" s="1">
        <f t="shared" si="0"/>
        <v>43990</v>
      </c>
    </row>
    <row r="37" spans="1:28" ht="16.5" thickTop="1" thickBot="1">
      <c r="A37" s="4">
        <v>43993</v>
      </c>
      <c r="B37" s="5">
        <v>3.2124999999999999</v>
      </c>
      <c r="D37" s="1">
        <f t="shared" si="1"/>
        <v>44267</v>
      </c>
      <c r="E37" s="6">
        <v>4.3924999999999999E-2</v>
      </c>
      <c r="AA37" s="1">
        <v>32496</v>
      </c>
      <c r="AB37" s="1">
        <f t="shared" si="0"/>
        <v>43993</v>
      </c>
    </row>
    <row r="38" spans="1:28" ht="16.5" thickTop="1" thickBot="1">
      <c r="A38" s="4">
        <v>43994</v>
      </c>
      <c r="B38" s="5">
        <v>3.2</v>
      </c>
      <c r="D38" s="1">
        <f t="shared" si="1"/>
        <v>44262</v>
      </c>
      <c r="E38" s="6">
        <v>1.6479000000000001E-2</v>
      </c>
      <c r="AA38" s="1">
        <v>32497</v>
      </c>
      <c r="AB38" s="1">
        <f t="shared" si="0"/>
        <v>43994</v>
      </c>
    </row>
    <row r="39" spans="1:28" ht="16.5" thickTop="1" thickBot="1">
      <c r="A39" s="4">
        <v>43995</v>
      </c>
      <c r="B39" s="5">
        <v>3.1974999999999998</v>
      </c>
      <c r="D39" s="1">
        <f t="shared" si="1"/>
        <v>44257</v>
      </c>
      <c r="E39" s="6">
        <v>2.3498999999999999E-2</v>
      </c>
      <c r="AA39" s="1">
        <v>32498</v>
      </c>
      <c r="AB39" s="1">
        <f t="shared" si="0"/>
        <v>43995</v>
      </c>
    </row>
    <row r="40" spans="1:28" ht="16.5" thickTop="1" thickBot="1">
      <c r="A40" s="4">
        <v>43996</v>
      </c>
      <c r="B40" s="5">
        <v>3.19</v>
      </c>
      <c r="D40" s="1">
        <f t="shared" si="1"/>
        <v>44252</v>
      </c>
      <c r="E40" s="6">
        <v>1.6053999999999999E-2</v>
      </c>
      <c r="AA40" s="1">
        <v>32499</v>
      </c>
      <c r="AB40" s="1">
        <f t="shared" si="0"/>
        <v>43996</v>
      </c>
    </row>
    <row r="41" spans="1:28" ht="16.5" thickTop="1" thickBot="1">
      <c r="A41" s="4">
        <v>43997</v>
      </c>
      <c r="B41" s="5">
        <v>3.1949999999999998</v>
      </c>
      <c r="D41" s="1">
        <f>D40-5</f>
        <v>44247</v>
      </c>
      <c r="E41" s="6">
        <v>2.2221000000000001E-2</v>
      </c>
      <c r="AA41" s="1">
        <v>32500</v>
      </c>
      <c r="AB41" s="1">
        <f t="shared" si="0"/>
        <v>43997</v>
      </c>
    </row>
    <row r="42" spans="1:28" ht="16.5" thickTop="1" thickBot="1">
      <c r="A42" s="4">
        <v>44000</v>
      </c>
      <c r="B42" s="5">
        <v>3.1949999999999998</v>
      </c>
      <c r="D42" s="1">
        <f t="shared" si="1"/>
        <v>44242</v>
      </c>
      <c r="E42" s="6">
        <v>1.7704999999999999E-2</v>
      </c>
      <c r="AA42" s="1">
        <v>32503</v>
      </c>
      <c r="AB42" s="1">
        <f t="shared" si="0"/>
        <v>44000</v>
      </c>
    </row>
    <row r="43" spans="1:28" ht="16.5" thickTop="1" thickBot="1">
      <c r="A43" s="4">
        <v>44001</v>
      </c>
      <c r="B43" s="5">
        <v>3.1949999999999998</v>
      </c>
      <c r="D43" s="1">
        <f t="shared" si="1"/>
        <v>44237</v>
      </c>
      <c r="E43" s="6">
        <v>2.2159999999999999E-2</v>
      </c>
      <c r="AA43" s="1">
        <v>32504</v>
      </c>
      <c r="AB43" s="1">
        <f t="shared" si="0"/>
        <v>44001</v>
      </c>
    </row>
    <row r="44" spans="1:28" ht="16.5" thickTop="1" thickBot="1">
      <c r="A44" s="4">
        <v>44002</v>
      </c>
      <c r="B44" s="5">
        <v>3.2050000000000001</v>
      </c>
      <c r="D44" s="1">
        <f t="shared" si="1"/>
        <v>44232</v>
      </c>
      <c r="E44" s="6">
        <v>2.3806999999999998E-2</v>
      </c>
      <c r="AA44" s="1">
        <v>32505</v>
      </c>
      <c r="AB44" s="1">
        <f t="shared" si="0"/>
        <v>44002</v>
      </c>
    </row>
    <row r="45" spans="1:28" ht="16.5" thickTop="1" thickBot="1">
      <c r="A45" s="4">
        <v>44003</v>
      </c>
      <c r="B45" s="5">
        <v>3.2</v>
      </c>
      <c r="D45" s="1">
        <f t="shared" si="1"/>
        <v>44227</v>
      </c>
      <c r="E45" s="6">
        <v>2.3050999999999999E-2</v>
      </c>
      <c r="AA45" s="1">
        <v>32506</v>
      </c>
      <c r="AB45" s="1">
        <f t="shared" si="0"/>
        <v>44003</v>
      </c>
    </row>
    <row r="46" spans="1:28" ht="16.5" thickTop="1" thickBot="1">
      <c r="A46" s="4">
        <v>44004</v>
      </c>
      <c r="B46" s="5">
        <v>3.2075</v>
      </c>
      <c r="D46" s="1">
        <f t="shared" si="1"/>
        <v>44222</v>
      </c>
      <c r="E46" s="6">
        <v>2.8431000000000001E-2</v>
      </c>
      <c r="AA46" s="1">
        <v>32507</v>
      </c>
      <c r="AB46" s="1">
        <f t="shared" si="0"/>
        <v>44004</v>
      </c>
    </row>
    <row r="47" spans="1:28" ht="16.5" thickTop="1" thickBot="1">
      <c r="A47" s="4">
        <v>44007</v>
      </c>
      <c r="B47" s="5">
        <v>3.2075</v>
      </c>
      <c r="D47" s="1">
        <f t="shared" si="1"/>
        <v>44217</v>
      </c>
      <c r="E47" s="6">
        <v>3.7908999999999998E-2</v>
      </c>
      <c r="AA47" s="1">
        <v>32510</v>
      </c>
      <c r="AB47" s="1">
        <f t="shared" si="0"/>
        <v>44007</v>
      </c>
    </row>
    <row r="48" spans="1:28" ht="16.5" thickTop="1" thickBot="1">
      <c r="A48" s="4">
        <v>44008</v>
      </c>
      <c r="B48" s="5">
        <v>3.2174999999999998</v>
      </c>
      <c r="D48" s="1">
        <f t="shared" si="1"/>
        <v>44212</v>
      </c>
      <c r="E48" s="6">
        <v>4.6558000000000002E-2</v>
      </c>
      <c r="AA48" s="1">
        <v>32511</v>
      </c>
      <c r="AB48" s="1">
        <f t="shared" si="0"/>
        <v>44008</v>
      </c>
    </row>
    <row r="49" spans="1:28" ht="16.5" thickTop="1" thickBot="1">
      <c r="A49" s="4">
        <v>44009</v>
      </c>
      <c r="B49" s="5">
        <v>3.23</v>
      </c>
      <c r="D49" s="1">
        <f t="shared" si="1"/>
        <v>44207</v>
      </c>
      <c r="E49" s="6">
        <v>3.0994000000000001E-2</v>
      </c>
      <c r="AA49" s="1">
        <v>32512</v>
      </c>
      <c r="AB49" s="1">
        <f t="shared" si="0"/>
        <v>44009</v>
      </c>
    </row>
    <row r="50" spans="1:28" ht="16.5" thickTop="1" thickBot="1">
      <c r="A50" s="4">
        <v>44010</v>
      </c>
      <c r="B50" s="5">
        <v>3.2275</v>
      </c>
      <c r="D50" s="1">
        <f t="shared" si="1"/>
        <v>44202</v>
      </c>
      <c r="E50" s="6">
        <v>3.4334999999999997E-2</v>
      </c>
      <c r="AA50" s="1">
        <v>32513</v>
      </c>
      <c r="AB50" s="1">
        <f t="shared" si="0"/>
        <v>44010</v>
      </c>
    </row>
    <row r="51" spans="1:28" ht="16.5" thickTop="1" thickBot="1">
      <c r="A51" s="4">
        <v>44011</v>
      </c>
      <c r="B51" s="5">
        <v>3.23</v>
      </c>
      <c r="D51" s="1">
        <f t="shared" si="1"/>
        <v>44197</v>
      </c>
      <c r="E51" s="6">
        <v>2.5486000000000002E-2</v>
      </c>
      <c r="AA51" s="1">
        <v>32514</v>
      </c>
      <c r="AB51" s="1">
        <f t="shared" si="0"/>
        <v>44011</v>
      </c>
    </row>
    <row r="52" spans="1:28" ht="16.5" thickTop="1" thickBot="1">
      <c r="A52" s="4">
        <v>44014</v>
      </c>
      <c r="B52" s="5">
        <v>3.2225000000000001</v>
      </c>
      <c r="D52" s="1">
        <f t="shared" si="1"/>
        <v>44192</v>
      </c>
      <c r="E52" s="6">
        <v>3.1669000000000003E-2</v>
      </c>
      <c r="AA52" s="1">
        <v>32517</v>
      </c>
      <c r="AB52" s="1">
        <f t="shared" si="0"/>
        <v>44014</v>
      </c>
    </row>
    <row r="53" spans="1:28" ht="16.5" thickTop="1" thickBot="1">
      <c r="A53" s="4">
        <v>44015</v>
      </c>
      <c r="B53" s="5">
        <v>3.2374999999999998</v>
      </c>
      <c r="D53" s="1">
        <f t="shared" si="1"/>
        <v>44187</v>
      </c>
      <c r="E53" s="6">
        <v>3.3086999999999998E-2</v>
      </c>
      <c r="AA53" s="1">
        <v>32518</v>
      </c>
      <c r="AB53" s="1">
        <f t="shared" si="0"/>
        <v>44015</v>
      </c>
    </row>
    <row r="54" spans="1:28" ht="16.5" thickTop="1" thickBot="1">
      <c r="A54" s="4">
        <v>44016</v>
      </c>
      <c r="B54" s="5">
        <v>3.2574999999999998</v>
      </c>
      <c r="D54" s="1">
        <f t="shared" si="1"/>
        <v>44182</v>
      </c>
      <c r="E54" s="6">
        <v>5.5906999999999998E-2</v>
      </c>
      <c r="AA54" s="1">
        <v>32519</v>
      </c>
      <c r="AB54" s="1">
        <f t="shared" si="0"/>
        <v>44016</v>
      </c>
    </row>
    <row r="55" spans="1:28" ht="16.5" thickTop="1" thickBot="1">
      <c r="A55" s="4">
        <v>44017</v>
      </c>
      <c r="B55" s="5">
        <v>3.2574999999999998</v>
      </c>
      <c r="D55" s="1">
        <f t="shared" si="1"/>
        <v>44177</v>
      </c>
      <c r="E55" s="6">
        <v>8.3884E-2</v>
      </c>
      <c r="AA55" s="1">
        <v>32520</v>
      </c>
      <c r="AB55" s="1">
        <f t="shared" si="0"/>
        <v>44017</v>
      </c>
    </row>
    <row r="56" spans="1:28" ht="16.5" thickTop="1" thickBot="1">
      <c r="A56" s="4">
        <v>44018</v>
      </c>
      <c r="B56" s="5">
        <v>3.26</v>
      </c>
      <c r="D56" s="1">
        <f t="shared" si="1"/>
        <v>44172</v>
      </c>
      <c r="E56" s="6">
        <v>3.1391000000000002E-2</v>
      </c>
      <c r="AA56" s="1">
        <v>32521</v>
      </c>
      <c r="AB56" s="1">
        <f t="shared" si="0"/>
        <v>44018</v>
      </c>
    </row>
    <row r="57" spans="1:28" ht="16.5" thickTop="1" thickBot="1">
      <c r="A57" s="4">
        <v>44021</v>
      </c>
      <c r="B57" s="5">
        <v>3.27</v>
      </c>
      <c r="D57" s="1">
        <f t="shared" si="1"/>
        <v>44167</v>
      </c>
      <c r="E57" s="6">
        <v>4.3779999999999999E-2</v>
      </c>
      <c r="AA57" s="1">
        <v>32524</v>
      </c>
      <c r="AB57" s="1">
        <f t="shared" si="0"/>
        <v>44021</v>
      </c>
    </row>
    <row r="58" spans="1:28" ht="16.5" thickTop="1" thickBot="1">
      <c r="A58" s="4">
        <v>44022</v>
      </c>
      <c r="B58" s="5">
        <v>3.2725</v>
      </c>
      <c r="D58" s="1">
        <f t="shared" si="1"/>
        <v>44162</v>
      </c>
      <c r="E58" s="6">
        <v>4.0254999999999999E-2</v>
      </c>
      <c r="AA58" s="1">
        <v>32525</v>
      </c>
      <c r="AB58" s="1">
        <f t="shared" si="0"/>
        <v>44022</v>
      </c>
    </row>
    <row r="59" spans="1:28" ht="16.5" thickTop="1" thickBot="1">
      <c r="A59" s="4">
        <v>44023</v>
      </c>
      <c r="B59" s="5">
        <v>3.28</v>
      </c>
      <c r="D59" s="1">
        <f t="shared" si="1"/>
        <v>44157</v>
      </c>
      <c r="E59" s="6">
        <v>2.4414999999999999E-2</v>
      </c>
      <c r="AA59" s="1">
        <v>32526</v>
      </c>
      <c r="AB59" s="1">
        <f t="shared" si="0"/>
        <v>44023</v>
      </c>
    </row>
    <row r="60" spans="1:28" ht="16.5" thickTop="1" thickBot="1">
      <c r="A60" s="4">
        <v>44024</v>
      </c>
      <c r="B60" s="5">
        <v>3.27</v>
      </c>
      <c r="D60" s="1">
        <f t="shared" si="1"/>
        <v>44152</v>
      </c>
      <c r="E60" s="6">
        <v>5.9686000000000003E-2</v>
      </c>
      <c r="AA60" s="1">
        <v>32527</v>
      </c>
      <c r="AB60" s="1">
        <f t="shared" si="0"/>
        <v>44024</v>
      </c>
    </row>
    <row r="61" spans="1:28" ht="16.5" thickTop="1" thickBot="1">
      <c r="A61" s="4">
        <v>44025</v>
      </c>
      <c r="B61" s="5">
        <v>3.26</v>
      </c>
      <c r="AA61" s="1">
        <v>32528</v>
      </c>
      <c r="AB61" s="1">
        <f t="shared" si="0"/>
        <v>44025</v>
      </c>
    </row>
    <row r="62" spans="1:28" ht="16.5" thickTop="1" thickBot="1">
      <c r="A62" s="4">
        <v>44028</v>
      </c>
      <c r="B62" s="5">
        <v>3.26</v>
      </c>
      <c r="AA62" s="1">
        <v>32531</v>
      </c>
      <c r="AB62" s="1">
        <f t="shared" si="0"/>
        <v>44028</v>
      </c>
    </row>
    <row r="63" spans="1:28" ht="16.5" thickTop="1" thickBot="1">
      <c r="A63" s="4">
        <v>44029</v>
      </c>
      <c r="B63" s="5">
        <v>3.26</v>
      </c>
      <c r="AA63" s="1">
        <v>32532</v>
      </c>
      <c r="AB63" s="1">
        <f t="shared" si="0"/>
        <v>44029</v>
      </c>
    </row>
    <row r="64" spans="1:28" ht="16.5" thickTop="1" thickBot="1">
      <c r="A64" s="4">
        <v>44030</v>
      </c>
      <c r="B64" s="5">
        <v>3.2650000000000001</v>
      </c>
      <c r="AA64" s="1">
        <v>32533</v>
      </c>
      <c r="AB64" s="1">
        <f t="shared" si="0"/>
        <v>44030</v>
      </c>
    </row>
    <row r="65" spans="1:28" ht="16.5" thickTop="1" thickBot="1">
      <c r="A65" s="4">
        <v>44031</v>
      </c>
      <c r="B65" s="5">
        <v>3.2675000000000001</v>
      </c>
      <c r="AA65" s="1">
        <v>32534</v>
      </c>
      <c r="AB65" s="1">
        <f t="shared" si="0"/>
        <v>44031</v>
      </c>
    </row>
    <row r="66" spans="1:28" ht="16.5" thickTop="1" thickBot="1">
      <c r="A66" s="4">
        <v>44032</v>
      </c>
      <c r="B66" s="5">
        <v>3.2749999999999999</v>
      </c>
      <c r="AA66" s="1">
        <v>32535</v>
      </c>
      <c r="AB66" s="1">
        <f t="shared" si="0"/>
        <v>44032</v>
      </c>
    </row>
    <row r="67" spans="1:28" ht="16.5" thickTop="1" thickBot="1">
      <c r="A67" s="4">
        <v>44035</v>
      </c>
      <c r="B67" s="5">
        <v>3.2749999999999999</v>
      </c>
      <c r="AA67" s="1">
        <v>32538</v>
      </c>
      <c r="AB67" s="1">
        <f t="shared" ref="AB67:AB130" si="2">AA67+$AC$5</f>
        <v>44035</v>
      </c>
    </row>
    <row r="68" spans="1:28" ht="16.5" thickTop="1" thickBot="1">
      <c r="A68" s="4">
        <v>44036</v>
      </c>
      <c r="B68" s="5">
        <v>3.2875000000000001</v>
      </c>
      <c r="AA68" s="1">
        <v>32539</v>
      </c>
      <c r="AB68" s="1">
        <f t="shared" si="2"/>
        <v>44036</v>
      </c>
    </row>
    <row r="69" spans="1:28" ht="16.5" thickTop="1" thickBot="1">
      <c r="A69" s="4">
        <v>44037</v>
      </c>
      <c r="B69" s="5">
        <v>3.2675000000000001</v>
      </c>
      <c r="AA69" s="1">
        <v>32540</v>
      </c>
      <c r="AB69" s="1">
        <f t="shared" si="2"/>
        <v>44037</v>
      </c>
    </row>
    <row r="70" spans="1:28" ht="16.5" thickTop="1" thickBot="1">
      <c r="A70" s="4">
        <v>44038</v>
      </c>
      <c r="B70" s="5">
        <v>3.2725</v>
      </c>
      <c r="AA70" s="1">
        <v>32541</v>
      </c>
      <c r="AB70" s="1">
        <f t="shared" si="2"/>
        <v>44038</v>
      </c>
    </row>
    <row r="71" spans="1:28" ht="16.5" thickTop="1" thickBot="1">
      <c r="A71" s="4">
        <v>44039</v>
      </c>
      <c r="B71" s="5">
        <v>3.2725</v>
      </c>
      <c r="AA71" s="1">
        <v>32542</v>
      </c>
      <c r="AB71" s="1">
        <f t="shared" si="2"/>
        <v>44039</v>
      </c>
    </row>
    <row r="72" spans="1:28" ht="16.5" thickTop="1" thickBot="1">
      <c r="A72" s="4">
        <v>44042</v>
      </c>
      <c r="B72" s="5">
        <v>3.2549999999999999</v>
      </c>
      <c r="AA72" s="1">
        <v>32545</v>
      </c>
      <c r="AB72" s="1">
        <f t="shared" si="2"/>
        <v>44042</v>
      </c>
    </row>
    <row r="73" spans="1:28" ht="16.5" thickTop="1" thickBot="1">
      <c r="A73" s="4">
        <v>44043</v>
      </c>
      <c r="B73" s="5">
        <v>3.2549999999999999</v>
      </c>
      <c r="AA73" s="1">
        <v>32546</v>
      </c>
      <c r="AB73" s="1">
        <f t="shared" si="2"/>
        <v>44043</v>
      </c>
    </row>
    <row r="74" spans="1:28" ht="16.5" thickTop="1" thickBot="1">
      <c r="A74" s="4">
        <v>44044</v>
      </c>
      <c r="B74" s="5">
        <v>3.2650000000000001</v>
      </c>
      <c r="AA74" s="1">
        <v>32547</v>
      </c>
      <c r="AB74" s="1">
        <f t="shared" si="2"/>
        <v>44044</v>
      </c>
    </row>
    <row r="75" spans="1:28" ht="16.5" thickTop="1" thickBot="1">
      <c r="A75" s="4">
        <v>44045</v>
      </c>
      <c r="B75" s="5">
        <v>3.2625000000000002</v>
      </c>
      <c r="AA75" s="1">
        <v>32548</v>
      </c>
      <c r="AB75" s="1">
        <f t="shared" si="2"/>
        <v>44045</v>
      </c>
    </row>
    <row r="76" spans="1:28" ht="16.5" thickTop="1" thickBot="1">
      <c r="A76" s="4">
        <v>44046</v>
      </c>
      <c r="B76" s="5">
        <v>3.2650000000000001</v>
      </c>
      <c r="AA76" s="1">
        <v>32549</v>
      </c>
      <c r="AB76" s="1">
        <f t="shared" si="2"/>
        <v>44046</v>
      </c>
    </row>
    <row r="77" spans="1:28" ht="16.5" thickTop="1" thickBot="1">
      <c r="A77" s="4">
        <v>44049</v>
      </c>
      <c r="B77" s="5">
        <v>3.27</v>
      </c>
      <c r="AA77" s="1">
        <v>32552</v>
      </c>
      <c r="AB77" s="1">
        <f t="shared" si="2"/>
        <v>44049</v>
      </c>
    </row>
    <row r="78" spans="1:28" ht="16.5" thickTop="1" thickBot="1">
      <c r="A78" s="4">
        <v>44050</v>
      </c>
      <c r="B78" s="5">
        <v>3.2725</v>
      </c>
      <c r="AA78" s="1">
        <v>32553</v>
      </c>
      <c r="AB78" s="1">
        <f t="shared" si="2"/>
        <v>44050</v>
      </c>
    </row>
    <row r="79" spans="1:28" ht="16.5" thickTop="1" thickBot="1">
      <c r="A79" s="4">
        <v>44051</v>
      </c>
      <c r="B79" s="5">
        <v>3.27</v>
      </c>
      <c r="AA79" s="1">
        <v>32554</v>
      </c>
      <c r="AB79" s="1">
        <f t="shared" si="2"/>
        <v>44051</v>
      </c>
    </row>
    <row r="80" spans="1:28" ht="16.5" thickTop="1" thickBot="1">
      <c r="A80" s="4">
        <v>44052</v>
      </c>
      <c r="B80" s="5">
        <v>3.2625000000000002</v>
      </c>
      <c r="AA80" s="1">
        <v>32555</v>
      </c>
      <c r="AB80" s="1">
        <f t="shared" si="2"/>
        <v>44052</v>
      </c>
    </row>
    <row r="81" spans="1:28" ht="16.5" thickTop="1" thickBot="1">
      <c r="A81" s="4">
        <v>44053</v>
      </c>
      <c r="B81" s="5">
        <v>3.2625000000000002</v>
      </c>
      <c r="AA81" s="1">
        <v>32556</v>
      </c>
      <c r="AB81" s="1">
        <f t="shared" si="2"/>
        <v>44053</v>
      </c>
    </row>
    <row r="82" spans="1:28" ht="16.5" thickTop="1" thickBot="1">
      <c r="A82" s="4">
        <v>44056</v>
      </c>
      <c r="B82" s="5">
        <v>3.25</v>
      </c>
      <c r="AA82" s="1">
        <v>32559</v>
      </c>
      <c r="AB82" s="1">
        <f t="shared" si="2"/>
        <v>44056</v>
      </c>
    </row>
    <row r="83" spans="1:28" ht="16.5" thickTop="1" thickBot="1">
      <c r="A83" s="4">
        <v>44057</v>
      </c>
      <c r="B83" s="5">
        <v>3.2250000000000001</v>
      </c>
      <c r="AA83" s="1">
        <v>32560</v>
      </c>
      <c r="AB83" s="1">
        <f t="shared" si="2"/>
        <v>44057</v>
      </c>
    </row>
    <row r="84" spans="1:28" ht="16.5" thickTop="1" thickBot="1">
      <c r="A84" s="4">
        <v>44058</v>
      </c>
      <c r="B84" s="5">
        <v>3.2149999999999999</v>
      </c>
      <c r="AA84" s="1">
        <v>32561</v>
      </c>
      <c r="AB84" s="1">
        <f t="shared" si="2"/>
        <v>44058</v>
      </c>
    </row>
    <row r="85" spans="1:28" ht="16.5" thickTop="1" thickBot="1">
      <c r="A85" s="4">
        <v>44059</v>
      </c>
      <c r="B85" s="5">
        <v>3.2075</v>
      </c>
      <c r="AA85" s="1">
        <v>32562</v>
      </c>
      <c r="AB85" s="1">
        <f t="shared" si="2"/>
        <v>44059</v>
      </c>
    </row>
    <row r="86" spans="1:28" ht="16.5" thickTop="1" thickBot="1">
      <c r="A86" s="4">
        <v>44060</v>
      </c>
      <c r="B86" s="5">
        <v>3.1949999999999998</v>
      </c>
      <c r="AA86" s="1">
        <v>32563</v>
      </c>
      <c r="AB86" s="1">
        <f t="shared" si="2"/>
        <v>44060</v>
      </c>
    </row>
    <row r="87" spans="1:28" ht="16.5" thickTop="1" thickBot="1">
      <c r="A87" s="4">
        <v>44063</v>
      </c>
      <c r="B87" s="5">
        <v>3.17</v>
      </c>
      <c r="AA87" s="1">
        <v>32566</v>
      </c>
      <c r="AB87" s="1">
        <f t="shared" si="2"/>
        <v>44063</v>
      </c>
    </row>
    <row r="88" spans="1:28" ht="16.5" thickTop="1" thickBot="1">
      <c r="A88" s="4">
        <v>44064</v>
      </c>
      <c r="B88" s="5">
        <v>3.18</v>
      </c>
      <c r="AA88" s="1">
        <v>32567</v>
      </c>
      <c r="AB88" s="1">
        <f t="shared" si="2"/>
        <v>44064</v>
      </c>
    </row>
    <row r="89" spans="1:28" ht="16.5" thickTop="1" thickBot="1">
      <c r="A89" s="4">
        <v>44065</v>
      </c>
      <c r="B89" s="5">
        <v>3.165</v>
      </c>
      <c r="AA89" s="1">
        <v>32568</v>
      </c>
      <c r="AB89" s="1">
        <f t="shared" si="2"/>
        <v>44065</v>
      </c>
    </row>
    <row r="90" spans="1:28" ht="16.5" thickTop="1" thickBot="1">
      <c r="A90" s="4">
        <v>44066</v>
      </c>
      <c r="B90" s="5">
        <v>3.1749999999999998</v>
      </c>
      <c r="AA90" s="1">
        <v>32569</v>
      </c>
      <c r="AB90" s="1">
        <f t="shared" si="2"/>
        <v>44066</v>
      </c>
    </row>
    <row r="91" spans="1:28" ht="16.5" thickTop="1" thickBot="1">
      <c r="A91" s="4">
        <v>44067</v>
      </c>
      <c r="B91" s="5">
        <v>3.1724999999999999</v>
      </c>
      <c r="AA91" s="1">
        <v>32570</v>
      </c>
      <c r="AB91" s="1">
        <f t="shared" si="2"/>
        <v>44067</v>
      </c>
    </row>
    <row r="92" spans="1:28" ht="16.5" thickTop="1" thickBot="1">
      <c r="A92" s="4">
        <v>44070</v>
      </c>
      <c r="B92" s="5">
        <v>3.19</v>
      </c>
      <c r="AA92" s="1">
        <v>32573</v>
      </c>
      <c r="AB92" s="1">
        <f t="shared" si="2"/>
        <v>44070</v>
      </c>
    </row>
    <row r="93" spans="1:28" ht="16.5" thickTop="1" thickBot="1">
      <c r="A93" s="4">
        <v>44071</v>
      </c>
      <c r="B93" s="5">
        <v>3.19</v>
      </c>
      <c r="AA93" s="1">
        <v>32574</v>
      </c>
      <c r="AB93" s="1">
        <f t="shared" si="2"/>
        <v>44071</v>
      </c>
    </row>
    <row r="94" spans="1:28" ht="16.5" thickTop="1" thickBot="1">
      <c r="A94" s="4">
        <v>44072</v>
      </c>
      <c r="B94" s="5">
        <v>3.1949999999999998</v>
      </c>
      <c r="AA94" s="1">
        <v>32575</v>
      </c>
      <c r="AB94" s="1">
        <f t="shared" si="2"/>
        <v>44072</v>
      </c>
    </row>
    <row r="95" spans="1:28" ht="16.5" thickTop="1" thickBot="1">
      <c r="A95" s="4">
        <v>44073</v>
      </c>
      <c r="B95" s="5">
        <v>3.1974999999999998</v>
      </c>
      <c r="AA95" s="1">
        <v>32576</v>
      </c>
      <c r="AB95" s="1">
        <f t="shared" si="2"/>
        <v>44073</v>
      </c>
    </row>
    <row r="96" spans="1:28" ht="16.5" thickTop="1" thickBot="1">
      <c r="A96" s="4">
        <v>44074</v>
      </c>
      <c r="B96" s="5">
        <v>3.1949999999999998</v>
      </c>
      <c r="AA96" s="1">
        <v>32577</v>
      </c>
      <c r="AB96" s="1">
        <f t="shared" si="2"/>
        <v>44074</v>
      </c>
    </row>
    <row r="97" spans="1:28" ht="16.5" thickTop="1" thickBot="1">
      <c r="A97" s="4">
        <v>44077</v>
      </c>
      <c r="B97" s="5">
        <v>3.1974999999999998</v>
      </c>
      <c r="AA97" s="1">
        <v>32580</v>
      </c>
      <c r="AB97" s="1">
        <f t="shared" si="2"/>
        <v>44077</v>
      </c>
    </row>
    <row r="98" spans="1:28" ht="16.5" thickTop="1" thickBot="1">
      <c r="A98" s="4">
        <v>44078</v>
      </c>
      <c r="B98" s="5">
        <v>3.21</v>
      </c>
      <c r="AA98" s="1">
        <v>32581</v>
      </c>
      <c r="AB98" s="1">
        <f t="shared" si="2"/>
        <v>44078</v>
      </c>
    </row>
    <row r="99" spans="1:28" ht="16.5" thickTop="1" thickBot="1">
      <c r="A99" s="4">
        <v>44079</v>
      </c>
      <c r="B99" s="5">
        <v>3.2174999999999998</v>
      </c>
      <c r="AA99" s="1">
        <v>32582</v>
      </c>
      <c r="AB99" s="1">
        <f t="shared" si="2"/>
        <v>44079</v>
      </c>
    </row>
    <row r="100" spans="1:28" ht="16.5" thickTop="1" thickBot="1">
      <c r="A100" s="4">
        <v>44080</v>
      </c>
      <c r="B100" s="5">
        <v>3.2149999999999999</v>
      </c>
      <c r="AA100" s="1">
        <v>32583</v>
      </c>
      <c r="AB100" s="1">
        <f t="shared" si="2"/>
        <v>44080</v>
      </c>
    </row>
    <row r="101" spans="1:28" ht="16.5" thickTop="1" thickBot="1">
      <c r="A101" s="4">
        <v>44081</v>
      </c>
      <c r="B101" s="5">
        <v>3.2149999999999999</v>
      </c>
      <c r="AA101" s="1">
        <v>32584</v>
      </c>
      <c r="AB101" s="1">
        <f t="shared" si="2"/>
        <v>44081</v>
      </c>
    </row>
    <row r="102" spans="1:28" ht="16.5" thickTop="1" thickBot="1">
      <c r="A102" s="4">
        <v>44084</v>
      </c>
      <c r="B102" s="5">
        <v>3.2075</v>
      </c>
      <c r="AA102" s="1">
        <v>32587</v>
      </c>
      <c r="AB102" s="1">
        <f t="shared" si="2"/>
        <v>44084</v>
      </c>
    </row>
    <row r="103" spans="1:28" ht="16.5" thickTop="1" thickBot="1">
      <c r="A103" s="4">
        <v>44085</v>
      </c>
      <c r="B103" s="5">
        <v>3.2225000000000001</v>
      </c>
      <c r="AA103" s="1">
        <v>32588</v>
      </c>
      <c r="AB103" s="1">
        <f t="shared" si="2"/>
        <v>44085</v>
      </c>
    </row>
    <row r="104" spans="1:28" ht="16.5" thickTop="1" thickBot="1">
      <c r="A104" s="4">
        <v>44086</v>
      </c>
      <c r="B104" s="5">
        <v>3.22</v>
      </c>
      <c r="AA104" s="1">
        <v>32589</v>
      </c>
      <c r="AB104" s="1">
        <f t="shared" si="2"/>
        <v>44086</v>
      </c>
    </row>
    <row r="105" spans="1:28" ht="16.5" thickTop="1" thickBot="1">
      <c r="A105" s="4">
        <v>44087</v>
      </c>
      <c r="B105" s="5">
        <v>3.22</v>
      </c>
      <c r="AA105" s="1">
        <v>32590</v>
      </c>
      <c r="AB105" s="1">
        <f t="shared" si="2"/>
        <v>44087</v>
      </c>
    </row>
    <row r="106" spans="1:28" ht="16.5" thickTop="1" thickBot="1">
      <c r="A106" s="4">
        <v>44088</v>
      </c>
      <c r="B106" s="5">
        <v>3.22</v>
      </c>
      <c r="AA106" s="1">
        <v>32591</v>
      </c>
      <c r="AB106" s="1">
        <f t="shared" si="2"/>
        <v>44088</v>
      </c>
    </row>
    <row r="107" spans="1:28" ht="16.5" thickTop="1" thickBot="1">
      <c r="A107" s="4">
        <v>44091</v>
      </c>
      <c r="B107" s="5">
        <v>3.22</v>
      </c>
      <c r="AA107" s="1">
        <v>32594</v>
      </c>
      <c r="AB107" s="1">
        <f t="shared" si="2"/>
        <v>44091</v>
      </c>
    </row>
    <row r="108" spans="1:28" ht="16.5" thickTop="1" thickBot="1">
      <c r="A108" s="4">
        <v>44092</v>
      </c>
      <c r="B108" s="5">
        <v>3.2</v>
      </c>
      <c r="AA108" s="1">
        <v>32595</v>
      </c>
      <c r="AB108" s="1">
        <f t="shared" si="2"/>
        <v>44092</v>
      </c>
    </row>
    <row r="109" spans="1:28" ht="16.5" thickTop="1" thickBot="1">
      <c r="A109" s="4">
        <v>44093</v>
      </c>
      <c r="B109" s="5">
        <v>3.1974999999999998</v>
      </c>
      <c r="AA109" s="1">
        <v>32596</v>
      </c>
      <c r="AB109" s="1">
        <f t="shared" si="2"/>
        <v>44093</v>
      </c>
    </row>
    <row r="110" spans="1:28" ht="16.5" thickTop="1" thickBot="1">
      <c r="A110" s="4">
        <v>44094</v>
      </c>
      <c r="B110" s="5">
        <v>3.19</v>
      </c>
      <c r="AA110" s="1">
        <v>32597</v>
      </c>
      <c r="AB110" s="1">
        <f t="shared" si="2"/>
        <v>44094</v>
      </c>
    </row>
    <row r="111" spans="1:28" ht="16.5" thickTop="1" thickBot="1">
      <c r="A111" s="4">
        <v>44095</v>
      </c>
      <c r="B111" s="5">
        <v>3.1974999999999998</v>
      </c>
      <c r="AA111" s="1">
        <v>32598</v>
      </c>
      <c r="AB111" s="1">
        <f t="shared" si="2"/>
        <v>44095</v>
      </c>
    </row>
    <row r="112" spans="1:28" ht="16.5" thickTop="1" thickBot="1">
      <c r="A112" s="4">
        <v>44098</v>
      </c>
      <c r="B112" s="5">
        <v>3.1724999999999999</v>
      </c>
      <c r="AA112" s="1">
        <v>32601</v>
      </c>
      <c r="AB112" s="1">
        <f t="shared" si="2"/>
        <v>44098</v>
      </c>
    </row>
    <row r="113" spans="1:28" ht="16.5" thickTop="1" thickBot="1">
      <c r="A113" s="4">
        <v>44099</v>
      </c>
      <c r="B113" s="5">
        <v>3.19</v>
      </c>
      <c r="AA113" s="1">
        <v>32602</v>
      </c>
      <c r="AB113" s="1">
        <f t="shared" si="2"/>
        <v>44099</v>
      </c>
    </row>
    <row r="114" spans="1:28" ht="16.5" thickTop="1" thickBot="1">
      <c r="A114" s="4">
        <v>44100</v>
      </c>
      <c r="B114" s="5">
        <v>3.1825000000000001</v>
      </c>
      <c r="AA114" s="1">
        <v>32603</v>
      </c>
      <c r="AB114" s="1">
        <f t="shared" si="2"/>
        <v>44100</v>
      </c>
    </row>
    <row r="115" spans="1:28" ht="16.5" thickTop="1" thickBot="1">
      <c r="A115" s="4">
        <v>44101</v>
      </c>
      <c r="B115" s="5">
        <v>3.1850000000000001</v>
      </c>
      <c r="AA115" s="1">
        <v>32604</v>
      </c>
      <c r="AB115" s="1">
        <f t="shared" si="2"/>
        <v>44101</v>
      </c>
    </row>
    <row r="116" spans="1:28" ht="16.5" thickTop="1" thickBot="1">
      <c r="A116" s="4">
        <v>44102</v>
      </c>
      <c r="B116" s="5">
        <v>3.1825000000000001</v>
      </c>
      <c r="AA116" s="1">
        <v>32605</v>
      </c>
      <c r="AB116" s="1">
        <f t="shared" si="2"/>
        <v>44102</v>
      </c>
    </row>
    <row r="117" spans="1:28" ht="16.5" thickTop="1" thickBot="1">
      <c r="A117" s="4">
        <v>44105</v>
      </c>
      <c r="B117" s="5">
        <v>3.19</v>
      </c>
      <c r="AA117" s="1">
        <v>32608</v>
      </c>
      <c r="AB117" s="1">
        <f t="shared" si="2"/>
        <v>44105</v>
      </c>
    </row>
    <row r="118" spans="1:28" ht="16.5" thickTop="1" thickBot="1">
      <c r="A118" s="4">
        <v>44106</v>
      </c>
      <c r="B118" s="5">
        <v>3.1875</v>
      </c>
      <c r="AA118" s="1">
        <v>32609</v>
      </c>
      <c r="AB118" s="1">
        <f t="shared" si="2"/>
        <v>44106</v>
      </c>
    </row>
    <row r="119" spans="1:28" ht="16.5" thickTop="1" thickBot="1">
      <c r="A119" s="4">
        <v>44107</v>
      </c>
      <c r="B119" s="5">
        <v>3.1875</v>
      </c>
      <c r="AA119" s="1">
        <v>32610</v>
      </c>
      <c r="AB119" s="1">
        <f t="shared" si="2"/>
        <v>44107</v>
      </c>
    </row>
    <row r="120" spans="1:28" ht="16.5" thickTop="1" thickBot="1">
      <c r="A120" s="4">
        <v>44108</v>
      </c>
      <c r="B120" s="5">
        <v>3.1775000000000002</v>
      </c>
      <c r="AA120" s="1">
        <v>32611</v>
      </c>
      <c r="AB120" s="1">
        <f t="shared" si="2"/>
        <v>44108</v>
      </c>
    </row>
    <row r="121" spans="1:28" ht="16.5" thickTop="1" thickBot="1">
      <c r="A121" s="4">
        <v>44109</v>
      </c>
      <c r="B121" s="5">
        <v>3.1775000000000002</v>
      </c>
      <c r="AA121" s="1">
        <v>32612</v>
      </c>
      <c r="AB121" s="1">
        <f t="shared" si="2"/>
        <v>44109</v>
      </c>
    </row>
    <row r="122" spans="1:28" ht="16.5" thickTop="1" thickBot="1">
      <c r="A122" s="4">
        <v>44112</v>
      </c>
      <c r="B122" s="5">
        <v>3.1850000000000001</v>
      </c>
      <c r="AA122" s="1">
        <v>32615</v>
      </c>
      <c r="AB122" s="1">
        <f t="shared" si="2"/>
        <v>44112</v>
      </c>
    </row>
    <row r="123" spans="1:28" ht="16.5" thickTop="1" thickBot="1">
      <c r="A123" s="4">
        <v>44113</v>
      </c>
      <c r="B123" s="5">
        <v>3.1825000000000001</v>
      </c>
      <c r="AA123" s="1">
        <v>32616</v>
      </c>
      <c r="AB123" s="1">
        <f t="shared" si="2"/>
        <v>44113</v>
      </c>
    </row>
    <row r="124" spans="1:28" ht="16.5" thickTop="1" thickBot="1">
      <c r="A124" s="4">
        <v>44114</v>
      </c>
      <c r="B124" s="5">
        <v>3.1850000000000001</v>
      </c>
      <c r="AA124" s="1">
        <v>32617</v>
      </c>
      <c r="AB124" s="1">
        <f t="shared" si="2"/>
        <v>44114</v>
      </c>
    </row>
    <row r="125" spans="1:28" ht="16.5" thickTop="1" thickBot="1">
      <c r="A125" s="4">
        <v>44115</v>
      </c>
      <c r="B125" s="5">
        <v>3.17</v>
      </c>
      <c r="AA125" s="1">
        <v>32618</v>
      </c>
      <c r="AB125" s="1">
        <f t="shared" si="2"/>
        <v>44115</v>
      </c>
    </row>
    <row r="126" spans="1:28" ht="16.5" thickTop="1" thickBot="1">
      <c r="A126" s="4">
        <v>44116</v>
      </c>
      <c r="B126" s="5">
        <v>3.1724999999999999</v>
      </c>
      <c r="AA126" s="1">
        <v>32619</v>
      </c>
      <c r="AB126" s="1">
        <f t="shared" si="2"/>
        <v>44116</v>
      </c>
    </row>
    <row r="127" spans="1:28" ht="16.5" thickTop="1" thickBot="1">
      <c r="A127" s="4">
        <v>44119</v>
      </c>
      <c r="B127" s="5">
        <v>3.1724999999999999</v>
      </c>
      <c r="AA127" s="1">
        <v>32622</v>
      </c>
      <c r="AB127" s="1">
        <f t="shared" si="2"/>
        <v>44119</v>
      </c>
    </row>
    <row r="128" spans="1:28" ht="16.5" thickTop="1" thickBot="1">
      <c r="A128" s="4">
        <v>44120</v>
      </c>
      <c r="B128" s="5">
        <v>3.1724999999999999</v>
      </c>
      <c r="AA128" s="1">
        <v>32623</v>
      </c>
      <c r="AB128" s="1">
        <f t="shared" si="2"/>
        <v>44120</v>
      </c>
    </row>
    <row r="129" spans="1:28" ht="16.5" thickTop="1" thickBot="1">
      <c r="A129" s="4">
        <v>44121</v>
      </c>
      <c r="B129" s="5">
        <v>3.1724999999999999</v>
      </c>
      <c r="AA129" s="1">
        <v>32624</v>
      </c>
      <c r="AB129" s="1">
        <f t="shared" si="2"/>
        <v>44121</v>
      </c>
    </row>
    <row r="130" spans="1:28" ht="16.5" thickTop="1" thickBot="1">
      <c r="A130" s="4">
        <v>44122</v>
      </c>
      <c r="B130" s="5">
        <v>3.1724999999999999</v>
      </c>
      <c r="AA130" s="1">
        <v>32625</v>
      </c>
      <c r="AB130" s="1">
        <f t="shared" si="2"/>
        <v>44122</v>
      </c>
    </row>
    <row r="131" spans="1:28" ht="16.5" thickTop="1" thickBot="1">
      <c r="A131" s="4">
        <v>44123</v>
      </c>
      <c r="B131" s="5">
        <v>3.1749999999999998</v>
      </c>
      <c r="AA131" s="1">
        <v>32626</v>
      </c>
      <c r="AB131" s="1">
        <f t="shared" ref="AB131:AB194" si="3">AA131+$AC$5</f>
        <v>44123</v>
      </c>
    </row>
    <row r="132" spans="1:28" ht="16.5" thickTop="1" thickBot="1">
      <c r="A132" s="4">
        <v>44126</v>
      </c>
      <c r="B132" s="5">
        <v>3.1749999999999998</v>
      </c>
      <c r="AA132" s="1">
        <v>32629</v>
      </c>
      <c r="AB132" s="1">
        <f t="shared" si="3"/>
        <v>44126</v>
      </c>
    </row>
    <row r="133" spans="1:28" ht="16.5" thickTop="1" thickBot="1">
      <c r="A133" s="4">
        <v>44127</v>
      </c>
      <c r="B133" s="5">
        <v>3.1775000000000002</v>
      </c>
      <c r="AA133" s="1">
        <v>32630</v>
      </c>
      <c r="AB133" s="1">
        <f t="shared" si="3"/>
        <v>44127</v>
      </c>
    </row>
    <row r="134" spans="1:28" ht="16.5" thickTop="1" thickBot="1">
      <c r="A134" s="4">
        <v>44128</v>
      </c>
      <c r="B134" s="5">
        <v>3.18</v>
      </c>
      <c r="AA134" s="1">
        <v>32631</v>
      </c>
      <c r="AB134" s="1">
        <f t="shared" si="3"/>
        <v>44128</v>
      </c>
    </row>
    <row r="135" spans="1:28" ht="16.5" thickTop="1" thickBot="1">
      <c r="A135" s="4">
        <v>44129</v>
      </c>
      <c r="B135" s="5">
        <v>3.1850000000000001</v>
      </c>
      <c r="AA135" s="1">
        <v>32632</v>
      </c>
      <c r="AB135" s="1">
        <f t="shared" si="3"/>
        <v>44129</v>
      </c>
    </row>
    <row r="136" spans="1:28" ht="16.5" thickTop="1" thickBot="1">
      <c r="A136" s="4">
        <v>44130</v>
      </c>
      <c r="B136" s="5">
        <v>3.1775000000000002</v>
      </c>
      <c r="AA136" s="1">
        <v>32633</v>
      </c>
      <c r="AB136" s="1">
        <f t="shared" si="3"/>
        <v>44130</v>
      </c>
    </row>
    <row r="137" spans="1:28" ht="16.5" thickTop="1" thickBot="1">
      <c r="A137" s="4">
        <v>44133</v>
      </c>
      <c r="B137" s="5">
        <v>3.1850000000000001</v>
      </c>
      <c r="AA137" s="1">
        <v>32636</v>
      </c>
      <c r="AB137" s="1">
        <f t="shared" si="3"/>
        <v>44133</v>
      </c>
    </row>
    <row r="138" spans="1:28" ht="16.5" thickTop="1" thickBot="1">
      <c r="A138" s="4">
        <v>44134</v>
      </c>
      <c r="B138" s="5">
        <v>3.18</v>
      </c>
      <c r="AA138" s="1">
        <v>32637</v>
      </c>
      <c r="AB138" s="1">
        <f t="shared" si="3"/>
        <v>44134</v>
      </c>
    </row>
    <row r="139" spans="1:28" ht="16.5" thickTop="1" thickBot="1">
      <c r="A139" s="4">
        <v>44135</v>
      </c>
      <c r="B139" s="5">
        <v>3.1850000000000001</v>
      </c>
      <c r="AA139" s="1">
        <v>32638</v>
      </c>
      <c r="AB139" s="1">
        <f t="shared" si="3"/>
        <v>44135</v>
      </c>
    </row>
    <row r="140" spans="1:28" ht="16.5" thickTop="1" thickBot="1">
      <c r="A140" s="4">
        <v>44136</v>
      </c>
      <c r="B140" s="5">
        <v>3.1875</v>
      </c>
      <c r="AA140" s="1">
        <v>32639</v>
      </c>
      <c r="AB140" s="1">
        <f t="shared" si="3"/>
        <v>44136</v>
      </c>
    </row>
    <row r="141" spans="1:28" ht="16.5" thickTop="1" thickBot="1">
      <c r="A141" s="4">
        <v>44137</v>
      </c>
      <c r="B141" s="5">
        <v>3.1850000000000001</v>
      </c>
      <c r="AA141" s="1">
        <v>32640</v>
      </c>
      <c r="AB141" s="1">
        <f t="shared" si="3"/>
        <v>44137</v>
      </c>
    </row>
    <row r="142" spans="1:28" ht="16.5" thickTop="1" thickBot="1">
      <c r="A142" s="4">
        <v>44140</v>
      </c>
      <c r="B142" s="5">
        <v>3.1850000000000001</v>
      </c>
      <c r="AA142" s="1">
        <v>32643</v>
      </c>
      <c r="AB142" s="1">
        <f t="shared" si="3"/>
        <v>44140</v>
      </c>
    </row>
    <row r="143" spans="1:28" ht="16.5" thickTop="1" thickBot="1">
      <c r="A143" s="4">
        <v>44141</v>
      </c>
      <c r="B143" s="5">
        <v>3.1850000000000001</v>
      </c>
      <c r="AA143" s="1">
        <v>32644</v>
      </c>
      <c r="AB143" s="1">
        <f t="shared" si="3"/>
        <v>44141</v>
      </c>
    </row>
    <row r="144" spans="1:28" ht="16.5" thickTop="1" thickBot="1">
      <c r="A144" s="4">
        <v>44142</v>
      </c>
      <c r="B144" s="5">
        <v>3.1825000000000001</v>
      </c>
      <c r="AA144" s="1">
        <v>32645</v>
      </c>
      <c r="AB144" s="1">
        <f t="shared" si="3"/>
        <v>44142</v>
      </c>
    </row>
    <row r="145" spans="1:28" ht="16.5" thickTop="1" thickBot="1">
      <c r="A145" s="4">
        <v>44143</v>
      </c>
      <c r="B145" s="5">
        <v>3.1825000000000001</v>
      </c>
      <c r="AA145" s="1">
        <v>32646</v>
      </c>
      <c r="AB145" s="1">
        <f t="shared" si="3"/>
        <v>44143</v>
      </c>
    </row>
    <row r="146" spans="1:28" ht="16.5" thickTop="1" thickBot="1">
      <c r="A146" s="4">
        <v>44144</v>
      </c>
      <c r="B146" s="5">
        <v>3.1875</v>
      </c>
      <c r="AA146" s="1">
        <v>32647</v>
      </c>
      <c r="AB146" s="1">
        <f t="shared" si="3"/>
        <v>44144</v>
      </c>
    </row>
    <row r="147" spans="1:28" ht="16.5" thickTop="1" thickBot="1">
      <c r="A147" s="4">
        <v>44147</v>
      </c>
      <c r="B147" s="5">
        <v>3.1775000000000002</v>
      </c>
      <c r="AA147" s="1">
        <v>32650</v>
      </c>
      <c r="AB147" s="1">
        <f t="shared" si="3"/>
        <v>44147</v>
      </c>
    </row>
    <row r="148" spans="1:28" ht="16.5" thickTop="1" thickBot="1">
      <c r="A148" s="4">
        <v>44148</v>
      </c>
      <c r="B148" s="5">
        <v>3.1475</v>
      </c>
      <c r="AA148" s="1">
        <v>32651</v>
      </c>
      <c r="AB148" s="1">
        <f t="shared" si="3"/>
        <v>44148</v>
      </c>
    </row>
    <row r="149" spans="1:28" ht="16.5" thickTop="1" thickBot="1">
      <c r="A149" s="4">
        <v>44149</v>
      </c>
      <c r="B149" s="5">
        <v>3.1549999999999998</v>
      </c>
      <c r="AA149" s="1">
        <v>32652</v>
      </c>
      <c r="AB149" s="1">
        <f t="shared" si="3"/>
        <v>44149</v>
      </c>
    </row>
    <row r="150" spans="1:28" ht="16.5" thickTop="1" thickBot="1">
      <c r="A150" s="4">
        <v>44150</v>
      </c>
      <c r="B150" s="5">
        <v>3.1524999999999999</v>
      </c>
      <c r="AA150" s="1">
        <v>32653</v>
      </c>
      <c r="AB150" s="1">
        <f t="shared" si="3"/>
        <v>44150</v>
      </c>
    </row>
    <row r="151" spans="1:28" ht="16.5" thickTop="1" thickBot="1">
      <c r="A151" s="4">
        <v>44151</v>
      </c>
      <c r="B151" s="5">
        <v>3.16</v>
      </c>
      <c r="AA151" s="1">
        <v>32654</v>
      </c>
      <c r="AB151" s="1">
        <f t="shared" si="3"/>
        <v>44151</v>
      </c>
    </row>
    <row r="152" spans="1:28" ht="16.5" thickTop="1" thickBot="1">
      <c r="A152" s="4">
        <v>44154</v>
      </c>
      <c r="B152" s="5">
        <v>3.16</v>
      </c>
      <c r="AA152" s="1">
        <v>32657</v>
      </c>
      <c r="AB152" s="1">
        <f t="shared" si="3"/>
        <v>44154</v>
      </c>
    </row>
    <row r="153" spans="1:28" ht="16.5" thickTop="1" thickBot="1">
      <c r="A153" s="4">
        <v>44155</v>
      </c>
      <c r="B153" s="5">
        <v>3.1324999999999998</v>
      </c>
      <c r="AA153" s="1">
        <v>32658</v>
      </c>
      <c r="AB153" s="1">
        <f t="shared" si="3"/>
        <v>44155</v>
      </c>
    </row>
    <row r="154" spans="1:28" ht="16.5" thickTop="1" thickBot="1">
      <c r="A154" s="4">
        <v>44156</v>
      </c>
      <c r="B154" s="5">
        <v>3.1074999999999999</v>
      </c>
      <c r="AA154" s="1">
        <v>32659</v>
      </c>
      <c r="AB154" s="1">
        <f t="shared" si="3"/>
        <v>44156</v>
      </c>
    </row>
    <row r="155" spans="1:28" ht="16.5" thickTop="1" thickBot="1">
      <c r="A155" s="4">
        <v>44157</v>
      </c>
      <c r="B155" s="5">
        <v>3.12</v>
      </c>
      <c r="AA155" s="1">
        <v>32660</v>
      </c>
      <c r="AB155" s="1">
        <f t="shared" si="3"/>
        <v>44157</v>
      </c>
    </row>
    <row r="156" spans="1:28" ht="16.5" thickTop="1" thickBot="1">
      <c r="A156" s="4">
        <v>44158</v>
      </c>
      <c r="B156" s="5">
        <v>3.1175000000000002</v>
      </c>
      <c r="AA156" s="1">
        <v>32661</v>
      </c>
      <c r="AB156" s="1">
        <f t="shared" si="3"/>
        <v>44158</v>
      </c>
    </row>
    <row r="157" spans="1:28" ht="16.5" thickTop="1" thickBot="1">
      <c r="A157" s="4">
        <v>44161</v>
      </c>
      <c r="B157" s="5">
        <v>3.1025</v>
      </c>
      <c r="AA157" s="1">
        <v>32664</v>
      </c>
      <c r="AB157" s="1">
        <f t="shared" si="3"/>
        <v>44161</v>
      </c>
    </row>
    <row r="158" spans="1:28" ht="16.5" thickTop="1" thickBot="1">
      <c r="A158" s="4">
        <v>44162</v>
      </c>
      <c r="B158" s="5">
        <v>3.1025</v>
      </c>
      <c r="AA158" s="1">
        <v>32665</v>
      </c>
      <c r="AB158" s="1">
        <f t="shared" si="3"/>
        <v>44162</v>
      </c>
    </row>
    <row r="159" spans="1:28" ht="16.5" thickTop="1" thickBot="1">
      <c r="A159" s="4">
        <v>44163</v>
      </c>
      <c r="B159" s="5">
        <v>3.1025</v>
      </c>
      <c r="AA159" s="1">
        <v>32666</v>
      </c>
      <c r="AB159" s="1">
        <f t="shared" si="3"/>
        <v>44163</v>
      </c>
    </row>
    <row r="160" spans="1:28" ht="16.5" thickTop="1" thickBot="1">
      <c r="A160" s="4">
        <v>44164</v>
      </c>
      <c r="B160" s="5">
        <v>3.11</v>
      </c>
      <c r="AA160" s="1">
        <v>32667</v>
      </c>
      <c r="AB160" s="1">
        <f t="shared" si="3"/>
        <v>44164</v>
      </c>
    </row>
    <row r="161" spans="1:28" ht="16.5" thickTop="1" thickBot="1">
      <c r="A161" s="4">
        <v>44165</v>
      </c>
      <c r="B161" s="5">
        <v>3.1124999999999998</v>
      </c>
      <c r="AA161" s="1">
        <v>32668</v>
      </c>
      <c r="AB161" s="1">
        <f t="shared" si="3"/>
        <v>44165</v>
      </c>
    </row>
    <row r="162" spans="1:28" ht="16.5" thickTop="1" thickBot="1">
      <c r="A162" s="4">
        <v>44168</v>
      </c>
      <c r="B162" s="5">
        <v>3.09</v>
      </c>
      <c r="AA162" s="1">
        <v>32671</v>
      </c>
      <c r="AB162" s="1">
        <f t="shared" si="3"/>
        <v>44168</v>
      </c>
    </row>
    <row r="163" spans="1:28" ht="16.5" thickTop="1" thickBot="1">
      <c r="A163" s="4">
        <v>44169</v>
      </c>
      <c r="B163" s="5">
        <v>3.0724999999999998</v>
      </c>
      <c r="AA163" s="1">
        <v>32672</v>
      </c>
      <c r="AB163" s="1">
        <f t="shared" si="3"/>
        <v>44169</v>
      </c>
    </row>
    <row r="164" spans="1:28" ht="16.5" thickTop="1" thickBot="1">
      <c r="A164" s="4">
        <v>44170</v>
      </c>
      <c r="B164" s="5">
        <v>3.0750000000000002</v>
      </c>
      <c r="AA164" s="1">
        <v>32673</v>
      </c>
      <c r="AB164" s="1">
        <f t="shared" si="3"/>
        <v>44170</v>
      </c>
    </row>
    <row r="165" spans="1:28" ht="16.5" thickTop="1" thickBot="1">
      <c r="A165" s="4">
        <v>44171</v>
      </c>
      <c r="B165" s="5">
        <v>3.0724999999999998</v>
      </c>
      <c r="AA165" s="1">
        <v>32674</v>
      </c>
      <c r="AB165" s="1">
        <f t="shared" si="3"/>
        <v>44171</v>
      </c>
    </row>
    <row r="166" spans="1:28" ht="16.5" thickTop="1" thickBot="1">
      <c r="A166" s="4">
        <v>44172</v>
      </c>
      <c r="B166" s="5">
        <v>3.0575000000000001</v>
      </c>
      <c r="AA166" s="1">
        <v>32675</v>
      </c>
      <c r="AB166" s="1">
        <f t="shared" si="3"/>
        <v>44172</v>
      </c>
    </row>
    <row r="167" spans="1:28" ht="16.5" thickTop="1" thickBot="1">
      <c r="A167" s="4">
        <v>44175</v>
      </c>
      <c r="B167" s="5">
        <v>3.0550000000000002</v>
      </c>
      <c r="AA167" s="1">
        <v>32678</v>
      </c>
      <c r="AB167" s="1">
        <f t="shared" si="3"/>
        <v>44175</v>
      </c>
    </row>
    <row r="168" spans="1:28" ht="16.5" thickTop="1" thickBot="1">
      <c r="A168" s="4">
        <v>44176</v>
      </c>
      <c r="B168" s="5">
        <v>3.0649999999999999</v>
      </c>
      <c r="AA168" s="1">
        <v>32679</v>
      </c>
      <c r="AB168" s="1">
        <f t="shared" si="3"/>
        <v>44176</v>
      </c>
    </row>
    <row r="169" spans="1:28" ht="16.5" thickTop="1" thickBot="1">
      <c r="A169" s="4">
        <v>44177</v>
      </c>
      <c r="B169" s="5">
        <v>3.0525000000000002</v>
      </c>
      <c r="AA169" s="1">
        <v>32680</v>
      </c>
      <c r="AB169" s="1">
        <f t="shared" si="3"/>
        <v>44177</v>
      </c>
    </row>
    <row r="170" spans="1:28" ht="16.5" thickTop="1" thickBot="1">
      <c r="A170" s="4">
        <v>44178</v>
      </c>
      <c r="B170" s="5">
        <v>3.0425</v>
      </c>
      <c r="AA170" s="1">
        <v>32681</v>
      </c>
      <c r="AB170" s="1">
        <f t="shared" si="3"/>
        <v>44178</v>
      </c>
    </row>
    <row r="171" spans="1:28" ht="16.5" thickTop="1" thickBot="1">
      <c r="A171" s="4">
        <v>44179</v>
      </c>
      <c r="B171" s="5">
        <v>3.0375000000000001</v>
      </c>
      <c r="AA171" s="1">
        <v>32682</v>
      </c>
      <c r="AB171" s="1">
        <f t="shared" si="3"/>
        <v>44179</v>
      </c>
    </row>
    <row r="172" spans="1:28" ht="16.5" thickTop="1" thickBot="1">
      <c r="A172" s="4">
        <v>44182</v>
      </c>
      <c r="B172" s="5">
        <v>3.0225</v>
      </c>
      <c r="AA172" s="1">
        <v>32685</v>
      </c>
      <c r="AB172" s="1">
        <f t="shared" si="3"/>
        <v>44182</v>
      </c>
    </row>
    <row r="173" spans="1:28" ht="16.5" thickTop="1" thickBot="1">
      <c r="A173" s="4">
        <v>44183</v>
      </c>
      <c r="B173" s="5">
        <v>3.0625</v>
      </c>
      <c r="AA173" s="1">
        <v>32686</v>
      </c>
      <c r="AB173" s="1">
        <f t="shared" si="3"/>
        <v>44183</v>
      </c>
    </row>
    <row r="174" spans="1:28" ht="16.5" thickTop="1" thickBot="1">
      <c r="A174" s="4">
        <v>44184</v>
      </c>
      <c r="B174" s="5">
        <v>3.0575000000000001</v>
      </c>
      <c r="AA174" s="1">
        <v>32687</v>
      </c>
      <c r="AB174" s="1">
        <f t="shared" si="3"/>
        <v>44184</v>
      </c>
    </row>
    <row r="175" spans="1:28" ht="16.5" thickTop="1" thickBot="1">
      <c r="A175" s="4">
        <v>44185</v>
      </c>
      <c r="B175" s="5">
        <v>3.0350000000000001</v>
      </c>
      <c r="AA175" s="1">
        <v>32688</v>
      </c>
      <c r="AB175" s="1">
        <f t="shared" si="3"/>
        <v>44185</v>
      </c>
    </row>
    <row r="176" spans="1:28" ht="16.5" thickTop="1" thickBot="1">
      <c r="A176" s="4">
        <v>44186</v>
      </c>
      <c r="B176" s="5">
        <v>3.0274999999999999</v>
      </c>
      <c r="AA176" s="1">
        <v>32689</v>
      </c>
      <c r="AB176" s="1">
        <f t="shared" si="3"/>
        <v>44186</v>
      </c>
    </row>
    <row r="177" spans="1:28" ht="16.5" thickTop="1" thickBot="1">
      <c r="A177" s="4">
        <v>44189</v>
      </c>
      <c r="B177" s="5">
        <v>3.0425</v>
      </c>
      <c r="AA177" s="1">
        <v>32692</v>
      </c>
      <c r="AB177" s="1">
        <f t="shared" si="3"/>
        <v>44189</v>
      </c>
    </row>
    <row r="178" spans="1:28" ht="16.5" thickTop="1" thickBot="1">
      <c r="A178" s="4">
        <v>44190</v>
      </c>
      <c r="B178" s="5">
        <v>3.05</v>
      </c>
      <c r="AA178" s="1">
        <v>32693</v>
      </c>
      <c r="AB178" s="1">
        <f t="shared" si="3"/>
        <v>44190</v>
      </c>
    </row>
    <row r="179" spans="1:28" ht="16.5" thickTop="1" thickBot="1">
      <c r="A179" s="4">
        <v>44191</v>
      </c>
      <c r="B179" s="5">
        <v>3.0625</v>
      </c>
      <c r="AA179" s="1">
        <v>32694</v>
      </c>
      <c r="AB179" s="1">
        <f t="shared" si="3"/>
        <v>44191</v>
      </c>
    </row>
    <row r="180" spans="1:28" ht="16.5" thickTop="1" thickBot="1">
      <c r="A180" s="4">
        <v>44192</v>
      </c>
      <c r="B180" s="5">
        <v>3.0674999999999999</v>
      </c>
      <c r="AA180" s="1">
        <v>32695</v>
      </c>
      <c r="AB180" s="1">
        <f t="shared" si="3"/>
        <v>44192</v>
      </c>
    </row>
    <row r="181" spans="1:28" ht="16.5" thickTop="1" thickBot="1">
      <c r="A181" s="4">
        <v>44193</v>
      </c>
      <c r="B181" s="5">
        <v>3.06</v>
      </c>
      <c r="AA181" s="1">
        <v>32696</v>
      </c>
      <c r="AB181" s="1">
        <f t="shared" si="3"/>
        <v>44193</v>
      </c>
    </row>
    <row r="182" spans="1:28" ht="16.5" thickTop="1" thickBot="1">
      <c r="A182" s="4">
        <v>44196</v>
      </c>
      <c r="B182" s="5">
        <v>3.05</v>
      </c>
      <c r="AA182" s="1">
        <v>32699</v>
      </c>
      <c r="AB182" s="1">
        <f t="shared" si="3"/>
        <v>44196</v>
      </c>
    </row>
    <row r="183" spans="1:28" ht="16.5" thickTop="1" thickBot="1">
      <c r="A183" s="4">
        <v>44197</v>
      </c>
      <c r="B183" s="5">
        <v>3.0575000000000001</v>
      </c>
      <c r="AA183" s="1">
        <v>32700</v>
      </c>
      <c r="AB183" s="1">
        <f t="shared" si="3"/>
        <v>44197</v>
      </c>
    </row>
    <row r="184" spans="1:28" ht="16.5" thickTop="1" thickBot="1">
      <c r="A184" s="4">
        <v>44198</v>
      </c>
      <c r="B184" s="5">
        <v>3.05</v>
      </c>
      <c r="AA184" s="1">
        <v>32701</v>
      </c>
      <c r="AB184" s="1">
        <f t="shared" si="3"/>
        <v>44198</v>
      </c>
    </row>
    <row r="185" spans="1:28" ht="16.5" thickTop="1" thickBot="1">
      <c r="A185" s="4">
        <v>44199</v>
      </c>
      <c r="B185" s="5">
        <v>3.0550000000000002</v>
      </c>
      <c r="AA185" s="1">
        <v>32702</v>
      </c>
      <c r="AB185" s="1">
        <f t="shared" si="3"/>
        <v>44199</v>
      </c>
    </row>
    <row r="186" spans="1:28" ht="16.5" thickTop="1" thickBot="1">
      <c r="A186" s="4">
        <v>44200</v>
      </c>
      <c r="B186" s="5">
        <v>3.0674999999999999</v>
      </c>
      <c r="AA186" s="1">
        <v>32703</v>
      </c>
      <c r="AB186" s="1">
        <f t="shared" si="3"/>
        <v>44200</v>
      </c>
    </row>
    <row r="187" spans="1:28" ht="16.5" thickTop="1" thickBot="1">
      <c r="A187" s="4">
        <v>44203</v>
      </c>
      <c r="B187" s="5">
        <v>3.0775000000000001</v>
      </c>
      <c r="AA187" s="1">
        <v>32706</v>
      </c>
      <c r="AB187" s="1">
        <f t="shared" si="3"/>
        <v>44203</v>
      </c>
    </row>
    <row r="188" spans="1:28" ht="16.5" thickTop="1" thickBot="1">
      <c r="A188" s="4">
        <v>44204</v>
      </c>
      <c r="B188" s="5">
        <v>3.08</v>
      </c>
      <c r="AA188" s="1">
        <v>32707</v>
      </c>
      <c r="AB188" s="1">
        <f t="shared" si="3"/>
        <v>44204</v>
      </c>
    </row>
    <row r="189" spans="1:28" ht="16.5" thickTop="1" thickBot="1">
      <c r="A189" s="4">
        <v>44205</v>
      </c>
      <c r="B189" s="5">
        <v>3.08</v>
      </c>
      <c r="AA189" s="1">
        <v>32708</v>
      </c>
      <c r="AB189" s="1">
        <f t="shared" si="3"/>
        <v>44205</v>
      </c>
    </row>
    <row r="190" spans="1:28" ht="16.5" thickTop="1" thickBot="1">
      <c r="A190" s="4">
        <v>44206</v>
      </c>
      <c r="B190" s="5">
        <v>3.0924999999999998</v>
      </c>
      <c r="AA190" s="1">
        <v>32709</v>
      </c>
      <c r="AB190" s="1">
        <f t="shared" si="3"/>
        <v>44206</v>
      </c>
    </row>
    <row r="191" spans="1:28" ht="16.5" thickTop="1" thickBot="1">
      <c r="A191" s="4">
        <v>44207</v>
      </c>
      <c r="B191" s="5">
        <v>3.09</v>
      </c>
      <c r="AA191" s="1">
        <v>32710</v>
      </c>
      <c r="AB191" s="1">
        <f t="shared" si="3"/>
        <v>44207</v>
      </c>
    </row>
    <row r="192" spans="1:28" ht="16.5" thickTop="1" thickBot="1">
      <c r="A192" s="4">
        <v>44210</v>
      </c>
      <c r="B192" s="5">
        <v>3.09</v>
      </c>
      <c r="AA192" s="1">
        <v>32713</v>
      </c>
      <c r="AB192" s="1">
        <f t="shared" si="3"/>
        <v>44210</v>
      </c>
    </row>
    <row r="193" spans="1:28" ht="16.5" thickTop="1" thickBot="1">
      <c r="A193" s="4">
        <v>44211</v>
      </c>
      <c r="B193" s="5">
        <v>3.08</v>
      </c>
      <c r="AA193" s="1">
        <v>32714</v>
      </c>
      <c r="AB193" s="1">
        <f t="shared" si="3"/>
        <v>44211</v>
      </c>
    </row>
    <row r="194" spans="1:28" ht="16.5" thickTop="1" thickBot="1">
      <c r="A194" s="4">
        <v>44212</v>
      </c>
      <c r="B194" s="5">
        <v>3.0924999999999998</v>
      </c>
      <c r="AA194" s="1">
        <v>32715</v>
      </c>
      <c r="AB194" s="1">
        <f t="shared" si="3"/>
        <v>44212</v>
      </c>
    </row>
    <row r="195" spans="1:28" ht="16.5" thickTop="1" thickBot="1">
      <c r="A195" s="4">
        <v>44213</v>
      </c>
      <c r="B195" s="5">
        <v>3.1025</v>
      </c>
      <c r="AA195" s="1">
        <v>32716</v>
      </c>
      <c r="AB195" s="1">
        <f t="shared" ref="AB195:AB258" si="4">AA195+$AC$5</f>
        <v>44213</v>
      </c>
    </row>
    <row r="196" spans="1:28" ht="16.5" thickTop="1" thickBot="1">
      <c r="A196" s="4">
        <v>44214</v>
      </c>
      <c r="B196" s="5">
        <v>3.105</v>
      </c>
      <c r="AA196" s="1">
        <v>32717</v>
      </c>
      <c r="AB196" s="1">
        <f t="shared" si="4"/>
        <v>44214</v>
      </c>
    </row>
    <row r="197" spans="1:28" ht="16.5" thickTop="1" thickBot="1">
      <c r="A197" s="4">
        <v>44217</v>
      </c>
      <c r="B197" s="5">
        <v>3.11</v>
      </c>
      <c r="AA197" s="1">
        <v>32720</v>
      </c>
      <c r="AB197" s="1">
        <f t="shared" si="4"/>
        <v>44217</v>
      </c>
    </row>
    <row r="198" spans="1:28" ht="16.5" thickTop="1" thickBot="1">
      <c r="A198" s="4">
        <v>44218</v>
      </c>
      <c r="B198" s="5">
        <v>3.085</v>
      </c>
      <c r="AA198" s="1">
        <v>32721</v>
      </c>
      <c r="AB198" s="1">
        <f t="shared" si="4"/>
        <v>44218</v>
      </c>
    </row>
    <row r="199" spans="1:28" ht="16.5" thickTop="1" thickBot="1">
      <c r="A199" s="4">
        <v>44219</v>
      </c>
      <c r="B199" s="5">
        <v>3.08</v>
      </c>
      <c r="AA199" s="1">
        <v>32722</v>
      </c>
      <c r="AB199" s="1">
        <f t="shared" si="4"/>
        <v>44219</v>
      </c>
    </row>
    <row r="200" spans="1:28" ht="16.5" thickTop="1" thickBot="1">
      <c r="A200" s="4">
        <v>44220</v>
      </c>
      <c r="B200" s="5">
        <v>3.0649999999999999</v>
      </c>
      <c r="AA200" s="1">
        <v>32723</v>
      </c>
      <c r="AB200" s="1">
        <f t="shared" si="4"/>
        <v>44220</v>
      </c>
    </row>
    <row r="201" spans="1:28" ht="16.5" thickTop="1" thickBot="1">
      <c r="A201" s="4">
        <v>44221</v>
      </c>
      <c r="B201" s="5">
        <v>3.0649999999999999</v>
      </c>
      <c r="AA201" s="1">
        <v>32724</v>
      </c>
      <c r="AB201" s="1">
        <f t="shared" si="4"/>
        <v>44221</v>
      </c>
    </row>
    <row r="202" spans="1:28" ht="16.5" thickTop="1" thickBot="1">
      <c r="A202" s="4">
        <v>44224</v>
      </c>
      <c r="B202" s="5">
        <v>3.0625</v>
      </c>
      <c r="AA202" s="1">
        <v>32727</v>
      </c>
      <c r="AB202" s="1">
        <f t="shared" si="4"/>
        <v>44224</v>
      </c>
    </row>
    <row r="203" spans="1:28" ht="16.5" thickTop="1" thickBot="1">
      <c r="A203" s="4">
        <v>44225</v>
      </c>
      <c r="B203" s="5">
        <v>3.0750000000000002</v>
      </c>
      <c r="AA203" s="1">
        <v>32728</v>
      </c>
      <c r="AB203" s="1">
        <f t="shared" si="4"/>
        <v>44225</v>
      </c>
    </row>
    <row r="204" spans="1:28" ht="16.5" thickTop="1" thickBot="1">
      <c r="A204" s="4">
        <v>44226</v>
      </c>
      <c r="B204" s="5">
        <v>3.0724999999999998</v>
      </c>
      <c r="AA204" s="1">
        <v>32729</v>
      </c>
      <c r="AB204" s="1">
        <f t="shared" si="4"/>
        <v>44226</v>
      </c>
    </row>
    <row r="205" spans="1:28" ht="16.5" thickTop="1" thickBot="1">
      <c r="A205" s="4">
        <v>44227</v>
      </c>
      <c r="B205" s="5">
        <v>3.0775000000000001</v>
      </c>
      <c r="AA205" s="1">
        <v>32730</v>
      </c>
      <c r="AB205" s="1">
        <f t="shared" si="4"/>
        <v>44227</v>
      </c>
    </row>
    <row r="206" spans="1:28" ht="16.5" thickTop="1" thickBot="1">
      <c r="A206" s="4">
        <v>44228</v>
      </c>
      <c r="B206" s="5">
        <v>3.0724999999999998</v>
      </c>
      <c r="AA206" s="1">
        <v>32731</v>
      </c>
      <c r="AB206" s="1">
        <f t="shared" si="4"/>
        <v>44228</v>
      </c>
    </row>
    <row r="207" spans="1:28" ht="16.5" thickTop="1" thickBot="1">
      <c r="A207" s="4">
        <v>44231</v>
      </c>
      <c r="B207" s="5">
        <v>3.07</v>
      </c>
      <c r="AA207" s="1">
        <v>32734</v>
      </c>
      <c r="AB207" s="1">
        <f t="shared" si="4"/>
        <v>44231</v>
      </c>
    </row>
    <row r="208" spans="1:28" ht="16.5" thickTop="1" thickBot="1">
      <c r="A208" s="4">
        <v>44232</v>
      </c>
      <c r="B208" s="5">
        <v>3.0625</v>
      </c>
      <c r="AA208" s="1">
        <v>32735</v>
      </c>
      <c r="AB208" s="1">
        <f t="shared" si="4"/>
        <v>44232</v>
      </c>
    </row>
    <row r="209" spans="1:28" ht="16.5" thickTop="1" thickBot="1">
      <c r="A209" s="4">
        <v>44233</v>
      </c>
      <c r="B209" s="5">
        <v>3.0674999999999999</v>
      </c>
      <c r="AA209" s="1">
        <v>32736</v>
      </c>
      <c r="AB209" s="1">
        <f t="shared" si="4"/>
        <v>44233</v>
      </c>
    </row>
    <row r="210" spans="1:28" ht="16.5" thickTop="1" thickBot="1">
      <c r="A210" s="4">
        <v>44234</v>
      </c>
      <c r="B210" s="5">
        <v>3.0674999999999999</v>
      </c>
      <c r="AA210" s="1">
        <v>32737</v>
      </c>
      <c r="AB210" s="1">
        <f t="shared" si="4"/>
        <v>44234</v>
      </c>
    </row>
    <row r="211" spans="1:28" ht="16.5" thickTop="1" thickBot="1">
      <c r="A211" s="4">
        <v>44235</v>
      </c>
      <c r="B211" s="5">
        <v>3.0625</v>
      </c>
      <c r="AA211" s="1">
        <v>32738</v>
      </c>
      <c r="AB211" s="1">
        <f t="shared" si="4"/>
        <v>44235</v>
      </c>
    </row>
    <row r="212" spans="1:28" ht="16.5" thickTop="1" thickBot="1">
      <c r="A212" s="4">
        <v>44238</v>
      </c>
      <c r="B212" s="5">
        <v>3.08</v>
      </c>
      <c r="AA212" s="1">
        <v>32741</v>
      </c>
      <c r="AB212" s="1">
        <f t="shared" si="4"/>
        <v>44238</v>
      </c>
    </row>
    <row r="213" spans="1:28" ht="16.5" thickTop="1" thickBot="1">
      <c r="A213" s="4">
        <v>44239</v>
      </c>
      <c r="B213" s="5">
        <v>3.0775000000000001</v>
      </c>
      <c r="AA213" s="1">
        <v>32742</v>
      </c>
      <c r="AB213" s="1">
        <f t="shared" si="4"/>
        <v>44239</v>
      </c>
    </row>
    <row r="214" spans="1:28" ht="16.5" thickTop="1" thickBot="1">
      <c r="A214" s="4">
        <v>44240</v>
      </c>
      <c r="B214" s="5">
        <v>3.0724999999999998</v>
      </c>
      <c r="AA214" s="1">
        <v>32743</v>
      </c>
      <c r="AB214" s="1">
        <f t="shared" si="4"/>
        <v>44240</v>
      </c>
    </row>
    <row r="215" spans="1:28" ht="16.5" thickTop="1" thickBot="1">
      <c r="A215" s="4">
        <v>44241</v>
      </c>
      <c r="B215" s="5">
        <v>3.0750000000000002</v>
      </c>
      <c r="AA215" s="1">
        <v>32744</v>
      </c>
      <c r="AB215" s="1">
        <f t="shared" si="4"/>
        <v>44241</v>
      </c>
    </row>
    <row r="216" spans="1:28" ht="16.5" thickTop="1" thickBot="1">
      <c r="A216" s="4">
        <v>44242</v>
      </c>
      <c r="B216" s="5">
        <v>3.07</v>
      </c>
      <c r="AA216" s="1">
        <v>32745</v>
      </c>
      <c r="AB216" s="1">
        <f t="shared" si="4"/>
        <v>44242</v>
      </c>
    </row>
    <row r="217" spans="1:28" ht="16.5" thickTop="1" thickBot="1">
      <c r="A217" s="4">
        <v>44245</v>
      </c>
      <c r="B217" s="5">
        <v>3.07</v>
      </c>
      <c r="AA217" s="1">
        <v>32748</v>
      </c>
      <c r="AB217" s="1">
        <f t="shared" si="4"/>
        <v>44245</v>
      </c>
    </row>
    <row r="218" spans="1:28" ht="16.5" thickTop="1" thickBot="1">
      <c r="A218" s="4">
        <v>44246</v>
      </c>
      <c r="B218" s="5">
        <v>3.07</v>
      </c>
      <c r="AA218" s="1">
        <v>32749</v>
      </c>
      <c r="AB218" s="1">
        <f t="shared" si="4"/>
        <v>44246</v>
      </c>
    </row>
    <row r="219" spans="1:28" ht="16.5" thickTop="1" thickBot="1">
      <c r="A219" s="4">
        <v>44247</v>
      </c>
      <c r="B219" s="5">
        <v>3.08</v>
      </c>
      <c r="AA219" s="1">
        <v>32750</v>
      </c>
      <c r="AB219" s="1">
        <f t="shared" si="4"/>
        <v>44247</v>
      </c>
    </row>
    <row r="220" spans="1:28" ht="16.5" thickTop="1" thickBot="1">
      <c r="A220" s="4">
        <v>44248</v>
      </c>
      <c r="B220" s="5">
        <v>3.08</v>
      </c>
      <c r="AA220" s="1">
        <v>32751</v>
      </c>
      <c r="AB220" s="1">
        <f t="shared" si="4"/>
        <v>44248</v>
      </c>
    </row>
    <row r="221" spans="1:28" ht="16.5" thickTop="1" thickBot="1">
      <c r="A221" s="4">
        <v>44249</v>
      </c>
      <c r="B221" s="5">
        <v>3.0775000000000001</v>
      </c>
      <c r="AA221" s="1">
        <v>32752</v>
      </c>
      <c r="AB221" s="1">
        <f t="shared" si="4"/>
        <v>44249</v>
      </c>
    </row>
    <row r="222" spans="1:28" ht="16.5" thickTop="1" thickBot="1">
      <c r="A222" s="4">
        <v>44252</v>
      </c>
      <c r="B222" s="5">
        <v>3.0750000000000002</v>
      </c>
      <c r="AA222" s="1">
        <v>32755</v>
      </c>
      <c r="AB222" s="1">
        <f t="shared" si="4"/>
        <v>44252</v>
      </c>
    </row>
    <row r="223" spans="1:28" ht="16.5" thickTop="1" thickBot="1">
      <c r="A223" s="4">
        <v>44253</v>
      </c>
      <c r="B223" s="5">
        <v>3.0625</v>
      </c>
      <c r="AA223" s="1">
        <v>32756</v>
      </c>
      <c r="AB223" s="1">
        <f t="shared" si="4"/>
        <v>44253</v>
      </c>
    </row>
    <row r="224" spans="1:28" ht="16.5" thickTop="1" thickBot="1">
      <c r="A224" s="4">
        <v>44254</v>
      </c>
      <c r="B224" s="5">
        <v>3.0649999999999999</v>
      </c>
      <c r="AA224" s="1">
        <v>32757</v>
      </c>
      <c r="AB224" s="1">
        <f t="shared" si="4"/>
        <v>44254</v>
      </c>
    </row>
    <row r="225" spans="1:28" ht="16.5" thickTop="1" thickBot="1">
      <c r="A225" s="4">
        <v>44255</v>
      </c>
      <c r="B225" s="5">
        <v>3.0674999999999999</v>
      </c>
      <c r="AA225" s="1">
        <v>32758</v>
      </c>
      <c r="AB225" s="1">
        <f t="shared" si="4"/>
        <v>44255</v>
      </c>
    </row>
    <row r="226" spans="1:28" ht="16.5" thickTop="1" thickBot="1">
      <c r="A226" s="4">
        <v>44256</v>
      </c>
      <c r="B226" s="5">
        <v>3.0649999999999999</v>
      </c>
      <c r="AA226" s="1">
        <v>32759</v>
      </c>
      <c r="AB226" s="1">
        <f t="shared" si="4"/>
        <v>44256</v>
      </c>
    </row>
    <row r="227" spans="1:28" ht="16.5" thickTop="1" thickBot="1">
      <c r="A227" s="4">
        <v>44259</v>
      </c>
      <c r="B227" s="5">
        <v>3.07</v>
      </c>
      <c r="AA227" s="1">
        <v>32762</v>
      </c>
      <c r="AB227" s="1">
        <f t="shared" si="4"/>
        <v>44259</v>
      </c>
    </row>
    <row r="228" spans="1:28" ht="16.5" thickTop="1" thickBot="1">
      <c r="A228" s="4">
        <v>44260</v>
      </c>
      <c r="B228" s="5">
        <v>3.0750000000000002</v>
      </c>
      <c r="AA228" s="1">
        <v>32763</v>
      </c>
      <c r="AB228" s="1">
        <f t="shared" si="4"/>
        <v>44260</v>
      </c>
    </row>
    <row r="229" spans="1:28" ht="16.5" thickTop="1" thickBot="1">
      <c r="A229" s="4">
        <v>44261</v>
      </c>
      <c r="B229" s="5">
        <v>3.0750000000000002</v>
      </c>
      <c r="AA229" s="1">
        <v>32764</v>
      </c>
      <c r="AB229" s="1">
        <f t="shared" si="4"/>
        <v>44261</v>
      </c>
    </row>
    <row r="230" spans="1:28" ht="16.5" thickTop="1" thickBot="1">
      <c r="A230" s="4">
        <v>44262</v>
      </c>
      <c r="B230" s="5">
        <v>3.07</v>
      </c>
      <c r="AA230" s="1">
        <v>32765</v>
      </c>
      <c r="AB230" s="1">
        <f t="shared" si="4"/>
        <v>44262</v>
      </c>
    </row>
    <row r="231" spans="1:28" ht="16.5" thickTop="1" thickBot="1">
      <c r="A231" s="4">
        <v>44263</v>
      </c>
      <c r="B231" s="5">
        <v>3.0775000000000001</v>
      </c>
      <c r="AA231" s="1">
        <v>32766</v>
      </c>
      <c r="AB231" s="1">
        <f t="shared" si="4"/>
        <v>44263</v>
      </c>
    </row>
    <row r="232" spans="1:28" ht="16.5" thickTop="1" thickBot="1">
      <c r="A232" s="4">
        <v>44266</v>
      </c>
      <c r="B232" s="5">
        <v>3.0649999999999999</v>
      </c>
      <c r="AA232" s="1">
        <v>32769</v>
      </c>
      <c r="AB232" s="1">
        <f t="shared" si="4"/>
        <v>44266</v>
      </c>
    </row>
    <row r="233" spans="1:28" ht="16.5" thickTop="1" thickBot="1">
      <c r="A233" s="4">
        <v>44267</v>
      </c>
      <c r="B233" s="5">
        <v>3.07</v>
      </c>
      <c r="AA233" s="1">
        <v>32770</v>
      </c>
      <c r="AB233" s="1">
        <f t="shared" si="4"/>
        <v>44267</v>
      </c>
    </row>
    <row r="234" spans="1:28" ht="16.5" thickTop="1" thickBot="1">
      <c r="A234" s="4">
        <v>44268</v>
      </c>
      <c r="B234" s="5">
        <v>3.07</v>
      </c>
      <c r="AA234" s="1">
        <v>32771</v>
      </c>
      <c r="AB234" s="1">
        <f t="shared" si="4"/>
        <v>44268</v>
      </c>
    </row>
    <row r="235" spans="1:28" ht="16.5" thickTop="1" thickBot="1">
      <c r="A235" s="4">
        <v>44269</v>
      </c>
      <c r="B235" s="5">
        <v>3.0724999999999998</v>
      </c>
      <c r="AA235" s="1">
        <v>32772</v>
      </c>
      <c r="AB235" s="1">
        <f t="shared" si="4"/>
        <v>44269</v>
      </c>
    </row>
    <row r="236" spans="1:28" ht="16.5" thickTop="1" thickBot="1">
      <c r="A236" s="4">
        <v>44270</v>
      </c>
      <c r="B236" s="5">
        <v>3.0724999999999998</v>
      </c>
      <c r="AA236" s="1">
        <v>32773</v>
      </c>
      <c r="AB236" s="1">
        <f t="shared" si="4"/>
        <v>44270</v>
      </c>
    </row>
    <row r="237" spans="1:28" ht="16.5" thickTop="1" thickBot="1">
      <c r="A237" s="4">
        <v>44273</v>
      </c>
      <c r="B237" s="5">
        <v>3.0649999999999999</v>
      </c>
      <c r="AA237" s="1">
        <v>32776</v>
      </c>
      <c r="AB237" s="1">
        <f t="shared" si="4"/>
        <v>44273</v>
      </c>
    </row>
    <row r="238" spans="1:28" ht="16.5" thickTop="1" thickBot="1">
      <c r="A238" s="4">
        <v>44274</v>
      </c>
      <c r="B238" s="5">
        <v>3.0625</v>
      </c>
      <c r="AA238" s="1">
        <v>32777</v>
      </c>
      <c r="AB238" s="1">
        <f t="shared" si="4"/>
        <v>44274</v>
      </c>
    </row>
    <row r="239" spans="1:28" ht="16.5" thickTop="1" thickBot="1">
      <c r="A239" s="4">
        <v>44275</v>
      </c>
      <c r="B239" s="5">
        <v>3.0350000000000001</v>
      </c>
      <c r="AA239" s="1">
        <v>32778</v>
      </c>
      <c r="AB239" s="1">
        <f t="shared" si="4"/>
        <v>44275</v>
      </c>
    </row>
    <row r="240" spans="1:28" ht="16.5" thickTop="1" thickBot="1">
      <c r="A240" s="4">
        <v>44276</v>
      </c>
      <c r="B240" s="5">
        <v>3.0249999999999999</v>
      </c>
      <c r="AA240" s="1">
        <v>32779</v>
      </c>
      <c r="AB240" s="1">
        <f t="shared" si="4"/>
        <v>44276</v>
      </c>
    </row>
    <row r="241" spans="1:28" ht="16.5" thickTop="1" thickBot="1">
      <c r="A241" s="4">
        <v>44277</v>
      </c>
      <c r="B241" s="5">
        <v>3.0225</v>
      </c>
      <c r="AA241" s="1">
        <v>32780</v>
      </c>
      <c r="AB241" s="1">
        <f t="shared" si="4"/>
        <v>44277</v>
      </c>
    </row>
    <row r="242" spans="1:28" ht="16.5" thickTop="1" thickBot="1">
      <c r="A242" s="4">
        <v>44280</v>
      </c>
      <c r="B242" s="5">
        <v>3.0325000000000002</v>
      </c>
      <c r="AA242" s="1">
        <v>32783</v>
      </c>
      <c r="AB242" s="1">
        <f t="shared" si="4"/>
        <v>44280</v>
      </c>
    </row>
    <row r="243" spans="1:28" ht="16.5" thickTop="1" thickBot="1">
      <c r="A243" s="4">
        <v>44281</v>
      </c>
      <c r="B243" s="5">
        <v>3.0274999999999999</v>
      </c>
      <c r="AA243" s="1">
        <v>32784</v>
      </c>
      <c r="AB243" s="1">
        <f t="shared" si="4"/>
        <v>44281</v>
      </c>
    </row>
    <row r="244" spans="1:28" ht="16.5" thickTop="1" thickBot="1">
      <c r="A244" s="4">
        <v>44282</v>
      </c>
      <c r="B244" s="5">
        <v>3.0125000000000002</v>
      </c>
      <c r="AA244" s="1">
        <v>32785</v>
      </c>
      <c r="AB244" s="1">
        <f t="shared" si="4"/>
        <v>44282</v>
      </c>
    </row>
    <row r="245" spans="1:28" ht="16.5" thickTop="1" thickBot="1">
      <c r="A245" s="4">
        <v>44283</v>
      </c>
      <c r="B245" s="5">
        <v>3.0350000000000001</v>
      </c>
      <c r="AA245" s="1">
        <v>32786</v>
      </c>
      <c r="AB245" s="1">
        <f t="shared" si="4"/>
        <v>44283</v>
      </c>
    </row>
    <row r="246" spans="1:28" ht="16.5" thickTop="1" thickBot="1">
      <c r="A246" s="4">
        <v>44284</v>
      </c>
      <c r="B246" s="5">
        <v>3.03</v>
      </c>
      <c r="AA246" s="1">
        <v>32787</v>
      </c>
      <c r="AB246" s="1">
        <f t="shared" si="4"/>
        <v>44284</v>
      </c>
    </row>
    <row r="247" spans="1:28" ht="16.5" thickTop="1" thickBot="1">
      <c r="A247" s="4">
        <v>44287</v>
      </c>
      <c r="B247" s="5">
        <v>2.9750000000000001</v>
      </c>
      <c r="AA247" s="1">
        <v>32790</v>
      </c>
      <c r="AB247" s="1">
        <f t="shared" si="4"/>
        <v>44287</v>
      </c>
    </row>
    <row r="248" spans="1:28" ht="16.5" thickTop="1" thickBot="1">
      <c r="A248" s="4">
        <v>44288</v>
      </c>
      <c r="B248" s="5">
        <v>2.9550000000000001</v>
      </c>
      <c r="AA248" s="1">
        <v>32791</v>
      </c>
      <c r="AB248" s="1">
        <f t="shared" si="4"/>
        <v>44288</v>
      </c>
    </row>
    <row r="249" spans="1:28" ht="16.5" thickTop="1" thickBot="1">
      <c r="A249" s="4">
        <v>44289</v>
      </c>
      <c r="B249" s="5">
        <v>2.96</v>
      </c>
      <c r="AA249" s="1">
        <v>32792</v>
      </c>
      <c r="AB249" s="1">
        <f t="shared" si="4"/>
        <v>44289</v>
      </c>
    </row>
    <row r="250" spans="1:28" ht="16.5" thickTop="1" thickBot="1">
      <c r="A250" s="4">
        <v>44290</v>
      </c>
      <c r="B250" s="5">
        <v>2.96</v>
      </c>
      <c r="AA250" s="1">
        <v>32793</v>
      </c>
      <c r="AB250" s="1">
        <f t="shared" si="4"/>
        <v>44290</v>
      </c>
    </row>
    <row r="251" spans="1:28" ht="16.5" thickTop="1" thickBot="1">
      <c r="A251" s="4">
        <v>44291</v>
      </c>
      <c r="B251" s="5">
        <v>2.9575</v>
      </c>
      <c r="AA251" s="1">
        <v>32794</v>
      </c>
      <c r="AB251" s="1">
        <f t="shared" si="4"/>
        <v>44291</v>
      </c>
    </row>
    <row r="252" spans="1:28" ht="16.5" thickTop="1" thickBot="1">
      <c r="A252" s="4">
        <v>44294</v>
      </c>
      <c r="B252" s="5">
        <v>2.9375</v>
      </c>
      <c r="AA252" s="1">
        <v>32797</v>
      </c>
      <c r="AB252" s="1">
        <f t="shared" si="4"/>
        <v>44294</v>
      </c>
    </row>
    <row r="253" spans="1:28" ht="16.5" thickTop="1" thickBot="1">
      <c r="A253" s="4">
        <v>44295</v>
      </c>
      <c r="B253" s="5">
        <v>2.9325000000000001</v>
      </c>
      <c r="AA253" s="1">
        <v>32798</v>
      </c>
      <c r="AB253" s="1">
        <f t="shared" si="4"/>
        <v>44295</v>
      </c>
    </row>
    <row r="254" spans="1:28" ht="16.5" thickTop="1" thickBot="1">
      <c r="A254" s="4">
        <v>44296</v>
      </c>
      <c r="B254" s="5">
        <v>2.9449999999999998</v>
      </c>
      <c r="AA254" s="1">
        <v>32799</v>
      </c>
      <c r="AB254" s="1">
        <f t="shared" si="4"/>
        <v>44296</v>
      </c>
    </row>
    <row r="255" spans="1:28" ht="16.5" thickTop="1" thickBot="1">
      <c r="A255" s="4">
        <v>44297</v>
      </c>
      <c r="B255" s="5">
        <v>2.9525000000000001</v>
      </c>
      <c r="AA255" s="1">
        <v>32800</v>
      </c>
      <c r="AB255" s="1">
        <f t="shared" si="4"/>
        <v>44297</v>
      </c>
    </row>
    <row r="256" spans="1:28" ht="16.5" thickTop="1" thickBot="1">
      <c r="A256" s="4">
        <v>44298</v>
      </c>
      <c r="B256" s="5">
        <v>2.9449999999999998</v>
      </c>
      <c r="AA256" s="1">
        <v>32801</v>
      </c>
      <c r="AB256" s="1">
        <f t="shared" si="4"/>
        <v>44298</v>
      </c>
    </row>
    <row r="257" spans="1:28" ht="16.5" thickTop="1" thickBot="1">
      <c r="A257" s="4">
        <v>44301</v>
      </c>
      <c r="B257" s="5">
        <v>2.9575</v>
      </c>
      <c r="AA257" s="1">
        <v>32804</v>
      </c>
      <c r="AB257" s="1">
        <f t="shared" si="4"/>
        <v>44301</v>
      </c>
    </row>
    <row r="258" spans="1:28" ht="16.5" thickTop="1" thickBot="1">
      <c r="A258" s="4">
        <v>44302</v>
      </c>
      <c r="B258" s="5">
        <v>2.9550000000000001</v>
      </c>
      <c r="AA258" s="1">
        <v>32805</v>
      </c>
      <c r="AB258" s="1">
        <f t="shared" si="4"/>
        <v>44302</v>
      </c>
    </row>
    <row r="259" spans="1:28" ht="16.5" thickTop="1" thickBot="1">
      <c r="A259" s="4">
        <v>44303</v>
      </c>
      <c r="B259" s="5">
        <v>2.9624999999999999</v>
      </c>
      <c r="AA259" s="1">
        <v>32806</v>
      </c>
      <c r="AB259" s="1">
        <f t="shared" ref="AB259:AB297" si="5">AA259+$AC$5</f>
        <v>44303</v>
      </c>
    </row>
    <row r="260" spans="1:28" ht="16.5" thickTop="1" thickBot="1">
      <c r="A260" s="4">
        <v>44304</v>
      </c>
      <c r="B260" s="5">
        <v>2.9649999999999999</v>
      </c>
      <c r="AA260" s="1">
        <v>32807</v>
      </c>
      <c r="AB260" s="1">
        <f t="shared" si="5"/>
        <v>44304</v>
      </c>
    </row>
    <row r="261" spans="1:28" ht="16.5" thickTop="1" thickBot="1">
      <c r="A261" s="4">
        <v>44305</v>
      </c>
      <c r="B261" s="5">
        <v>2.8849999999999998</v>
      </c>
      <c r="AA261" s="1">
        <v>32808</v>
      </c>
      <c r="AB261" s="1">
        <f t="shared" si="5"/>
        <v>44305</v>
      </c>
    </row>
    <row r="262" spans="1:28" ht="16.5" thickTop="1" thickBot="1">
      <c r="A262" s="4">
        <v>44308</v>
      </c>
      <c r="B262" s="5">
        <v>2.9</v>
      </c>
      <c r="AA262" s="1">
        <v>32811</v>
      </c>
      <c r="AB262" s="1">
        <f t="shared" si="5"/>
        <v>44308</v>
      </c>
    </row>
    <row r="263" spans="1:28" ht="16.5" thickTop="1" thickBot="1">
      <c r="A263" s="4">
        <v>44309</v>
      </c>
      <c r="B263" s="5">
        <v>2.9049999999999998</v>
      </c>
      <c r="AA263" s="1">
        <v>32812</v>
      </c>
      <c r="AB263" s="1">
        <f t="shared" si="5"/>
        <v>44309</v>
      </c>
    </row>
    <row r="264" spans="1:28" ht="16.5" thickTop="1" thickBot="1">
      <c r="A264" s="4">
        <v>44310</v>
      </c>
      <c r="B264" s="5">
        <v>2.9075000000000002</v>
      </c>
      <c r="AA264" s="1">
        <v>32813</v>
      </c>
      <c r="AB264" s="1">
        <f t="shared" si="5"/>
        <v>44310</v>
      </c>
    </row>
    <row r="265" spans="1:28" ht="16.5" thickTop="1" thickBot="1">
      <c r="A265" s="4">
        <v>44311</v>
      </c>
      <c r="B265" s="5">
        <v>2.8925000000000001</v>
      </c>
      <c r="AA265" s="1">
        <v>32814</v>
      </c>
      <c r="AB265" s="1">
        <f t="shared" si="5"/>
        <v>44311</v>
      </c>
    </row>
    <row r="266" spans="1:28" ht="16.5" thickTop="1" thickBot="1">
      <c r="A266" s="4">
        <v>44312</v>
      </c>
      <c r="B266" s="5">
        <v>2.9024999999999999</v>
      </c>
      <c r="AA266" s="1">
        <v>32815</v>
      </c>
      <c r="AB266" s="1">
        <f t="shared" si="5"/>
        <v>44312</v>
      </c>
    </row>
    <row r="267" spans="1:28" ht="16.5" thickTop="1" thickBot="1">
      <c r="A267" s="4">
        <v>44315</v>
      </c>
      <c r="B267" s="5">
        <v>2.9249999999999998</v>
      </c>
      <c r="AA267" s="1">
        <v>32818</v>
      </c>
      <c r="AB267" s="1">
        <f t="shared" si="5"/>
        <v>44315</v>
      </c>
    </row>
    <row r="268" spans="1:28" ht="16.5" thickTop="1" thickBot="1">
      <c r="A268" s="4">
        <v>44316</v>
      </c>
      <c r="B268" s="5">
        <v>2.915</v>
      </c>
      <c r="AA268" s="1">
        <v>32819</v>
      </c>
      <c r="AB268" s="1">
        <f t="shared" si="5"/>
        <v>44316</v>
      </c>
    </row>
    <row r="269" spans="1:28" ht="16.5" thickTop="1" thickBot="1">
      <c r="A269" s="4">
        <v>44317</v>
      </c>
      <c r="B269" s="5">
        <v>2.9275000000000002</v>
      </c>
      <c r="AA269" s="1">
        <v>32820</v>
      </c>
      <c r="AB269" s="1">
        <f t="shared" si="5"/>
        <v>44317</v>
      </c>
    </row>
    <row r="270" spans="1:28" ht="16.5" thickTop="1" thickBot="1">
      <c r="A270" s="4">
        <v>44318</v>
      </c>
      <c r="B270" s="5">
        <v>2.9325000000000001</v>
      </c>
      <c r="AA270" s="1">
        <v>32821</v>
      </c>
      <c r="AB270" s="1">
        <f t="shared" si="5"/>
        <v>44318</v>
      </c>
    </row>
    <row r="271" spans="1:28" ht="16.5" thickTop="1" thickBot="1">
      <c r="A271" s="4">
        <v>44319</v>
      </c>
      <c r="B271" s="5">
        <v>2.9375</v>
      </c>
      <c r="AA271" s="1">
        <v>32822</v>
      </c>
      <c r="AB271" s="1">
        <f t="shared" si="5"/>
        <v>44319</v>
      </c>
    </row>
    <row r="272" spans="1:28" ht="16.5" thickTop="1" thickBot="1">
      <c r="A272" s="4">
        <v>44322</v>
      </c>
      <c r="B272" s="5">
        <v>2.9424999999999999</v>
      </c>
      <c r="AA272" s="1">
        <v>32825</v>
      </c>
      <c r="AB272" s="1">
        <f t="shared" si="5"/>
        <v>44322</v>
      </c>
    </row>
    <row r="273" spans="1:28" ht="16.5" thickTop="1" thickBot="1">
      <c r="A273" s="4">
        <v>44323</v>
      </c>
      <c r="B273" s="5">
        <v>2.9224999999999999</v>
      </c>
      <c r="AA273" s="1">
        <v>32826</v>
      </c>
      <c r="AB273" s="1">
        <f t="shared" si="5"/>
        <v>44323</v>
      </c>
    </row>
    <row r="274" spans="1:28" ht="16.5" thickTop="1" thickBot="1">
      <c r="A274" s="4">
        <v>44324</v>
      </c>
      <c r="B274" s="5">
        <v>2.9075000000000002</v>
      </c>
      <c r="AA274" s="1">
        <v>32827</v>
      </c>
      <c r="AB274" s="1">
        <f t="shared" si="5"/>
        <v>44324</v>
      </c>
    </row>
    <row r="275" spans="1:28" ht="16.5" thickTop="1" thickBot="1">
      <c r="A275" s="4">
        <v>44325</v>
      </c>
      <c r="B275" s="5">
        <v>2.895</v>
      </c>
      <c r="AA275" s="1">
        <v>32828</v>
      </c>
      <c r="AB275" s="1">
        <f t="shared" si="5"/>
        <v>44325</v>
      </c>
    </row>
    <row r="276" spans="1:28" ht="16.5" thickTop="1" thickBot="1">
      <c r="A276" s="4">
        <v>44326</v>
      </c>
      <c r="B276" s="5">
        <v>2.89</v>
      </c>
      <c r="AA276" s="1">
        <v>32829</v>
      </c>
      <c r="AB276" s="1">
        <f t="shared" si="5"/>
        <v>44326</v>
      </c>
    </row>
    <row r="277" spans="1:28" ht="16.5" thickTop="1" thickBot="1">
      <c r="A277" s="4">
        <v>44329</v>
      </c>
      <c r="B277" s="5">
        <v>2.8624999999999998</v>
      </c>
      <c r="AA277" s="1">
        <v>32832</v>
      </c>
      <c r="AB277" s="1">
        <f t="shared" si="5"/>
        <v>44329</v>
      </c>
    </row>
    <row r="278" spans="1:28" ht="16.5" thickTop="1" thickBot="1">
      <c r="A278" s="4">
        <v>44330</v>
      </c>
      <c r="B278" s="5">
        <v>2.85</v>
      </c>
      <c r="AA278" s="1">
        <v>32833</v>
      </c>
      <c r="AB278" s="1">
        <f t="shared" si="5"/>
        <v>44330</v>
      </c>
    </row>
    <row r="279" spans="1:28" ht="16.5" thickTop="1" thickBot="1">
      <c r="A279" s="4">
        <v>44331</v>
      </c>
      <c r="B279" s="5">
        <v>2.8325</v>
      </c>
      <c r="AA279" s="1">
        <v>32834</v>
      </c>
      <c r="AB279" s="1">
        <f t="shared" si="5"/>
        <v>44331</v>
      </c>
    </row>
    <row r="280" spans="1:28" ht="16.5" thickTop="1" thickBot="1">
      <c r="A280" s="4">
        <v>44332</v>
      </c>
      <c r="B280" s="5">
        <v>2.8374999999999999</v>
      </c>
      <c r="AA280" s="1">
        <v>32835</v>
      </c>
      <c r="AB280" s="1">
        <f t="shared" si="5"/>
        <v>44332</v>
      </c>
    </row>
    <row r="281" spans="1:28" ht="16.5" thickTop="1" thickBot="1">
      <c r="A281" s="4">
        <v>44333</v>
      </c>
      <c r="B281" s="5">
        <v>2.82</v>
      </c>
      <c r="AA281" s="1">
        <v>32836</v>
      </c>
      <c r="AB281" s="1">
        <f t="shared" si="5"/>
        <v>44333</v>
      </c>
    </row>
    <row r="282" spans="1:28" ht="16.5" thickTop="1" thickBot="1">
      <c r="A282" s="4">
        <v>44336</v>
      </c>
      <c r="B282" s="5">
        <v>2.7925</v>
      </c>
      <c r="AA282" s="1">
        <v>32839</v>
      </c>
      <c r="AB282" s="1">
        <f t="shared" si="5"/>
        <v>44336</v>
      </c>
    </row>
    <row r="283" spans="1:28" ht="16.5" thickTop="1" thickBot="1">
      <c r="A283" s="4">
        <v>44337</v>
      </c>
      <c r="B283" s="5">
        <v>2.7925</v>
      </c>
      <c r="AA283" s="1">
        <v>32840</v>
      </c>
      <c r="AB283" s="1">
        <f t="shared" si="5"/>
        <v>44337</v>
      </c>
    </row>
    <row r="284" spans="1:28" ht="16.5" thickTop="1" thickBot="1">
      <c r="A284" s="4">
        <v>44338</v>
      </c>
      <c r="B284" s="5">
        <v>2.7925</v>
      </c>
      <c r="AA284" s="1">
        <v>32841</v>
      </c>
      <c r="AB284" s="1">
        <f t="shared" si="5"/>
        <v>44338</v>
      </c>
    </row>
    <row r="285" spans="1:28" ht="16.5" thickTop="1" thickBot="1">
      <c r="A285" s="4">
        <v>44339</v>
      </c>
      <c r="B285" s="5">
        <v>2.7925</v>
      </c>
      <c r="AA285" s="1">
        <v>32842</v>
      </c>
      <c r="AB285" s="1">
        <f t="shared" si="5"/>
        <v>44339</v>
      </c>
    </row>
    <row r="286" spans="1:28" ht="16.5" thickTop="1" thickBot="1">
      <c r="A286" s="4">
        <v>44340</v>
      </c>
      <c r="B286" s="5">
        <v>2.79</v>
      </c>
      <c r="AA286" s="1">
        <v>32843</v>
      </c>
      <c r="AB286" s="1">
        <f t="shared" si="5"/>
        <v>44340</v>
      </c>
    </row>
    <row r="287" spans="1:28" ht="16.5" thickTop="1" thickBot="1">
      <c r="A287" s="4">
        <v>44343</v>
      </c>
      <c r="B287" s="5">
        <v>2.7850000000000001</v>
      </c>
      <c r="AA287" s="1">
        <v>32846</v>
      </c>
      <c r="AB287" s="1">
        <f t="shared" si="5"/>
        <v>44343</v>
      </c>
    </row>
    <row r="288" spans="1:28" ht="16.5" thickTop="1" thickBot="1">
      <c r="A288" s="4">
        <v>44344</v>
      </c>
      <c r="B288" s="5">
        <v>2.79</v>
      </c>
      <c r="AA288" s="1">
        <v>32847</v>
      </c>
      <c r="AB288" s="1">
        <f t="shared" si="5"/>
        <v>44344</v>
      </c>
    </row>
    <row r="289" spans="1:28" ht="16.5" thickTop="1" thickBot="1">
      <c r="A289" s="4">
        <v>44345</v>
      </c>
      <c r="B289" s="5">
        <v>2.7825000000000002</v>
      </c>
      <c r="AA289" s="1">
        <v>32848</v>
      </c>
      <c r="AB289" s="1">
        <f t="shared" si="5"/>
        <v>44345</v>
      </c>
    </row>
    <row r="290" spans="1:28" ht="16.5" thickTop="1" thickBot="1">
      <c r="A290" s="4">
        <v>44346</v>
      </c>
      <c r="B290" s="5">
        <v>2.7925</v>
      </c>
      <c r="AA290" s="1">
        <v>32849</v>
      </c>
      <c r="AB290" s="1">
        <f t="shared" si="5"/>
        <v>44346</v>
      </c>
    </row>
    <row r="291" spans="1:28" ht="16.5" thickTop="1" thickBot="1">
      <c r="A291" s="4">
        <v>44347</v>
      </c>
      <c r="B291" s="5">
        <v>2.7974999999999999</v>
      </c>
      <c r="AA291" s="1">
        <v>32850</v>
      </c>
      <c r="AB291" s="1">
        <f t="shared" si="5"/>
        <v>44347</v>
      </c>
    </row>
    <row r="292" spans="1:28" ht="16.5" thickTop="1" thickBot="1">
      <c r="A292" s="4">
        <v>44350</v>
      </c>
      <c r="B292" s="5">
        <v>2.8075000000000001</v>
      </c>
      <c r="AA292" s="1">
        <v>32853</v>
      </c>
      <c r="AB292" s="1">
        <f t="shared" si="5"/>
        <v>44350</v>
      </c>
    </row>
    <row r="293" spans="1:28" ht="16.5" thickTop="1" thickBot="1">
      <c r="A293" s="4">
        <v>44351</v>
      </c>
      <c r="B293" s="5">
        <v>2.78</v>
      </c>
      <c r="AA293" s="1">
        <v>32854</v>
      </c>
      <c r="AB293" s="1">
        <f t="shared" si="5"/>
        <v>44351</v>
      </c>
    </row>
    <row r="294" spans="1:28" ht="16.5" thickTop="1" thickBot="1">
      <c r="A294" s="4">
        <v>44352</v>
      </c>
      <c r="B294" s="5">
        <v>2.7749999999999999</v>
      </c>
      <c r="AA294" s="1">
        <v>32855</v>
      </c>
      <c r="AB294" s="1">
        <f t="shared" si="5"/>
        <v>44352</v>
      </c>
    </row>
    <row r="295" spans="1:28" ht="16.5" thickTop="1" thickBot="1">
      <c r="A295" s="4">
        <v>44353</v>
      </c>
      <c r="B295" s="5">
        <v>2.7749999999999999</v>
      </c>
      <c r="AA295" s="1">
        <v>32856</v>
      </c>
      <c r="AB295" s="1">
        <f t="shared" si="5"/>
        <v>44353</v>
      </c>
    </row>
    <row r="296" spans="1:28" ht="16.5" thickTop="1" thickBot="1">
      <c r="A296" s="4">
        <v>44354</v>
      </c>
      <c r="B296" s="5">
        <v>2.7625000000000002</v>
      </c>
      <c r="AA296" s="1">
        <v>32857</v>
      </c>
      <c r="AB296" s="1">
        <f t="shared" si="5"/>
        <v>44354</v>
      </c>
    </row>
    <row r="297" spans="1:28" ht="16.5" thickTop="1" thickBot="1">
      <c r="A297" s="4">
        <v>44357</v>
      </c>
      <c r="B297" s="5">
        <v>2.7675000000000001</v>
      </c>
      <c r="AA297" s="1">
        <v>32860</v>
      </c>
      <c r="AB297" s="1">
        <f t="shared" si="5"/>
        <v>44357</v>
      </c>
    </row>
    <row r="298" spans="1:28" ht="15.75" thickTop="1"/>
  </sheetData>
  <phoneticPr fontId="1" type="noConversion"/>
  <dataValidations count="4">
    <dataValidation type="list" allowBlank="1" showInputMessage="1" showErrorMessage="1" sqref="E7" xr:uid="{52B0FE2A-89A3-4352-9297-20ACEADFD156}">
      <formula1>"RETURN,LOG_RETURN"</formula1>
    </dataValidation>
    <dataValidation type="list" allowBlank="1" showInputMessage="1" showErrorMessage="1" sqref="E6" xr:uid="{7A04E139-6858-46E4-AEE0-13A963588ABA}">
      <formula1>"CLOSE_TO_CLOSE,EWMA,LINXIAO"</formula1>
    </dataValidation>
    <dataValidation type="list" allowBlank="1" showInputMessage="1" showErrorMessage="1" sqref="E11" xr:uid="{BECD2816-AE5C-4120-A0AE-EB076F54F0DB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E10" xr:uid="{EF3382C2-0E05-48CD-8200-3B69A59E043B}">
      <formula1>"FLATINTERPOLATION,CLOSESTINTERPOLATION,LINEARINTERPOLATION,LINEARXY,LOGLINEAR,LAGRANGEPOLYNOMIAL,CUBICSPLINES,FORWARDFORWARDQUARTIC,EXPLICITCLAMPEDCUBICSPLINES,FORWARDSPLINEMETHOD"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x:metadata xmlns:x="urn:pyxll:metadata">
  <x:addin_version>5.8.0</x:addin_version>
  <x:metadata_version>1</x:metadata_version>
  <x:dirty_cells>
    <x:cell>
      <x:sheet>HisVols</x:sheet>
      <x:address>E14</x:address>
    </x:cell>
    <x:cell>
      <x:sheet>HisVols</x:sheet>
      <x:address>E18</x:address>
    </x:cell>
    <x:cell>
      <x:sheet>HisVols</x:sheet>
      <x:address>E20</x:address>
    </x:cell>
  </x:dirty_cells>
</x:metadata>
</file>

<file path=customXml/itemProps1.xml><?xml version="1.0" encoding="utf-8"?>
<ds:datastoreItem xmlns:ds="http://schemas.openxmlformats.org/officeDocument/2006/customXml" ds:itemID="{FE6836E4-8D20-4871-AB11-B5913F06F4A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123F02E-2F9E-4520-B4F7-924FC5451425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HisVols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Chen</dc:creator>
  <cp:lastModifiedBy>miao xue</cp:lastModifiedBy>
  <dcterms:created xsi:type="dcterms:W3CDTF">2024-03-02T23:15:22Z</dcterms:created>
  <dcterms:modified xsi:type="dcterms:W3CDTF">2025-01-12T07:28:11Z</dcterms:modified>
</cp:coreProperties>
</file>