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ger\THI\Vorlesungen\ESM\Praktikum\2024\"/>
    </mc:Choice>
  </mc:AlternateContent>
  <xr:revisionPtr revIDLastSave="0" documentId="13_ncr:1_{EEC2BCD1-11FF-4B8D-A93D-4578F376FC35}" xr6:coauthVersionLast="47" xr6:coauthVersionMax="47" xr10:uidLastSave="{00000000-0000-0000-0000-000000000000}"/>
  <bookViews>
    <workbookView xWindow="-110" yWindow="-110" windowWidth="19420" windowHeight="10560" activeTab="1" xr2:uid="{9E5C90FF-3C52-4ABE-ABDE-598B4DA6217E}"/>
  </bookViews>
  <sheets>
    <sheet name="9.2 Charachteristic Curve" sheetId="1" r:id="rId1"/>
    <sheet name="9.3 Forward Voltage" sheetId="5" r:id="rId2"/>
    <sheet name="9.4 Amplification Factor" sheetId="3" r:id="rId3"/>
    <sheet name="9.5 Green LED light on" sheetId="4" r:id="rId4"/>
    <sheet name="7.6 green and yellow both on" sheetId="2" r:id="rId5"/>
  </sheets>
  <definedNames>
    <definedName name="_Toc163031839" localSheetId="4">'7.6 green and yellow both on'!$A$5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E9" i="3"/>
  <c r="E6" i="3"/>
  <c r="E7" i="3"/>
  <c r="E8" i="3"/>
  <c r="E5" i="3"/>
  <c r="C6" i="3"/>
  <c r="C7" i="3"/>
  <c r="C8" i="3"/>
  <c r="C9" i="3"/>
  <c r="C5" i="3"/>
  <c r="D4" i="5"/>
  <c r="D3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G18" i="4" s="1"/>
  <c r="D19" i="4"/>
  <c r="D20" i="4"/>
  <c r="D21" i="4"/>
  <c r="D22" i="4"/>
  <c r="D23" i="4"/>
  <c r="D24" i="4"/>
  <c r="D4" i="4"/>
  <c r="G6" i="4" l="1"/>
  <c r="G5" i="4"/>
  <c r="G10" i="4"/>
  <c r="G11" i="4"/>
  <c r="G15" i="4"/>
  <c r="G16" i="4"/>
  <c r="G17" i="4"/>
  <c r="G19" i="4"/>
  <c r="G20" i="4"/>
  <c r="G21" i="4"/>
  <c r="G22" i="4"/>
  <c r="G23" i="4"/>
  <c r="G24" i="4"/>
  <c r="G8" i="4"/>
  <c r="G7" i="4"/>
  <c r="G9" i="4"/>
  <c r="G13" i="4"/>
  <c r="G14" i="4"/>
  <c r="G12" i="4"/>
  <c r="G4" i="4"/>
  <c r="H3" i="5"/>
  <c r="H4" i="5"/>
  <c r="G4" i="5"/>
  <c r="G3" i="5"/>
  <c r="F6" i="3" l="1"/>
  <c r="C6" i="1"/>
  <c r="C32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7" i="1"/>
  <c r="C8" i="1"/>
  <c r="C9" i="1"/>
  <c r="C10" i="1"/>
  <c r="C11" i="1"/>
  <c r="C12" i="1"/>
  <c r="C13" i="1"/>
  <c r="C14" i="1"/>
  <c r="C15" i="1"/>
  <c r="F7" i="3" l="1"/>
  <c r="F9" i="3"/>
  <c r="F8" i="3"/>
</calcChain>
</file>

<file path=xl/sharedStrings.xml><?xml version="1.0" encoding="utf-8"?>
<sst xmlns="http://schemas.openxmlformats.org/spreadsheetml/2006/main" count="42" uniqueCount="35">
  <si>
    <t>V R6 [V]</t>
  </si>
  <si>
    <t>I LED [A]</t>
  </si>
  <si>
    <t>V LED [V]</t>
  </si>
  <si>
    <t>R6</t>
  </si>
  <si>
    <t>Ohm</t>
  </si>
  <si>
    <t>Amplification</t>
  </si>
  <si>
    <t>Supply Voltage</t>
  </si>
  <si>
    <t>VR5 [V]</t>
  </si>
  <si>
    <t>IR5</t>
  </si>
  <si>
    <t>VR6</t>
  </si>
  <si>
    <t>IR6</t>
  </si>
  <si>
    <t>Beta</t>
  </si>
  <si>
    <t>yellow LED</t>
  </si>
  <si>
    <t>Green LED</t>
  </si>
  <si>
    <t xml:space="preserve">Voltage 
Resistor [V] </t>
  </si>
  <si>
    <t>Current 
LED [mA]</t>
  </si>
  <si>
    <t>Voltage 
LED [V]</t>
  </si>
  <si>
    <t>Wavelength
 [nm]</t>
  </si>
  <si>
    <t>Frequency 
[Hz]</t>
  </si>
  <si>
    <t>Energie 
Photon [eV]</t>
  </si>
  <si>
    <r>
      <t>V</t>
    </r>
    <r>
      <rPr>
        <vertAlign val="subscript"/>
        <sz val="11"/>
        <color rgb="FF000000"/>
        <rFont val="Calibri"/>
        <family val="2"/>
      </rPr>
      <t>source</t>
    </r>
    <r>
      <rPr>
        <sz val="11"/>
        <color rgb="FF000000"/>
        <rFont val="Calibri"/>
        <family val="2"/>
      </rPr>
      <t xml:space="preserve"> [V]</t>
    </r>
  </si>
  <si>
    <r>
      <t>V</t>
    </r>
    <r>
      <rPr>
        <vertAlign val="subscript"/>
        <sz val="11"/>
        <color rgb="FF000000"/>
        <rFont val="Calibri"/>
        <family val="2"/>
      </rPr>
      <t>Z1</t>
    </r>
    <r>
      <rPr>
        <sz val="11"/>
        <color rgb="FF000000"/>
        <rFont val="Calibri"/>
        <family val="2"/>
      </rPr>
      <t xml:space="preserve"> [V]</t>
    </r>
  </si>
  <si>
    <r>
      <t>V</t>
    </r>
    <r>
      <rPr>
        <vertAlign val="subscript"/>
        <sz val="11"/>
        <color rgb="FF000000"/>
        <rFont val="Calibri"/>
        <family val="2"/>
      </rPr>
      <t>R1</t>
    </r>
    <r>
      <rPr>
        <sz val="11"/>
        <color rgb="FF000000"/>
        <rFont val="Calibri"/>
        <family val="2"/>
      </rPr>
      <t xml:space="preserve"> [V]</t>
    </r>
  </si>
  <si>
    <r>
      <t>I</t>
    </r>
    <r>
      <rPr>
        <vertAlign val="subscript"/>
        <sz val="11"/>
        <color rgb="FF000000"/>
        <rFont val="Calibri"/>
        <family val="2"/>
      </rPr>
      <t>R1</t>
    </r>
    <r>
      <rPr>
        <sz val="11"/>
        <color rgb="FF000000"/>
        <rFont val="Calibri"/>
        <family val="2"/>
      </rPr>
      <t xml:space="preserve">  [mA]</t>
    </r>
  </si>
  <si>
    <r>
      <t>V</t>
    </r>
    <r>
      <rPr>
        <vertAlign val="subscript"/>
        <sz val="11"/>
        <color rgb="FF000000"/>
        <rFont val="Calibri"/>
        <family val="2"/>
      </rPr>
      <t>R2</t>
    </r>
    <r>
      <rPr>
        <sz val="11"/>
        <color rgb="FF000000"/>
        <rFont val="Calibri"/>
        <family val="2"/>
      </rPr>
      <t>[V]</t>
    </r>
  </si>
  <si>
    <r>
      <t>I</t>
    </r>
    <r>
      <rPr>
        <vertAlign val="subscript"/>
        <sz val="11"/>
        <color rgb="FF000000"/>
        <rFont val="Calibri"/>
        <family val="2"/>
      </rPr>
      <t>R2</t>
    </r>
    <r>
      <rPr>
        <sz val="11"/>
        <color rgb="FF000000"/>
        <rFont val="Calibri"/>
        <family val="2"/>
      </rPr>
      <t xml:space="preserve">  [mA]</t>
    </r>
  </si>
  <si>
    <r>
      <t>I</t>
    </r>
    <r>
      <rPr>
        <vertAlign val="subscript"/>
        <sz val="11"/>
        <color rgb="FF000000"/>
        <rFont val="Calibri"/>
        <family val="2"/>
      </rPr>
      <t>BT1</t>
    </r>
    <r>
      <rPr>
        <sz val="11"/>
        <color rgb="FF000000"/>
        <rFont val="Calibri"/>
        <family val="2"/>
      </rPr>
      <t xml:space="preserve"> [mA]</t>
    </r>
  </si>
  <si>
    <t>R1</t>
  </si>
  <si>
    <t>R2</t>
  </si>
  <si>
    <r>
      <t>V</t>
    </r>
    <r>
      <rPr>
        <vertAlign val="subscript"/>
        <sz val="11"/>
        <rFont val="Arial"/>
        <family val="2"/>
      </rPr>
      <t>LED</t>
    </r>
    <r>
      <rPr>
        <sz val="11"/>
        <rFont val="Arial"/>
        <family val="2"/>
      </rPr>
      <t xml:space="preserve"> gelb [V]</t>
    </r>
  </si>
  <si>
    <r>
      <t>V</t>
    </r>
    <r>
      <rPr>
        <vertAlign val="subscript"/>
        <sz val="11"/>
        <rFont val="Arial"/>
        <family val="2"/>
      </rPr>
      <t>LED</t>
    </r>
    <r>
      <rPr>
        <sz val="11"/>
        <rFont val="Arial"/>
        <family val="2"/>
      </rPr>
      <t xml:space="preserve"> grün [V]</t>
    </r>
  </si>
  <si>
    <r>
      <t>V</t>
    </r>
    <r>
      <rPr>
        <vertAlign val="subscript"/>
        <sz val="11"/>
        <rFont val="Arial"/>
        <family val="2"/>
      </rPr>
      <t>CET1</t>
    </r>
    <r>
      <rPr>
        <sz val="11"/>
        <rFont val="Arial"/>
        <family val="2"/>
      </rPr>
      <t xml:space="preserve">   [V]</t>
    </r>
  </si>
  <si>
    <r>
      <t>V</t>
    </r>
    <r>
      <rPr>
        <vertAlign val="subscript"/>
        <sz val="11"/>
        <rFont val="Arial"/>
        <family val="2"/>
      </rPr>
      <t>D2</t>
    </r>
    <r>
      <rPr>
        <sz val="11"/>
        <rFont val="Arial"/>
        <family val="2"/>
      </rPr>
      <t xml:space="preserve"> [V]</t>
    </r>
  </si>
  <si>
    <r>
      <t>V</t>
    </r>
    <r>
      <rPr>
        <vertAlign val="subscript"/>
        <sz val="11"/>
        <rFont val="Arial"/>
        <family val="2"/>
      </rPr>
      <t>CET2</t>
    </r>
    <r>
      <rPr>
        <sz val="11"/>
        <rFont val="Arial"/>
        <family val="2"/>
      </rPr>
      <t xml:space="preserve">  [V]</t>
    </r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</si>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</sst>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1"/>
      <name val="Arial"/>
      <family val="2"/>
    </font>
    <font>
      <vertAlign val="sub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0" fillId="3" borderId="1" xfId="0" applyFill="1" applyBorder="1"/>
    <xf numFmtId="16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168" fontId="0" fillId="0" borderId="1" xfId="0" applyNumberFormat="1" applyBorder="1"/>
    <xf numFmtId="168" fontId="0" fillId="0" borderId="2" xfId="0" applyNumberFormat="1" applyBorder="1"/>
    <xf numFmtId="168" fontId="0" fillId="0" borderId="4" xfId="0" applyNumberFormat="1" applyBorder="1"/>
    <xf numFmtId="0" fontId="0" fillId="0" borderId="1" xfId="0" applyNumberForma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11" fontId="1" fillId="0" borderId="8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LED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 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'9.2 Charachteristic Curve'!$D$6:$D$33</c:f>
              <c:numCache>
                <c:formatCode>General</c:formatCode>
                <c:ptCount val="28"/>
              </c:numCache>
            </c:numRef>
          </c:xVal>
          <c:yVal>
            <c:numRef>
              <c:f>'9.2 Charachteristic Curve'!$C$6:$C$33</c:f>
              <c:numCache>
                <c:formatCode>0.00E+00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4-4AC5-994F-6EACE58D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18207"/>
        <c:axId val="741355616"/>
      </c:scatterChart>
      <c:valAx>
        <c:axId val="9260182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355616"/>
        <c:crosses val="autoZero"/>
        <c:crossBetween val="midCat"/>
      </c:valAx>
      <c:valAx>
        <c:axId val="7413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01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LED (log10(Current)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 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'9.2 Charachteristic Curve'!$D$6:$D$33</c:f>
              <c:numCache>
                <c:formatCode>General</c:formatCode>
                <c:ptCount val="28"/>
              </c:numCache>
            </c:numRef>
          </c:xVal>
          <c:yVal>
            <c:numRef>
              <c:f>'9.2 Charachteristic Curve'!$C$6:$C$33</c:f>
              <c:numCache>
                <c:formatCode>0.00E+00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1-4B6C-B5BF-B609D643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18207"/>
        <c:axId val="741355616"/>
      </c:scatterChart>
      <c:valAx>
        <c:axId val="9260182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355616"/>
        <c:crosses val="autoZero"/>
        <c:crossBetween val="midCat"/>
      </c:valAx>
      <c:valAx>
        <c:axId val="74135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01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746125</xdr:colOff>
      <xdr:row>2</xdr:row>
      <xdr:rowOff>6350</xdr:rowOff>
    </xdr:from>
    <xdr:to>
      <xdr:col>10</xdr:col>
      <xdr:colOff>746125</xdr:colOff>
      <xdr:row>16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D84843-B91C-E40B-DB40-38CA6D9C9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17</xdr:row>
      <xdr:rowOff>50800</xdr:rowOff>
    </xdr:from>
    <xdr:to>
      <xdr:col>10</xdr:col>
      <xdr:colOff>749300</xdr:colOff>
      <xdr:row>32</xdr:row>
      <xdr:rowOff>31750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DB48FA-166E-4C0C-820D-78DCE7CD9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9880-AB9F-4A76-9CE4-E8D3DE001301}">
  <dimension ref="B3:D33"/>
  <sheetViews>
    <sheetView topLeftCell="A23" workbookViewId="0">
      <selection activeCell="L33" sqref="B2:L33"/>
    </sheetView>
  </sheetViews>
  <sheetFormatPr baseColWidth="10" defaultRowHeight="14.5" x14ac:dyDescent="0.35"/>
  <sheetData>
    <row r="3" spans="2:4" x14ac:dyDescent="0.35">
      <c r="B3" s="3" t="s">
        <v>3</v>
      </c>
      <c r="C3" s="3">
        <v>1000</v>
      </c>
      <c r="D3" s="6" t="s">
        <v>4</v>
      </c>
    </row>
    <row r="4" spans="2:4" x14ac:dyDescent="0.35">
      <c r="B4" s="4"/>
      <c r="C4" s="4"/>
      <c r="D4" s="4"/>
    </row>
    <row r="5" spans="2:4" x14ac:dyDescent="0.35">
      <c r="B5" s="4" t="s">
        <v>0</v>
      </c>
      <c r="C5" s="4" t="s">
        <v>1</v>
      </c>
      <c r="D5" s="4" t="s">
        <v>2</v>
      </c>
    </row>
    <row r="6" spans="2:4" x14ac:dyDescent="0.35">
      <c r="B6" s="5"/>
      <c r="C6" s="5">
        <f>B6/$C$3</f>
        <v>0</v>
      </c>
      <c r="D6" s="4"/>
    </row>
    <row r="7" spans="2:4" x14ac:dyDescent="0.35">
      <c r="B7" s="5"/>
      <c r="C7" s="5">
        <f t="shared" ref="C7:C32" si="0">B7/$C$3</f>
        <v>0</v>
      </c>
      <c r="D7" s="4"/>
    </row>
    <row r="8" spans="2:4" x14ac:dyDescent="0.35">
      <c r="B8" s="5"/>
      <c r="C8" s="5">
        <f t="shared" si="0"/>
        <v>0</v>
      </c>
      <c r="D8" s="4"/>
    </row>
    <row r="9" spans="2:4" x14ac:dyDescent="0.35">
      <c r="B9" s="5"/>
      <c r="C9" s="5">
        <f t="shared" si="0"/>
        <v>0</v>
      </c>
      <c r="D9" s="4"/>
    </row>
    <row r="10" spans="2:4" x14ac:dyDescent="0.35">
      <c r="B10" s="5"/>
      <c r="C10" s="5">
        <f t="shared" si="0"/>
        <v>0</v>
      </c>
      <c r="D10" s="4"/>
    </row>
    <row r="11" spans="2:4" x14ac:dyDescent="0.35">
      <c r="B11" s="5"/>
      <c r="C11" s="5">
        <f t="shared" si="0"/>
        <v>0</v>
      </c>
      <c r="D11" s="4"/>
    </row>
    <row r="12" spans="2:4" x14ac:dyDescent="0.35">
      <c r="B12" s="5"/>
      <c r="C12" s="5">
        <f t="shared" si="0"/>
        <v>0</v>
      </c>
      <c r="D12" s="4"/>
    </row>
    <row r="13" spans="2:4" x14ac:dyDescent="0.35">
      <c r="B13" s="5"/>
      <c r="C13" s="5">
        <f t="shared" si="0"/>
        <v>0</v>
      </c>
      <c r="D13" s="4"/>
    </row>
    <row r="14" spans="2:4" x14ac:dyDescent="0.35">
      <c r="B14" s="5"/>
      <c r="C14" s="5">
        <f t="shared" si="0"/>
        <v>0</v>
      </c>
      <c r="D14" s="4"/>
    </row>
    <row r="15" spans="2:4" x14ac:dyDescent="0.35">
      <c r="B15" s="5"/>
      <c r="C15" s="5">
        <f t="shared" si="0"/>
        <v>0</v>
      </c>
      <c r="D15" s="4"/>
    </row>
    <row r="16" spans="2:4" x14ac:dyDescent="0.35">
      <c r="B16" s="5"/>
      <c r="C16" s="5">
        <f t="shared" si="0"/>
        <v>0</v>
      </c>
      <c r="D16" s="4"/>
    </row>
    <row r="17" spans="2:4" x14ac:dyDescent="0.35">
      <c r="B17" s="5"/>
      <c r="C17" s="5">
        <f t="shared" si="0"/>
        <v>0</v>
      </c>
      <c r="D17" s="4"/>
    </row>
    <row r="18" spans="2:4" x14ac:dyDescent="0.35">
      <c r="B18" s="5"/>
      <c r="C18" s="5">
        <f t="shared" si="0"/>
        <v>0</v>
      </c>
      <c r="D18" s="4"/>
    </row>
    <row r="19" spans="2:4" x14ac:dyDescent="0.35">
      <c r="B19" s="5"/>
      <c r="C19" s="5">
        <f t="shared" si="0"/>
        <v>0</v>
      </c>
      <c r="D19" s="4"/>
    </row>
    <row r="20" spans="2:4" x14ac:dyDescent="0.35">
      <c r="B20" s="5"/>
      <c r="C20" s="5">
        <f t="shared" si="0"/>
        <v>0</v>
      </c>
      <c r="D20" s="4"/>
    </row>
    <row r="21" spans="2:4" x14ac:dyDescent="0.35">
      <c r="B21" s="5"/>
      <c r="C21" s="5">
        <f t="shared" si="0"/>
        <v>0</v>
      </c>
      <c r="D21" s="4"/>
    </row>
    <row r="22" spans="2:4" x14ac:dyDescent="0.35">
      <c r="B22" s="5"/>
      <c r="C22" s="5">
        <f t="shared" si="0"/>
        <v>0</v>
      </c>
      <c r="D22" s="4"/>
    </row>
    <row r="23" spans="2:4" x14ac:dyDescent="0.35">
      <c r="B23" s="5"/>
      <c r="C23" s="5">
        <f t="shared" si="0"/>
        <v>0</v>
      </c>
      <c r="D23" s="4"/>
    </row>
    <row r="24" spans="2:4" x14ac:dyDescent="0.35">
      <c r="B24" s="5"/>
      <c r="C24" s="5">
        <f t="shared" si="0"/>
        <v>0</v>
      </c>
      <c r="D24" s="4"/>
    </row>
    <row r="25" spans="2:4" x14ac:dyDescent="0.35">
      <c r="B25" s="5"/>
      <c r="C25" s="5">
        <f t="shared" si="0"/>
        <v>0</v>
      </c>
      <c r="D25" s="4"/>
    </row>
    <row r="26" spans="2:4" x14ac:dyDescent="0.35">
      <c r="B26" s="5"/>
      <c r="C26" s="5">
        <f t="shared" si="0"/>
        <v>0</v>
      </c>
      <c r="D26" s="4"/>
    </row>
    <row r="27" spans="2:4" x14ac:dyDescent="0.35">
      <c r="B27" s="5"/>
      <c r="C27" s="5">
        <f t="shared" si="0"/>
        <v>0</v>
      </c>
      <c r="D27" s="4"/>
    </row>
    <row r="28" spans="2:4" x14ac:dyDescent="0.35">
      <c r="B28" s="5"/>
      <c r="C28" s="5">
        <f t="shared" si="0"/>
        <v>0</v>
      </c>
      <c r="D28" s="4"/>
    </row>
    <row r="29" spans="2:4" x14ac:dyDescent="0.35">
      <c r="B29" s="5"/>
      <c r="C29" s="5">
        <f t="shared" si="0"/>
        <v>0</v>
      </c>
      <c r="D29" s="4"/>
    </row>
    <row r="30" spans="2:4" x14ac:dyDescent="0.35">
      <c r="B30" s="5"/>
      <c r="C30" s="5">
        <f t="shared" si="0"/>
        <v>0</v>
      </c>
      <c r="D30" s="4"/>
    </row>
    <row r="31" spans="2:4" x14ac:dyDescent="0.35">
      <c r="B31" s="5"/>
      <c r="C31" s="5">
        <f t="shared" si="0"/>
        <v>0</v>
      </c>
      <c r="D31" s="4"/>
    </row>
    <row r="32" spans="2:4" x14ac:dyDescent="0.35">
      <c r="B32" s="5"/>
      <c r="C32" s="5">
        <f t="shared" si="0"/>
        <v>0</v>
      </c>
      <c r="D32" s="4"/>
    </row>
    <row r="33" spans="2:3" x14ac:dyDescent="0.35">
      <c r="B33" s="1"/>
      <c r="C3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7B17-B313-47FC-9E2B-805FF4C042E5}">
  <dimension ref="B1:H4"/>
  <sheetViews>
    <sheetView tabSelected="1" workbookViewId="0">
      <selection activeCell="G18" sqref="G18"/>
    </sheetView>
  </sheetViews>
  <sheetFormatPr baseColWidth="10" defaultRowHeight="14.5" x14ac:dyDescent="0.35"/>
  <cols>
    <col min="3" max="3" width="12" customWidth="1"/>
    <col min="4" max="4" width="10.6328125" customWidth="1"/>
    <col min="5" max="5" width="13.36328125" bestFit="1" customWidth="1"/>
    <col min="6" max="6" width="10.7265625" bestFit="1" customWidth="1"/>
    <col min="7" max="7" width="11.81640625" bestFit="1" customWidth="1"/>
    <col min="8" max="8" width="10.6328125" bestFit="1" customWidth="1"/>
  </cols>
  <sheetData>
    <row r="1" spans="2:8" x14ac:dyDescent="0.35">
      <c r="B1" s="2" t="s">
        <v>34</v>
      </c>
      <c r="C1" s="2"/>
      <c r="D1" s="2" t="s">
        <v>4</v>
      </c>
    </row>
    <row r="2" spans="2:8" ht="29" x14ac:dyDescent="0.35">
      <c r="B2" s="4"/>
      <c r="C2" s="8" t="s">
        <v>14</v>
      </c>
      <c r="D2" s="8" t="s">
        <v>15</v>
      </c>
      <c r="E2" s="8" t="s">
        <v>16</v>
      </c>
      <c r="F2" s="8" t="s">
        <v>17</v>
      </c>
      <c r="G2" s="9" t="s">
        <v>18</v>
      </c>
      <c r="H2" s="10" t="s">
        <v>19</v>
      </c>
    </row>
    <row r="3" spans="2:8" x14ac:dyDescent="0.35">
      <c r="B3" s="4" t="s">
        <v>12</v>
      </c>
      <c r="C3" s="11"/>
      <c r="D3" s="11" t="e">
        <f>C3/C1</f>
        <v>#DIV/0!</v>
      </c>
      <c r="E3" s="11"/>
      <c r="F3" s="14">
        <v>580</v>
      </c>
      <c r="G3" s="14">
        <f>300000000/F3*1000000000</f>
        <v>517241379310344.81</v>
      </c>
      <c r="H3" s="12">
        <f>G3*0.000000000000004136</f>
        <v>2.1393103448275861</v>
      </c>
    </row>
    <row r="4" spans="2:8" x14ac:dyDescent="0.35">
      <c r="B4" s="4" t="s">
        <v>13</v>
      </c>
      <c r="C4" s="11"/>
      <c r="D4" s="11" t="e">
        <f>C4/C1</f>
        <v>#DIV/0!</v>
      </c>
      <c r="E4" s="11"/>
      <c r="F4" s="14">
        <v>482</v>
      </c>
      <c r="G4" s="14">
        <f>300000000/F4*1000000000</f>
        <v>622406639004149.38</v>
      </c>
      <c r="H4" s="13">
        <f>G4*0.000000000000004136</f>
        <v>2.574273858921162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3FCE-2854-499C-8F6A-14301AD46829}">
  <dimension ref="A1:F9"/>
  <sheetViews>
    <sheetView workbookViewId="0">
      <selection activeCell="F9" sqref="A2:F9"/>
    </sheetView>
  </sheetViews>
  <sheetFormatPr baseColWidth="10" defaultRowHeight="14.5" x14ac:dyDescent="0.35"/>
  <cols>
    <col min="1" max="1" width="13" bestFit="1" customWidth="1"/>
    <col min="3" max="3" width="11.81640625" bestFit="1" customWidth="1"/>
  </cols>
  <sheetData>
    <row r="1" spans="1:6" x14ac:dyDescent="0.35">
      <c r="B1" t="s">
        <v>5</v>
      </c>
    </row>
    <row r="2" spans="1:6" x14ac:dyDescent="0.35">
      <c r="B2" s="2" t="s">
        <v>34</v>
      </c>
      <c r="C2" s="2"/>
      <c r="D2" s="2" t="s">
        <v>4</v>
      </c>
    </row>
    <row r="3" spans="1:6" x14ac:dyDescent="0.35">
      <c r="B3" s="2" t="s">
        <v>3</v>
      </c>
      <c r="C3" s="2"/>
      <c r="D3" s="2" t="s">
        <v>4</v>
      </c>
    </row>
    <row r="4" spans="1:6" x14ac:dyDescent="0.35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</row>
    <row r="5" spans="1:6" x14ac:dyDescent="0.35">
      <c r="A5" s="4">
        <v>3.5</v>
      </c>
      <c r="B5" s="5"/>
      <c r="C5" s="5" t="e">
        <f>B5/$C$2</f>
        <v>#DIV/0!</v>
      </c>
      <c r="D5" s="4"/>
      <c r="E5" s="4" t="e">
        <f>D5/$C$3</f>
        <v>#DIV/0!</v>
      </c>
      <c r="F5" s="14" t="e">
        <f>E5/C5</f>
        <v>#DIV/0!</v>
      </c>
    </row>
    <row r="6" spans="1:6" x14ac:dyDescent="0.35">
      <c r="A6" s="4">
        <v>4</v>
      </c>
      <c r="B6" s="4"/>
      <c r="C6" s="5" t="e">
        <f t="shared" ref="C6:C9" si="0">B6/$C$2</f>
        <v>#DIV/0!</v>
      </c>
      <c r="D6" s="4"/>
      <c r="E6" s="4" t="e">
        <f t="shared" ref="E6:E9" si="1">D6/$C$3</f>
        <v>#DIV/0!</v>
      </c>
      <c r="F6" s="4" t="e">
        <f>E6/C6</f>
        <v>#DIV/0!</v>
      </c>
    </row>
    <row r="7" spans="1:6" x14ac:dyDescent="0.35">
      <c r="A7" s="4">
        <v>5</v>
      </c>
      <c r="B7" s="5"/>
      <c r="C7" s="5" t="e">
        <f t="shared" si="0"/>
        <v>#DIV/0!</v>
      </c>
      <c r="D7" s="4"/>
      <c r="E7" s="4" t="e">
        <f t="shared" si="1"/>
        <v>#DIV/0!</v>
      </c>
      <c r="F7" s="4" t="e">
        <f t="shared" ref="F7:F12" si="2">E7/C7</f>
        <v>#DIV/0!</v>
      </c>
    </row>
    <row r="8" spans="1:6" x14ac:dyDescent="0.35">
      <c r="A8" s="4">
        <v>6</v>
      </c>
      <c r="B8" s="5"/>
      <c r="C8" s="5" t="e">
        <f t="shared" si="0"/>
        <v>#DIV/0!</v>
      </c>
      <c r="D8" s="4"/>
      <c r="E8" s="4" t="e">
        <f t="shared" si="1"/>
        <v>#DIV/0!</v>
      </c>
      <c r="F8" s="4" t="e">
        <f t="shared" si="2"/>
        <v>#DIV/0!</v>
      </c>
    </row>
    <row r="9" spans="1:6" x14ac:dyDescent="0.35">
      <c r="A9" s="4">
        <v>7</v>
      </c>
      <c r="B9" s="5"/>
      <c r="C9" s="5" t="e">
        <f t="shared" si="0"/>
        <v>#DIV/0!</v>
      </c>
      <c r="D9" s="4"/>
      <c r="E9" s="4" t="e">
        <f>D9/$C$3</f>
        <v>#DIV/0!</v>
      </c>
      <c r="F9" s="4" t="e">
        <f t="shared" si="2"/>
        <v>#DIV/0!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8531-4CA7-4453-9A57-10DC7CF02A7A}">
  <dimension ref="A1:G25"/>
  <sheetViews>
    <sheetView workbookViewId="0">
      <selection activeCell="G16" sqref="G16"/>
    </sheetView>
  </sheetViews>
  <sheetFormatPr baseColWidth="10" defaultRowHeight="14.5" x14ac:dyDescent="0.35"/>
  <cols>
    <col min="4" max="4" width="15.6328125" customWidth="1"/>
    <col min="5" max="5" width="7.90625" bestFit="1" customWidth="1"/>
  </cols>
  <sheetData>
    <row r="1" spans="1:7" x14ac:dyDescent="0.35">
      <c r="B1" t="s">
        <v>27</v>
      </c>
      <c r="D1" t="s">
        <v>4</v>
      </c>
    </row>
    <row r="2" spans="1:7" ht="15" thickBot="1" x14ac:dyDescent="0.4">
      <c r="B2" t="s">
        <v>28</v>
      </c>
      <c r="D2" t="s">
        <v>4</v>
      </c>
    </row>
    <row r="3" spans="1:7" ht="17.5" thickTop="1" thickBot="1" x14ac:dyDescent="0.4">
      <c r="A3" s="15" t="s">
        <v>20</v>
      </c>
      <c r="B3" s="16" t="s">
        <v>21</v>
      </c>
      <c r="C3" s="16" t="s">
        <v>22</v>
      </c>
      <c r="D3" s="16" t="s">
        <v>23</v>
      </c>
      <c r="E3" s="16" t="s">
        <v>24</v>
      </c>
      <c r="F3" s="16" t="s">
        <v>25</v>
      </c>
      <c r="G3" s="16" t="s">
        <v>26</v>
      </c>
    </row>
    <row r="4" spans="1:7" ht="15.5" thickTop="1" thickBot="1" x14ac:dyDescent="0.4">
      <c r="A4" s="17">
        <v>4</v>
      </c>
      <c r="B4" s="18"/>
      <c r="C4" s="18"/>
      <c r="D4" s="18" t="e">
        <f>C4/$C$1*1000</f>
        <v>#DIV/0!</v>
      </c>
      <c r="E4" s="19"/>
      <c r="F4" s="18" t="e">
        <f>E4/$C$2*1000</f>
        <v>#DIV/0!</v>
      </c>
      <c r="G4" s="18" t="e">
        <f>D4-F4</f>
        <v>#DIV/0!</v>
      </c>
    </row>
    <row r="5" spans="1:7" ht="15.5" thickTop="1" thickBot="1" x14ac:dyDescent="0.4">
      <c r="A5" s="17">
        <v>7</v>
      </c>
      <c r="B5" s="18"/>
      <c r="C5" s="20"/>
      <c r="D5" s="18" t="e">
        <f t="shared" ref="D5:D24" si="0">C5/$C$1*1000</f>
        <v>#DIV/0!</v>
      </c>
      <c r="E5" s="18"/>
      <c r="F5" s="18" t="e">
        <f t="shared" ref="F5:F24" si="1">E5/$C$2*1000</f>
        <v>#DIV/0!</v>
      </c>
      <c r="G5" s="18" t="e">
        <f t="shared" ref="G5:G24" si="2">D5-F5</f>
        <v>#DIV/0!</v>
      </c>
    </row>
    <row r="6" spans="1:7" ht="15.5" thickTop="1" thickBot="1" x14ac:dyDescent="0.4">
      <c r="A6" s="17">
        <v>10</v>
      </c>
      <c r="B6" s="18"/>
      <c r="C6" s="20"/>
      <c r="D6" s="18" t="e">
        <f t="shared" si="0"/>
        <v>#DIV/0!</v>
      </c>
      <c r="E6" s="18"/>
      <c r="F6" s="18" t="e">
        <f t="shared" si="1"/>
        <v>#DIV/0!</v>
      </c>
      <c r="G6" s="20" t="e">
        <f>D6-F6</f>
        <v>#DIV/0!</v>
      </c>
    </row>
    <row r="7" spans="1:7" ht="15.5" thickTop="1" thickBot="1" x14ac:dyDescent="0.4">
      <c r="A7" s="17">
        <v>10.5</v>
      </c>
      <c r="B7" s="18"/>
      <c r="C7" s="20"/>
      <c r="D7" s="18" t="e">
        <f t="shared" si="0"/>
        <v>#DIV/0!</v>
      </c>
      <c r="E7" s="18"/>
      <c r="F7" s="18" t="e">
        <f t="shared" si="1"/>
        <v>#DIV/0!</v>
      </c>
      <c r="G7" s="18" t="e">
        <f t="shared" si="2"/>
        <v>#DIV/0!</v>
      </c>
    </row>
    <row r="8" spans="1:7" ht="15.5" thickTop="1" thickBot="1" x14ac:dyDescent="0.4">
      <c r="A8" s="17">
        <v>11</v>
      </c>
      <c r="B8" s="18"/>
      <c r="C8" s="20"/>
      <c r="D8" s="18" t="e">
        <f t="shared" si="0"/>
        <v>#DIV/0!</v>
      </c>
      <c r="E8" s="18"/>
      <c r="F8" s="18" t="e">
        <f t="shared" si="1"/>
        <v>#DIV/0!</v>
      </c>
      <c r="G8" s="18" t="e">
        <f t="shared" si="2"/>
        <v>#DIV/0!</v>
      </c>
    </row>
    <row r="9" spans="1:7" ht="15.5" thickTop="1" thickBot="1" x14ac:dyDescent="0.4">
      <c r="A9" s="17">
        <v>11.2</v>
      </c>
      <c r="B9" s="18"/>
      <c r="C9" s="20"/>
      <c r="D9" s="18" t="e">
        <f t="shared" si="0"/>
        <v>#DIV/0!</v>
      </c>
      <c r="E9" s="20"/>
      <c r="F9" s="18" t="e">
        <f t="shared" si="1"/>
        <v>#DIV/0!</v>
      </c>
      <c r="G9" s="18" t="e">
        <f t="shared" si="2"/>
        <v>#DIV/0!</v>
      </c>
    </row>
    <row r="10" spans="1:7" ht="15.5" thickTop="1" thickBot="1" x14ac:dyDescent="0.4">
      <c r="A10" s="17">
        <v>11.4</v>
      </c>
      <c r="B10" s="18"/>
      <c r="C10" s="20"/>
      <c r="D10" s="18" t="e">
        <f t="shared" si="0"/>
        <v>#DIV/0!</v>
      </c>
      <c r="E10" s="20"/>
      <c r="F10" s="18" t="e">
        <f t="shared" si="1"/>
        <v>#DIV/0!</v>
      </c>
      <c r="G10" s="18" t="e">
        <f t="shared" si="2"/>
        <v>#DIV/0!</v>
      </c>
    </row>
    <row r="11" spans="1:7" ht="15.5" thickTop="1" thickBot="1" x14ac:dyDescent="0.4">
      <c r="A11" s="17">
        <v>11.6</v>
      </c>
      <c r="B11" s="18"/>
      <c r="C11" s="20"/>
      <c r="D11" s="18" t="e">
        <f t="shared" si="0"/>
        <v>#DIV/0!</v>
      </c>
      <c r="E11" s="20"/>
      <c r="F11" s="18" t="e">
        <f t="shared" si="1"/>
        <v>#DIV/0!</v>
      </c>
      <c r="G11" s="18" t="e">
        <f t="shared" si="2"/>
        <v>#DIV/0!</v>
      </c>
    </row>
    <row r="12" spans="1:7" ht="15.5" thickTop="1" thickBot="1" x14ac:dyDescent="0.4">
      <c r="A12" s="17">
        <v>11.8</v>
      </c>
      <c r="B12" s="18"/>
      <c r="C12" s="21"/>
      <c r="D12" s="18" t="e">
        <f t="shared" si="0"/>
        <v>#DIV/0!</v>
      </c>
      <c r="E12" s="20"/>
      <c r="F12" s="18" t="e">
        <f t="shared" si="1"/>
        <v>#DIV/0!</v>
      </c>
      <c r="G12" s="18" t="e">
        <f t="shared" si="2"/>
        <v>#DIV/0!</v>
      </c>
    </row>
    <row r="13" spans="1:7" ht="15.5" thickTop="1" thickBot="1" x14ac:dyDescent="0.4">
      <c r="A13" s="17">
        <v>12</v>
      </c>
      <c r="B13" s="18"/>
      <c r="C13" s="21"/>
      <c r="D13" s="18" t="e">
        <f t="shared" si="0"/>
        <v>#DIV/0!</v>
      </c>
      <c r="E13" s="20"/>
      <c r="F13" s="18" t="e">
        <f t="shared" si="1"/>
        <v>#DIV/0!</v>
      </c>
      <c r="G13" s="18" t="e">
        <f t="shared" si="2"/>
        <v>#DIV/0!</v>
      </c>
    </row>
    <row r="14" spans="1:7" ht="15.5" thickTop="1" thickBot="1" x14ac:dyDescent="0.4">
      <c r="A14" s="17">
        <v>12.2</v>
      </c>
      <c r="B14" s="18"/>
      <c r="C14" s="21"/>
      <c r="D14" s="18" t="e">
        <f t="shared" si="0"/>
        <v>#DIV/0!</v>
      </c>
      <c r="E14" s="20"/>
      <c r="F14" s="18" t="e">
        <f t="shared" si="1"/>
        <v>#DIV/0!</v>
      </c>
      <c r="G14" s="18" t="e">
        <f t="shared" si="2"/>
        <v>#DIV/0!</v>
      </c>
    </row>
    <row r="15" spans="1:7" ht="15.5" thickTop="1" thickBot="1" x14ac:dyDescent="0.4">
      <c r="A15" s="17">
        <v>12.4</v>
      </c>
      <c r="B15" s="18"/>
      <c r="C15" s="21"/>
      <c r="D15" s="18" t="e">
        <f t="shared" si="0"/>
        <v>#DIV/0!</v>
      </c>
      <c r="E15" s="20"/>
      <c r="F15" s="18" t="e">
        <f t="shared" si="1"/>
        <v>#DIV/0!</v>
      </c>
      <c r="G15" s="18" t="e">
        <f t="shared" si="2"/>
        <v>#DIV/0!</v>
      </c>
    </row>
    <row r="16" spans="1:7" ht="15.5" thickTop="1" thickBot="1" x14ac:dyDescent="0.4">
      <c r="A16" s="17">
        <v>12.6</v>
      </c>
      <c r="B16" s="18"/>
      <c r="C16" s="21"/>
      <c r="D16" s="18" t="e">
        <f t="shared" si="0"/>
        <v>#DIV/0!</v>
      </c>
      <c r="E16" s="20"/>
      <c r="F16" s="18" t="e">
        <f t="shared" si="1"/>
        <v>#DIV/0!</v>
      </c>
      <c r="G16" s="18" t="e">
        <f t="shared" si="2"/>
        <v>#DIV/0!</v>
      </c>
    </row>
    <row r="17" spans="1:7" ht="15.5" thickTop="1" thickBot="1" x14ac:dyDescent="0.4">
      <c r="A17" s="17">
        <v>12.8</v>
      </c>
      <c r="B17" s="18"/>
      <c r="C17" s="21"/>
      <c r="D17" s="18" t="e">
        <f t="shared" si="0"/>
        <v>#DIV/0!</v>
      </c>
      <c r="E17" s="20"/>
      <c r="F17" s="18" t="e">
        <f t="shared" si="1"/>
        <v>#DIV/0!</v>
      </c>
      <c r="G17" s="18" t="e">
        <f t="shared" si="2"/>
        <v>#DIV/0!</v>
      </c>
    </row>
    <row r="18" spans="1:7" ht="15.5" thickTop="1" thickBot="1" x14ac:dyDescent="0.4">
      <c r="A18" s="17">
        <v>13</v>
      </c>
      <c r="B18" s="18"/>
      <c r="C18" s="21"/>
      <c r="D18" s="18" t="e">
        <f t="shared" si="0"/>
        <v>#DIV/0!</v>
      </c>
      <c r="E18" s="20"/>
      <c r="F18" s="18" t="e">
        <f t="shared" si="1"/>
        <v>#DIV/0!</v>
      </c>
      <c r="G18" s="20" t="e">
        <f>D18-F18</f>
        <v>#DIV/0!</v>
      </c>
    </row>
    <row r="19" spans="1:7" ht="15.5" thickTop="1" thickBot="1" x14ac:dyDescent="0.4">
      <c r="A19" s="17">
        <v>13.2</v>
      </c>
      <c r="B19" s="18"/>
      <c r="C19" s="21"/>
      <c r="D19" s="18" t="e">
        <f t="shared" si="0"/>
        <v>#DIV/0!</v>
      </c>
      <c r="E19" s="18"/>
      <c r="F19" s="18" t="e">
        <f t="shared" si="1"/>
        <v>#DIV/0!</v>
      </c>
      <c r="G19" s="18" t="e">
        <f t="shared" si="2"/>
        <v>#DIV/0!</v>
      </c>
    </row>
    <row r="20" spans="1:7" ht="15.5" thickTop="1" thickBot="1" x14ac:dyDescent="0.4">
      <c r="A20" s="17">
        <v>13.4</v>
      </c>
      <c r="B20" s="18"/>
      <c r="C20" s="21"/>
      <c r="D20" s="18" t="e">
        <f t="shared" si="0"/>
        <v>#DIV/0!</v>
      </c>
      <c r="E20" s="18"/>
      <c r="F20" s="18" t="e">
        <f t="shared" si="1"/>
        <v>#DIV/0!</v>
      </c>
      <c r="G20" s="18" t="e">
        <f t="shared" si="2"/>
        <v>#DIV/0!</v>
      </c>
    </row>
    <row r="21" spans="1:7" ht="15.5" thickTop="1" thickBot="1" x14ac:dyDescent="0.4">
      <c r="A21" s="17">
        <v>13.6</v>
      </c>
      <c r="B21" s="18"/>
      <c r="C21" s="21"/>
      <c r="D21" s="18" t="e">
        <f t="shared" si="0"/>
        <v>#DIV/0!</v>
      </c>
      <c r="E21" s="18"/>
      <c r="F21" s="18" t="e">
        <f t="shared" si="1"/>
        <v>#DIV/0!</v>
      </c>
      <c r="G21" s="18" t="e">
        <f t="shared" si="2"/>
        <v>#DIV/0!</v>
      </c>
    </row>
    <row r="22" spans="1:7" ht="15.5" thickTop="1" thickBot="1" x14ac:dyDescent="0.4">
      <c r="A22" s="17">
        <v>14</v>
      </c>
      <c r="B22" s="18"/>
      <c r="C22" s="21"/>
      <c r="D22" s="18" t="e">
        <f t="shared" si="0"/>
        <v>#DIV/0!</v>
      </c>
      <c r="E22" s="18"/>
      <c r="F22" s="18" t="e">
        <f t="shared" si="1"/>
        <v>#DIV/0!</v>
      </c>
      <c r="G22" s="18" t="e">
        <f t="shared" si="2"/>
        <v>#DIV/0!</v>
      </c>
    </row>
    <row r="23" spans="1:7" ht="15.5" thickTop="1" thickBot="1" x14ac:dyDescent="0.4">
      <c r="A23" s="17">
        <v>15</v>
      </c>
      <c r="B23" s="18"/>
      <c r="C23" s="21"/>
      <c r="D23" s="18" t="e">
        <f t="shared" si="0"/>
        <v>#DIV/0!</v>
      </c>
      <c r="E23" s="18"/>
      <c r="F23" s="18" t="e">
        <f t="shared" si="1"/>
        <v>#DIV/0!</v>
      </c>
      <c r="G23" s="18" t="e">
        <f t="shared" si="2"/>
        <v>#DIV/0!</v>
      </c>
    </row>
    <row r="24" spans="1:7" ht="15.5" thickTop="1" thickBot="1" x14ac:dyDescent="0.4">
      <c r="A24" s="17">
        <v>16</v>
      </c>
      <c r="B24" s="18"/>
      <c r="C24" s="21"/>
      <c r="D24" s="18" t="e">
        <f t="shared" si="0"/>
        <v>#DIV/0!</v>
      </c>
      <c r="E24" s="18"/>
      <c r="F24" s="18" t="e">
        <f t="shared" si="1"/>
        <v>#DIV/0!</v>
      </c>
      <c r="G24" s="18" t="e">
        <f t="shared" si="2"/>
        <v>#DIV/0!</v>
      </c>
    </row>
    <row r="25" spans="1:7" ht="15" thickTop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B5B1-3866-4E82-AB98-AAF8A6ED9D63}">
  <dimension ref="A1:C5"/>
  <sheetViews>
    <sheetView workbookViewId="0">
      <selection activeCell="A11" sqref="A11"/>
    </sheetView>
  </sheetViews>
  <sheetFormatPr baseColWidth="10" defaultRowHeight="14.5" x14ac:dyDescent="0.35"/>
  <cols>
    <col min="1" max="1" width="13.453125" bestFit="1" customWidth="1"/>
    <col min="2" max="2" width="5.81640625" bestFit="1" customWidth="1"/>
  </cols>
  <sheetData>
    <row r="1" spans="1:3" ht="16" x14ac:dyDescent="0.35">
      <c r="A1" s="22" t="s">
        <v>29</v>
      </c>
      <c r="B1" s="4"/>
      <c r="C1" s="7"/>
    </row>
    <row r="2" spans="1:3" ht="16" x14ac:dyDescent="0.35">
      <c r="A2" s="22" t="s">
        <v>30</v>
      </c>
      <c r="B2" s="4"/>
    </row>
    <row r="3" spans="1:3" ht="16" x14ac:dyDescent="0.35">
      <c r="A3" s="22" t="s">
        <v>31</v>
      </c>
      <c r="B3" s="4"/>
    </row>
    <row r="4" spans="1:3" ht="16" x14ac:dyDescent="0.35">
      <c r="A4" s="22" t="s">
        <v>33</v>
      </c>
      <c r="B4" s="4"/>
    </row>
    <row r="5" spans="1:3" ht="16" x14ac:dyDescent="0.35">
      <c r="A5" s="22" t="s">
        <v>32</v>
      </c>
      <c r="B5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9.2 Charachteristic Curve</vt:lpstr>
      <vt:lpstr>9.3 Forward Voltage</vt:lpstr>
      <vt:lpstr>9.4 Amplification Factor</vt:lpstr>
      <vt:lpstr>9.5 Green LED light on</vt:lpstr>
      <vt:lpstr>7.6 green and yellow both on</vt:lpstr>
      <vt:lpstr>'7.6 green and yellow both on'!_Toc163031839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Elger, Gordon</dc:creator>
  <cp:lastModifiedBy>Gordon Elger</cp:lastModifiedBy>
  <dcterms:created xsi:type="dcterms:W3CDTF">2024-03-26T13:50:17Z</dcterms:created>
  <dcterms:modified xsi:type="dcterms:W3CDTF">2024-04-05T20:02:12Z</dcterms:modified>
</cp:coreProperties>
</file>