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ad1620_ic_ac_uk/Documents/"/>
    </mc:Choice>
  </mc:AlternateContent>
  <xr:revisionPtr revIDLastSave="190" documentId="8_{982E3111-37C8-43B8-BD24-49A2DC200BAD}" xr6:coauthVersionLast="47" xr6:coauthVersionMax="47" xr10:uidLastSave="{39948021-0BE6-4C2C-89E8-73B40E4DDD73}"/>
  <bookViews>
    <workbookView xWindow="-110" yWindow="-110" windowWidth="19420" windowHeight="10420" activeTab="1" xr2:uid="{00000000-000D-0000-FFFF-FFFF00000000}"/>
  </bookViews>
  <sheets>
    <sheet name="WALL" sheetId="13" r:id="rId1"/>
    <sheet name="ALL COLOURS" sheetId="11" r:id="rId2"/>
    <sheet name="AMBIENT" sheetId="12" r:id="rId3"/>
    <sheet name="BLACK" sheetId="10" r:id="rId4"/>
    <sheet name="WHITE" sheetId="9" r:id="rId5"/>
    <sheet name="LIGHT_BLUE" sheetId="8" r:id="rId6"/>
    <sheet name="ORANGE" sheetId="7" r:id="rId7"/>
    <sheet name="PINK" sheetId="6" r:id="rId8"/>
    <sheet name="YELLOW" sheetId="5" r:id="rId9"/>
    <sheet name="BLUE" sheetId="4" r:id="rId10"/>
    <sheet name="GREEN" sheetId="3" r:id="rId11"/>
    <sheet name="RED" sheetId="2" r:id="rId12"/>
  </sheets>
  <definedNames>
    <definedName name="ExternalData_1" localSheetId="11" hidden="1">'RED'!$A$1:$D$85</definedName>
    <definedName name="ExternalData_1" localSheetId="0" hidden="1">WALL!$A$1:$D$787</definedName>
    <definedName name="ExternalData_10" localSheetId="2" hidden="1">AMBIENT!$A$1:$D$181</definedName>
    <definedName name="ExternalData_2" localSheetId="10" hidden="1">GREEN!$A$1:$D$77</definedName>
    <definedName name="ExternalData_3" localSheetId="9" hidden="1">BLUE!$A$1:$D$73</definedName>
    <definedName name="ExternalData_4" localSheetId="8" hidden="1">YELLOW!$A$1:$D$74</definedName>
    <definedName name="ExternalData_5" localSheetId="7" hidden="1">PINK!$A$1:$D$90</definedName>
    <definedName name="ExternalData_6" localSheetId="6" hidden="1">ORANGE!$A$1:$D$78</definedName>
    <definedName name="ExternalData_7" localSheetId="5" hidden="1">LIGHT_BLUE!$A$1:$D$67</definedName>
    <definedName name="ExternalData_8" localSheetId="4" hidden="1">WHITE!$A$1:$D$100</definedName>
    <definedName name="ExternalData_9" localSheetId="3" hidden="1">BLACK!$A$1:$D$67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3" l="1"/>
  <c r="H4" i="13"/>
  <c r="G4" i="13"/>
  <c r="I3" i="13"/>
  <c r="H3" i="13"/>
  <c r="G3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518" i="13"/>
  <c r="H519" i="13"/>
  <c r="H520" i="13"/>
  <c r="H521" i="13"/>
  <c r="H522" i="13"/>
  <c r="H523" i="13"/>
  <c r="H524" i="13"/>
  <c r="H525" i="13"/>
  <c r="H526" i="13"/>
  <c r="H527" i="13"/>
  <c r="H528" i="13"/>
  <c r="H529" i="13"/>
  <c r="H530" i="13"/>
  <c r="H531" i="13"/>
  <c r="H532" i="13"/>
  <c r="H533" i="13"/>
  <c r="H534" i="13"/>
  <c r="H535" i="13"/>
  <c r="H536" i="13"/>
  <c r="H537" i="13"/>
  <c r="H538" i="13"/>
  <c r="H539" i="13"/>
  <c r="H540" i="13"/>
  <c r="H541" i="13"/>
  <c r="H542" i="13"/>
  <c r="H543" i="13"/>
  <c r="H544" i="13"/>
  <c r="H545" i="13"/>
  <c r="H546" i="13"/>
  <c r="H547" i="13"/>
  <c r="H548" i="13"/>
  <c r="H549" i="13"/>
  <c r="H550" i="13"/>
  <c r="H551" i="13"/>
  <c r="H552" i="13"/>
  <c r="H553" i="13"/>
  <c r="H554" i="13"/>
  <c r="H555" i="13"/>
  <c r="H556" i="13"/>
  <c r="H557" i="13"/>
  <c r="H558" i="13"/>
  <c r="H559" i="13"/>
  <c r="H560" i="13"/>
  <c r="H561" i="13"/>
  <c r="H562" i="13"/>
  <c r="H563" i="13"/>
  <c r="H564" i="13"/>
  <c r="H565" i="13"/>
  <c r="H566" i="13"/>
  <c r="H567" i="13"/>
  <c r="H568" i="13"/>
  <c r="H569" i="13"/>
  <c r="H570" i="13"/>
  <c r="H571" i="13"/>
  <c r="H572" i="13"/>
  <c r="H573" i="13"/>
  <c r="H574" i="13"/>
  <c r="H575" i="13"/>
  <c r="H576" i="13"/>
  <c r="H577" i="13"/>
  <c r="H578" i="13"/>
  <c r="H579" i="13"/>
  <c r="H580" i="13"/>
  <c r="H581" i="13"/>
  <c r="H582" i="13"/>
  <c r="H583" i="13"/>
  <c r="H584" i="13"/>
  <c r="H585" i="13"/>
  <c r="H586" i="13"/>
  <c r="H587" i="13"/>
  <c r="H588" i="13"/>
  <c r="H589" i="13"/>
  <c r="H590" i="13"/>
  <c r="H591" i="13"/>
  <c r="H592" i="13"/>
  <c r="H593" i="13"/>
  <c r="H594" i="13"/>
  <c r="H595" i="13"/>
  <c r="H596" i="13"/>
  <c r="H597" i="13"/>
  <c r="H598" i="13"/>
  <c r="H599" i="13"/>
  <c r="H600" i="13"/>
  <c r="H601" i="13"/>
  <c r="H602" i="13"/>
  <c r="H603" i="13"/>
  <c r="H604" i="13"/>
  <c r="H605" i="13"/>
  <c r="H606" i="13"/>
  <c r="H607" i="13"/>
  <c r="H608" i="13"/>
  <c r="H609" i="13"/>
  <c r="H610" i="13"/>
  <c r="H611" i="13"/>
  <c r="H612" i="13"/>
  <c r="H613" i="13"/>
  <c r="H614" i="13"/>
  <c r="H615" i="13"/>
  <c r="H616" i="13"/>
  <c r="H617" i="13"/>
  <c r="H618" i="13"/>
  <c r="H619" i="13"/>
  <c r="H620" i="13"/>
  <c r="H621" i="13"/>
  <c r="H622" i="13"/>
  <c r="H623" i="13"/>
  <c r="H624" i="13"/>
  <c r="H625" i="13"/>
  <c r="H626" i="13"/>
  <c r="H627" i="13"/>
  <c r="H628" i="13"/>
  <c r="H629" i="13"/>
  <c r="H630" i="13"/>
  <c r="H631" i="13"/>
  <c r="H632" i="13"/>
  <c r="H633" i="13"/>
  <c r="H634" i="13"/>
  <c r="H635" i="13"/>
  <c r="H636" i="13"/>
  <c r="H637" i="13"/>
  <c r="H638" i="13"/>
  <c r="H639" i="13"/>
  <c r="H640" i="13"/>
  <c r="H641" i="13"/>
  <c r="H642" i="13"/>
  <c r="H643" i="13"/>
  <c r="H644" i="13"/>
  <c r="H645" i="13"/>
  <c r="H646" i="13"/>
  <c r="H647" i="13"/>
  <c r="H648" i="13"/>
  <c r="H649" i="13"/>
  <c r="H650" i="13"/>
  <c r="H651" i="13"/>
  <c r="H652" i="13"/>
  <c r="H653" i="13"/>
  <c r="H654" i="13"/>
  <c r="H655" i="13"/>
  <c r="H656" i="13"/>
  <c r="H657" i="13"/>
  <c r="H658" i="13"/>
  <c r="H659" i="13"/>
  <c r="H660" i="13"/>
  <c r="H661" i="13"/>
  <c r="H662" i="13"/>
  <c r="H663" i="13"/>
  <c r="H664" i="13"/>
  <c r="H665" i="13"/>
  <c r="H666" i="13"/>
  <c r="H667" i="13"/>
  <c r="H668" i="13"/>
  <c r="H669" i="13"/>
  <c r="H670" i="13"/>
  <c r="H671" i="13"/>
  <c r="H672" i="13"/>
  <c r="H673" i="13"/>
  <c r="H674" i="13"/>
  <c r="H675" i="13"/>
  <c r="H676" i="13"/>
  <c r="H677" i="13"/>
  <c r="H678" i="13"/>
  <c r="H679" i="13"/>
  <c r="H680" i="13"/>
  <c r="H681" i="13"/>
  <c r="H682" i="13"/>
  <c r="H683" i="13"/>
  <c r="H684" i="13"/>
  <c r="H685" i="13"/>
  <c r="H686" i="13"/>
  <c r="H687" i="13"/>
  <c r="H688" i="13"/>
  <c r="H689" i="13"/>
  <c r="H690" i="13"/>
  <c r="H691" i="13"/>
  <c r="H692" i="13"/>
  <c r="H693" i="13"/>
  <c r="H694" i="13"/>
  <c r="H695" i="13"/>
  <c r="H696" i="13"/>
  <c r="H697" i="13"/>
  <c r="H698" i="13"/>
  <c r="H699" i="13"/>
  <c r="H700" i="13"/>
  <c r="H701" i="13"/>
  <c r="H702" i="13"/>
  <c r="H703" i="13"/>
  <c r="H704" i="13"/>
  <c r="H705" i="13"/>
  <c r="H706" i="13"/>
  <c r="H707" i="13"/>
  <c r="H708" i="13"/>
  <c r="H709" i="13"/>
  <c r="H710" i="13"/>
  <c r="H711" i="13"/>
  <c r="H712" i="13"/>
  <c r="H713" i="13"/>
  <c r="H714" i="13"/>
  <c r="H715" i="13"/>
  <c r="H716" i="13"/>
  <c r="H717" i="13"/>
  <c r="H718" i="13"/>
  <c r="H719" i="13"/>
  <c r="H720" i="13"/>
  <c r="H721" i="13"/>
  <c r="H722" i="13"/>
  <c r="H723" i="13"/>
  <c r="H724" i="13"/>
  <c r="H725" i="13"/>
  <c r="H726" i="13"/>
  <c r="H727" i="13"/>
  <c r="H728" i="13"/>
  <c r="H729" i="13"/>
  <c r="H730" i="13"/>
  <c r="H731" i="13"/>
  <c r="H732" i="13"/>
  <c r="H733" i="13"/>
  <c r="H734" i="13"/>
  <c r="H735" i="13"/>
  <c r="H736" i="13"/>
  <c r="H737" i="13"/>
  <c r="H738" i="13"/>
  <c r="H739" i="13"/>
  <c r="H740" i="13"/>
  <c r="H741" i="13"/>
  <c r="H742" i="13"/>
  <c r="H743" i="13"/>
  <c r="H744" i="13"/>
  <c r="H745" i="13"/>
  <c r="H746" i="13"/>
  <c r="H747" i="13"/>
  <c r="H748" i="13"/>
  <c r="H749" i="13"/>
  <c r="H750" i="13"/>
  <c r="H751" i="13"/>
  <c r="H752" i="13"/>
  <c r="H753" i="13"/>
  <c r="H754" i="13"/>
  <c r="H755" i="13"/>
  <c r="H756" i="13"/>
  <c r="H757" i="13"/>
  <c r="H758" i="13"/>
  <c r="H759" i="13"/>
  <c r="H760" i="13"/>
  <c r="H761" i="13"/>
  <c r="H762" i="13"/>
  <c r="H763" i="13"/>
  <c r="H764" i="13"/>
  <c r="H765" i="13"/>
  <c r="H766" i="13"/>
  <c r="H767" i="13"/>
  <c r="H768" i="13"/>
  <c r="H769" i="13"/>
  <c r="H770" i="13"/>
  <c r="H771" i="13"/>
  <c r="H772" i="13"/>
  <c r="H773" i="13"/>
  <c r="H774" i="13"/>
  <c r="H775" i="13"/>
  <c r="H776" i="13"/>
  <c r="H777" i="13"/>
  <c r="H778" i="13"/>
  <c r="H779" i="13"/>
  <c r="H780" i="13"/>
  <c r="H781" i="13"/>
  <c r="H782" i="13"/>
  <c r="H783" i="13"/>
  <c r="H784" i="13"/>
  <c r="H785" i="13"/>
  <c r="H786" i="13"/>
  <c r="H787" i="13"/>
  <c r="H788" i="13"/>
  <c r="H789" i="13"/>
  <c r="H790" i="13"/>
  <c r="H791" i="13"/>
  <c r="H792" i="13"/>
  <c r="H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619" i="13"/>
  <c r="G620" i="13"/>
  <c r="G621" i="13"/>
  <c r="G622" i="13"/>
  <c r="G623" i="13"/>
  <c r="G624" i="13"/>
  <c r="G625" i="13"/>
  <c r="G626" i="13"/>
  <c r="G627" i="13"/>
  <c r="G628" i="13"/>
  <c r="G629" i="13"/>
  <c r="G630" i="13"/>
  <c r="G631" i="13"/>
  <c r="G632" i="13"/>
  <c r="G633" i="13"/>
  <c r="G634" i="13"/>
  <c r="G635" i="13"/>
  <c r="G636" i="13"/>
  <c r="G637" i="13"/>
  <c r="G638" i="13"/>
  <c r="G639" i="13"/>
  <c r="G640" i="13"/>
  <c r="G641" i="13"/>
  <c r="G642" i="13"/>
  <c r="G643" i="13"/>
  <c r="G644" i="13"/>
  <c r="G645" i="13"/>
  <c r="G646" i="13"/>
  <c r="G647" i="13"/>
  <c r="G648" i="13"/>
  <c r="G649" i="13"/>
  <c r="G650" i="13"/>
  <c r="G651" i="13"/>
  <c r="G652" i="13"/>
  <c r="G653" i="13"/>
  <c r="G654" i="13"/>
  <c r="G655" i="13"/>
  <c r="G656" i="13"/>
  <c r="G657" i="13"/>
  <c r="G658" i="13"/>
  <c r="G659" i="13"/>
  <c r="G660" i="13"/>
  <c r="G661" i="13"/>
  <c r="G662" i="13"/>
  <c r="G663" i="13"/>
  <c r="G664" i="13"/>
  <c r="G665" i="13"/>
  <c r="G666" i="13"/>
  <c r="G667" i="13"/>
  <c r="G668" i="13"/>
  <c r="G669" i="13"/>
  <c r="G670" i="13"/>
  <c r="G671" i="13"/>
  <c r="G672" i="13"/>
  <c r="G673" i="13"/>
  <c r="G674" i="13"/>
  <c r="G675" i="13"/>
  <c r="G676" i="13"/>
  <c r="G677" i="13"/>
  <c r="G678" i="13"/>
  <c r="G679" i="13"/>
  <c r="G680" i="13"/>
  <c r="G681" i="13"/>
  <c r="G682" i="13"/>
  <c r="G683" i="13"/>
  <c r="G684" i="13"/>
  <c r="G685" i="13"/>
  <c r="G686" i="13"/>
  <c r="G687" i="13"/>
  <c r="G688" i="13"/>
  <c r="G689" i="13"/>
  <c r="G690" i="13"/>
  <c r="G691" i="13"/>
  <c r="G692" i="13"/>
  <c r="G693" i="13"/>
  <c r="G694" i="13"/>
  <c r="G695" i="13"/>
  <c r="G696" i="13"/>
  <c r="G697" i="13"/>
  <c r="G698" i="13"/>
  <c r="G699" i="13"/>
  <c r="G700" i="13"/>
  <c r="G701" i="13"/>
  <c r="G702" i="13"/>
  <c r="G703" i="13"/>
  <c r="G704" i="13"/>
  <c r="G705" i="13"/>
  <c r="G706" i="13"/>
  <c r="G707" i="13"/>
  <c r="G708" i="13"/>
  <c r="G709" i="13"/>
  <c r="G710" i="13"/>
  <c r="G711" i="13"/>
  <c r="G712" i="13"/>
  <c r="G713" i="13"/>
  <c r="G714" i="13"/>
  <c r="G715" i="13"/>
  <c r="G716" i="13"/>
  <c r="G717" i="13"/>
  <c r="G718" i="13"/>
  <c r="G719" i="13"/>
  <c r="G720" i="13"/>
  <c r="G721" i="13"/>
  <c r="G722" i="13"/>
  <c r="G723" i="13"/>
  <c r="G724" i="13"/>
  <c r="G725" i="13"/>
  <c r="G726" i="13"/>
  <c r="G727" i="13"/>
  <c r="G728" i="13"/>
  <c r="G729" i="13"/>
  <c r="G730" i="13"/>
  <c r="G731" i="13"/>
  <c r="G732" i="13"/>
  <c r="G733" i="13"/>
  <c r="G734" i="13"/>
  <c r="G735" i="13"/>
  <c r="G736" i="13"/>
  <c r="G737" i="13"/>
  <c r="G738" i="13"/>
  <c r="G739" i="13"/>
  <c r="G740" i="13"/>
  <c r="G741" i="13"/>
  <c r="G742" i="13"/>
  <c r="G743" i="13"/>
  <c r="G744" i="13"/>
  <c r="G745" i="13"/>
  <c r="G746" i="13"/>
  <c r="G747" i="13"/>
  <c r="G748" i="13"/>
  <c r="G749" i="13"/>
  <c r="G750" i="13"/>
  <c r="G751" i="13"/>
  <c r="G752" i="13"/>
  <c r="G753" i="13"/>
  <c r="G754" i="13"/>
  <c r="G755" i="13"/>
  <c r="G756" i="13"/>
  <c r="G757" i="13"/>
  <c r="G758" i="13"/>
  <c r="G759" i="13"/>
  <c r="G760" i="13"/>
  <c r="G761" i="13"/>
  <c r="G762" i="13"/>
  <c r="G763" i="13"/>
  <c r="G764" i="13"/>
  <c r="G765" i="13"/>
  <c r="G766" i="13"/>
  <c r="G767" i="13"/>
  <c r="G768" i="13"/>
  <c r="G769" i="13"/>
  <c r="G770" i="13"/>
  <c r="G771" i="13"/>
  <c r="G772" i="13"/>
  <c r="G773" i="13"/>
  <c r="G774" i="13"/>
  <c r="G775" i="13"/>
  <c r="G776" i="13"/>
  <c r="G777" i="13"/>
  <c r="G778" i="13"/>
  <c r="G779" i="13"/>
  <c r="G780" i="13"/>
  <c r="G781" i="13"/>
  <c r="G782" i="13"/>
  <c r="G783" i="13"/>
  <c r="G784" i="13"/>
  <c r="G785" i="13"/>
  <c r="G786" i="13"/>
  <c r="G787" i="13"/>
  <c r="G788" i="13"/>
  <c r="G789" i="13"/>
  <c r="G790" i="13"/>
  <c r="G791" i="13"/>
  <c r="G792" i="13"/>
  <c r="G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  <c r="F507" i="13"/>
  <c r="F508" i="13"/>
  <c r="F509" i="13"/>
  <c r="F510" i="13"/>
  <c r="F511" i="13"/>
  <c r="F512" i="13"/>
  <c r="F513" i="13"/>
  <c r="F514" i="13"/>
  <c r="F515" i="13"/>
  <c r="F516" i="13"/>
  <c r="F517" i="13"/>
  <c r="F518" i="13"/>
  <c r="F519" i="13"/>
  <c r="F520" i="13"/>
  <c r="F521" i="13"/>
  <c r="F522" i="13"/>
  <c r="F523" i="13"/>
  <c r="F524" i="13"/>
  <c r="F525" i="13"/>
  <c r="F526" i="13"/>
  <c r="F527" i="13"/>
  <c r="F528" i="13"/>
  <c r="F529" i="13"/>
  <c r="F530" i="13"/>
  <c r="F531" i="13"/>
  <c r="F532" i="13"/>
  <c r="F533" i="13"/>
  <c r="F534" i="13"/>
  <c r="F535" i="13"/>
  <c r="F536" i="13"/>
  <c r="F537" i="13"/>
  <c r="F538" i="13"/>
  <c r="F539" i="13"/>
  <c r="F540" i="13"/>
  <c r="F541" i="13"/>
  <c r="F542" i="13"/>
  <c r="F543" i="13"/>
  <c r="F544" i="13"/>
  <c r="F545" i="13"/>
  <c r="F546" i="13"/>
  <c r="F547" i="13"/>
  <c r="F548" i="13"/>
  <c r="F549" i="13"/>
  <c r="F550" i="13"/>
  <c r="F551" i="13"/>
  <c r="F552" i="13"/>
  <c r="F553" i="13"/>
  <c r="F554" i="13"/>
  <c r="F555" i="13"/>
  <c r="F556" i="13"/>
  <c r="F557" i="13"/>
  <c r="F558" i="13"/>
  <c r="F559" i="13"/>
  <c r="F560" i="13"/>
  <c r="F561" i="13"/>
  <c r="F562" i="13"/>
  <c r="F563" i="13"/>
  <c r="F564" i="13"/>
  <c r="F565" i="13"/>
  <c r="F566" i="13"/>
  <c r="F567" i="13"/>
  <c r="F568" i="13"/>
  <c r="F569" i="13"/>
  <c r="F570" i="13"/>
  <c r="F571" i="13"/>
  <c r="F572" i="13"/>
  <c r="F573" i="13"/>
  <c r="F574" i="13"/>
  <c r="F575" i="13"/>
  <c r="F576" i="13"/>
  <c r="F577" i="13"/>
  <c r="F578" i="13"/>
  <c r="F579" i="13"/>
  <c r="F580" i="13"/>
  <c r="F581" i="13"/>
  <c r="F582" i="13"/>
  <c r="F583" i="13"/>
  <c r="F584" i="13"/>
  <c r="F585" i="13"/>
  <c r="F586" i="13"/>
  <c r="F587" i="13"/>
  <c r="F588" i="13"/>
  <c r="F589" i="13"/>
  <c r="F590" i="13"/>
  <c r="F591" i="13"/>
  <c r="F592" i="13"/>
  <c r="F593" i="13"/>
  <c r="F594" i="13"/>
  <c r="F595" i="13"/>
  <c r="F596" i="13"/>
  <c r="F597" i="13"/>
  <c r="F598" i="13"/>
  <c r="F599" i="13"/>
  <c r="F600" i="13"/>
  <c r="F601" i="13"/>
  <c r="F602" i="13"/>
  <c r="F603" i="13"/>
  <c r="F604" i="13"/>
  <c r="F605" i="13"/>
  <c r="F606" i="13"/>
  <c r="F607" i="13"/>
  <c r="F608" i="13"/>
  <c r="F609" i="13"/>
  <c r="F610" i="13"/>
  <c r="F611" i="13"/>
  <c r="F612" i="13"/>
  <c r="F613" i="13"/>
  <c r="F614" i="13"/>
  <c r="F615" i="13"/>
  <c r="F616" i="13"/>
  <c r="F617" i="13"/>
  <c r="F618" i="13"/>
  <c r="F619" i="13"/>
  <c r="F620" i="13"/>
  <c r="F621" i="13"/>
  <c r="F622" i="13"/>
  <c r="F623" i="13"/>
  <c r="F624" i="13"/>
  <c r="F625" i="13"/>
  <c r="F626" i="13"/>
  <c r="F627" i="13"/>
  <c r="F628" i="13"/>
  <c r="F629" i="13"/>
  <c r="F630" i="13"/>
  <c r="F631" i="13"/>
  <c r="F632" i="13"/>
  <c r="F633" i="13"/>
  <c r="F634" i="13"/>
  <c r="F635" i="13"/>
  <c r="F636" i="13"/>
  <c r="F637" i="13"/>
  <c r="F638" i="13"/>
  <c r="F639" i="13"/>
  <c r="F640" i="13"/>
  <c r="F641" i="13"/>
  <c r="F642" i="13"/>
  <c r="F643" i="13"/>
  <c r="F644" i="13"/>
  <c r="F645" i="13"/>
  <c r="F646" i="13"/>
  <c r="F647" i="13"/>
  <c r="F648" i="13"/>
  <c r="F649" i="13"/>
  <c r="F650" i="13"/>
  <c r="F651" i="13"/>
  <c r="F652" i="13"/>
  <c r="F653" i="13"/>
  <c r="F654" i="13"/>
  <c r="F655" i="13"/>
  <c r="F656" i="13"/>
  <c r="F657" i="13"/>
  <c r="F658" i="13"/>
  <c r="F659" i="13"/>
  <c r="F660" i="13"/>
  <c r="F661" i="13"/>
  <c r="F662" i="13"/>
  <c r="F663" i="13"/>
  <c r="F664" i="13"/>
  <c r="F665" i="13"/>
  <c r="F666" i="13"/>
  <c r="F667" i="13"/>
  <c r="F668" i="13"/>
  <c r="F669" i="13"/>
  <c r="F670" i="13"/>
  <c r="F671" i="13"/>
  <c r="F672" i="13"/>
  <c r="F673" i="13"/>
  <c r="F674" i="13"/>
  <c r="F675" i="13"/>
  <c r="F676" i="13"/>
  <c r="F677" i="13"/>
  <c r="F678" i="13"/>
  <c r="F679" i="13"/>
  <c r="F680" i="13"/>
  <c r="F681" i="13"/>
  <c r="F682" i="13"/>
  <c r="F683" i="13"/>
  <c r="F684" i="13"/>
  <c r="F685" i="13"/>
  <c r="F686" i="13"/>
  <c r="F687" i="13"/>
  <c r="F688" i="13"/>
  <c r="F689" i="13"/>
  <c r="F690" i="13"/>
  <c r="F691" i="13"/>
  <c r="F692" i="13"/>
  <c r="F693" i="13"/>
  <c r="F694" i="13"/>
  <c r="F695" i="13"/>
  <c r="F696" i="13"/>
  <c r="F697" i="13"/>
  <c r="F698" i="13"/>
  <c r="F699" i="13"/>
  <c r="F700" i="13"/>
  <c r="F701" i="13"/>
  <c r="F702" i="13"/>
  <c r="F703" i="13"/>
  <c r="F704" i="13"/>
  <c r="F705" i="13"/>
  <c r="F706" i="13"/>
  <c r="F707" i="13"/>
  <c r="F708" i="13"/>
  <c r="F709" i="13"/>
  <c r="F710" i="13"/>
  <c r="F711" i="13"/>
  <c r="F712" i="13"/>
  <c r="F713" i="13"/>
  <c r="F714" i="13"/>
  <c r="F715" i="13"/>
  <c r="F716" i="13"/>
  <c r="F717" i="13"/>
  <c r="F718" i="13"/>
  <c r="F719" i="13"/>
  <c r="F720" i="13"/>
  <c r="F721" i="13"/>
  <c r="F722" i="13"/>
  <c r="F723" i="13"/>
  <c r="F724" i="13"/>
  <c r="F725" i="13"/>
  <c r="F726" i="13"/>
  <c r="F727" i="13"/>
  <c r="F728" i="13"/>
  <c r="F729" i="13"/>
  <c r="F730" i="13"/>
  <c r="F731" i="13"/>
  <c r="F732" i="13"/>
  <c r="F733" i="13"/>
  <c r="F734" i="13"/>
  <c r="F735" i="13"/>
  <c r="F736" i="13"/>
  <c r="F737" i="13"/>
  <c r="F738" i="13"/>
  <c r="F739" i="13"/>
  <c r="F740" i="13"/>
  <c r="F741" i="13"/>
  <c r="F742" i="13"/>
  <c r="F743" i="13"/>
  <c r="F744" i="13"/>
  <c r="F745" i="13"/>
  <c r="F746" i="13"/>
  <c r="F747" i="13"/>
  <c r="F748" i="13"/>
  <c r="F749" i="13"/>
  <c r="F750" i="13"/>
  <c r="F751" i="13"/>
  <c r="F752" i="13"/>
  <c r="F753" i="13"/>
  <c r="F754" i="13"/>
  <c r="F755" i="13"/>
  <c r="F756" i="13"/>
  <c r="F757" i="13"/>
  <c r="F758" i="13"/>
  <c r="F759" i="13"/>
  <c r="F760" i="13"/>
  <c r="F761" i="13"/>
  <c r="F762" i="13"/>
  <c r="F763" i="13"/>
  <c r="F764" i="13"/>
  <c r="F765" i="13"/>
  <c r="F766" i="13"/>
  <c r="F767" i="13"/>
  <c r="F768" i="13"/>
  <c r="F769" i="13"/>
  <c r="F770" i="13"/>
  <c r="F771" i="13"/>
  <c r="F772" i="13"/>
  <c r="F773" i="13"/>
  <c r="F774" i="13"/>
  <c r="F775" i="13"/>
  <c r="F776" i="13"/>
  <c r="F777" i="13"/>
  <c r="F778" i="13"/>
  <c r="F779" i="13"/>
  <c r="F780" i="13"/>
  <c r="F781" i="13"/>
  <c r="F782" i="13"/>
  <c r="F783" i="13"/>
  <c r="F784" i="13"/>
  <c r="F785" i="13"/>
  <c r="F786" i="13"/>
  <c r="F787" i="13"/>
  <c r="F788" i="13"/>
  <c r="F789" i="13"/>
  <c r="F790" i="13"/>
  <c r="F791" i="13"/>
  <c r="F792" i="13"/>
  <c r="F8" i="13"/>
  <c r="L4" i="13"/>
  <c r="M4" i="13"/>
  <c r="M3" i="13"/>
  <c r="L3" i="13"/>
  <c r="K4" i="13"/>
  <c r="K3" i="13"/>
  <c r="J4" i="13"/>
  <c r="J3" i="13"/>
  <c r="L8" i="12"/>
  <c r="M8" i="12"/>
  <c r="N8" i="12"/>
  <c r="L9" i="12"/>
  <c r="M9" i="12"/>
  <c r="N9" i="12"/>
  <c r="K9" i="12"/>
  <c r="K8" i="12"/>
  <c r="L8" i="10"/>
  <c r="M8" i="10"/>
  <c r="N8" i="10"/>
  <c r="L9" i="10"/>
  <c r="M9" i="10"/>
  <c r="N9" i="10"/>
  <c r="K9" i="10"/>
  <c r="K8" i="10"/>
  <c r="L8" i="9"/>
  <c r="M8" i="9"/>
  <c r="N8" i="9"/>
  <c r="L9" i="9"/>
  <c r="M9" i="9"/>
  <c r="N9" i="9"/>
  <c r="K9" i="9"/>
  <c r="K8" i="9"/>
  <c r="L8" i="8"/>
  <c r="M8" i="8"/>
  <c r="N8" i="8"/>
  <c r="L9" i="8"/>
  <c r="M9" i="8"/>
  <c r="N9" i="8"/>
  <c r="K9" i="8"/>
  <c r="K8" i="8"/>
  <c r="L8" i="7"/>
  <c r="M8" i="7"/>
  <c r="N8" i="7"/>
  <c r="L9" i="7"/>
  <c r="M9" i="7"/>
  <c r="N9" i="7"/>
  <c r="K9" i="7"/>
  <c r="K8" i="7"/>
  <c r="L8" i="6"/>
  <c r="M8" i="6"/>
  <c r="N8" i="6"/>
  <c r="L9" i="6"/>
  <c r="M9" i="6"/>
  <c r="N9" i="6"/>
  <c r="K9" i="6"/>
  <c r="K8" i="6"/>
  <c r="L8" i="5"/>
  <c r="M8" i="5"/>
  <c r="N8" i="5"/>
  <c r="L9" i="5"/>
  <c r="M9" i="5"/>
  <c r="N9" i="5"/>
  <c r="K9" i="5"/>
  <c r="K8" i="5"/>
  <c r="O8" i="2"/>
  <c r="O9" i="2"/>
  <c r="O8" i="3"/>
  <c r="O9" i="3"/>
  <c r="N9" i="4"/>
  <c r="N8" i="4"/>
  <c r="L8" i="4"/>
  <c r="M8" i="4"/>
  <c r="L9" i="4"/>
  <c r="M9" i="4"/>
  <c r="K9" i="4"/>
  <c r="K8" i="4"/>
  <c r="M9" i="3"/>
  <c r="N9" i="3"/>
  <c r="L9" i="3"/>
  <c r="M8" i="3"/>
  <c r="N8" i="3"/>
  <c r="L8" i="3"/>
  <c r="N9" i="2"/>
  <c r="N8" i="2"/>
  <c r="M8" i="2"/>
  <c r="L9" i="2"/>
  <c r="M9" i="2"/>
  <c r="L8" i="2"/>
  <c r="O5" i="2"/>
  <c r="O4" i="2"/>
  <c r="O3" i="2"/>
  <c r="O5" i="3"/>
  <c r="O4" i="3"/>
  <c r="O3" i="3"/>
  <c r="N5" i="4"/>
  <c r="N4" i="4"/>
  <c r="N3" i="4"/>
  <c r="N5" i="5"/>
  <c r="N4" i="5"/>
  <c r="N3" i="5"/>
  <c r="N5" i="6"/>
  <c r="N4" i="6"/>
  <c r="N3" i="6"/>
  <c r="N5" i="7"/>
  <c r="N4" i="7"/>
  <c r="N3" i="7"/>
  <c r="N5" i="8"/>
  <c r="N4" i="8"/>
  <c r="N3" i="8"/>
  <c r="N5" i="9"/>
  <c r="N4" i="9"/>
  <c r="N3" i="9"/>
  <c r="N5" i="10"/>
  <c r="N4" i="10"/>
  <c r="N3" i="10"/>
  <c r="N5" i="12"/>
  <c r="N4" i="12"/>
  <c r="N3" i="12"/>
  <c r="M5" i="12"/>
  <c r="L5" i="12"/>
  <c r="K5" i="12"/>
  <c r="M4" i="12"/>
  <c r="L4" i="12"/>
  <c r="K4" i="12"/>
  <c r="M3" i="12"/>
  <c r="L3" i="12"/>
  <c r="K3" i="12"/>
  <c r="F3" i="12"/>
  <c r="G3" i="12"/>
  <c r="H3" i="12"/>
  <c r="F4" i="12"/>
  <c r="G4" i="12"/>
  <c r="H4" i="12"/>
  <c r="F5" i="12"/>
  <c r="G5" i="12"/>
  <c r="H5" i="12"/>
  <c r="F6" i="12"/>
  <c r="G6" i="12"/>
  <c r="H6" i="12"/>
  <c r="F7" i="12"/>
  <c r="G7" i="12"/>
  <c r="H7" i="12"/>
  <c r="F8" i="12"/>
  <c r="G8" i="12"/>
  <c r="H8" i="12"/>
  <c r="F9" i="12"/>
  <c r="G9" i="12"/>
  <c r="H9" i="12"/>
  <c r="F10" i="12"/>
  <c r="G10" i="12"/>
  <c r="H10" i="12"/>
  <c r="F11" i="12"/>
  <c r="G11" i="12"/>
  <c r="H11" i="12"/>
  <c r="F12" i="12"/>
  <c r="G12" i="12"/>
  <c r="H12" i="12"/>
  <c r="F13" i="12"/>
  <c r="G13" i="12"/>
  <c r="H13" i="12"/>
  <c r="F14" i="12"/>
  <c r="G14" i="12"/>
  <c r="H14" i="12"/>
  <c r="F15" i="12"/>
  <c r="G15" i="12"/>
  <c r="H15" i="12"/>
  <c r="F16" i="12"/>
  <c r="G16" i="12"/>
  <c r="H16" i="12"/>
  <c r="F17" i="12"/>
  <c r="G17" i="12"/>
  <c r="H17" i="12"/>
  <c r="F18" i="12"/>
  <c r="G18" i="12"/>
  <c r="H18" i="12"/>
  <c r="F19" i="12"/>
  <c r="G19" i="12"/>
  <c r="H19" i="12"/>
  <c r="F20" i="12"/>
  <c r="G20" i="12"/>
  <c r="H20" i="12"/>
  <c r="F21" i="12"/>
  <c r="G21" i="12"/>
  <c r="H21" i="12"/>
  <c r="F22" i="12"/>
  <c r="G22" i="12"/>
  <c r="H22" i="12"/>
  <c r="F23" i="12"/>
  <c r="G23" i="12"/>
  <c r="H23" i="12"/>
  <c r="F24" i="12"/>
  <c r="G24" i="12"/>
  <c r="H24" i="12"/>
  <c r="F25" i="12"/>
  <c r="G25" i="12"/>
  <c r="H25" i="12"/>
  <c r="F26" i="12"/>
  <c r="G26" i="12"/>
  <c r="H26" i="12"/>
  <c r="F27" i="12"/>
  <c r="G27" i="12"/>
  <c r="H27" i="12"/>
  <c r="F28" i="12"/>
  <c r="G28" i="12"/>
  <c r="H28" i="12"/>
  <c r="F29" i="12"/>
  <c r="G29" i="12"/>
  <c r="H29" i="12"/>
  <c r="F30" i="12"/>
  <c r="G30" i="12"/>
  <c r="H30" i="12"/>
  <c r="F31" i="12"/>
  <c r="G31" i="12"/>
  <c r="H31" i="12"/>
  <c r="F32" i="12"/>
  <c r="G32" i="12"/>
  <c r="H32" i="12"/>
  <c r="F33" i="12"/>
  <c r="G33" i="12"/>
  <c r="H33" i="12"/>
  <c r="F34" i="12"/>
  <c r="G34" i="12"/>
  <c r="H34" i="12"/>
  <c r="F35" i="12"/>
  <c r="G35" i="12"/>
  <c r="H35" i="12"/>
  <c r="F36" i="12"/>
  <c r="G36" i="12"/>
  <c r="H36" i="12"/>
  <c r="F37" i="12"/>
  <c r="G37" i="12"/>
  <c r="H37" i="12"/>
  <c r="F38" i="12"/>
  <c r="G38" i="12"/>
  <c r="H38" i="12"/>
  <c r="F39" i="12"/>
  <c r="G39" i="12"/>
  <c r="H39" i="12"/>
  <c r="F40" i="12"/>
  <c r="G40" i="12"/>
  <c r="H40" i="12"/>
  <c r="F41" i="12"/>
  <c r="G41" i="12"/>
  <c r="H41" i="12"/>
  <c r="F42" i="12"/>
  <c r="G42" i="12"/>
  <c r="H42" i="12"/>
  <c r="F43" i="12"/>
  <c r="G43" i="12"/>
  <c r="H43" i="12"/>
  <c r="F44" i="12"/>
  <c r="G44" i="12"/>
  <c r="H44" i="12"/>
  <c r="F45" i="12"/>
  <c r="G45" i="12"/>
  <c r="H45" i="12"/>
  <c r="F46" i="12"/>
  <c r="G46" i="12"/>
  <c r="H46" i="12"/>
  <c r="F47" i="12"/>
  <c r="G47" i="12"/>
  <c r="H47" i="12"/>
  <c r="F48" i="12"/>
  <c r="G48" i="12"/>
  <c r="H48" i="12"/>
  <c r="F49" i="12"/>
  <c r="G49" i="12"/>
  <c r="H49" i="12"/>
  <c r="F50" i="12"/>
  <c r="G50" i="12"/>
  <c r="H50" i="12"/>
  <c r="F51" i="12"/>
  <c r="G51" i="12"/>
  <c r="H51" i="12"/>
  <c r="F52" i="12"/>
  <c r="G52" i="12"/>
  <c r="H52" i="12"/>
  <c r="F53" i="12"/>
  <c r="G53" i="12"/>
  <c r="H53" i="12"/>
  <c r="F54" i="12"/>
  <c r="G54" i="12"/>
  <c r="H54" i="12"/>
  <c r="F55" i="12"/>
  <c r="G55" i="12"/>
  <c r="H55" i="12"/>
  <c r="F56" i="12"/>
  <c r="G56" i="12"/>
  <c r="H56" i="12"/>
  <c r="F57" i="12"/>
  <c r="G57" i="12"/>
  <c r="H57" i="12"/>
  <c r="F58" i="12"/>
  <c r="G58" i="12"/>
  <c r="H58" i="12"/>
  <c r="F59" i="12"/>
  <c r="G59" i="12"/>
  <c r="H59" i="12"/>
  <c r="F60" i="12"/>
  <c r="G60" i="12"/>
  <c r="H60" i="12"/>
  <c r="F61" i="12"/>
  <c r="G61" i="12"/>
  <c r="H61" i="12"/>
  <c r="F62" i="12"/>
  <c r="G62" i="12"/>
  <c r="H62" i="12"/>
  <c r="F63" i="12"/>
  <c r="G63" i="12"/>
  <c r="H63" i="12"/>
  <c r="F64" i="12"/>
  <c r="G64" i="12"/>
  <c r="H64" i="12"/>
  <c r="F65" i="12"/>
  <c r="G65" i="12"/>
  <c r="H65" i="12"/>
  <c r="F66" i="12"/>
  <c r="G66" i="12"/>
  <c r="H66" i="12"/>
  <c r="F67" i="12"/>
  <c r="G67" i="12"/>
  <c r="H67" i="12"/>
  <c r="F68" i="12"/>
  <c r="G68" i="12"/>
  <c r="H68" i="12"/>
  <c r="F69" i="12"/>
  <c r="G69" i="12"/>
  <c r="H69" i="12"/>
  <c r="F70" i="12"/>
  <c r="G70" i="12"/>
  <c r="H70" i="12"/>
  <c r="F71" i="12"/>
  <c r="G71" i="12"/>
  <c r="H71" i="12"/>
  <c r="F72" i="12"/>
  <c r="G72" i="12"/>
  <c r="H72" i="12"/>
  <c r="F73" i="12"/>
  <c r="G73" i="12"/>
  <c r="H73" i="12"/>
  <c r="F74" i="12"/>
  <c r="G74" i="12"/>
  <c r="H74" i="12"/>
  <c r="F75" i="12"/>
  <c r="G75" i="12"/>
  <c r="H75" i="12"/>
  <c r="F76" i="12"/>
  <c r="G76" i="12"/>
  <c r="H76" i="12"/>
  <c r="F77" i="12"/>
  <c r="G77" i="12"/>
  <c r="H77" i="12"/>
  <c r="F78" i="12"/>
  <c r="G78" i="12"/>
  <c r="H78" i="12"/>
  <c r="F79" i="12"/>
  <c r="G79" i="12"/>
  <c r="H79" i="12"/>
  <c r="F80" i="12"/>
  <c r="G80" i="12"/>
  <c r="H80" i="12"/>
  <c r="F81" i="12"/>
  <c r="G81" i="12"/>
  <c r="H81" i="12"/>
  <c r="F82" i="12"/>
  <c r="G82" i="12"/>
  <c r="H82" i="12"/>
  <c r="F83" i="12"/>
  <c r="G83" i="12"/>
  <c r="H83" i="12"/>
  <c r="F84" i="12"/>
  <c r="G84" i="12"/>
  <c r="H84" i="12"/>
  <c r="F85" i="12"/>
  <c r="G85" i="12"/>
  <c r="H85" i="12"/>
  <c r="F86" i="12"/>
  <c r="G86" i="12"/>
  <c r="H86" i="12"/>
  <c r="F87" i="12"/>
  <c r="G87" i="12"/>
  <c r="H87" i="12"/>
  <c r="F88" i="12"/>
  <c r="G88" i="12"/>
  <c r="H88" i="12"/>
  <c r="F89" i="12"/>
  <c r="G89" i="12"/>
  <c r="H89" i="12"/>
  <c r="F90" i="12"/>
  <c r="G90" i="12"/>
  <c r="H90" i="12"/>
  <c r="F91" i="12"/>
  <c r="G91" i="12"/>
  <c r="H91" i="12"/>
  <c r="F92" i="12"/>
  <c r="G92" i="12"/>
  <c r="H92" i="12"/>
  <c r="F93" i="12"/>
  <c r="G93" i="12"/>
  <c r="H93" i="12"/>
  <c r="F94" i="12"/>
  <c r="G94" i="12"/>
  <c r="H94" i="12"/>
  <c r="F95" i="12"/>
  <c r="G95" i="12"/>
  <c r="H95" i="12"/>
  <c r="F96" i="12"/>
  <c r="G96" i="12"/>
  <c r="H96" i="12"/>
  <c r="F97" i="12"/>
  <c r="G97" i="12"/>
  <c r="H97" i="12"/>
  <c r="F98" i="12"/>
  <c r="G98" i="12"/>
  <c r="H98" i="12"/>
  <c r="F99" i="12"/>
  <c r="G99" i="12"/>
  <c r="H99" i="12"/>
  <c r="F100" i="12"/>
  <c r="G100" i="12"/>
  <c r="H100" i="12"/>
  <c r="F101" i="12"/>
  <c r="G101" i="12"/>
  <c r="H101" i="12"/>
  <c r="F102" i="12"/>
  <c r="G102" i="12"/>
  <c r="H102" i="12"/>
  <c r="F103" i="12"/>
  <c r="G103" i="12"/>
  <c r="H103" i="12"/>
  <c r="F104" i="12"/>
  <c r="G104" i="12"/>
  <c r="H104" i="12"/>
  <c r="F105" i="12"/>
  <c r="G105" i="12"/>
  <c r="H105" i="12"/>
  <c r="F106" i="12"/>
  <c r="G106" i="12"/>
  <c r="H106" i="12"/>
  <c r="F107" i="12"/>
  <c r="G107" i="12"/>
  <c r="H107" i="12"/>
  <c r="F108" i="12"/>
  <c r="G108" i="12"/>
  <c r="H108" i="12"/>
  <c r="F109" i="12"/>
  <c r="G109" i="12"/>
  <c r="H109" i="12"/>
  <c r="F110" i="12"/>
  <c r="G110" i="12"/>
  <c r="H110" i="12"/>
  <c r="F111" i="12"/>
  <c r="G111" i="12"/>
  <c r="H111" i="12"/>
  <c r="F112" i="12"/>
  <c r="G112" i="12"/>
  <c r="H112" i="12"/>
  <c r="F113" i="12"/>
  <c r="G113" i="12"/>
  <c r="H113" i="12"/>
  <c r="F114" i="12"/>
  <c r="G114" i="12"/>
  <c r="H114" i="12"/>
  <c r="F115" i="12"/>
  <c r="G115" i="12"/>
  <c r="H115" i="12"/>
  <c r="F116" i="12"/>
  <c r="G116" i="12"/>
  <c r="H116" i="12"/>
  <c r="F117" i="12"/>
  <c r="G117" i="12"/>
  <c r="H117" i="12"/>
  <c r="F118" i="12"/>
  <c r="G118" i="12"/>
  <c r="H118" i="12"/>
  <c r="F119" i="12"/>
  <c r="G119" i="12"/>
  <c r="H119" i="12"/>
  <c r="F120" i="12"/>
  <c r="G120" i="12"/>
  <c r="H120" i="12"/>
  <c r="F121" i="12"/>
  <c r="G121" i="12"/>
  <c r="H121" i="12"/>
  <c r="F122" i="12"/>
  <c r="G122" i="12"/>
  <c r="H122" i="12"/>
  <c r="F123" i="12"/>
  <c r="G123" i="12"/>
  <c r="H123" i="12"/>
  <c r="F124" i="12"/>
  <c r="G124" i="12"/>
  <c r="H124" i="12"/>
  <c r="F125" i="12"/>
  <c r="G125" i="12"/>
  <c r="H125" i="12"/>
  <c r="F126" i="12"/>
  <c r="G126" i="12"/>
  <c r="H126" i="12"/>
  <c r="F127" i="12"/>
  <c r="G127" i="12"/>
  <c r="H127" i="12"/>
  <c r="F128" i="12"/>
  <c r="G128" i="12"/>
  <c r="H128" i="12"/>
  <c r="F129" i="12"/>
  <c r="G129" i="12"/>
  <c r="H129" i="12"/>
  <c r="F130" i="12"/>
  <c r="G130" i="12"/>
  <c r="H130" i="12"/>
  <c r="F131" i="12"/>
  <c r="G131" i="12"/>
  <c r="H131" i="12"/>
  <c r="F132" i="12"/>
  <c r="G132" i="12"/>
  <c r="H132" i="12"/>
  <c r="F133" i="12"/>
  <c r="G133" i="12"/>
  <c r="H133" i="12"/>
  <c r="F134" i="12"/>
  <c r="G134" i="12"/>
  <c r="H134" i="12"/>
  <c r="F135" i="12"/>
  <c r="G135" i="12"/>
  <c r="H135" i="12"/>
  <c r="F136" i="12"/>
  <c r="G136" i="12"/>
  <c r="H136" i="12"/>
  <c r="F137" i="12"/>
  <c r="G137" i="12"/>
  <c r="H137" i="12"/>
  <c r="F138" i="12"/>
  <c r="G138" i="12"/>
  <c r="H138" i="12"/>
  <c r="F139" i="12"/>
  <c r="G139" i="12"/>
  <c r="H139" i="12"/>
  <c r="F140" i="12"/>
  <c r="G140" i="12"/>
  <c r="H140" i="12"/>
  <c r="F141" i="12"/>
  <c r="G141" i="12"/>
  <c r="H141" i="12"/>
  <c r="F142" i="12"/>
  <c r="G142" i="12"/>
  <c r="H142" i="12"/>
  <c r="F143" i="12"/>
  <c r="G143" i="12"/>
  <c r="H143" i="12"/>
  <c r="F144" i="12"/>
  <c r="G144" i="12"/>
  <c r="H144" i="12"/>
  <c r="F145" i="12"/>
  <c r="G145" i="12"/>
  <c r="H145" i="12"/>
  <c r="F146" i="12"/>
  <c r="G146" i="12"/>
  <c r="H146" i="12"/>
  <c r="F147" i="12"/>
  <c r="G147" i="12"/>
  <c r="H147" i="12"/>
  <c r="F148" i="12"/>
  <c r="G148" i="12"/>
  <c r="H148" i="12"/>
  <c r="F149" i="12"/>
  <c r="G149" i="12"/>
  <c r="H149" i="12"/>
  <c r="F150" i="12"/>
  <c r="G150" i="12"/>
  <c r="H150" i="12"/>
  <c r="F151" i="12"/>
  <c r="G151" i="12"/>
  <c r="H151" i="12"/>
  <c r="F152" i="12"/>
  <c r="G152" i="12"/>
  <c r="H152" i="12"/>
  <c r="F153" i="12"/>
  <c r="G153" i="12"/>
  <c r="H153" i="12"/>
  <c r="F154" i="12"/>
  <c r="G154" i="12"/>
  <c r="H154" i="12"/>
  <c r="F155" i="12"/>
  <c r="G155" i="12"/>
  <c r="H155" i="12"/>
  <c r="F156" i="12"/>
  <c r="G156" i="12"/>
  <c r="H156" i="12"/>
  <c r="F157" i="12"/>
  <c r="G157" i="12"/>
  <c r="H157" i="12"/>
  <c r="F158" i="12"/>
  <c r="G158" i="12"/>
  <c r="H158" i="12"/>
  <c r="F159" i="12"/>
  <c r="G159" i="12"/>
  <c r="H159" i="12"/>
  <c r="F160" i="12"/>
  <c r="G160" i="12"/>
  <c r="H160" i="12"/>
  <c r="F161" i="12"/>
  <c r="G161" i="12"/>
  <c r="H161" i="12"/>
  <c r="F162" i="12"/>
  <c r="G162" i="12"/>
  <c r="H162" i="12"/>
  <c r="F163" i="12"/>
  <c r="G163" i="12"/>
  <c r="H163" i="12"/>
  <c r="F164" i="12"/>
  <c r="G164" i="12"/>
  <c r="H164" i="12"/>
  <c r="F165" i="12"/>
  <c r="G165" i="12"/>
  <c r="H165" i="12"/>
  <c r="F166" i="12"/>
  <c r="G166" i="12"/>
  <c r="H166" i="12"/>
  <c r="F167" i="12"/>
  <c r="G167" i="12"/>
  <c r="H167" i="12"/>
  <c r="F168" i="12"/>
  <c r="G168" i="12"/>
  <c r="H168" i="12"/>
  <c r="F169" i="12"/>
  <c r="G169" i="12"/>
  <c r="H169" i="12"/>
  <c r="F170" i="12"/>
  <c r="G170" i="12"/>
  <c r="H170" i="12"/>
  <c r="F171" i="12"/>
  <c r="G171" i="12"/>
  <c r="H171" i="12"/>
  <c r="F172" i="12"/>
  <c r="G172" i="12"/>
  <c r="H172" i="12"/>
  <c r="F173" i="12"/>
  <c r="G173" i="12"/>
  <c r="H173" i="12"/>
  <c r="F174" i="12"/>
  <c r="G174" i="12"/>
  <c r="H174" i="12"/>
  <c r="F175" i="12"/>
  <c r="G175" i="12"/>
  <c r="H175" i="12"/>
  <c r="F176" i="12"/>
  <c r="G176" i="12"/>
  <c r="H176" i="12"/>
  <c r="F177" i="12"/>
  <c r="G177" i="12"/>
  <c r="H177" i="12"/>
  <c r="F178" i="12"/>
  <c r="G178" i="12"/>
  <c r="H178" i="12"/>
  <c r="F179" i="12"/>
  <c r="G179" i="12"/>
  <c r="H179" i="12"/>
  <c r="F180" i="12"/>
  <c r="G180" i="12"/>
  <c r="H180" i="12"/>
  <c r="F181" i="12"/>
  <c r="G181" i="12"/>
  <c r="H181" i="12"/>
  <c r="H2" i="12"/>
  <c r="G2" i="12"/>
  <c r="F2" i="12"/>
  <c r="M5" i="10"/>
  <c r="L5" i="10"/>
  <c r="K5" i="10"/>
  <c r="M4" i="10"/>
  <c r="L4" i="10"/>
  <c r="K4" i="10"/>
  <c r="M3" i="10"/>
  <c r="L3" i="10"/>
  <c r="K3" i="10"/>
  <c r="F3" i="10"/>
  <c r="G3" i="10"/>
  <c r="H3" i="10"/>
  <c r="F4" i="10"/>
  <c r="G4" i="10"/>
  <c r="H4" i="10"/>
  <c r="F5" i="10"/>
  <c r="G5" i="10"/>
  <c r="H5" i="10"/>
  <c r="F6" i="10"/>
  <c r="G6" i="10"/>
  <c r="H6" i="10"/>
  <c r="F7" i="10"/>
  <c r="G7" i="10"/>
  <c r="H7" i="10"/>
  <c r="F8" i="10"/>
  <c r="G8" i="10"/>
  <c r="H8" i="10"/>
  <c r="F9" i="10"/>
  <c r="G9" i="10"/>
  <c r="H9" i="10"/>
  <c r="F10" i="10"/>
  <c r="G10" i="10"/>
  <c r="H10" i="10"/>
  <c r="F11" i="10"/>
  <c r="G11" i="10"/>
  <c r="H11" i="10"/>
  <c r="F12" i="10"/>
  <c r="G12" i="10"/>
  <c r="H12" i="10"/>
  <c r="F13" i="10"/>
  <c r="G13" i="10"/>
  <c r="H13" i="10"/>
  <c r="F14" i="10"/>
  <c r="G14" i="10"/>
  <c r="H14" i="10"/>
  <c r="F15" i="10"/>
  <c r="G15" i="10"/>
  <c r="H15" i="10"/>
  <c r="F16" i="10"/>
  <c r="G16" i="10"/>
  <c r="H16" i="10"/>
  <c r="F17" i="10"/>
  <c r="G17" i="10"/>
  <c r="H17" i="10"/>
  <c r="F18" i="10"/>
  <c r="G18" i="10"/>
  <c r="H18" i="10"/>
  <c r="F19" i="10"/>
  <c r="G19" i="10"/>
  <c r="H19" i="10"/>
  <c r="F20" i="10"/>
  <c r="G20" i="10"/>
  <c r="H20" i="10"/>
  <c r="F21" i="10"/>
  <c r="G21" i="10"/>
  <c r="H21" i="10"/>
  <c r="F22" i="10"/>
  <c r="G22" i="10"/>
  <c r="H22" i="10"/>
  <c r="F23" i="10"/>
  <c r="G23" i="10"/>
  <c r="H23" i="10"/>
  <c r="F24" i="10"/>
  <c r="G24" i="10"/>
  <c r="H24" i="10"/>
  <c r="F25" i="10"/>
  <c r="G25" i="10"/>
  <c r="H25" i="10"/>
  <c r="F26" i="10"/>
  <c r="G26" i="10"/>
  <c r="H26" i="10"/>
  <c r="F27" i="10"/>
  <c r="G27" i="10"/>
  <c r="H27" i="10"/>
  <c r="F28" i="10"/>
  <c r="G28" i="10"/>
  <c r="H28" i="10"/>
  <c r="F29" i="10"/>
  <c r="G29" i="10"/>
  <c r="H29" i="10"/>
  <c r="F30" i="10"/>
  <c r="G30" i="10"/>
  <c r="H30" i="10"/>
  <c r="F31" i="10"/>
  <c r="G31" i="10"/>
  <c r="H31" i="10"/>
  <c r="F32" i="10"/>
  <c r="G32" i="10"/>
  <c r="H32" i="10"/>
  <c r="F33" i="10"/>
  <c r="G33" i="10"/>
  <c r="H33" i="10"/>
  <c r="F34" i="10"/>
  <c r="G34" i="10"/>
  <c r="H34" i="10"/>
  <c r="F35" i="10"/>
  <c r="G35" i="10"/>
  <c r="H35" i="10"/>
  <c r="F36" i="10"/>
  <c r="G36" i="10"/>
  <c r="H36" i="10"/>
  <c r="F37" i="10"/>
  <c r="G37" i="10"/>
  <c r="H37" i="10"/>
  <c r="F38" i="10"/>
  <c r="G38" i="10"/>
  <c r="H38" i="10"/>
  <c r="F39" i="10"/>
  <c r="G39" i="10"/>
  <c r="H39" i="10"/>
  <c r="F40" i="10"/>
  <c r="G40" i="10"/>
  <c r="H40" i="10"/>
  <c r="F41" i="10"/>
  <c r="G41" i="10"/>
  <c r="H41" i="10"/>
  <c r="F42" i="10"/>
  <c r="G42" i="10"/>
  <c r="H42" i="10"/>
  <c r="F43" i="10"/>
  <c r="G43" i="10"/>
  <c r="H43" i="10"/>
  <c r="F44" i="10"/>
  <c r="G44" i="10"/>
  <c r="H44" i="10"/>
  <c r="F45" i="10"/>
  <c r="G45" i="10"/>
  <c r="H45" i="10"/>
  <c r="F46" i="10"/>
  <c r="G46" i="10"/>
  <c r="H46" i="10"/>
  <c r="F47" i="10"/>
  <c r="G47" i="10"/>
  <c r="H47" i="10"/>
  <c r="F48" i="10"/>
  <c r="G48" i="10"/>
  <c r="H48" i="10"/>
  <c r="F49" i="10"/>
  <c r="G49" i="10"/>
  <c r="H49" i="10"/>
  <c r="F50" i="10"/>
  <c r="G50" i="10"/>
  <c r="H50" i="10"/>
  <c r="F51" i="10"/>
  <c r="G51" i="10"/>
  <c r="H51" i="10"/>
  <c r="F52" i="10"/>
  <c r="G52" i="10"/>
  <c r="H52" i="10"/>
  <c r="F53" i="10"/>
  <c r="G53" i="10"/>
  <c r="H53" i="10"/>
  <c r="F54" i="10"/>
  <c r="G54" i="10"/>
  <c r="H54" i="10"/>
  <c r="F55" i="10"/>
  <c r="G55" i="10"/>
  <c r="H55" i="10"/>
  <c r="F56" i="10"/>
  <c r="G56" i="10"/>
  <c r="H56" i="10"/>
  <c r="F57" i="10"/>
  <c r="G57" i="10"/>
  <c r="H57" i="10"/>
  <c r="F58" i="10"/>
  <c r="G58" i="10"/>
  <c r="H58" i="10"/>
  <c r="F59" i="10"/>
  <c r="G59" i="10"/>
  <c r="H59" i="10"/>
  <c r="F60" i="10"/>
  <c r="G60" i="10"/>
  <c r="H60" i="10"/>
  <c r="F61" i="10"/>
  <c r="G61" i="10"/>
  <c r="H61" i="10"/>
  <c r="F62" i="10"/>
  <c r="G62" i="10"/>
  <c r="H62" i="10"/>
  <c r="F63" i="10"/>
  <c r="G63" i="10"/>
  <c r="H63" i="10"/>
  <c r="F64" i="10"/>
  <c r="G64" i="10"/>
  <c r="H64" i="10"/>
  <c r="F65" i="10"/>
  <c r="G65" i="10"/>
  <c r="H65" i="10"/>
  <c r="F66" i="10"/>
  <c r="G66" i="10"/>
  <c r="H66" i="10"/>
  <c r="F67" i="10"/>
  <c r="G67" i="10"/>
  <c r="H67" i="10"/>
  <c r="H2" i="10"/>
  <c r="G2" i="10"/>
  <c r="F2" i="10"/>
  <c r="M5" i="9"/>
  <c r="L5" i="9"/>
  <c r="K5" i="9"/>
  <c r="M4" i="9"/>
  <c r="L4" i="9"/>
  <c r="K4" i="9"/>
  <c r="M3" i="9"/>
  <c r="L3" i="9"/>
  <c r="K3" i="9"/>
  <c r="F3" i="9"/>
  <c r="G3" i="9"/>
  <c r="H3" i="9"/>
  <c r="F4" i="9"/>
  <c r="G4" i="9"/>
  <c r="H4" i="9"/>
  <c r="F5" i="9"/>
  <c r="G5" i="9"/>
  <c r="H5" i="9"/>
  <c r="F6" i="9"/>
  <c r="G6" i="9"/>
  <c r="H6" i="9"/>
  <c r="F7" i="9"/>
  <c r="G7" i="9"/>
  <c r="H7" i="9"/>
  <c r="F8" i="9"/>
  <c r="G8" i="9"/>
  <c r="H8" i="9"/>
  <c r="F9" i="9"/>
  <c r="G9" i="9"/>
  <c r="H9" i="9"/>
  <c r="F10" i="9"/>
  <c r="G10" i="9"/>
  <c r="H10" i="9"/>
  <c r="F11" i="9"/>
  <c r="G11" i="9"/>
  <c r="H11" i="9"/>
  <c r="F12" i="9"/>
  <c r="G12" i="9"/>
  <c r="H12" i="9"/>
  <c r="F13" i="9"/>
  <c r="G13" i="9"/>
  <c r="H13" i="9"/>
  <c r="F14" i="9"/>
  <c r="G14" i="9"/>
  <c r="H14" i="9"/>
  <c r="F15" i="9"/>
  <c r="G15" i="9"/>
  <c r="H15" i="9"/>
  <c r="F16" i="9"/>
  <c r="G16" i="9"/>
  <c r="H16" i="9"/>
  <c r="F17" i="9"/>
  <c r="G17" i="9"/>
  <c r="H17" i="9"/>
  <c r="F18" i="9"/>
  <c r="G18" i="9"/>
  <c r="H18" i="9"/>
  <c r="F19" i="9"/>
  <c r="G19" i="9"/>
  <c r="H19" i="9"/>
  <c r="F20" i="9"/>
  <c r="G20" i="9"/>
  <c r="H20" i="9"/>
  <c r="F21" i="9"/>
  <c r="G21" i="9"/>
  <c r="H21" i="9"/>
  <c r="F22" i="9"/>
  <c r="G22" i="9"/>
  <c r="H22" i="9"/>
  <c r="F23" i="9"/>
  <c r="G23" i="9"/>
  <c r="H23" i="9"/>
  <c r="F24" i="9"/>
  <c r="G24" i="9"/>
  <c r="H24" i="9"/>
  <c r="F25" i="9"/>
  <c r="G25" i="9"/>
  <c r="H25" i="9"/>
  <c r="F26" i="9"/>
  <c r="G26" i="9"/>
  <c r="H26" i="9"/>
  <c r="F27" i="9"/>
  <c r="G27" i="9"/>
  <c r="H27" i="9"/>
  <c r="F28" i="9"/>
  <c r="G28" i="9"/>
  <c r="H28" i="9"/>
  <c r="F29" i="9"/>
  <c r="G29" i="9"/>
  <c r="H29" i="9"/>
  <c r="F30" i="9"/>
  <c r="G30" i="9"/>
  <c r="H30" i="9"/>
  <c r="F31" i="9"/>
  <c r="G31" i="9"/>
  <c r="H31" i="9"/>
  <c r="F32" i="9"/>
  <c r="G32" i="9"/>
  <c r="H32" i="9"/>
  <c r="F33" i="9"/>
  <c r="G33" i="9"/>
  <c r="H33" i="9"/>
  <c r="F34" i="9"/>
  <c r="G34" i="9"/>
  <c r="H34" i="9"/>
  <c r="F35" i="9"/>
  <c r="G35" i="9"/>
  <c r="H35" i="9"/>
  <c r="F36" i="9"/>
  <c r="G36" i="9"/>
  <c r="H36" i="9"/>
  <c r="F37" i="9"/>
  <c r="G37" i="9"/>
  <c r="H37" i="9"/>
  <c r="F38" i="9"/>
  <c r="G38" i="9"/>
  <c r="H38" i="9"/>
  <c r="F39" i="9"/>
  <c r="G39" i="9"/>
  <c r="H39" i="9"/>
  <c r="F40" i="9"/>
  <c r="G40" i="9"/>
  <c r="H40" i="9"/>
  <c r="F41" i="9"/>
  <c r="G41" i="9"/>
  <c r="H41" i="9"/>
  <c r="F42" i="9"/>
  <c r="G42" i="9"/>
  <c r="H42" i="9"/>
  <c r="F43" i="9"/>
  <c r="G43" i="9"/>
  <c r="H43" i="9"/>
  <c r="F44" i="9"/>
  <c r="G44" i="9"/>
  <c r="H44" i="9"/>
  <c r="F45" i="9"/>
  <c r="G45" i="9"/>
  <c r="H45" i="9"/>
  <c r="F46" i="9"/>
  <c r="G46" i="9"/>
  <c r="H46" i="9"/>
  <c r="F47" i="9"/>
  <c r="G47" i="9"/>
  <c r="H47" i="9"/>
  <c r="F48" i="9"/>
  <c r="G48" i="9"/>
  <c r="H48" i="9"/>
  <c r="F49" i="9"/>
  <c r="G49" i="9"/>
  <c r="H49" i="9"/>
  <c r="F50" i="9"/>
  <c r="G50" i="9"/>
  <c r="H50" i="9"/>
  <c r="F51" i="9"/>
  <c r="G51" i="9"/>
  <c r="H51" i="9"/>
  <c r="F52" i="9"/>
  <c r="G52" i="9"/>
  <c r="H52" i="9"/>
  <c r="F53" i="9"/>
  <c r="G53" i="9"/>
  <c r="H53" i="9"/>
  <c r="F54" i="9"/>
  <c r="G54" i="9"/>
  <c r="H54" i="9"/>
  <c r="F55" i="9"/>
  <c r="G55" i="9"/>
  <c r="H55" i="9"/>
  <c r="F56" i="9"/>
  <c r="G56" i="9"/>
  <c r="H56" i="9"/>
  <c r="F57" i="9"/>
  <c r="G57" i="9"/>
  <c r="H57" i="9"/>
  <c r="F58" i="9"/>
  <c r="G58" i="9"/>
  <c r="H58" i="9"/>
  <c r="F59" i="9"/>
  <c r="G59" i="9"/>
  <c r="H59" i="9"/>
  <c r="F60" i="9"/>
  <c r="G60" i="9"/>
  <c r="H60" i="9"/>
  <c r="F61" i="9"/>
  <c r="G61" i="9"/>
  <c r="H61" i="9"/>
  <c r="F62" i="9"/>
  <c r="G62" i="9"/>
  <c r="H62" i="9"/>
  <c r="F63" i="9"/>
  <c r="G63" i="9"/>
  <c r="H63" i="9"/>
  <c r="F64" i="9"/>
  <c r="G64" i="9"/>
  <c r="H64" i="9"/>
  <c r="F65" i="9"/>
  <c r="G65" i="9"/>
  <c r="H65" i="9"/>
  <c r="F66" i="9"/>
  <c r="G66" i="9"/>
  <c r="H66" i="9"/>
  <c r="F67" i="9"/>
  <c r="G67" i="9"/>
  <c r="H67" i="9"/>
  <c r="F68" i="9"/>
  <c r="G68" i="9"/>
  <c r="H68" i="9"/>
  <c r="F69" i="9"/>
  <c r="G69" i="9"/>
  <c r="H69" i="9"/>
  <c r="F70" i="9"/>
  <c r="G70" i="9"/>
  <c r="H70" i="9"/>
  <c r="F71" i="9"/>
  <c r="G71" i="9"/>
  <c r="H71" i="9"/>
  <c r="F72" i="9"/>
  <c r="G72" i="9"/>
  <c r="H72" i="9"/>
  <c r="F73" i="9"/>
  <c r="G73" i="9"/>
  <c r="H73" i="9"/>
  <c r="F74" i="9"/>
  <c r="G74" i="9"/>
  <c r="H74" i="9"/>
  <c r="F75" i="9"/>
  <c r="G75" i="9"/>
  <c r="H75" i="9"/>
  <c r="F76" i="9"/>
  <c r="G76" i="9"/>
  <c r="H76" i="9"/>
  <c r="F77" i="9"/>
  <c r="G77" i="9"/>
  <c r="H77" i="9"/>
  <c r="F78" i="9"/>
  <c r="G78" i="9"/>
  <c r="H78" i="9"/>
  <c r="F79" i="9"/>
  <c r="G79" i="9"/>
  <c r="H79" i="9"/>
  <c r="F80" i="9"/>
  <c r="G80" i="9"/>
  <c r="H80" i="9"/>
  <c r="F81" i="9"/>
  <c r="G81" i="9"/>
  <c r="H81" i="9"/>
  <c r="F82" i="9"/>
  <c r="G82" i="9"/>
  <c r="H82" i="9"/>
  <c r="F83" i="9"/>
  <c r="G83" i="9"/>
  <c r="H83" i="9"/>
  <c r="F84" i="9"/>
  <c r="G84" i="9"/>
  <c r="H84" i="9"/>
  <c r="F85" i="9"/>
  <c r="G85" i="9"/>
  <c r="H85" i="9"/>
  <c r="F86" i="9"/>
  <c r="G86" i="9"/>
  <c r="H86" i="9"/>
  <c r="F87" i="9"/>
  <c r="G87" i="9"/>
  <c r="H87" i="9"/>
  <c r="F88" i="9"/>
  <c r="G88" i="9"/>
  <c r="H88" i="9"/>
  <c r="F89" i="9"/>
  <c r="G89" i="9"/>
  <c r="H89" i="9"/>
  <c r="F90" i="9"/>
  <c r="G90" i="9"/>
  <c r="H90" i="9"/>
  <c r="F91" i="9"/>
  <c r="G91" i="9"/>
  <c r="H91" i="9"/>
  <c r="F92" i="9"/>
  <c r="G92" i="9"/>
  <c r="H92" i="9"/>
  <c r="F93" i="9"/>
  <c r="G93" i="9"/>
  <c r="H93" i="9"/>
  <c r="F94" i="9"/>
  <c r="G94" i="9"/>
  <c r="H94" i="9"/>
  <c r="F95" i="9"/>
  <c r="G95" i="9"/>
  <c r="H95" i="9"/>
  <c r="F96" i="9"/>
  <c r="G96" i="9"/>
  <c r="H96" i="9"/>
  <c r="F97" i="9"/>
  <c r="G97" i="9"/>
  <c r="H97" i="9"/>
  <c r="F98" i="9"/>
  <c r="G98" i="9"/>
  <c r="H98" i="9"/>
  <c r="F99" i="9"/>
  <c r="G99" i="9"/>
  <c r="H99" i="9"/>
  <c r="F100" i="9"/>
  <c r="G100" i="9"/>
  <c r="H100" i="9"/>
  <c r="H2" i="9"/>
  <c r="G2" i="9"/>
  <c r="F2" i="9"/>
  <c r="M5" i="8"/>
  <c r="L5" i="8"/>
  <c r="K5" i="8"/>
  <c r="M4" i="8"/>
  <c r="L4" i="8"/>
  <c r="K4" i="8"/>
  <c r="M3" i="8"/>
  <c r="L3" i="8"/>
  <c r="K3" i="8"/>
  <c r="F3" i="8"/>
  <c r="G3" i="8"/>
  <c r="H3" i="8"/>
  <c r="F4" i="8"/>
  <c r="G4" i="8"/>
  <c r="H4" i="8"/>
  <c r="F5" i="8"/>
  <c r="G5" i="8"/>
  <c r="H5" i="8"/>
  <c r="F6" i="8"/>
  <c r="G6" i="8"/>
  <c r="H6" i="8"/>
  <c r="F7" i="8"/>
  <c r="G7" i="8"/>
  <c r="H7" i="8"/>
  <c r="F8" i="8"/>
  <c r="G8" i="8"/>
  <c r="H8" i="8"/>
  <c r="F9" i="8"/>
  <c r="G9" i="8"/>
  <c r="H9" i="8"/>
  <c r="F10" i="8"/>
  <c r="G10" i="8"/>
  <c r="H10" i="8"/>
  <c r="F11" i="8"/>
  <c r="G11" i="8"/>
  <c r="H11" i="8"/>
  <c r="F12" i="8"/>
  <c r="G12" i="8"/>
  <c r="H12" i="8"/>
  <c r="F13" i="8"/>
  <c r="G13" i="8"/>
  <c r="H13" i="8"/>
  <c r="F14" i="8"/>
  <c r="G14" i="8"/>
  <c r="H14" i="8"/>
  <c r="F15" i="8"/>
  <c r="G15" i="8"/>
  <c r="H15" i="8"/>
  <c r="F16" i="8"/>
  <c r="G16" i="8"/>
  <c r="H16" i="8"/>
  <c r="F17" i="8"/>
  <c r="G17" i="8"/>
  <c r="H17" i="8"/>
  <c r="F18" i="8"/>
  <c r="G18" i="8"/>
  <c r="H18" i="8"/>
  <c r="F19" i="8"/>
  <c r="G19" i="8"/>
  <c r="H19" i="8"/>
  <c r="F20" i="8"/>
  <c r="G20" i="8"/>
  <c r="H20" i="8"/>
  <c r="F21" i="8"/>
  <c r="G21" i="8"/>
  <c r="H21" i="8"/>
  <c r="F22" i="8"/>
  <c r="G22" i="8"/>
  <c r="H22" i="8"/>
  <c r="F23" i="8"/>
  <c r="G23" i="8"/>
  <c r="H23" i="8"/>
  <c r="F24" i="8"/>
  <c r="G24" i="8"/>
  <c r="H24" i="8"/>
  <c r="F25" i="8"/>
  <c r="G25" i="8"/>
  <c r="H25" i="8"/>
  <c r="F26" i="8"/>
  <c r="G26" i="8"/>
  <c r="H26" i="8"/>
  <c r="F27" i="8"/>
  <c r="G27" i="8"/>
  <c r="H27" i="8"/>
  <c r="F28" i="8"/>
  <c r="G28" i="8"/>
  <c r="H28" i="8"/>
  <c r="F29" i="8"/>
  <c r="G29" i="8"/>
  <c r="H29" i="8"/>
  <c r="F30" i="8"/>
  <c r="G30" i="8"/>
  <c r="H30" i="8"/>
  <c r="F31" i="8"/>
  <c r="G31" i="8"/>
  <c r="H31" i="8"/>
  <c r="F32" i="8"/>
  <c r="G32" i="8"/>
  <c r="H32" i="8"/>
  <c r="F33" i="8"/>
  <c r="G33" i="8"/>
  <c r="H33" i="8"/>
  <c r="F34" i="8"/>
  <c r="G34" i="8"/>
  <c r="H34" i="8"/>
  <c r="F35" i="8"/>
  <c r="G35" i="8"/>
  <c r="H35" i="8"/>
  <c r="F36" i="8"/>
  <c r="G36" i="8"/>
  <c r="H36" i="8"/>
  <c r="F37" i="8"/>
  <c r="G37" i="8"/>
  <c r="H37" i="8"/>
  <c r="F38" i="8"/>
  <c r="G38" i="8"/>
  <c r="H38" i="8"/>
  <c r="F39" i="8"/>
  <c r="G39" i="8"/>
  <c r="H39" i="8"/>
  <c r="F40" i="8"/>
  <c r="G40" i="8"/>
  <c r="H40" i="8"/>
  <c r="F41" i="8"/>
  <c r="G41" i="8"/>
  <c r="H41" i="8"/>
  <c r="F42" i="8"/>
  <c r="G42" i="8"/>
  <c r="H42" i="8"/>
  <c r="F43" i="8"/>
  <c r="G43" i="8"/>
  <c r="H43" i="8"/>
  <c r="F44" i="8"/>
  <c r="G44" i="8"/>
  <c r="H44" i="8"/>
  <c r="F45" i="8"/>
  <c r="G45" i="8"/>
  <c r="H45" i="8"/>
  <c r="F46" i="8"/>
  <c r="G46" i="8"/>
  <c r="H46" i="8"/>
  <c r="F47" i="8"/>
  <c r="G47" i="8"/>
  <c r="H47" i="8"/>
  <c r="F48" i="8"/>
  <c r="G48" i="8"/>
  <c r="H48" i="8"/>
  <c r="F49" i="8"/>
  <c r="G49" i="8"/>
  <c r="H49" i="8"/>
  <c r="F50" i="8"/>
  <c r="G50" i="8"/>
  <c r="H50" i="8"/>
  <c r="F51" i="8"/>
  <c r="G51" i="8"/>
  <c r="H51" i="8"/>
  <c r="F52" i="8"/>
  <c r="G52" i="8"/>
  <c r="H52" i="8"/>
  <c r="F53" i="8"/>
  <c r="G53" i="8"/>
  <c r="H53" i="8"/>
  <c r="F54" i="8"/>
  <c r="G54" i="8"/>
  <c r="H54" i="8"/>
  <c r="F55" i="8"/>
  <c r="G55" i="8"/>
  <c r="H55" i="8"/>
  <c r="F56" i="8"/>
  <c r="G56" i="8"/>
  <c r="H56" i="8"/>
  <c r="F57" i="8"/>
  <c r="G57" i="8"/>
  <c r="H57" i="8"/>
  <c r="F58" i="8"/>
  <c r="G58" i="8"/>
  <c r="H58" i="8"/>
  <c r="F59" i="8"/>
  <c r="G59" i="8"/>
  <c r="H59" i="8"/>
  <c r="F60" i="8"/>
  <c r="G60" i="8"/>
  <c r="H60" i="8"/>
  <c r="F61" i="8"/>
  <c r="G61" i="8"/>
  <c r="H61" i="8"/>
  <c r="F62" i="8"/>
  <c r="G62" i="8"/>
  <c r="H62" i="8"/>
  <c r="F63" i="8"/>
  <c r="G63" i="8"/>
  <c r="H63" i="8"/>
  <c r="F64" i="8"/>
  <c r="G64" i="8"/>
  <c r="H64" i="8"/>
  <c r="F65" i="8"/>
  <c r="G65" i="8"/>
  <c r="H65" i="8"/>
  <c r="F66" i="8"/>
  <c r="G66" i="8"/>
  <c r="H66" i="8"/>
  <c r="F67" i="8"/>
  <c r="G67" i="8"/>
  <c r="H67" i="8"/>
  <c r="H2" i="8"/>
  <c r="G2" i="8"/>
  <c r="F2" i="8"/>
  <c r="M5" i="7"/>
  <c r="L5" i="7"/>
  <c r="K5" i="7"/>
  <c r="M4" i="7"/>
  <c r="L4" i="7"/>
  <c r="K4" i="7"/>
  <c r="M3" i="7"/>
  <c r="L3" i="7"/>
  <c r="K3" i="7"/>
  <c r="F3" i="7"/>
  <c r="G3" i="7"/>
  <c r="H3" i="7"/>
  <c r="F4" i="7"/>
  <c r="G4" i="7"/>
  <c r="H4" i="7"/>
  <c r="F5" i="7"/>
  <c r="G5" i="7"/>
  <c r="H5" i="7"/>
  <c r="F6" i="7"/>
  <c r="G6" i="7"/>
  <c r="H6" i="7"/>
  <c r="F7" i="7"/>
  <c r="G7" i="7"/>
  <c r="H7" i="7"/>
  <c r="F8" i="7"/>
  <c r="G8" i="7"/>
  <c r="H8" i="7"/>
  <c r="F9" i="7"/>
  <c r="G9" i="7"/>
  <c r="H9" i="7"/>
  <c r="F10" i="7"/>
  <c r="G10" i="7"/>
  <c r="H10" i="7"/>
  <c r="F11" i="7"/>
  <c r="G11" i="7"/>
  <c r="H11" i="7"/>
  <c r="F12" i="7"/>
  <c r="G12" i="7"/>
  <c r="H12" i="7"/>
  <c r="F13" i="7"/>
  <c r="G13" i="7"/>
  <c r="H13" i="7"/>
  <c r="F14" i="7"/>
  <c r="G14" i="7"/>
  <c r="H14" i="7"/>
  <c r="F15" i="7"/>
  <c r="G15" i="7"/>
  <c r="H15" i="7"/>
  <c r="F16" i="7"/>
  <c r="G16" i="7"/>
  <c r="H16" i="7"/>
  <c r="F17" i="7"/>
  <c r="G17" i="7"/>
  <c r="H17" i="7"/>
  <c r="F18" i="7"/>
  <c r="G18" i="7"/>
  <c r="H18" i="7"/>
  <c r="F19" i="7"/>
  <c r="G19" i="7"/>
  <c r="H19" i="7"/>
  <c r="F20" i="7"/>
  <c r="G20" i="7"/>
  <c r="H20" i="7"/>
  <c r="F21" i="7"/>
  <c r="G21" i="7"/>
  <c r="H21" i="7"/>
  <c r="F22" i="7"/>
  <c r="G22" i="7"/>
  <c r="H22" i="7"/>
  <c r="F23" i="7"/>
  <c r="G23" i="7"/>
  <c r="H23" i="7"/>
  <c r="F24" i="7"/>
  <c r="G24" i="7"/>
  <c r="H24" i="7"/>
  <c r="F25" i="7"/>
  <c r="G25" i="7"/>
  <c r="H25" i="7"/>
  <c r="F26" i="7"/>
  <c r="G26" i="7"/>
  <c r="H26" i="7"/>
  <c r="F27" i="7"/>
  <c r="G27" i="7"/>
  <c r="H27" i="7"/>
  <c r="F28" i="7"/>
  <c r="G28" i="7"/>
  <c r="H28" i="7"/>
  <c r="F29" i="7"/>
  <c r="G29" i="7"/>
  <c r="H29" i="7"/>
  <c r="F30" i="7"/>
  <c r="G30" i="7"/>
  <c r="H30" i="7"/>
  <c r="F31" i="7"/>
  <c r="G31" i="7"/>
  <c r="H31" i="7"/>
  <c r="F32" i="7"/>
  <c r="G32" i="7"/>
  <c r="H32" i="7"/>
  <c r="F33" i="7"/>
  <c r="G33" i="7"/>
  <c r="H33" i="7"/>
  <c r="F34" i="7"/>
  <c r="G34" i="7"/>
  <c r="H34" i="7"/>
  <c r="F35" i="7"/>
  <c r="G35" i="7"/>
  <c r="H35" i="7"/>
  <c r="F36" i="7"/>
  <c r="G36" i="7"/>
  <c r="H36" i="7"/>
  <c r="F37" i="7"/>
  <c r="G37" i="7"/>
  <c r="H37" i="7"/>
  <c r="F38" i="7"/>
  <c r="G38" i="7"/>
  <c r="H38" i="7"/>
  <c r="F39" i="7"/>
  <c r="G39" i="7"/>
  <c r="H39" i="7"/>
  <c r="F40" i="7"/>
  <c r="G40" i="7"/>
  <c r="H40" i="7"/>
  <c r="F41" i="7"/>
  <c r="G41" i="7"/>
  <c r="H41" i="7"/>
  <c r="F42" i="7"/>
  <c r="G42" i="7"/>
  <c r="H42" i="7"/>
  <c r="F43" i="7"/>
  <c r="G43" i="7"/>
  <c r="H43" i="7"/>
  <c r="F44" i="7"/>
  <c r="G44" i="7"/>
  <c r="H44" i="7"/>
  <c r="F45" i="7"/>
  <c r="G45" i="7"/>
  <c r="H45" i="7"/>
  <c r="F46" i="7"/>
  <c r="G46" i="7"/>
  <c r="H46" i="7"/>
  <c r="F47" i="7"/>
  <c r="G47" i="7"/>
  <c r="H47" i="7"/>
  <c r="F48" i="7"/>
  <c r="G48" i="7"/>
  <c r="H48" i="7"/>
  <c r="F49" i="7"/>
  <c r="G49" i="7"/>
  <c r="H49" i="7"/>
  <c r="F50" i="7"/>
  <c r="G50" i="7"/>
  <c r="H50" i="7"/>
  <c r="F51" i="7"/>
  <c r="G51" i="7"/>
  <c r="H51" i="7"/>
  <c r="F52" i="7"/>
  <c r="G52" i="7"/>
  <c r="H52" i="7"/>
  <c r="F53" i="7"/>
  <c r="G53" i="7"/>
  <c r="H53" i="7"/>
  <c r="F54" i="7"/>
  <c r="G54" i="7"/>
  <c r="H54" i="7"/>
  <c r="F55" i="7"/>
  <c r="G55" i="7"/>
  <c r="H55" i="7"/>
  <c r="F56" i="7"/>
  <c r="G56" i="7"/>
  <c r="H56" i="7"/>
  <c r="F57" i="7"/>
  <c r="G57" i="7"/>
  <c r="H57" i="7"/>
  <c r="F58" i="7"/>
  <c r="G58" i="7"/>
  <c r="H58" i="7"/>
  <c r="F59" i="7"/>
  <c r="G59" i="7"/>
  <c r="H59" i="7"/>
  <c r="F60" i="7"/>
  <c r="G60" i="7"/>
  <c r="H60" i="7"/>
  <c r="F61" i="7"/>
  <c r="G61" i="7"/>
  <c r="H61" i="7"/>
  <c r="F62" i="7"/>
  <c r="G62" i="7"/>
  <c r="H62" i="7"/>
  <c r="F63" i="7"/>
  <c r="G63" i="7"/>
  <c r="H63" i="7"/>
  <c r="F64" i="7"/>
  <c r="G64" i="7"/>
  <c r="H64" i="7"/>
  <c r="F65" i="7"/>
  <c r="G65" i="7"/>
  <c r="H65" i="7"/>
  <c r="F66" i="7"/>
  <c r="G66" i="7"/>
  <c r="H66" i="7"/>
  <c r="F67" i="7"/>
  <c r="G67" i="7"/>
  <c r="H67" i="7"/>
  <c r="F68" i="7"/>
  <c r="G68" i="7"/>
  <c r="H68" i="7"/>
  <c r="F69" i="7"/>
  <c r="G69" i="7"/>
  <c r="H69" i="7"/>
  <c r="F70" i="7"/>
  <c r="G70" i="7"/>
  <c r="H70" i="7"/>
  <c r="F71" i="7"/>
  <c r="G71" i="7"/>
  <c r="H71" i="7"/>
  <c r="F72" i="7"/>
  <c r="G72" i="7"/>
  <c r="H72" i="7"/>
  <c r="F73" i="7"/>
  <c r="G73" i="7"/>
  <c r="H73" i="7"/>
  <c r="F74" i="7"/>
  <c r="G74" i="7"/>
  <c r="H74" i="7"/>
  <c r="F75" i="7"/>
  <c r="G75" i="7"/>
  <c r="H75" i="7"/>
  <c r="F76" i="7"/>
  <c r="G76" i="7"/>
  <c r="H76" i="7"/>
  <c r="F77" i="7"/>
  <c r="G77" i="7"/>
  <c r="H77" i="7"/>
  <c r="F78" i="7"/>
  <c r="G78" i="7"/>
  <c r="H78" i="7"/>
  <c r="H2" i="7"/>
  <c r="G2" i="7"/>
  <c r="F2" i="7"/>
  <c r="M5" i="6"/>
  <c r="L5" i="6"/>
  <c r="K5" i="6"/>
  <c r="M4" i="6"/>
  <c r="L4" i="6"/>
  <c r="K4" i="6"/>
  <c r="M3" i="6"/>
  <c r="L3" i="6"/>
  <c r="K3" i="6"/>
  <c r="F3" i="6"/>
  <c r="G3" i="6"/>
  <c r="H3" i="6"/>
  <c r="F4" i="6"/>
  <c r="G4" i="6"/>
  <c r="H4" i="6"/>
  <c r="F5" i="6"/>
  <c r="G5" i="6"/>
  <c r="H5" i="6"/>
  <c r="F6" i="6"/>
  <c r="G6" i="6"/>
  <c r="H6" i="6"/>
  <c r="F7" i="6"/>
  <c r="G7" i="6"/>
  <c r="H7" i="6"/>
  <c r="F8" i="6"/>
  <c r="G8" i="6"/>
  <c r="H8" i="6"/>
  <c r="F9" i="6"/>
  <c r="G9" i="6"/>
  <c r="H9" i="6"/>
  <c r="F10" i="6"/>
  <c r="G10" i="6"/>
  <c r="H10" i="6"/>
  <c r="F11" i="6"/>
  <c r="G11" i="6"/>
  <c r="H11" i="6"/>
  <c r="F12" i="6"/>
  <c r="G12" i="6"/>
  <c r="H12" i="6"/>
  <c r="F13" i="6"/>
  <c r="G13" i="6"/>
  <c r="H13" i="6"/>
  <c r="F14" i="6"/>
  <c r="G14" i="6"/>
  <c r="H14" i="6"/>
  <c r="F15" i="6"/>
  <c r="G15" i="6"/>
  <c r="H15" i="6"/>
  <c r="F16" i="6"/>
  <c r="G16" i="6"/>
  <c r="H16" i="6"/>
  <c r="F17" i="6"/>
  <c r="G17" i="6"/>
  <c r="H17" i="6"/>
  <c r="F18" i="6"/>
  <c r="G18" i="6"/>
  <c r="H18" i="6"/>
  <c r="F19" i="6"/>
  <c r="G19" i="6"/>
  <c r="H19" i="6"/>
  <c r="F20" i="6"/>
  <c r="G20" i="6"/>
  <c r="H20" i="6"/>
  <c r="F21" i="6"/>
  <c r="G21" i="6"/>
  <c r="H21" i="6"/>
  <c r="F22" i="6"/>
  <c r="G22" i="6"/>
  <c r="H22" i="6"/>
  <c r="F23" i="6"/>
  <c r="G23" i="6"/>
  <c r="H23" i="6"/>
  <c r="F24" i="6"/>
  <c r="G24" i="6"/>
  <c r="H24" i="6"/>
  <c r="F25" i="6"/>
  <c r="G25" i="6"/>
  <c r="H25" i="6"/>
  <c r="F26" i="6"/>
  <c r="G26" i="6"/>
  <c r="H26" i="6"/>
  <c r="F27" i="6"/>
  <c r="G27" i="6"/>
  <c r="H27" i="6"/>
  <c r="F28" i="6"/>
  <c r="G28" i="6"/>
  <c r="H28" i="6"/>
  <c r="F29" i="6"/>
  <c r="G29" i="6"/>
  <c r="H29" i="6"/>
  <c r="F30" i="6"/>
  <c r="G30" i="6"/>
  <c r="H30" i="6"/>
  <c r="F31" i="6"/>
  <c r="G31" i="6"/>
  <c r="H31" i="6"/>
  <c r="F32" i="6"/>
  <c r="G32" i="6"/>
  <c r="H32" i="6"/>
  <c r="F33" i="6"/>
  <c r="G33" i="6"/>
  <c r="H33" i="6"/>
  <c r="F34" i="6"/>
  <c r="G34" i="6"/>
  <c r="H34" i="6"/>
  <c r="F35" i="6"/>
  <c r="G35" i="6"/>
  <c r="H35" i="6"/>
  <c r="F36" i="6"/>
  <c r="G36" i="6"/>
  <c r="H36" i="6"/>
  <c r="F37" i="6"/>
  <c r="G37" i="6"/>
  <c r="H37" i="6"/>
  <c r="F38" i="6"/>
  <c r="G38" i="6"/>
  <c r="H38" i="6"/>
  <c r="F39" i="6"/>
  <c r="G39" i="6"/>
  <c r="H39" i="6"/>
  <c r="F40" i="6"/>
  <c r="G40" i="6"/>
  <c r="H40" i="6"/>
  <c r="F41" i="6"/>
  <c r="G41" i="6"/>
  <c r="H41" i="6"/>
  <c r="F42" i="6"/>
  <c r="G42" i="6"/>
  <c r="H42" i="6"/>
  <c r="F43" i="6"/>
  <c r="G43" i="6"/>
  <c r="H43" i="6"/>
  <c r="F44" i="6"/>
  <c r="G44" i="6"/>
  <c r="H44" i="6"/>
  <c r="F45" i="6"/>
  <c r="G45" i="6"/>
  <c r="H45" i="6"/>
  <c r="F46" i="6"/>
  <c r="G46" i="6"/>
  <c r="H46" i="6"/>
  <c r="F47" i="6"/>
  <c r="G47" i="6"/>
  <c r="H47" i="6"/>
  <c r="F48" i="6"/>
  <c r="G48" i="6"/>
  <c r="H48" i="6"/>
  <c r="F49" i="6"/>
  <c r="G49" i="6"/>
  <c r="H49" i="6"/>
  <c r="F50" i="6"/>
  <c r="G50" i="6"/>
  <c r="H50" i="6"/>
  <c r="F51" i="6"/>
  <c r="G51" i="6"/>
  <c r="H51" i="6"/>
  <c r="F52" i="6"/>
  <c r="G52" i="6"/>
  <c r="H52" i="6"/>
  <c r="F53" i="6"/>
  <c r="G53" i="6"/>
  <c r="H53" i="6"/>
  <c r="F54" i="6"/>
  <c r="G54" i="6"/>
  <c r="H54" i="6"/>
  <c r="F55" i="6"/>
  <c r="G55" i="6"/>
  <c r="H55" i="6"/>
  <c r="F56" i="6"/>
  <c r="G56" i="6"/>
  <c r="H56" i="6"/>
  <c r="F57" i="6"/>
  <c r="G57" i="6"/>
  <c r="H57" i="6"/>
  <c r="F58" i="6"/>
  <c r="G58" i="6"/>
  <c r="H58" i="6"/>
  <c r="F59" i="6"/>
  <c r="G59" i="6"/>
  <c r="H59" i="6"/>
  <c r="F60" i="6"/>
  <c r="G60" i="6"/>
  <c r="H60" i="6"/>
  <c r="F61" i="6"/>
  <c r="G61" i="6"/>
  <c r="H61" i="6"/>
  <c r="F62" i="6"/>
  <c r="G62" i="6"/>
  <c r="H62" i="6"/>
  <c r="F63" i="6"/>
  <c r="G63" i="6"/>
  <c r="H63" i="6"/>
  <c r="F64" i="6"/>
  <c r="G64" i="6"/>
  <c r="H64" i="6"/>
  <c r="F65" i="6"/>
  <c r="G65" i="6"/>
  <c r="H65" i="6"/>
  <c r="F66" i="6"/>
  <c r="G66" i="6"/>
  <c r="H66" i="6"/>
  <c r="F67" i="6"/>
  <c r="G67" i="6"/>
  <c r="H67" i="6"/>
  <c r="F68" i="6"/>
  <c r="G68" i="6"/>
  <c r="H68" i="6"/>
  <c r="F69" i="6"/>
  <c r="G69" i="6"/>
  <c r="H69" i="6"/>
  <c r="F70" i="6"/>
  <c r="G70" i="6"/>
  <c r="H70" i="6"/>
  <c r="F71" i="6"/>
  <c r="G71" i="6"/>
  <c r="H71" i="6"/>
  <c r="F72" i="6"/>
  <c r="G72" i="6"/>
  <c r="H72" i="6"/>
  <c r="F73" i="6"/>
  <c r="G73" i="6"/>
  <c r="H73" i="6"/>
  <c r="F74" i="6"/>
  <c r="G74" i="6"/>
  <c r="H74" i="6"/>
  <c r="F75" i="6"/>
  <c r="G75" i="6"/>
  <c r="H75" i="6"/>
  <c r="F76" i="6"/>
  <c r="G76" i="6"/>
  <c r="H76" i="6"/>
  <c r="F77" i="6"/>
  <c r="G77" i="6"/>
  <c r="H77" i="6"/>
  <c r="F78" i="6"/>
  <c r="G78" i="6"/>
  <c r="H78" i="6"/>
  <c r="F79" i="6"/>
  <c r="G79" i="6"/>
  <c r="H79" i="6"/>
  <c r="F80" i="6"/>
  <c r="G80" i="6"/>
  <c r="H80" i="6"/>
  <c r="F81" i="6"/>
  <c r="G81" i="6"/>
  <c r="H81" i="6"/>
  <c r="F82" i="6"/>
  <c r="G82" i="6"/>
  <c r="H82" i="6"/>
  <c r="F83" i="6"/>
  <c r="G83" i="6"/>
  <c r="H83" i="6"/>
  <c r="F84" i="6"/>
  <c r="G84" i="6"/>
  <c r="H84" i="6"/>
  <c r="F85" i="6"/>
  <c r="G85" i="6"/>
  <c r="H85" i="6"/>
  <c r="F86" i="6"/>
  <c r="G86" i="6"/>
  <c r="H86" i="6"/>
  <c r="F87" i="6"/>
  <c r="G87" i="6"/>
  <c r="H87" i="6"/>
  <c r="F88" i="6"/>
  <c r="G88" i="6"/>
  <c r="H88" i="6"/>
  <c r="F89" i="6"/>
  <c r="G89" i="6"/>
  <c r="H89" i="6"/>
  <c r="F90" i="6"/>
  <c r="G90" i="6"/>
  <c r="H90" i="6"/>
  <c r="H2" i="6"/>
  <c r="G2" i="6"/>
  <c r="F2" i="6"/>
  <c r="M5" i="5"/>
  <c r="L5" i="5"/>
  <c r="K5" i="5"/>
  <c r="M4" i="5"/>
  <c r="L4" i="5"/>
  <c r="K4" i="5"/>
  <c r="M3" i="5"/>
  <c r="L3" i="5"/>
  <c r="K3" i="5"/>
  <c r="F3" i="5"/>
  <c r="G3" i="5"/>
  <c r="H3" i="5"/>
  <c r="F4" i="5"/>
  <c r="G4" i="5"/>
  <c r="H4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F14" i="5"/>
  <c r="G14" i="5"/>
  <c r="H14" i="5"/>
  <c r="F15" i="5"/>
  <c r="G15" i="5"/>
  <c r="H15" i="5"/>
  <c r="F16" i="5"/>
  <c r="G16" i="5"/>
  <c r="H16" i="5"/>
  <c r="F17" i="5"/>
  <c r="G17" i="5"/>
  <c r="H17" i="5"/>
  <c r="F18" i="5"/>
  <c r="G18" i="5"/>
  <c r="H18" i="5"/>
  <c r="F19" i="5"/>
  <c r="G19" i="5"/>
  <c r="H19" i="5"/>
  <c r="F20" i="5"/>
  <c r="G20" i="5"/>
  <c r="H20" i="5"/>
  <c r="F21" i="5"/>
  <c r="G21" i="5"/>
  <c r="H21" i="5"/>
  <c r="F22" i="5"/>
  <c r="G22" i="5"/>
  <c r="H2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F36" i="5"/>
  <c r="G36" i="5"/>
  <c r="H36" i="5"/>
  <c r="F37" i="5"/>
  <c r="G37" i="5"/>
  <c r="H37" i="5"/>
  <c r="F38" i="5"/>
  <c r="G38" i="5"/>
  <c r="H38" i="5"/>
  <c r="F39" i="5"/>
  <c r="G39" i="5"/>
  <c r="H39" i="5"/>
  <c r="F40" i="5"/>
  <c r="G40" i="5"/>
  <c r="H40" i="5"/>
  <c r="F41" i="5"/>
  <c r="G41" i="5"/>
  <c r="H41" i="5"/>
  <c r="F42" i="5"/>
  <c r="G42" i="5"/>
  <c r="H42" i="5"/>
  <c r="F43" i="5"/>
  <c r="G43" i="5"/>
  <c r="H43" i="5"/>
  <c r="F44" i="5"/>
  <c r="G44" i="5"/>
  <c r="H44" i="5"/>
  <c r="F45" i="5"/>
  <c r="G45" i="5"/>
  <c r="H45" i="5"/>
  <c r="F46" i="5"/>
  <c r="G46" i="5"/>
  <c r="H46" i="5"/>
  <c r="F47" i="5"/>
  <c r="G47" i="5"/>
  <c r="H47" i="5"/>
  <c r="F48" i="5"/>
  <c r="G48" i="5"/>
  <c r="H48" i="5"/>
  <c r="F49" i="5"/>
  <c r="G49" i="5"/>
  <c r="H49" i="5"/>
  <c r="F50" i="5"/>
  <c r="G50" i="5"/>
  <c r="H50" i="5"/>
  <c r="F51" i="5"/>
  <c r="G51" i="5"/>
  <c r="H51" i="5"/>
  <c r="F52" i="5"/>
  <c r="G52" i="5"/>
  <c r="H52" i="5"/>
  <c r="F53" i="5"/>
  <c r="G53" i="5"/>
  <c r="H53" i="5"/>
  <c r="F54" i="5"/>
  <c r="G54" i="5"/>
  <c r="H54" i="5"/>
  <c r="F55" i="5"/>
  <c r="G55" i="5"/>
  <c r="H55" i="5"/>
  <c r="F56" i="5"/>
  <c r="G56" i="5"/>
  <c r="H56" i="5"/>
  <c r="F57" i="5"/>
  <c r="G57" i="5"/>
  <c r="H57" i="5"/>
  <c r="F58" i="5"/>
  <c r="G58" i="5"/>
  <c r="H58" i="5"/>
  <c r="F59" i="5"/>
  <c r="G59" i="5"/>
  <c r="H59" i="5"/>
  <c r="F60" i="5"/>
  <c r="G60" i="5"/>
  <c r="H60" i="5"/>
  <c r="F61" i="5"/>
  <c r="G61" i="5"/>
  <c r="H61" i="5"/>
  <c r="F62" i="5"/>
  <c r="G62" i="5"/>
  <c r="H62" i="5"/>
  <c r="F63" i="5"/>
  <c r="G63" i="5"/>
  <c r="H63" i="5"/>
  <c r="F64" i="5"/>
  <c r="G64" i="5"/>
  <c r="H64" i="5"/>
  <c r="F65" i="5"/>
  <c r="G65" i="5"/>
  <c r="H65" i="5"/>
  <c r="F66" i="5"/>
  <c r="G66" i="5"/>
  <c r="H66" i="5"/>
  <c r="F67" i="5"/>
  <c r="G67" i="5"/>
  <c r="H67" i="5"/>
  <c r="F68" i="5"/>
  <c r="G68" i="5"/>
  <c r="H68" i="5"/>
  <c r="F69" i="5"/>
  <c r="G69" i="5"/>
  <c r="H69" i="5"/>
  <c r="F70" i="5"/>
  <c r="G70" i="5"/>
  <c r="H70" i="5"/>
  <c r="F71" i="5"/>
  <c r="G71" i="5"/>
  <c r="H71" i="5"/>
  <c r="F72" i="5"/>
  <c r="G72" i="5"/>
  <c r="H72" i="5"/>
  <c r="F73" i="5"/>
  <c r="G73" i="5"/>
  <c r="H73" i="5"/>
  <c r="F74" i="5"/>
  <c r="G74" i="5"/>
  <c r="H74" i="5"/>
  <c r="H2" i="5"/>
  <c r="G2" i="5"/>
  <c r="F2" i="5"/>
  <c r="M5" i="4"/>
  <c r="L5" i="4"/>
  <c r="K5" i="4"/>
  <c r="M4" i="4"/>
  <c r="L4" i="4"/>
  <c r="K4" i="4"/>
  <c r="M3" i="4"/>
  <c r="L3" i="4"/>
  <c r="K3" i="4"/>
  <c r="F3" i="4"/>
  <c r="G3" i="4"/>
  <c r="H3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F45" i="4"/>
  <c r="G45" i="4"/>
  <c r="H45" i="4"/>
  <c r="F46" i="4"/>
  <c r="G46" i="4"/>
  <c r="H46" i="4"/>
  <c r="F47" i="4"/>
  <c r="G47" i="4"/>
  <c r="H47" i="4"/>
  <c r="F48" i="4"/>
  <c r="G48" i="4"/>
  <c r="H48" i="4"/>
  <c r="F49" i="4"/>
  <c r="G49" i="4"/>
  <c r="H49" i="4"/>
  <c r="F50" i="4"/>
  <c r="G50" i="4"/>
  <c r="H50" i="4"/>
  <c r="F51" i="4"/>
  <c r="G51" i="4"/>
  <c r="H51" i="4"/>
  <c r="F52" i="4"/>
  <c r="G52" i="4"/>
  <c r="H52" i="4"/>
  <c r="F53" i="4"/>
  <c r="G53" i="4"/>
  <c r="H53" i="4"/>
  <c r="F54" i="4"/>
  <c r="G54" i="4"/>
  <c r="H54" i="4"/>
  <c r="F55" i="4"/>
  <c r="G55" i="4"/>
  <c r="H55" i="4"/>
  <c r="F56" i="4"/>
  <c r="G56" i="4"/>
  <c r="H56" i="4"/>
  <c r="F57" i="4"/>
  <c r="G57" i="4"/>
  <c r="H57" i="4"/>
  <c r="F58" i="4"/>
  <c r="G58" i="4"/>
  <c r="H58" i="4"/>
  <c r="F59" i="4"/>
  <c r="G59" i="4"/>
  <c r="H59" i="4"/>
  <c r="F60" i="4"/>
  <c r="G60" i="4"/>
  <c r="H60" i="4"/>
  <c r="F61" i="4"/>
  <c r="G61" i="4"/>
  <c r="H61" i="4"/>
  <c r="F62" i="4"/>
  <c r="G62" i="4"/>
  <c r="H62" i="4"/>
  <c r="F63" i="4"/>
  <c r="G63" i="4"/>
  <c r="H63" i="4"/>
  <c r="F64" i="4"/>
  <c r="G64" i="4"/>
  <c r="H64" i="4"/>
  <c r="F65" i="4"/>
  <c r="G65" i="4"/>
  <c r="H65" i="4"/>
  <c r="F66" i="4"/>
  <c r="G66" i="4"/>
  <c r="H66" i="4"/>
  <c r="F67" i="4"/>
  <c r="G67" i="4"/>
  <c r="H67" i="4"/>
  <c r="F68" i="4"/>
  <c r="G68" i="4"/>
  <c r="H68" i="4"/>
  <c r="F69" i="4"/>
  <c r="G69" i="4"/>
  <c r="H69" i="4"/>
  <c r="F70" i="4"/>
  <c r="G70" i="4"/>
  <c r="H70" i="4"/>
  <c r="F71" i="4"/>
  <c r="G71" i="4"/>
  <c r="H71" i="4"/>
  <c r="F72" i="4"/>
  <c r="G72" i="4"/>
  <c r="H72" i="4"/>
  <c r="F73" i="4"/>
  <c r="G73" i="4"/>
  <c r="H73" i="4"/>
  <c r="H2" i="4"/>
  <c r="G2" i="4"/>
  <c r="F2" i="4"/>
  <c r="N5" i="3"/>
  <c r="M5" i="3"/>
  <c r="L5" i="3"/>
  <c r="N4" i="3"/>
  <c r="M4" i="3"/>
  <c r="L4" i="3"/>
  <c r="N3" i="3"/>
  <c r="M3" i="3"/>
  <c r="L3" i="3"/>
  <c r="G3" i="3"/>
  <c r="H3" i="3"/>
  <c r="I3" i="3"/>
  <c r="G4" i="3"/>
  <c r="H4" i="3"/>
  <c r="I4" i="3"/>
  <c r="G5" i="3"/>
  <c r="H5" i="3"/>
  <c r="I5" i="3"/>
  <c r="G6" i="3"/>
  <c r="H6" i="3"/>
  <c r="I6" i="3"/>
  <c r="G7" i="3"/>
  <c r="H7" i="3"/>
  <c r="I7" i="3"/>
  <c r="G8" i="3"/>
  <c r="H8" i="3"/>
  <c r="I8" i="3"/>
  <c r="G9" i="3"/>
  <c r="H9" i="3"/>
  <c r="I9" i="3"/>
  <c r="G10" i="3"/>
  <c r="H10" i="3"/>
  <c r="I10" i="3"/>
  <c r="G11" i="3"/>
  <c r="H11" i="3"/>
  <c r="I11" i="3"/>
  <c r="G12" i="3"/>
  <c r="H12" i="3"/>
  <c r="I12" i="3"/>
  <c r="G13" i="3"/>
  <c r="H13" i="3"/>
  <c r="I13" i="3"/>
  <c r="G14" i="3"/>
  <c r="H14" i="3"/>
  <c r="I14" i="3"/>
  <c r="G15" i="3"/>
  <c r="H15" i="3"/>
  <c r="I15" i="3"/>
  <c r="G16" i="3"/>
  <c r="H16" i="3"/>
  <c r="I16" i="3"/>
  <c r="G17" i="3"/>
  <c r="H17" i="3"/>
  <c r="I17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G24" i="3"/>
  <c r="H24" i="3"/>
  <c r="I24" i="3"/>
  <c r="G25" i="3"/>
  <c r="H25" i="3"/>
  <c r="I25" i="3"/>
  <c r="G26" i="3"/>
  <c r="H26" i="3"/>
  <c r="I26" i="3"/>
  <c r="G27" i="3"/>
  <c r="H27" i="3"/>
  <c r="I27" i="3"/>
  <c r="G28" i="3"/>
  <c r="H28" i="3"/>
  <c r="I28" i="3"/>
  <c r="G29" i="3"/>
  <c r="H29" i="3"/>
  <c r="I29" i="3"/>
  <c r="G30" i="3"/>
  <c r="H30" i="3"/>
  <c r="I30" i="3"/>
  <c r="G31" i="3"/>
  <c r="H31" i="3"/>
  <c r="I31" i="3"/>
  <c r="G32" i="3"/>
  <c r="H32" i="3"/>
  <c r="I32" i="3"/>
  <c r="G33" i="3"/>
  <c r="H33" i="3"/>
  <c r="I33" i="3"/>
  <c r="G34" i="3"/>
  <c r="H34" i="3"/>
  <c r="I34" i="3"/>
  <c r="G35" i="3"/>
  <c r="H35" i="3"/>
  <c r="I35" i="3"/>
  <c r="G36" i="3"/>
  <c r="H36" i="3"/>
  <c r="I36" i="3"/>
  <c r="G37" i="3"/>
  <c r="H37" i="3"/>
  <c r="I37" i="3"/>
  <c r="G38" i="3"/>
  <c r="H38" i="3"/>
  <c r="I38" i="3"/>
  <c r="G39" i="3"/>
  <c r="H39" i="3"/>
  <c r="I39" i="3"/>
  <c r="G40" i="3"/>
  <c r="H40" i="3"/>
  <c r="I40" i="3"/>
  <c r="G41" i="3"/>
  <c r="H41" i="3"/>
  <c r="I41" i="3"/>
  <c r="G42" i="3"/>
  <c r="H42" i="3"/>
  <c r="I42" i="3"/>
  <c r="G43" i="3"/>
  <c r="H43" i="3"/>
  <c r="I43" i="3"/>
  <c r="G44" i="3"/>
  <c r="H44" i="3"/>
  <c r="I44" i="3"/>
  <c r="G45" i="3"/>
  <c r="H45" i="3"/>
  <c r="I45" i="3"/>
  <c r="G46" i="3"/>
  <c r="H46" i="3"/>
  <c r="I46" i="3"/>
  <c r="G47" i="3"/>
  <c r="H47" i="3"/>
  <c r="I47" i="3"/>
  <c r="G48" i="3"/>
  <c r="H48" i="3"/>
  <c r="I48" i="3"/>
  <c r="G49" i="3"/>
  <c r="H49" i="3"/>
  <c r="I49" i="3"/>
  <c r="G50" i="3"/>
  <c r="H50" i="3"/>
  <c r="I50" i="3"/>
  <c r="G51" i="3"/>
  <c r="H51" i="3"/>
  <c r="I51" i="3"/>
  <c r="G52" i="3"/>
  <c r="H52" i="3"/>
  <c r="I52" i="3"/>
  <c r="G53" i="3"/>
  <c r="H53" i="3"/>
  <c r="I53" i="3"/>
  <c r="G54" i="3"/>
  <c r="H54" i="3"/>
  <c r="I54" i="3"/>
  <c r="G55" i="3"/>
  <c r="H55" i="3"/>
  <c r="I55" i="3"/>
  <c r="G56" i="3"/>
  <c r="H56" i="3"/>
  <c r="I56" i="3"/>
  <c r="G57" i="3"/>
  <c r="H57" i="3"/>
  <c r="I57" i="3"/>
  <c r="G58" i="3"/>
  <c r="H58" i="3"/>
  <c r="I58" i="3"/>
  <c r="G59" i="3"/>
  <c r="H59" i="3"/>
  <c r="I59" i="3"/>
  <c r="G60" i="3"/>
  <c r="H60" i="3"/>
  <c r="I60" i="3"/>
  <c r="G61" i="3"/>
  <c r="H61" i="3"/>
  <c r="I61" i="3"/>
  <c r="G62" i="3"/>
  <c r="H62" i="3"/>
  <c r="I62" i="3"/>
  <c r="G63" i="3"/>
  <c r="H63" i="3"/>
  <c r="I63" i="3"/>
  <c r="G64" i="3"/>
  <c r="H64" i="3"/>
  <c r="I64" i="3"/>
  <c r="G65" i="3"/>
  <c r="H65" i="3"/>
  <c r="I65" i="3"/>
  <c r="G66" i="3"/>
  <c r="H66" i="3"/>
  <c r="I66" i="3"/>
  <c r="G67" i="3"/>
  <c r="H67" i="3"/>
  <c r="I67" i="3"/>
  <c r="G68" i="3"/>
  <c r="H68" i="3"/>
  <c r="I68" i="3"/>
  <c r="G69" i="3"/>
  <c r="H69" i="3"/>
  <c r="I69" i="3"/>
  <c r="G70" i="3"/>
  <c r="H70" i="3"/>
  <c r="I70" i="3"/>
  <c r="G71" i="3"/>
  <c r="H71" i="3"/>
  <c r="I71" i="3"/>
  <c r="G72" i="3"/>
  <c r="H72" i="3"/>
  <c r="I72" i="3"/>
  <c r="G73" i="3"/>
  <c r="H73" i="3"/>
  <c r="I73" i="3"/>
  <c r="G74" i="3"/>
  <c r="H74" i="3"/>
  <c r="I74" i="3"/>
  <c r="G75" i="3"/>
  <c r="H75" i="3"/>
  <c r="I75" i="3"/>
  <c r="G76" i="3"/>
  <c r="H76" i="3"/>
  <c r="I76" i="3"/>
  <c r="G77" i="3"/>
  <c r="H77" i="3"/>
  <c r="I77" i="3"/>
  <c r="I2" i="3"/>
  <c r="H2" i="3"/>
  <c r="G2" i="3"/>
  <c r="N5" i="2"/>
  <c r="M5" i="2"/>
  <c r="L5" i="2"/>
  <c r="N4" i="2"/>
  <c r="N3" i="2"/>
  <c r="M4" i="2"/>
  <c r="M3" i="2"/>
  <c r="L4" i="2"/>
  <c r="L3" i="2"/>
  <c r="G3" i="2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G31" i="2"/>
  <c r="H31" i="2"/>
  <c r="I31" i="2"/>
  <c r="G32" i="2"/>
  <c r="H32" i="2"/>
  <c r="I32" i="2"/>
  <c r="G33" i="2"/>
  <c r="H33" i="2"/>
  <c r="I33" i="2"/>
  <c r="G34" i="2"/>
  <c r="H34" i="2"/>
  <c r="I34" i="2"/>
  <c r="G35" i="2"/>
  <c r="H35" i="2"/>
  <c r="I35" i="2"/>
  <c r="G36" i="2"/>
  <c r="H36" i="2"/>
  <c r="I36" i="2"/>
  <c r="G37" i="2"/>
  <c r="H37" i="2"/>
  <c r="I37" i="2"/>
  <c r="G38" i="2"/>
  <c r="H38" i="2"/>
  <c r="I38" i="2"/>
  <c r="G39" i="2"/>
  <c r="H39" i="2"/>
  <c r="I39" i="2"/>
  <c r="G40" i="2"/>
  <c r="H40" i="2"/>
  <c r="I40" i="2"/>
  <c r="G41" i="2"/>
  <c r="H41" i="2"/>
  <c r="I41" i="2"/>
  <c r="G42" i="2"/>
  <c r="H42" i="2"/>
  <c r="I42" i="2"/>
  <c r="G43" i="2"/>
  <c r="H43" i="2"/>
  <c r="I43" i="2"/>
  <c r="G44" i="2"/>
  <c r="H44" i="2"/>
  <c r="I44" i="2"/>
  <c r="G45" i="2"/>
  <c r="H45" i="2"/>
  <c r="I45" i="2"/>
  <c r="G46" i="2"/>
  <c r="H46" i="2"/>
  <c r="I46" i="2"/>
  <c r="G47" i="2"/>
  <c r="H47" i="2"/>
  <c r="I47" i="2"/>
  <c r="G48" i="2"/>
  <c r="H48" i="2"/>
  <c r="I48" i="2"/>
  <c r="G49" i="2"/>
  <c r="H49" i="2"/>
  <c r="I49" i="2"/>
  <c r="G50" i="2"/>
  <c r="H50" i="2"/>
  <c r="I50" i="2"/>
  <c r="G51" i="2"/>
  <c r="H51" i="2"/>
  <c r="I51" i="2"/>
  <c r="G52" i="2"/>
  <c r="H52" i="2"/>
  <c r="I52" i="2"/>
  <c r="G53" i="2"/>
  <c r="H53" i="2"/>
  <c r="I53" i="2"/>
  <c r="G54" i="2"/>
  <c r="H54" i="2"/>
  <c r="I54" i="2"/>
  <c r="G55" i="2"/>
  <c r="H55" i="2"/>
  <c r="I55" i="2"/>
  <c r="G56" i="2"/>
  <c r="H56" i="2"/>
  <c r="I56" i="2"/>
  <c r="G57" i="2"/>
  <c r="H57" i="2"/>
  <c r="I57" i="2"/>
  <c r="G58" i="2"/>
  <c r="H58" i="2"/>
  <c r="I58" i="2"/>
  <c r="G59" i="2"/>
  <c r="H59" i="2"/>
  <c r="I59" i="2"/>
  <c r="G60" i="2"/>
  <c r="H60" i="2"/>
  <c r="I60" i="2"/>
  <c r="G61" i="2"/>
  <c r="H61" i="2"/>
  <c r="I61" i="2"/>
  <c r="G62" i="2"/>
  <c r="H62" i="2"/>
  <c r="I62" i="2"/>
  <c r="G63" i="2"/>
  <c r="H63" i="2"/>
  <c r="I63" i="2"/>
  <c r="G64" i="2"/>
  <c r="H64" i="2"/>
  <c r="I64" i="2"/>
  <c r="G65" i="2"/>
  <c r="H65" i="2"/>
  <c r="I65" i="2"/>
  <c r="G66" i="2"/>
  <c r="H66" i="2"/>
  <c r="I66" i="2"/>
  <c r="G67" i="2"/>
  <c r="H67" i="2"/>
  <c r="I67" i="2"/>
  <c r="G68" i="2"/>
  <c r="H68" i="2"/>
  <c r="I68" i="2"/>
  <c r="G69" i="2"/>
  <c r="H69" i="2"/>
  <c r="I69" i="2"/>
  <c r="G70" i="2"/>
  <c r="H70" i="2"/>
  <c r="I70" i="2"/>
  <c r="G71" i="2"/>
  <c r="H71" i="2"/>
  <c r="I71" i="2"/>
  <c r="G72" i="2"/>
  <c r="H72" i="2"/>
  <c r="I72" i="2"/>
  <c r="G73" i="2"/>
  <c r="H73" i="2"/>
  <c r="I73" i="2"/>
  <c r="G74" i="2"/>
  <c r="H74" i="2"/>
  <c r="I74" i="2"/>
  <c r="G75" i="2"/>
  <c r="H75" i="2"/>
  <c r="I75" i="2"/>
  <c r="G76" i="2"/>
  <c r="H76" i="2"/>
  <c r="I76" i="2"/>
  <c r="G77" i="2"/>
  <c r="H77" i="2"/>
  <c r="I77" i="2"/>
  <c r="G78" i="2"/>
  <c r="H78" i="2"/>
  <c r="I78" i="2"/>
  <c r="G79" i="2"/>
  <c r="H79" i="2"/>
  <c r="I79" i="2"/>
  <c r="G80" i="2"/>
  <c r="H80" i="2"/>
  <c r="I80" i="2"/>
  <c r="G81" i="2"/>
  <c r="H81" i="2"/>
  <c r="I81" i="2"/>
  <c r="G82" i="2"/>
  <c r="H82" i="2"/>
  <c r="I82" i="2"/>
  <c r="G83" i="2"/>
  <c r="H83" i="2"/>
  <c r="I83" i="2"/>
  <c r="G84" i="2"/>
  <c r="H84" i="2"/>
  <c r="I84" i="2"/>
  <c r="G85" i="2"/>
  <c r="H85" i="2"/>
  <c r="I85" i="2"/>
  <c r="I2" i="2"/>
  <c r="H2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1F8705-71BC-428E-B84C-9B50131314CE}" keepAlive="1" name="Query - AMBIENT" description="Connection to the 'AMBIENT' query in the workbook." type="5" refreshedVersion="8" background="1" saveData="1">
    <dbPr connection="Provider=Microsoft.Mashup.OleDb.1;Data Source=$Workbook$;Location=AMBIENT;Extended Properties=&quot;&quot;" command="SELECT * FROM [AMBIENT]"/>
  </connection>
  <connection id="2" xr16:uid="{D8571004-261D-40C3-AEF2-5C2406EFFE4C}" keepAlive="1" name="Query - BLACK" description="Connection to the 'BLACK' query in the workbook." type="5" refreshedVersion="8" background="1" saveData="1">
    <dbPr connection="Provider=Microsoft.Mashup.OleDb.1;Data Source=$Workbook$;Location=BLACK;Extended Properties=&quot;&quot;" command="SELECT * FROM [BLACK]"/>
  </connection>
  <connection id="3" xr16:uid="{952F38EE-AC55-4D8A-868A-5A83687C159B}" keepAlive="1" name="Query - BLUE" description="Connection to the 'BLUE' query in the workbook." type="5" refreshedVersion="8" background="1" saveData="1">
    <dbPr connection="Provider=Microsoft.Mashup.OleDb.1;Data Source=$Workbook$;Location=BLUE;Extended Properties=&quot;&quot;" command="SELECT * FROM [BLUE]"/>
  </connection>
  <connection id="4" xr16:uid="{94C582F9-E7BC-437D-B961-FE542B286D13}" keepAlive="1" name="Query - GREEN" description="Connection to the 'GREEN' query in the workbook." type="5" refreshedVersion="8" background="1" saveData="1">
    <dbPr connection="Provider=Microsoft.Mashup.OleDb.1;Data Source=$Workbook$;Location=GREEN;Extended Properties=&quot;&quot;" command="SELECT * FROM [GREEN]"/>
  </connection>
  <connection id="5" xr16:uid="{3B0A24A8-9259-4A8F-8322-BBAAAEBE62C7}" keepAlive="1" name="Query - LIGHT_BLUE" description="Connection to the 'LIGHT_BLUE' query in the workbook." type="5" refreshedVersion="8" background="1" saveData="1">
    <dbPr connection="Provider=Microsoft.Mashup.OleDb.1;Data Source=$Workbook$;Location=LIGHT_BLUE;Extended Properties=&quot;&quot;" command="SELECT * FROM [LIGHT_BLUE]"/>
  </connection>
  <connection id="6" xr16:uid="{4C7F6A24-3419-4A09-92EA-02815E83DF02}" keepAlive="1" name="Query - ORANGE" description="Connection to the 'ORANGE' query in the workbook." type="5" refreshedVersion="8" background="1" saveData="1">
    <dbPr connection="Provider=Microsoft.Mashup.OleDb.1;Data Source=$Workbook$;Location=ORANGE;Extended Properties=&quot;&quot;" command="SELECT * FROM [ORANGE]"/>
  </connection>
  <connection id="7" xr16:uid="{9663BC64-379E-4A41-9171-76CB3A0AD2BC}" keepAlive="1" name="Query - PINK" description="Connection to the 'PINK' query in the workbook." type="5" refreshedVersion="8" background="1" saveData="1">
    <dbPr connection="Provider=Microsoft.Mashup.OleDb.1;Data Source=$Workbook$;Location=PINK;Extended Properties=&quot;&quot;" command="SELECT * FROM [PINK]"/>
  </connection>
  <connection id="8" xr16:uid="{889629C0-59FE-41F2-B618-D1C890C1C906}" keepAlive="1" name="Query - RED" description="Connection to the 'RED' query in the workbook." type="5" refreshedVersion="8" background="1" saveData="1">
    <dbPr connection="Provider=Microsoft.Mashup.OleDb.1;Data Source=$Workbook$;Location=RED;Extended Properties=&quot;&quot;" command="SELECT * FROM [RED]"/>
  </connection>
  <connection id="9" xr16:uid="{11B86199-F6C1-4447-9FAE-923892BD8293}" keepAlive="1" name="Query - WALL" description="Connection to the 'WALL' query in the workbook." type="5" refreshedVersion="8" background="1" saveData="1">
    <dbPr connection="Provider=Microsoft.Mashup.OleDb.1;Data Source=$Workbook$;Location=WALL;Extended Properties=&quot;&quot;" command="SELECT * FROM [WALL]"/>
  </connection>
  <connection id="10" xr16:uid="{2DFA0E36-049D-4D22-8D3A-69BF1123E5BF}" keepAlive="1" name="Query - WHITE" description="Connection to the 'WHITE' query in the workbook." type="5" refreshedVersion="8" background="1" saveData="1">
    <dbPr connection="Provider=Microsoft.Mashup.OleDb.1;Data Source=$Workbook$;Location=WHITE;Extended Properties=&quot;&quot;" command="SELECT * FROM [WHITE]"/>
  </connection>
  <connection id="11" xr16:uid="{37BBF848-8EB2-4D4B-8CB9-B242064FDBDB}" keepAlive="1" name="Query - YELLOW" description="Connection to the 'YELLOW' query in the workbook." type="5" refreshedVersion="8" background="1" saveData="1">
    <dbPr connection="Provider=Microsoft.Mashup.OleDb.1;Data Source=$Workbook$;Location=YELLOW;Extended Properties=&quot;&quot;" command="SELECT * FROM [YELLOW]"/>
  </connection>
</connections>
</file>

<file path=xl/sharedStrings.xml><?xml version="1.0" encoding="utf-8"?>
<sst xmlns="http://schemas.openxmlformats.org/spreadsheetml/2006/main" count="342" uniqueCount="44">
  <si>
    <t>Green</t>
  </si>
  <si>
    <t>Blue</t>
  </si>
  <si>
    <t>R_norm</t>
  </si>
  <si>
    <t>B_norm</t>
  </si>
  <si>
    <t>G_norm</t>
  </si>
  <si>
    <t>CLEAR</t>
  </si>
  <si>
    <t>Max</t>
  </si>
  <si>
    <t>Min</t>
  </si>
  <si>
    <t>Avg</t>
  </si>
  <si>
    <t>RED</t>
  </si>
  <si>
    <t>yellow</t>
  </si>
  <si>
    <t>Pink</t>
  </si>
  <si>
    <t>Orange</t>
  </si>
  <si>
    <t>Light Blue</t>
  </si>
  <si>
    <t>White</t>
  </si>
  <si>
    <t>Black</t>
  </si>
  <si>
    <t>R</t>
  </si>
  <si>
    <t>B</t>
  </si>
  <si>
    <t>G</t>
  </si>
  <si>
    <t>C</t>
  </si>
  <si>
    <t>Ambient</t>
  </si>
  <si>
    <t>Red card</t>
  </si>
  <si>
    <t>R_norm is highest by far</t>
  </si>
  <si>
    <t>Green card</t>
  </si>
  <si>
    <t>G_norm is only comparable by light blue</t>
  </si>
  <si>
    <t>g_norm &gt; 0.4 and b_norm &lt; 0.25</t>
  </si>
  <si>
    <t>Blue card</t>
  </si>
  <si>
    <t>Clear value is very low</t>
  </si>
  <si>
    <t>C &lt; 5000</t>
  </si>
  <si>
    <t>R_norm &lt; 0.4</t>
  </si>
  <si>
    <t>Split the buggy response function into more to make it more clear what is going on</t>
  </si>
  <si>
    <t xml:space="preserve">New c file for initialising LEDs and buttons. </t>
  </si>
  <si>
    <t xml:space="preserve">See if calibaraion code works on  adityas laptop. </t>
  </si>
  <si>
    <t>Good to have code even if it wont work.</t>
  </si>
  <si>
    <t xml:space="preserve">Try to figure out interrupt </t>
  </si>
  <si>
    <t>More calibration for motor turning and potentially color reading</t>
  </si>
  <si>
    <t>Return home function</t>
  </si>
  <si>
    <t>Column1</t>
  </si>
  <si>
    <t>Column2</t>
  </si>
  <si>
    <t>Column3</t>
  </si>
  <si>
    <t>Column4</t>
  </si>
  <si>
    <t>B_nrom</t>
  </si>
  <si>
    <t>G_nrom</t>
  </si>
  <si>
    <t>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</si>
</sst>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3" fillId="0" borderId="1" xfId="0" applyFont="1" applyBorder="1"/>
    <xf numFmtId="0" fontId="3" fillId="0" borderId="0" xfId="0" applyFont="1"/>
    <xf numFmtId="0" fontId="4" fillId="0" borderId="1" xfId="0" applyFont="1" applyBorder="1"/>
    <xf numFmtId="0" fontId="2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FA8A8F20-047C-4F13-B963-DC18D961584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3A513462-3C55-4DB7-A6E1-37EB2B20FB8B}" autoFormatId="16" applyNumberFormats="0" applyBorderFormats="0" applyFontFormats="0" applyPatternFormats="0" applyAlignmentFormats="0" applyWidthHeightFormats="0">
  <queryTableRefresh nextId="6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  <queryTableDeletedFields count="1">
      <deletedField name="Column5"/>
    </queryTableDeleted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8EB66174-2E52-489B-8472-75F52917D966}" autoFormatId="16" applyNumberFormats="0" applyBorderFormats="0" applyFontFormats="0" applyPatternFormats="0" applyAlignmentFormats="0" applyWidthHeightFormats="0">
  <queryTableRefresh nextId="6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  <queryTableDeletedFields count="1">
      <deletedField name="Column5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" xr16:uid="{AA4F074E-D8FC-40FB-B6D9-5F3166858EC6}" autoFormatId="16" applyNumberFormats="0" applyBorderFormats="0" applyFontFormats="0" applyPatternFormats="0" applyAlignmentFormats="0" applyWidthHeightFormats="0">
  <queryTableRefresh nextId="6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  <queryTableDeletedFields count="1">
      <deletedField name="Column5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" xr16:uid="{1D6D62E4-54E3-46B0-B45D-3DD1AA286776}" autoFormatId="16" applyNumberFormats="0" applyBorderFormats="0" applyFontFormats="0" applyPatternFormats="0" applyAlignmentFormats="0" applyWidthHeightFormats="0">
  <queryTableRefresh nextId="6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  <queryTableDeletedFields count="1">
      <deletedField name="Column5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0" xr16:uid="{CE2F4139-D378-4839-96F9-2CCB0C061459}" autoFormatId="16" applyNumberFormats="0" applyBorderFormats="0" applyFontFormats="0" applyPatternFormats="0" applyAlignmentFormats="0" applyWidthHeightFormats="0">
  <queryTableRefresh nextId="6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  <queryTableDeletedFields count="1">
      <deletedField name="Column5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5" xr16:uid="{EB9A3BD2-664B-46A2-8C4E-12CDCD1C2E59}" autoFormatId="16" applyNumberFormats="0" applyBorderFormats="0" applyFontFormats="0" applyPatternFormats="0" applyAlignmentFormats="0" applyWidthHeightFormats="0">
  <queryTableRefresh nextId="6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  <queryTableDeletedFields count="1">
      <deletedField name="Column5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08D701C4-D3C8-43D4-BAE6-AF8A54787427}" autoFormatId="16" applyNumberFormats="0" applyBorderFormats="0" applyFontFormats="0" applyPatternFormats="0" applyAlignmentFormats="0" applyWidthHeightFormats="0">
  <queryTableRefresh nextId="6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  <queryTableDeletedFields count="1">
      <deletedField name="Column5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1323BABA-860A-4D84-A462-84AA3F0D7387}" autoFormatId="16" applyNumberFormats="0" applyBorderFormats="0" applyFontFormats="0" applyPatternFormats="0" applyAlignmentFormats="0" applyWidthHeightFormats="0">
  <queryTableRefresh nextId="6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  <queryTableDeletedFields count="1">
      <deletedField name="Column5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1" xr16:uid="{DF86323F-C61E-4031-B22B-3B5B6306752D}" autoFormatId="16" applyNumberFormats="0" applyBorderFormats="0" applyFontFormats="0" applyPatternFormats="0" applyAlignmentFormats="0" applyWidthHeightFormats="0">
  <queryTableRefresh nextId="6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  <queryTableDeletedFields count="1">
      <deletedField name="Column5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BC917FDB-F2EC-44CE-82E0-9C2247DBBCEC}" autoFormatId="16" applyNumberFormats="0" applyBorderFormats="0" applyFontFormats="0" applyPatternFormats="0" applyAlignmentFormats="0" applyWidthHeightFormats="0">
  <queryTableRefresh nextId="6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  <queryTableDeletedFields count="1">
      <deletedField name="Column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F6FB177-4458-49BF-87FE-6BF22CDE0B36}" name="WALL" displayName="WALL" ref="A1:D787" tableType="queryTable" totalsRowShown="0">
  <autoFilter ref="A1:D787" xr:uid="{8F6FB177-4458-49BF-87FE-6BF22CDE0B36}"/>
  <tableColumns count="4">
    <tableColumn id="1" xr3:uid="{0DAA187B-A634-430C-A32F-965BFDF3A1D9}" uniqueName="1" name="Column1" queryTableFieldId="1"/>
    <tableColumn id="2" xr3:uid="{A407F93F-987E-4633-9894-1A0BF81B9873}" uniqueName="2" name="Column2" queryTableFieldId="2"/>
    <tableColumn id="3" xr3:uid="{CF64E4B6-E653-4487-B9C5-E21FE0FBEB2A}" uniqueName="3" name="Column3" queryTableFieldId="3"/>
    <tableColumn id="4" xr3:uid="{48E411F1-1605-43B6-9978-3200CEC7FF9C}" uniqueName="4" name="Column4" queryTableFieldId="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5E0B4A-796E-482A-91F8-EAF6947FE4DA}" name="GREEN" displayName="GREEN" ref="A1:D77" tableType="queryTable" totalsRowShown="0">
  <autoFilter ref="A1:D77" xr:uid="{705E0B4A-796E-482A-91F8-EAF6947FE4DA}"/>
  <tableColumns count="4">
    <tableColumn id="1" xr3:uid="{B06F7BD4-EDCE-4BB9-9464-5FB84F6A995D}" uniqueName="1" name="R" queryTableFieldId="1"/>
    <tableColumn id="2" xr3:uid="{573CA1D6-792C-496A-9C69-9C44137778C1}" uniqueName="2" name="B" queryTableFieldId="2"/>
    <tableColumn id="3" xr3:uid="{FDD7B6B3-11CB-440A-A6EA-CE75F6934BA7}" uniqueName="3" name="G" queryTableFieldId="3"/>
    <tableColumn id="4" xr3:uid="{EE221AA7-BFCE-40F8-96D2-CF9702A6A4C5}" uniqueName="4" name="C" queryTableFieldId="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4726C2-C8B3-4577-B943-7EAD263DF52E}" name="RED" displayName="RED" ref="A1:D85" tableType="queryTable" totalsRowShown="0">
  <autoFilter ref="A1:D85" xr:uid="{C14726C2-C8B3-4577-B943-7EAD263DF52E}"/>
  <tableColumns count="4">
    <tableColumn id="1" xr3:uid="{A2C43BA5-7B0C-4FA4-B441-B74D985683B8}" uniqueName="1" name="R" queryTableFieldId="1"/>
    <tableColumn id="2" xr3:uid="{474B1BDD-5987-4EC6-8C13-A4B33087F3EC}" uniqueName="2" name="B" queryTableFieldId="2"/>
    <tableColumn id="3" xr3:uid="{D0C4C11C-A001-4C93-83FE-2348B017258A}" uniqueName="3" name="G" queryTableFieldId="3"/>
    <tableColumn id="4" xr3:uid="{2D705DFC-DAAC-4442-A283-9300FC121A4D}" uniqueName="4" name="C" queryTableFieldId="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27D513B-A19D-4385-8004-C3A639B8179E}" name="AMBIENT" displayName="AMBIENT" ref="A1:D181" tableType="queryTable" totalsRowShown="0">
  <autoFilter ref="A1:D181" xr:uid="{427D513B-A19D-4385-8004-C3A639B8179E}"/>
  <tableColumns count="4">
    <tableColumn id="1" xr3:uid="{5AEDC5B9-559B-4C91-90D6-FCEABD378CFD}" uniqueName="1" name="R" queryTableFieldId="1"/>
    <tableColumn id="2" xr3:uid="{7B22219E-1A87-4FB5-B74C-7B423BFB8761}" uniqueName="2" name="B" queryTableFieldId="2"/>
    <tableColumn id="3" xr3:uid="{AD339BD6-39DA-46B2-B8B9-B27C05E6BE9B}" uniqueName="3" name="G" queryTableFieldId="3"/>
    <tableColumn id="4" xr3:uid="{6FEC209A-2B64-44E9-B400-68F48CEC3544}" uniqueName="4" name="C" queryTableFieldId="4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08CC49F-A390-4605-A845-F151866317B4}" name="BLACK" displayName="BLACK" ref="A1:D67" tableType="queryTable" totalsRowShown="0">
  <autoFilter ref="A1:D67" xr:uid="{408CC49F-A390-4605-A845-F151866317B4}"/>
  <tableColumns count="4">
    <tableColumn id="1" xr3:uid="{16887A4A-543B-44AF-8F1F-69DE81657A0C}" uniqueName="1" name="R" queryTableFieldId="1"/>
    <tableColumn id="2" xr3:uid="{3E4FE514-B19C-4E5F-985C-B4F727624318}" uniqueName="2" name="B" queryTableFieldId="2"/>
    <tableColumn id="3" xr3:uid="{C0E475E0-54EC-4E3D-B704-018A9D24F6F2}" uniqueName="3" name="G" queryTableFieldId="3"/>
    <tableColumn id="4" xr3:uid="{F31194A0-9B52-4A31-B0C0-7F0306143ADD}" uniqueName="4" name="C" queryTableFieldId="4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7A309E1-E966-405D-B2CC-A28BB8092666}" name="WHITE" displayName="WHITE" ref="A1:D100" tableType="queryTable" totalsRowShown="0">
  <autoFilter ref="A1:D100" xr:uid="{B7A309E1-E966-405D-B2CC-A28BB8092666}"/>
  <tableColumns count="4">
    <tableColumn id="1" xr3:uid="{D53F349C-D0BB-4681-8684-837A3AC301F2}" uniqueName="1" name="R" queryTableFieldId="1"/>
    <tableColumn id="2" xr3:uid="{3518DE08-E1D4-4938-9782-CFFEBD9B84A5}" uniqueName="2" name="B" queryTableFieldId="2"/>
    <tableColumn id="3" xr3:uid="{094C787F-8B19-4A5E-8195-CEAFA927C5A4}" uniqueName="3" name="G" queryTableFieldId="3"/>
    <tableColumn id="4" xr3:uid="{3FBA318D-0F6E-4389-9B23-939D5CFAF11E}" uniqueName="4" name="C" queryTableFieldId="4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C314F4A-E321-4A04-A3BA-4E9F138D291A}" name="LIGHT_BLUE" displayName="LIGHT_BLUE" ref="A1:D67" tableType="queryTable" totalsRowShown="0">
  <autoFilter ref="A1:D67" xr:uid="{7C314F4A-E321-4A04-A3BA-4E9F138D291A}"/>
  <tableColumns count="4">
    <tableColumn id="1" xr3:uid="{3046469B-00D4-4232-8733-78C4543485A5}" uniqueName="1" name="R" queryTableFieldId="1"/>
    <tableColumn id="2" xr3:uid="{421FDFC7-9892-47E5-972A-6026E40236E5}" uniqueName="2" name="B" queryTableFieldId="2"/>
    <tableColumn id="3" xr3:uid="{29ACA7F8-D893-40A9-A9E5-76724521D429}" uniqueName="3" name="G" queryTableFieldId="3"/>
    <tableColumn id="4" xr3:uid="{CE07D2D7-4BE7-40A9-BD48-92300F73FFF8}" uniqueName="4" name="C" queryTableFieldId="4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303E9CA-D591-499A-9DB7-BAA06355E4C6}" name="ORANGE" displayName="ORANGE" ref="A1:D78" tableType="queryTable" totalsRowShown="0">
  <autoFilter ref="A1:D78" xr:uid="{D303E9CA-D591-499A-9DB7-BAA06355E4C6}"/>
  <tableColumns count="4">
    <tableColumn id="1" xr3:uid="{64E39CD7-3A79-4A96-BD10-0A521F7D7063}" uniqueName="1" name="R" queryTableFieldId="1"/>
    <tableColumn id="2" xr3:uid="{A90EA744-6F28-49AC-9B7D-03D9964F8AF7}" uniqueName="2" name="B" queryTableFieldId="2"/>
    <tableColumn id="3" xr3:uid="{AE710FA5-DBF1-46BB-9D44-802BAA10721D}" uniqueName="3" name="G" queryTableFieldId="3"/>
    <tableColumn id="4" xr3:uid="{C5DFA1B2-492A-43ED-B42C-AFC23E64526F}" uniqueName="4" name="C" queryTableFieldId="4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C337992-448C-49DE-96EB-D3E55E0FB236}" name="PINK" displayName="PINK" ref="A1:D90" tableType="queryTable" totalsRowShown="0">
  <autoFilter ref="A1:D90" xr:uid="{0C337992-448C-49DE-96EB-D3E55E0FB236}"/>
  <tableColumns count="4">
    <tableColumn id="1" xr3:uid="{5B7D7952-2B96-445D-ADFC-189F30A6BA7D}" uniqueName="1" name="R" queryTableFieldId="1"/>
    <tableColumn id="2" xr3:uid="{E5F9D93A-1B30-4F9A-B66F-DAA3153532E1}" uniqueName="2" name="B" queryTableFieldId="2"/>
    <tableColumn id="3" xr3:uid="{51F16F91-DC5F-4FF5-AB51-BF711C21E812}" uniqueName="3" name="G" queryTableFieldId="3"/>
    <tableColumn id="4" xr3:uid="{E49D3621-F5D9-45E9-B669-49FC35BA8F24}" uniqueName="4" name="C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2B9574-1B22-41C8-84AB-3992D7DB7379}" name="YELLOW" displayName="YELLOW" ref="A1:D74" tableType="queryTable" totalsRowShown="0">
  <autoFilter ref="A1:D74" xr:uid="{FA2B9574-1B22-41C8-84AB-3992D7DB7379}"/>
  <tableColumns count="4">
    <tableColumn id="1" xr3:uid="{DBF48351-BF86-439F-9348-6F880EA307C2}" uniqueName="1" name="R" queryTableFieldId="1"/>
    <tableColumn id="2" xr3:uid="{ACF76425-64BA-440C-8106-BA3B788364D8}" uniqueName="2" name="B" queryTableFieldId="2"/>
    <tableColumn id="3" xr3:uid="{9C62E6F6-36BA-4D21-89F9-8C6F71635528}" uniqueName="3" name="G" queryTableFieldId="3"/>
    <tableColumn id="4" xr3:uid="{FA6E2372-9E5C-4B89-AFED-19CA247499EB}" uniqueName="4" name="C" queryTableFieldId="4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B22679-7D12-44F8-B345-395875BF2E54}" name="BLUE" displayName="BLUE" ref="A1:D73" tableType="queryTable" totalsRowShown="0">
  <autoFilter ref="A1:D73" xr:uid="{DEB22679-7D12-44F8-B345-395875BF2E54}"/>
  <tableColumns count="4">
    <tableColumn id="1" xr3:uid="{62115443-AF10-4512-B624-73DC9F80B281}" uniqueName="1" name="R" queryTableFieldId="1"/>
    <tableColumn id="2" xr3:uid="{89235751-CCA3-4613-A957-C38B8B23D496}" uniqueName="2" name="B" queryTableFieldId="2"/>
    <tableColumn id="3" xr3:uid="{90B3E120-7582-4897-88AA-80B4FEF04033}" uniqueName="3" name="G" queryTableFieldId="3"/>
    <tableColumn id="4" xr3:uid="{2075B6C6-ED5A-4C38-BCCB-55940DDCAFAF}" uniqueName="4" name="C" queryTableFieldId="4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A8D94-2DA3-4AD6-9419-94CBF9DC7934}">
  <dimension ref="A1:M792"/>
  <sheetViews>
    <sheetView workbookViewId="0">
      <selection activeCell="F2" sqref="F2:M4"/>
    </sheetView>
  </sheetViews>
  <sheetFormatPr defaultRowHeight="14.5" x14ac:dyDescent="0.35"/>
  <cols>
    <col min="1" max="4" width="10.54296875" bestFit="1" customWidth="1"/>
  </cols>
  <sheetData>
    <row r="1" spans="1:13" x14ac:dyDescent="0.35">
      <c r="A1" t="s">
        <v>37</v>
      </c>
      <c r="B1" t="s">
        <v>38</v>
      </c>
      <c r="C1" t="s">
        <v>39</v>
      </c>
      <c r="D1" t="s">
        <v>40</v>
      </c>
    </row>
    <row r="2" spans="1:13" x14ac:dyDescent="0.35">
      <c r="A2">
        <v>11067</v>
      </c>
      <c r="B2">
        <v>473</v>
      </c>
      <c r="C2">
        <v>601</v>
      </c>
      <c r="D2">
        <v>2063</v>
      </c>
      <c r="G2" t="s">
        <v>2</v>
      </c>
      <c r="H2" t="s">
        <v>3</v>
      </c>
      <c r="I2" t="s">
        <v>4</v>
      </c>
      <c r="J2" t="s">
        <v>16</v>
      </c>
      <c r="K2" t="s">
        <v>17</v>
      </c>
      <c r="L2" t="s">
        <v>18</v>
      </c>
      <c r="M2" t="s">
        <v>19</v>
      </c>
    </row>
    <row r="3" spans="1:13" x14ac:dyDescent="0.35">
      <c r="A3">
        <v>1067</v>
      </c>
      <c r="B3">
        <v>473</v>
      </c>
      <c r="C3">
        <v>601</v>
      </c>
      <c r="D3">
        <v>2063</v>
      </c>
      <c r="F3" t="s">
        <v>6</v>
      </c>
      <c r="G3">
        <f>MAX(F8:F792)</f>
        <v>0.52203721841332029</v>
      </c>
      <c r="H3">
        <f>MAX(G8:G792)</f>
        <v>0.2339405560882071</v>
      </c>
      <c r="I3">
        <f>MAX(H8:H792)</f>
        <v>0.29942693409742122</v>
      </c>
      <c r="J3">
        <f>MAX(A3:A787)</f>
        <v>1078</v>
      </c>
      <c r="K3">
        <f>MAX(WALL[Column2])</f>
        <v>492</v>
      </c>
      <c r="L3">
        <f>MAX(WALL[Column3])</f>
        <v>629</v>
      </c>
      <c r="M3">
        <f>MAX(WALL[Column4])</f>
        <v>2109</v>
      </c>
    </row>
    <row r="4" spans="1:13" x14ac:dyDescent="0.35">
      <c r="A4">
        <v>1067</v>
      </c>
      <c r="B4">
        <v>473</v>
      </c>
      <c r="C4">
        <v>601</v>
      </c>
      <c r="D4">
        <v>2063</v>
      </c>
      <c r="F4" t="s">
        <v>7</v>
      </c>
      <c r="G4">
        <f>MIN(F8:F792)</f>
        <v>0.50174621653084983</v>
      </c>
      <c r="H4">
        <f>MIN(G8:G792)</f>
        <v>0.22685714285714287</v>
      </c>
      <c r="I4">
        <f>MIN(H8:H792)</f>
        <v>0.28849999999999998</v>
      </c>
      <c r="J4">
        <f>MIN(A3:A787)</f>
        <v>862</v>
      </c>
      <c r="K4">
        <f>MIN(WALL[Column2])</f>
        <v>390</v>
      </c>
      <c r="L4">
        <f>MIN(WALL[Column3])</f>
        <v>506</v>
      </c>
      <c r="M4">
        <f>MIN(WALL[Column4])</f>
        <v>1718</v>
      </c>
    </row>
    <row r="5" spans="1:13" x14ac:dyDescent="0.35">
      <c r="A5">
        <v>1067</v>
      </c>
      <c r="B5">
        <v>473</v>
      </c>
      <c r="C5">
        <v>601</v>
      </c>
      <c r="D5">
        <v>2063</v>
      </c>
    </row>
    <row r="6" spans="1:13" x14ac:dyDescent="0.35">
      <c r="A6">
        <v>1067</v>
      </c>
      <c r="B6">
        <v>473</v>
      </c>
      <c r="C6">
        <v>601</v>
      </c>
      <c r="D6">
        <v>2063</v>
      </c>
    </row>
    <row r="7" spans="1:13" x14ac:dyDescent="0.35">
      <c r="A7">
        <v>1067</v>
      </c>
      <c r="B7">
        <v>473</v>
      </c>
      <c r="C7">
        <v>601</v>
      </c>
      <c r="D7">
        <v>2063</v>
      </c>
      <c r="F7" t="s">
        <v>2</v>
      </c>
      <c r="G7" t="s">
        <v>41</v>
      </c>
      <c r="H7" t="s">
        <v>42</v>
      </c>
    </row>
    <row r="8" spans="1:13" x14ac:dyDescent="0.35">
      <c r="A8">
        <v>1067</v>
      </c>
      <c r="B8">
        <v>473</v>
      </c>
      <c r="C8">
        <v>601</v>
      </c>
      <c r="D8">
        <v>2063</v>
      </c>
      <c r="F8">
        <f>A3/D3</f>
        <v>0.51720794958797867</v>
      </c>
      <c r="G8">
        <f>B2/D2</f>
        <v>0.2292777508482792</v>
      </c>
      <c r="H8">
        <f>C2/D2</f>
        <v>0.29132331555986429</v>
      </c>
    </row>
    <row r="9" spans="1:13" x14ac:dyDescent="0.35">
      <c r="A9">
        <v>1067</v>
      </c>
      <c r="B9">
        <v>473</v>
      </c>
      <c r="C9">
        <v>601</v>
      </c>
      <c r="D9">
        <v>2063</v>
      </c>
      <c r="F9">
        <f t="shared" ref="F9:F72" si="0">A4/D4</f>
        <v>0.51720794958797867</v>
      </c>
      <c r="G9">
        <f t="shared" ref="G9:G72" si="1">B3/D3</f>
        <v>0.2292777508482792</v>
      </c>
      <c r="H9">
        <f t="shared" ref="H9:H72" si="2">C3/D3</f>
        <v>0.29132331555986429</v>
      </c>
    </row>
    <row r="10" spans="1:13" x14ac:dyDescent="0.35">
      <c r="A10">
        <v>1067</v>
      </c>
      <c r="B10">
        <v>473</v>
      </c>
      <c r="C10">
        <v>601</v>
      </c>
      <c r="D10">
        <v>2063</v>
      </c>
      <c r="F10">
        <f t="shared" si="0"/>
        <v>0.51720794958797867</v>
      </c>
      <c r="G10">
        <f t="shared" si="1"/>
        <v>0.2292777508482792</v>
      </c>
      <c r="H10">
        <f t="shared" si="2"/>
        <v>0.29132331555986429</v>
      </c>
    </row>
    <row r="11" spans="1:13" x14ac:dyDescent="0.35">
      <c r="A11">
        <v>1067</v>
      </c>
      <c r="B11">
        <v>473</v>
      </c>
      <c r="C11">
        <v>601</v>
      </c>
      <c r="D11">
        <v>2063</v>
      </c>
      <c r="F11">
        <f t="shared" si="0"/>
        <v>0.51720794958797867</v>
      </c>
      <c r="G11">
        <f t="shared" si="1"/>
        <v>0.2292777508482792</v>
      </c>
      <c r="H11">
        <f t="shared" si="2"/>
        <v>0.29132331555986429</v>
      </c>
    </row>
    <row r="12" spans="1:13" x14ac:dyDescent="0.35">
      <c r="A12">
        <v>1067</v>
      </c>
      <c r="B12">
        <v>473</v>
      </c>
      <c r="C12">
        <v>601</v>
      </c>
      <c r="D12">
        <v>2063</v>
      </c>
      <c r="F12">
        <f t="shared" si="0"/>
        <v>0.51720794958797867</v>
      </c>
      <c r="G12">
        <f t="shared" si="1"/>
        <v>0.2292777508482792</v>
      </c>
      <c r="H12">
        <f t="shared" si="2"/>
        <v>0.29132331555986429</v>
      </c>
    </row>
    <row r="13" spans="1:13" x14ac:dyDescent="0.35">
      <c r="A13">
        <v>1067</v>
      </c>
      <c r="B13">
        <v>473</v>
      </c>
      <c r="C13">
        <v>601</v>
      </c>
      <c r="D13">
        <v>2063</v>
      </c>
      <c r="F13">
        <f t="shared" si="0"/>
        <v>0.51720794958797867</v>
      </c>
      <c r="G13">
        <f t="shared" si="1"/>
        <v>0.2292777508482792</v>
      </c>
      <c r="H13">
        <f t="shared" si="2"/>
        <v>0.29132331555986429</v>
      </c>
    </row>
    <row r="14" spans="1:13" x14ac:dyDescent="0.35">
      <c r="A14">
        <v>1067</v>
      </c>
      <c r="B14">
        <v>473</v>
      </c>
      <c r="C14">
        <v>601</v>
      </c>
      <c r="D14">
        <v>2063</v>
      </c>
      <c r="F14">
        <f t="shared" si="0"/>
        <v>0.51720794958797867</v>
      </c>
      <c r="G14">
        <f t="shared" si="1"/>
        <v>0.2292777508482792</v>
      </c>
      <c r="H14">
        <f t="shared" si="2"/>
        <v>0.29132331555986429</v>
      </c>
    </row>
    <row r="15" spans="1:13" x14ac:dyDescent="0.35">
      <c r="A15">
        <v>1067</v>
      </c>
      <c r="B15">
        <v>473</v>
      </c>
      <c r="C15">
        <v>601</v>
      </c>
      <c r="D15">
        <v>2063</v>
      </c>
      <c r="F15">
        <f t="shared" si="0"/>
        <v>0.51720794958797867</v>
      </c>
      <c r="G15">
        <f t="shared" si="1"/>
        <v>0.2292777508482792</v>
      </c>
      <c r="H15">
        <f t="shared" si="2"/>
        <v>0.29132331555986429</v>
      </c>
    </row>
    <row r="16" spans="1:13" x14ac:dyDescent="0.35">
      <c r="A16">
        <v>1067</v>
      </c>
      <c r="B16">
        <v>473</v>
      </c>
      <c r="C16">
        <v>601</v>
      </c>
      <c r="D16">
        <v>2063</v>
      </c>
      <c r="F16">
        <f t="shared" si="0"/>
        <v>0.51720794958797867</v>
      </c>
      <c r="G16">
        <f t="shared" si="1"/>
        <v>0.2292777508482792</v>
      </c>
      <c r="H16">
        <f t="shared" si="2"/>
        <v>0.29132331555986429</v>
      </c>
    </row>
    <row r="17" spans="1:8" x14ac:dyDescent="0.35">
      <c r="A17">
        <v>1067</v>
      </c>
      <c r="B17">
        <v>473</v>
      </c>
      <c r="C17">
        <v>601</v>
      </c>
      <c r="D17">
        <v>2063</v>
      </c>
      <c r="F17">
        <f t="shared" si="0"/>
        <v>0.51720794958797867</v>
      </c>
      <c r="G17">
        <f t="shared" si="1"/>
        <v>0.2292777508482792</v>
      </c>
      <c r="H17">
        <f t="shared" si="2"/>
        <v>0.29132331555986429</v>
      </c>
    </row>
    <row r="18" spans="1:8" x14ac:dyDescent="0.35">
      <c r="A18">
        <v>1067</v>
      </c>
      <c r="B18">
        <v>473</v>
      </c>
      <c r="C18">
        <v>601</v>
      </c>
      <c r="D18">
        <v>2063</v>
      </c>
      <c r="F18">
        <f t="shared" si="0"/>
        <v>0.51720794958797867</v>
      </c>
      <c r="G18">
        <f t="shared" si="1"/>
        <v>0.2292777508482792</v>
      </c>
      <c r="H18">
        <f t="shared" si="2"/>
        <v>0.29132331555986429</v>
      </c>
    </row>
    <row r="19" spans="1:8" x14ac:dyDescent="0.35">
      <c r="A19">
        <v>1067</v>
      </c>
      <c r="B19">
        <v>473</v>
      </c>
      <c r="C19">
        <v>601</v>
      </c>
      <c r="D19">
        <v>2063</v>
      </c>
      <c r="F19">
        <f t="shared" si="0"/>
        <v>0.51720794958797867</v>
      </c>
      <c r="G19">
        <f t="shared" si="1"/>
        <v>0.2292777508482792</v>
      </c>
      <c r="H19">
        <f t="shared" si="2"/>
        <v>0.29132331555986429</v>
      </c>
    </row>
    <row r="20" spans="1:8" x14ac:dyDescent="0.35">
      <c r="A20">
        <v>1062</v>
      </c>
      <c r="B20">
        <v>471</v>
      </c>
      <c r="C20">
        <v>598</v>
      </c>
      <c r="D20">
        <v>2055</v>
      </c>
      <c r="F20">
        <f t="shared" si="0"/>
        <v>0.51720794958797867</v>
      </c>
      <c r="G20">
        <f t="shared" si="1"/>
        <v>0.2292777508482792</v>
      </c>
      <c r="H20">
        <f t="shared" si="2"/>
        <v>0.29132331555986429</v>
      </c>
    </row>
    <row r="21" spans="1:8" x14ac:dyDescent="0.35">
      <c r="A21">
        <v>1062</v>
      </c>
      <c r="B21">
        <v>471</v>
      </c>
      <c r="C21">
        <v>598</v>
      </c>
      <c r="D21">
        <v>2055</v>
      </c>
      <c r="F21">
        <f t="shared" si="0"/>
        <v>0.51720794958797867</v>
      </c>
      <c r="G21">
        <f t="shared" si="1"/>
        <v>0.2292777508482792</v>
      </c>
      <c r="H21">
        <f t="shared" si="2"/>
        <v>0.29132331555986429</v>
      </c>
    </row>
    <row r="22" spans="1:8" x14ac:dyDescent="0.35">
      <c r="A22">
        <v>1062</v>
      </c>
      <c r="B22">
        <v>471</v>
      </c>
      <c r="C22">
        <v>598</v>
      </c>
      <c r="D22">
        <v>2055</v>
      </c>
      <c r="F22">
        <f t="shared" si="0"/>
        <v>0.51720794958797867</v>
      </c>
      <c r="G22">
        <f t="shared" si="1"/>
        <v>0.2292777508482792</v>
      </c>
      <c r="H22">
        <f t="shared" si="2"/>
        <v>0.29132331555986429</v>
      </c>
    </row>
    <row r="23" spans="1:8" x14ac:dyDescent="0.35">
      <c r="A23">
        <v>1062</v>
      </c>
      <c r="B23">
        <v>471</v>
      </c>
      <c r="C23">
        <v>598</v>
      </c>
      <c r="D23">
        <v>2055</v>
      </c>
      <c r="F23">
        <f t="shared" si="0"/>
        <v>0.51720794958797867</v>
      </c>
      <c r="G23">
        <f t="shared" si="1"/>
        <v>0.2292777508482792</v>
      </c>
      <c r="H23">
        <f t="shared" si="2"/>
        <v>0.29132331555986429</v>
      </c>
    </row>
    <row r="24" spans="1:8" x14ac:dyDescent="0.35">
      <c r="A24">
        <v>1062</v>
      </c>
      <c r="B24">
        <v>471</v>
      </c>
      <c r="C24">
        <v>598</v>
      </c>
      <c r="D24">
        <v>2055</v>
      </c>
      <c r="F24">
        <f t="shared" si="0"/>
        <v>0.51720794958797867</v>
      </c>
      <c r="G24">
        <f t="shared" si="1"/>
        <v>0.2292777508482792</v>
      </c>
      <c r="H24">
        <f t="shared" si="2"/>
        <v>0.29132331555986429</v>
      </c>
    </row>
    <row r="25" spans="1:8" x14ac:dyDescent="0.35">
      <c r="A25">
        <v>1062</v>
      </c>
      <c r="B25">
        <v>471</v>
      </c>
      <c r="C25">
        <v>598</v>
      </c>
      <c r="D25">
        <v>2055</v>
      </c>
      <c r="F25">
        <f t="shared" si="0"/>
        <v>0.5167883211678832</v>
      </c>
      <c r="G25">
        <f t="shared" si="1"/>
        <v>0.2292777508482792</v>
      </c>
      <c r="H25">
        <f t="shared" si="2"/>
        <v>0.29132331555986429</v>
      </c>
    </row>
    <row r="26" spans="1:8" x14ac:dyDescent="0.35">
      <c r="A26">
        <v>1049</v>
      </c>
      <c r="B26">
        <v>466</v>
      </c>
      <c r="C26">
        <v>592</v>
      </c>
      <c r="D26">
        <v>2031</v>
      </c>
      <c r="F26">
        <f t="shared" si="0"/>
        <v>0.5167883211678832</v>
      </c>
      <c r="G26">
        <f t="shared" si="1"/>
        <v>0.22919708029197081</v>
      </c>
      <c r="H26">
        <f t="shared" si="2"/>
        <v>0.29099756690997569</v>
      </c>
    </row>
    <row r="27" spans="1:8" x14ac:dyDescent="0.35">
      <c r="A27">
        <v>1049</v>
      </c>
      <c r="B27">
        <v>466</v>
      </c>
      <c r="C27">
        <v>592</v>
      </c>
      <c r="D27">
        <v>2031</v>
      </c>
      <c r="F27">
        <f t="shared" si="0"/>
        <v>0.5167883211678832</v>
      </c>
      <c r="G27">
        <f t="shared" si="1"/>
        <v>0.22919708029197081</v>
      </c>
      <c r="H27">
        <f t="shared" si="2"/>
        <v>0.29099756690997569</v>
      </c>
    </row>
    <row r="28" spans="1:8" x14ac:dyDescent="0.35">
      <c r="A28">
        <v>1049</v>
      </c>
      <c r="B28">
        <v>466</v>
      </c>
      <c r="C28">
        <v>592</v>
      </c>
      <c r="D28">
        <v>2031</v>
      </c>
      <c r="F28">
        <f t="shared" si="0"/>
        <v>0.5167883211678832</v>
      </c>
      <c r="G28">
        <f t="shared" si="1"/>
        <v>0.22919708029197081</v>
      </c>
      <c r="H28">
        <f t="shared" si="2"/>
        <v>0.29099756690997569</v>
      </c>
    </row>
    <row r="29" spans="1:8" x14ac:dyDescent="0.35">
      <c r="A29">
        <v>1049</v>
      </c>
      <c r="B29">
        <v>466</v>
      </c>
      <c r="C29">
        <v>592</v>
      </c>
      <c r="D29">
        <v>2031</v>
      </c>
      <c r="F29">
        <f t="shared" si="0"/>
        <v>0.5167883211678832</v>
      </c>
      <c r="G29">
        <f t="shared" si="1"/>
        <v>0.22919708029197081</v>
      </c>
      <c r="H29">
        <f t="shared" si="2"/>
        <v>0.29099756690997569</v>
      </c>
    </row>
    <row r="30" spans="1:8" x14ac:dyDescent="0.35">
      <c r="A30">
        <v>1049</v>
      </c>
      <c r="B30">
        <v>466</v>
      </c>
      <c r="C30">
        <v>592</v>
      </c>
      <c r="D30">
        <v>2031</v>
      </c>
      <c r="F30">
        <f t="shared" si="0"/>
        <v>0.5167883211678832</v>
      </c>
      <c r="G30">
        <f t="shared" si="1"/>
        <v>0.22919708029197081</v>
      </c>
      <c r="H30">
        <f t="shared" si="2"/>
        <v>0.29099756690997569</v>
      </c>
    </row>
    <row r="31" spans="1:8" x14ac:dyDescent="0.35">
      <c r="A31">
        <v>1049</v>
      </c>
      <c r="B31">
        <v>466</v>
      </c>
      <c r="C31">
        <v>592</v>
      </c>
      <c r="D31">
        <v>2031</v>
      </c>
      <c r="F31">
        <f t="shared" si="0"/>
        <v>0.51649433776464793</v>
      </c>
      <c r="G31">
        <f t="shared" si="1"/>
        <v>0.22919708029197081</v>
      </c>
      <c r="H31">
        <f t="shared" si="2"/>
        <v>0.29099756690997569</v>
      </c>
    </row>
    <row r="32" spans="1:8" x14ac:dyDescent="0.35">
      <c r="A32">
        <v>1051</v>
      </c>
      <c r="B32">
        <v>464</v>
      </c>
      <c r="C32">
        <v>590</v>
      </c>
      <c r="D32">
        <v>2031</v>
      </c>
      <c r="F32">
        <f t="shared" si="0"/>
        <v>0.51649433776464793</v>
      </c>
      <c r="G32">
        <f t="shared" si="1"/>
        <v>0.2294436238306253</v>
      </c>
      <c r="H32">
        <f t="shared" si="2"/>
        <v>0.29148202855736088</v>
      </c>
    </row>
    <row r="33" spans="1:8" x14ac:dyDescent="0.35">
      <c r="A33">
        <v>1051</v>
      </c>
      <c r="B33">
        <v>464</v>
      </c>
      <c r="C33">
        <v>590</v>
      </c>
      <c r="D33">
        <v>2031</v>
      </c>
      <c r="F33">
        <f t="shared" si="0"/>
        <v>0.51649433776464793</v>
      </c>
      <c r="G33">
        <f t="shared" si="1"/>
        <v>0.2294436238306253</v>
      </c>
      <c r="H33">
        <f t="shared" si="2"/>
        <v>0.29148202855736088</v>
      </c>
    </row>
    <row r="34" spans="1:8" x14ac:dyDescent="0.35">
      <c r="A34">
        <v>1051</v>
      </c>
      <c r="B34">
        <v>464</v>
      </c>
      <c r="C34">
        <v>590</v>
      </c>
      <c r="D34">
        <v>2031</v>
      </c>
      <c r="F34">
        <f t="shared" si="0"/>
        <v>0.51649433776464793</v>
      </c>
      <c r="G34">
        <f t="shared" si="1"/>
        <v>0.2294436238306253</v>
      </c>
      <c r="H34">
        <f t="shared" si="2"/>
        <v>0.29148202855736088</v>
      </c>
    </row>
    <row r="35" spans="1:8" x14ac:dyDescent="0.35">
      <c r="A35">
        <v>1051</v>
      </c>
      <c r="B35">
        <v>464</v>
      </c>
      <c r="C35">
        <v>590</v>
      </c>
      <c r="D35">
        <v>2031</v>
      </c>
      <c r="F35">
        <f t="shared" si="0"/>
        <v>0.51649433776464793</v>
      </c>
      <c r="G35">
        <f t="shared" si="1"/>
        <v>0.2294436238306253</v>
      </c>
      <c r="H35">
        <f t="shared" si="2"/>
        <v>0.29148202855736088</v>
      </c>
    </row>
    <row r="36" spans="1:8" x14ac:dyDescent="0.35">
      <c r="A36">
        <v>1051</v>
      </c>
      <c r="B36">
        <v>464</v>
      </c>
      <c r="C36">
        <v>590</v>
      </c>
      <c r="D36">
        <v>2031</v>
      </c>
      <c r="F36">
        <f t="shared" si="0"/>
        <v>0.51649433776464793</v>
      </c>
      <c r="G36">
        <f t="shared" si="1"/>
        <v>0.2294436238306253</v>
      </c>
      <c r="H36">
        <f t="shared" si="2"/>
        <v>0.29148202855736088</v>
      </c>
    </row>
    <row r="37" spans="1:8" x14ac:dyDescent="0.35">
      <c r="A37">
        <v>1051</v>
      </c>
      <c r="B37">
        <v>464</v>
      </c>
      <c r="C37">
        <v>590</v>
      </c>
      <c r="D37">
        <v>2031</v>
      </c>
      <c r="F37">
        <f t="shared" si="0"/>
        <v>0.51747907434761198</v>
      </c>
      <c r="G37">
        <f t="shared" si="1"/>
        <v>0.2294436238306253</v>
      </c>
      <c r="H37">
        <f t="shared" si="2"/>
        <v>0.29148202855736088</v>
      </c>
    </row>
    <row r="38" spans="1:8" x14ac:dyDescent="0.35">
      <c r="A38">
        <v>1051</v>
      </c>
      <c r="B38">
        <v>464</v>
      </c>
      <c r="C38">
        <v>590</v>
      </c>
      <c r="D38">
        <v>2031</v>
      </c>
      <c r="F38">
        <f t="shared" si="0"/>
        <v>0.51747907434761198</v>
      </c>
      <c r="G38">
        <f t="shared" si="1"/>
        <v>0.22845888724766125</v>
      </c>
      <c r="H38">
        <f t="shared" si="2"/>
        <v>0.29049729197439683</v>
      </c>
    </row>
    <row r="39" spans="1:8" x14ac:dyDescent="0.35">
      <c r="A39">
        <v>1051</v>
      </c>
      <c r="B39">
        <v>464</v>
      </c>
      <c r="C39">
        <v>590</v>
      </c>
      <c r="D39">
        <v>2031</v>
      </c>
      <c r="F39">
        <f t="shared" si="0"/>
        <v>0.51747907434761198</v>
      </c>
      <c r="G39">
        <f t="shared" si="1"/>
        <v>0.22845888724766125</v>
      </c>
      <c r="H39">
        <f t="shared" si="2"/>
        <v>0.29049729197439683</v>
      </c>
    </row>
    <row r="40" spans="1:8" x14ac:dyDescent="0.35">
      <c r="A40">
        <v>1051</v>
      </c>
      <c r="B40">
        <v>464</v>
      </c>
      <c r="C40">
        <v>590</v>
      </c>
      <c r="D40">
        <v>2031</v>
      </c>
      <c r="F40">
        <f t="shared" si="0"/>
        <v>0.51747907434761198</v>
      </c>
      <c r="G40">
        <f t="shared" si="1"/>
        <v>0.22845888724766125</v>
      </c>
      <c r="H40">
        <f t="shared" si="2"/>
        <v>0.29049729197439683</v>
      </c>
    </row>
    <row r="41" spans="1:8" x14ac:dyDescent="0.35">
      <c r="A41">
        <v>1051</v>
      </c>
      <c r="B41">
        <v>464</v>
      </c>
      <c r="C41">
        <v>590</v>
      </c>
      <c r="D41">
        <v>2031</v>
      </c>
      <c r="F41">
        <f t="shared" si="0"/>
        <v>0.51747907434761198</v>
      </c>
      <c r="G41">
        <f t="shared" si="1"/>
        <v>0.22845888724766125</v>
      </c>
      <c r="H41">
        <f t="shared" si="2"/>
        <v>0.29049729197439683</v>
      </c>
    </row>
    <row r="42" spans="1:8" x14ac:dyDescent="0.35">
      <c r="A42">
        <v>1051</v>
      </c>
      <c r="B42">
        <v>464</v>
      </c>
      <c r="C42">
        <v>590</v>
      </c>
      <c r="D42">
        <v>2031</v>
      </c>
      <c r="F42">
        <f t="shared" si="0"/>
        <v>0.51747907434761198</v>
      </c>
      <c r="G42">
        <f t="shared" si="1"/>
        <v>0.22845888724766125</v>
      </c>
      <c r="H42">
        <f t="shared" si="2"/>
        <v>0.29049729197439683</v>
      </c>
    </row>
    <row r="43" spans="1:8" x14ac:dyDescent="0.35">
      <c r="A43">
        <v>1051</v>
      </c>
      <c r="B43">
        <v>464</v>
      </c>
      <c r="C43">
        <v>590</v>
      </c>
      <c r="D43">
        <v>2031</v>
      </c>
      <c r="F43">
        <f t="shared" si="0"/>
        <v>0.51747907434761198</v>
      </c>
      <c r="G43">
        <f t="shared" si="1"/>
        <v>0.22845888724766125</v>
      </c>
      <c r="H43">
        <f t="shared" si="2"/>
        <v>0.29049729197439683</v>
      </c>
    </row>
    <row r="44" spans="1:8" x14ac:dyDescent="0.35">
      <c r="A44">
        <v>1050</v>
      </c>
      <c r="B44">
        <v>463</v>
      </c>
      <c r="C44">
        <v>589</v>
      </c>
      <c r="D44">
        <v>2028</v>
      </c>
      <c r="F44">
        <f t="shared" si="0"/>
        <v>0.51747907434761198</v>
      </c>
      <c r="G44">
        <f t="shared" si="1"/>
        <v>0.22845888724766125</v>
      </c>
      <c r="H44">
        <f t="shared" si="2"/>
        <v>0.29049729197439683</v>
      </c>
    </row>
    <row r="45" spans="1:8" x14ac:dyDescent="0.35">
      <c r="A45">
        <v>1050</v>
      </c>
      <c r="B45">
        <v>463</v>
      </c>
      <c r="C45">
        <v>589</v>
      </c>
      <c r="D45">
        <v>2028</v>
      </c>
      <c r="F45">
        <f t="shared" si="0"/>
        <v>0.51747907434761198</v>
      </c>
      <c r="G45">
        <f t="shared" si="1"/>
        <v>0.22845888724766125</v>
      </c>
      <c r="H45">
        <f t="shared" si="2"/>
        <v>0.29049729197439683</v>
      </c>
    </row>
    <row r="46" spans="1:8" x14ac:dyDescent="0.35">
      <c r="A46">
        <v>1050</v>
      </c>
      <c r="B46">
        <v>463</v>
      </c>
      <c r="C46">
        <v>589</v>
      </c>
      <c r="D46">
        <v>2028</v>
      </c>
      <c r="F46">
        <f t="shared" si="0"/>
        <v>0.51747907434761198</v>
      </c>
      <c r="G46">
        <f t="shared" si="1"/>
        <v>0.22845888724766125</v>
      </c>
      <c r="H46">
        <f t="shared" si="2"/>
        <v>0.29049729197439683</v>
      </c>
    </row>
    <row r="47" spans="1:8" x14ac:dyDescent="0.35">
      <c r="A47">
        <v>1050</v>
      </c>
      <c r="B47">
        <v>463</v>
      </c>
      <c r="C47">
        <v>589</v>
      </c>
      <c r="D47">
        <v>2028</v>
      </c>
      <c r="F47">
        <f t="shared" si="0"/>
        <v>0.51747907434761198</v>
      </c>
      <c r="G47">
        <f t="shared" si="1"/>
        <v>0.22845888724766125</v>
      </c>
      <c r="H47">
        <f t="shared" si="2"/>
        <v>0.29049729197439683</v>
      </c>
    </row>
    <row r="48" spans="1:8" x14ac:dyDescent="0.35">
      <c r="A48">
        <v>1050</v>
      </c>
      <c r="B48">
        <v>463</v>
      </c>
      <c r="C48">
        <v>589</v>
      </c>
      <c r="D48">
        <v>2028</v>
      </c>
      <c r="F48">
        <f t="shared" si="0"/>
        <v>0.51747907434761198</v>
      </c>
      <c r="G48">
        <f t="shared" si="1"/>
        <v>0.22845888724766125</v>
      </c>
      <c r="H48">
        <f t="shared" si="2"/>
        <v>0.29049729197439683</v>
      </c>
    </row>
    <row r="49" spans="1:8" x14ac:dyDescent="0.35">
      <c r="A49">
        <v>1050</v>
      </c>
      <c r="B49">
        <v>463</v>
      </c>
      <c r="C49">
        <v>589</v>
      </c>
      <c r="D49">
        <v>2028</v>
      </c>
      <c r="F49">
        <f t="shared" si="0"/>
        <v>0.51775147928994081</v>
      </c>
      <c r="G49">
        <f t="shared" si="1"/>
        <v>0.22845888724766125</v>
      </c>
      <c r="H49">
        <f t="shared" si="2"/>
        <v>0.29049729197439683</v>
      </c>
    </row>
    <row r="50" spans="1:8" x14ac:dyDescent="0.35">
      <c r="A50">
        <v>1048</v>
      </c>
      <c r="B50">
        <v>462</v>
      </c>
      <c r="C50">
        <v>588</v>
      </c>
      <c r="D50">
        <v>2025</v>
      </c>
      <c r="F50">
        <f t="shared" si="0"/>
        <v>0.51775147928994081</v>
      </c>
      <c r="G50">
        <f t="shared" si="1"/>
        <v>0.22830374753451677</v>
      </c>
      <c r="H50">
        <f t="shared" si="2"/>
        <v>0.29043392504930965</v>
      </c>
    </row>
    <row r="51" spans="1:8" x14ac:dyDescent="0.35">
      <c r="A51">
        <v>1048</v>
      </c>
      <c r="B51">
        <v>462</v>
      </c>
      <c r="C51">
        <v>588</v>
      </c>
      <c r="D51">
        <v>2025</v>
      </c>
      <c r="F51">
        <f t="shared" si="0"/>
        <v>0.51775147928994081</v>
      </c>
      <c r="G51">
        <f t="shared" si="1"/>
        <v>0.22830374753451677</v>
      </c>
      <c r="H51">
        <f t="shared" si="2"/>
        <v>0.29043392504930965</v>
      </c>
    </row>
    <row r="52" spans="1:8" x14ac:dyDescent="0.35">
      <c r="A52">
        <v>1048</v>
      </c>
      <c r="B52">
        <v>462</v>
      </c>
      <c r="C52">
        <v>588</v>
      </c>
      <c r="D52">
        <v>2025</v>
      </c>
      <c r="F52">
        <f t="shared" si="0"/>
        <v>0.51775147928994081</v>
      </c>
      <c r="G52">
        <f t="shared" si="1"/>
        <v>0.22830374753451677</v>
      </c>
      <c r="H52">
        <f t="shared" si="2"/>
        <v>0.29043392504930965</v>
      </c>
    </row>
    <row r="53" spans="1:8" x14ac:dyDescent="0.35">
      <c r="A53">
        <v>1048</v>
      </c>
      <c r="B53">
        <v>462</v>
      </c>
      <c r="C53">
        <v>588</v>
      </c>
      <c r="D53">
        <v>2025</v>
      </c>
      <c r="F53">
        <f t="shared" si="0"/>
        <v>0.51775147928994081</v>
      </c>
      <c r="G53">
        <f t="shared" si="1"/>
        <v>0.22830374753451677</v>
      </c>
      <c r="H53">
        <f t="shared" si="2"/>
        <v>0.29043392504930965</v>
      </c>
    </row>
    <row r="54" spans="1:8" x14ac:dyDescent="0.35">
      <c r="A54">
        <v>1048</v>
      </c>
      <c r="B54">
        <v>462</v>
      </c>
      <c r="C54">
        <v>588</v>
      </c>
      <c r="D54">
        <v>2025</v>
      </c>
      <c r="F54">
        <f t="shared" si="0"/>
        <v>0.51775147928994081</v>
      </c>
      <c r="G54">
        <f t="shared" si="1"/>
        <v>0.22830374753451677</v>
      </c>
      <c r="H54">
        <f t="shared" si="2"/>
        <v>0.29043392504930965</v>
      </c>
    </row>
    <row r="55" spans="1:8" x14ac:dyDescent="0.35">
      <c r="A55">
        <v>1048</v>
      </c>
      <c r="B55">
        <v>462</v>
      </c>
      <c r="C55">
        <v>588</v>
      </c>
      <c r="D55">
        <v>2025</v>
      </c>
      <c r="F55">
        <f t="shared" si="0"/>
        <v>0.51753086419753092</v>
      </c>
      <c r="G55">
        <f t="shared" si="1"/>
        <v>0.22830374753451677</v>
      </c>
      <c r="H55">
        <f t="shared" si="2"/>
        <v>0.29043392504930965</v>
      </c>
    </row>
    <row r="56" spans="1:8" x14ac:dyDescent="0.35">
      <c r="A56">
        <v>1048</v>
      </c>
      <c r="B56">
        <v>462</v>
      </c>
      <c r="C56">
        <v>588</v>
      </c>
      <c r="D56">
        <v>2025</v>
      </c>
      <c r="F56">
        <f t="shared" si="0"/>
        <v>0.51753086419753092</v>
      </c>
      <c r="G56">
        <f t="shared" si="1"/>
        <v>0.22814814814814816</v>
      </c>
      <c r="H56">
        <f t="shared" si="2"/>
        <v>0.29037037037037039</v>
      </c>
    </row>
    <row r="57" spans="1:8" x14ac:dyDescent="0.35">
      <c r="A57">
        <v>1048</v>
      </c>
      <c r="B57">
        <v>462</v>
      </c>
      <c r="C57">
        <v>588</v>
      </c>
      <c r="D57">
        <v>2025</v>
      </c>
      <c r="F57">
        <f t="shared" si="0"/>
        <v>0.51753086419753092</v>
      </c>
      <c r="G57">
        <f t="shared" si="1"/>
        <v>0.22814814814814816</v>
      </c>
      <c r="H57">
        <f t="shared" si="2"/>
        <v>0.29037037037037039</v>
      </c>
    </row>
    <row r="58" spans="1:8" x14ac:dyDescent="0.35">
      <c r="A58">
        <v>1048</v>
      </c>
      <c r="B58">
        <v>462</v>
      </c>
      <c r="C58">
        <v>588</v>
      </c>
      <c r="D58">
        <v>2025</v>
      </c>
      <c r="F58">
        <f t="shared" si="0"/>
        <v>0.51753086419753092</v>
      </c>
      <c r="G58">
        <f t="shared" si="1"/>
        <v>0.22814814814814816</v>
      </c>
      <c r="H58">
        <f t="shared" si="2"/>
        <v>0.29037037037037039</v>
      </c>
    </row>
    <row r="59" spans="1:8" x14ac:dyDescent="0.35">
      <c r="A59">
        <v>1048</v>
      </c>
      <c r="B59">
        <v>462</v>
      </c>
      <c r="C59">
        <v>588</v>
      </c>
      <c r="D59">
        <v>2025</v>
      </c>
      <c r="F59">
        <f t="shared" si="0"/>
        <v>0.51753086419753092</v>
      </c>
      <c r="G59">
        <f t="shared" si="1"/>
        <v>0.22814814814814816</v>
      </c>
      <c r="H59">
        <f t="shared" si="2"/>
        <v>0.29037037037037039</v>
      </c>
    </row>
    <row r="60" spans="1:8" x14ac:dyDescent="0.35">
      <c r="A60">
        <v>1048</v>
      </c>
      <c r="B60">
        <v>462</v>
      </c>
      <c r="C60">
        <v>588</v>
      </c>
      <c r="D60">
        <v>2025</v>
      </c>
      <c r="F60">
        <f t="shared" si="0"/>
        <v>0.51753086419753092</v>
      </c>
      <c r="G60">
        <f t="shared" si="1"/>
        <v>0.22814814814814816</v>
      </c>
      <c r="H60">
        <f t="shared" si="2"/>
        <v>0.29037037037037039</v>
      </c>
    </row>
    <row r="61" spans="1:8" x14ac:dyDescent="0.35">
      <c r="A61">
        <v>1048</v>
      </c>
      <c r="B61">
        <v>462</v>
      </c>
      <c r="C61">
        <v>588</v>
      </c>
      <c r="D61">
        <v>2025</v>
      </c>
      <c r="F61">
        <f t="shared" si="0"/>
        <v>0.51753086419753092</v>
      </c>
      <c r="G61">
        <f t="shared" si="1"/>
        <v>0.22814814814814816</v>
      </c>
      <c r="H61">
        <f t="shared" si="2"/>
        <v>0.29037037037037039</v>
      </c>
    </row>
    <row r="62" spans="1:8" x14ac:dyDescent="0.35">
      <c r="A62">
        <v>1046</v>
      </c>
      <c r="B62">
        <v>461</v>
      </c>
      <c r="C62">
        <v>587</v>
      </c>
      <c r="D62">
        <v>2022</v>
      </c>
      <c r="F62">
        <f t="shared" si="0"/>
        <v>0.51753086419753092</v>
      </c>
      <c r="G62">
        <f t="shared" si="1"/>
        <v>0.22814814814814816</v>
      </c>
      <c r="H62">
        <f t="shared" si="2"/>
        <v>0.29037037037037039</v>
      </c>
    </row>
    <row r="63" spans="1:8" x14ac:dyDescent="0.35">
      <c r="A63">
        <v>1046</v>
      </c>
      <c r="B63">
        <v>461</v>
      </c>
      <c r="C63">
        <v>587</v>
      </c>
      <c r="D63">
        <v>2022</v>
      </c>
      <c r="F63">
        <f t="shared" si="0"/>
        <v>0.51753086419753092</v>
      </c>
      <c r="G63">
        <f t="shared" si="1"/>
        <v>0.22814814814814816</v>
      </c>
      <c r="H63">
        <f t="shared" si="2"/>
        <v>0.29037037037037039</v>
      </c>
    </row>
    <row r="64" spans="1:8" x14ac:dyDescent="0.35">
      <c r="A64">
        <v>1046</v>
      </c>
      <c r="B64">
        <v>461</v>
      </c>
      <c r="C64">
        <v>587</v>
      </c>
      <c r="D64">
        <v>2022</v>
      </c>
      <c r="F64">
        <f t="shared" si="0"/>
        <v>0.51753086419753092</v>
      </c>
      <c r="G64">
        <f t="shared" si="1"/>
        <v>0.22814814814814816</v>
      </c>
      <c r="H64">
        <f t="shared" si="2"/>
        <v>0.29037037037037039</v>
      </c>
    </row>
    <row r="65" spans="1:8" x14ac:dyDescent="0.35">
      <c r="A65">
        <v>1046</v>
      </c>
      <c r="B65">
        <v>461</v>
      </c>
      <c r="C65">
        <v>587</v>
      </c>
      <c r="D65">
        <v>2022</v>
      </c>
      <c r="F65">
        <f t="shared" si="0"/>
        <v>0.51753086419753092</v>
      </c>
      <c r="G65">
        <f t="shared" si="1"/>
        <v>0.22814814814814816</v>
      </c>
      <c r="H65">
        <f t="shared" si="2"/>
        <v>0.29037037037037039</v>
      </c>
    </row>
    <row r="66" spans="1:8" x14ac:dyDescent="0.35">
      <c r="A66">
        <v>1046</v>
      </c>
      <c r="B66">
        <v>461</v>
      </c>
      <c r="C66">
        <v>587</v>
      </c>
      <c r="D66">
        <v>2022</v>
      </c>
      <c r="F66">
        <f t="shared" si="0"/>
        <v>0.51753086419753092</v>
      </c>
      <c r="G66">
        <f t="shared" si="1"/>
        <v>0.22814814814814816</v>
      </c>
      <c r="H66">
        <f t="shared" si="2"/>
        <v>0.29037037037037039</v>
      </c>
    </row>
    <row r="67" spans="1:8" x14ac:dyDescent="0.35">
      <c r="A67">
        <v>1046</v>
      </c>
      <c r="B67">
        <v>461</v>
      </c>
      <c r="C67">
        <v>587</v>
      </c>
      <c r="D67">
        <v>2022</v>
      </c>
      <c r="F67">
        <f t="shared" si="0"/>
        <v>0.51730959446092972</v>
      </c>
      <c r="G67">
        <f t="shared" si="1"/>
        <v>0.22814814814814816</v>
      </c>
      <c r="H67">
        <f t="shared" si="2"/>
        <v>0.29037037037037039</v>
      </c>
    </row>
    <row r="68" spans="1:8" x14ac:dyDescent="0.35">
      <c r="A68">
        <v>1042</v>
      </c>
      <c r="B68">
        <v>460</v>
      </c>
      <c r="C68">
        <v>586</v>
      </c>
      <c r="D68">
        <v>2015</v>
      </c>
      <c r="F68">
        <f t="shared" si="0"/>
        <v>0.51730959446092972</v>
      </c>
      <c r="G68">
        <f t="shared" si="1"/>
        <v>0.22799208704253215</v>
      </c>
      <c r="H68">
        <f t="shared" si="2"/>
        <v>0.29030662710187932</v>
      </c>
    </row>
    <row r="69" spans="1:8" x14ac:dyDescent="0.35">
      <c r="A69">
        <v>1042</v>
      </c>
      <c r="B69">
        <v>460</v>
      </c>
      <c r="C69">
        <v>586</v>
      </c>
      <c r="D69">
        <v>2015</v>
      </c>
      <c r="F69">
        <f t="shared" si="0"/>
        <v>0.51730959446092972</v>
      </c>
      <c r="G69">
        <f t="shared" si="1"/>
        <v>0.22799208704253215</v>
      </c>
      <c r="H69">
        <f t="shared" si="2"/>
        <v>0.29030662710187932</v>
      </c>
    </row>
    <row r="70" spans="1:8" x14ac:dyDescent="0.35">
      <c r="A70">
        <v>1042</v>
      </c>
      <c r="B70">
        <v>460</v>
      </c>
      <c r="C70">
        <v>586</v>
      </c>
      <c r="D70">
        <v>2015</v>
      </c>
      <c r="F70">
        <f t="shared" si="0"/>
        <v>0.51730959446092972</v>
      </c>
      <c r="G70">
        <f t="shared" si="1"/>
        <v>0.22799208704253215</v>
      </c>
      <c r="H70">
        <f t="shared" si="2"/>
        <v>0.29030662710187932</v>
      </c>
    </row>
    <row r="71" spans="1:8" x14ac:dyDescent="0.35">
      <c r="A71">
        <v>1042</v>
      </c>
      <c r="B71">
        <v>460</v>
      </c>
      <c r="C71">
        <v>586</v>
      </c>
      <c r="D71">
        <v>2015</v>
      </c>
      <c r="F71">
        <f t="shared" si="0"/>
        <v>0.51730959446092972</v>
      </c>
      <c r="G71">
        <f t="shared" si="1"/>
        <v>0.22799208704253215</v>
      </c>
      <c r="H71">
        <f t="shared" si="2"/>
        <v>0.29030662710187932</v>
      </c>
    </row>
    <row r="72" spans="1:8" x14ac:dyDescent="0.35">
      <c r="A72">
        <v>1042</v>
      </c>
      <c r="B72">
        <v>460</v>
      </c>
      <c r="C72">
        <v>586</v>
      </c>
      <c r="D72">
        <v>2015</v>
      </c>
      <c r="F72">
        <f t="shared" si="0"/>
        <v>0.51730959446092972</v>
      </c>
      <c r="G72">
        <f t="shared" si="1"/>
        <v>0.22799208704253215</v>
      </c>
      <c r="H72">
        <f t="shared" si="2"/>
        <v>0.29030662710187932</v>
      </c>
    </row>
    <row r="73" spans="1:8" x14ac:dyDescent="0.35">
      <c r="A73">
        <v>1042</v>
      </c>
      <c r="B73">
        <v>460</v>
      </c>
      <c r="C73">
        <v>586</v>
      </c>
      <c r="D73">
        <v>2015</v>
      </c>
      <c r="F73">
        <f t="shared" ref="F73:F136" si="3">A68/D68</f>
        <v>0.51712158808933006</v>
      </c>
      <c r="G73">
        <f t="shared" ref="G73:G136" si="4">B67/D67</f>
        <v>0.22799208704253215</v>
      </c>
      <c r="H73">
        <f t="shared" ref="H73:H136" si="5">C67/D67</f>
        <v>0.29030662710187932</v>
      </c>
    </row>
    <row r="74" spans="1:8" x14ac:dyDescent="0.35">
      <c r="A74">
        <v>1041</v>
      </c>
      <c r="B74">
        <v>459</v>
      </c>
      <c r="C74">
        <v>585</v>
      </c>
      <c r="D74">
        <v>2012</v>
      </c>
      <c r="F74">
        <f t="shared" si="3"/>
        <v>0.51712158808933006</v>
      </c>
      <c r="G74">
        <f t="shared" si="4"/>
        <v>0.22828784119106699</v>
      </c>
      <c r="H74">
        <f t="shared" si="5"/>
        <v>0.29081885856079404</v>
      </c>
    </row>
    <row r="75" spans="1:8" x14ac:dyDescent="0.35">
      <c r="A75">
        <v>1041</v>
      </c>
      <c r="B75">
        <v>459</v>
      </c>
      <c r="C75">
        <v>585</v>
      </c>
      <c r="D75">
        <v>2012</v>
      </c>
      <c r="F75">
        <f t="shared" si="3"/>
        <v>0.51712158808933006</v>
      </c>
      <c r="G75">
        <f t="shared" si="4"/>
        <v>0.22828784119106699</v>
      </c>
      <c r="H75">
        <f t="shared" si="5"/>
        <v>0.29081885856079404</v>
      </c>
    </row>
    <row r="76" spans="1:8" x14ac:dyDescent="0.35">
      <c r="A76">
        <v>1041</v>
      </c>
      <c r="B76">
        <v>459</v>
      </c>
      <c r="C76">
        <v>585</v>
      </c>
      <c r="D76">
        <v>2012</v>
      </c>
      <c r="F76">
        <f t="shared" si="3"/>
        <v>0.51712158808933006</v>
      </c>
      <c r="G76">
        <f t="shared" si="4"/>
        <v>0.22828784119106699</v>
      </c>
      <c r="H76">
        <f t="shared" si="5"/>
        <v>0.29081885856079404</v>
      </c>
    </row>
    <row r="77" spans="1:8" x14ac:dyDescent="0.35">
      <c r="A77">
        <v>1041</v>
      </c>
      <c r="B77">
        <v>459</v>
      </c>
      <c r="C77">
        <v>585</v>
      </c>
      <c r="D77">
        <v>2012</v>
      </c>
      <c r="F77">
        <f t="shared" si="3"/>
        <v>0.51712158808933006</v>
      </c>
      <c r="G77">
        <f t="shared" si="4"/>
        <v>0.22828784119106699</v>
      </c>
      <c r="H77">
        <f t="shared" si="5"/>
        <v>0.29081885856079404</v>
      </c>
    </row>
    <row r="78" spans="1:8" x14ac:dyDescent="0.35">
      <c r="A78">
        <v>1041</v>
      </c>
      <c r="B78">
        <v>459</v>
      </c>
      <c r="C78">
        <v>585</v>
      </c>
      <c r="D78">
        <v>2012</v>
      </c>
      <c r="F78">
        <f t="shared" si="3"/>
        <v>0.51712158808933006</v>
      </c>
      <c r="G78">
        <f t="shared" si="4"/>
        <v>0.22828784119106699</v>
      </c>
      <c r="H78">
        <f t="shared" si="5"/>
        <v>0.29081885856079404</v>
      </c>
    </row>
    <row r="79" spans="1:8" x14ac:dyDescent="0.35">
      <c r="A79">
        <v>1041</v>
      </c>
      <c r="B79">
        <v>459</v>
      </c>
      <c r="C79">
        <v>585</v>
      </c>
      <c r="D79">
        <v>2012</v>
      </c>
      <c r="F79">
        <f t="shared" si="3"/>
        <v>0.51739562624254476</v>
      </c>
      <c r="G79">
        <f t="shared" si="4"/>
        <v>0.22828784119106699</v>
      </c>
      <c r="H79">
        <f t="shared" si="5"/>
        <v>0.29081885856079404</v>
      </c>
    </row>
    <row r="80" spans="1:8" x14ac:dyDescent="0.35">
      <c r="A80">
        <v>1040</v>
      </c>
      <c r="B80">
        <v>459</v>
      </c>
      <c r="C80">
        <v>584</v>
      </c>
      <c r="D80">
        <v>2011</v>
      </c>
      <c r="F80">
        <f t="shared" si="3"/>
        <v>0.51739562624254476</v>
      </c>
      <c r="G80">
        <f t="shared" si="4"/>
        <v>0.22813121272365805</v>
      </c>
      <c r="H80">
        <f t="shared" si="5"/>
        <v>0.29075546719681911</v>
      </c>
    </row>
    <row r="81" spans="1:8" x14ac:dyDescent="0.35">
      <c r="A81">
        <v>1040</v>
      </c>
      <c r="B81">
        <v>459</v>
      </c>
      <c r="C81">
        <v>584</v>
      </c>
      <c r="D81">
        <v>2011</v>
      </c>
      <c r="F81">
        <f t="shared" si="3"/>
        <v>0.51739562624254476</v>
      </c>
      <c r="G81">
        <f t="shared" si="4"/>
        <v>0.22813121272365805</v>
      </c>
      <c r="H81">
        <f t="shared" si="5"/>
        <v>0.29075546719681911</v>
      </c>
    </row>
    <row r="82" spans="1:8" x14ac:dyDescent="0.35">
      <c r="A82">
        <v>1040</v>
      </c>
      <c r="B82">
        <v>459</v>
      </c>
      <c r="C82">
        <v>584</v>
      </c>
      <c r="D82">
        <v>2011</v>
      </c>
      <c r="F82">
        <f t="shared" si="3"/>
        <v>0.51739562624254476</v>
      </c>
      <c r="G82">
        <f t="shared" si="4"/>
        <v>0.22813121272365805</v>
      </c>
      <c r="H82">
        <f t="shared" si="5"/>
        <v>0.29075546719681911</v>
      </c>
    </row>
    <row r="83" spans="1:8" x14ac:dyDescent="0.35">
      <c r="A83">
        <v>1040</v>
      </c>
      <c r="B83">
        <v>459</v>
      </c>
      <c r="C83">
        <v>584</v>
      </c>
      <c r="D83">
        <v>2011</v>
      </c>
      <c r="F83">
        <f t="shared" si="3"/>
        <v>0.51739562624254476</v>
      </c>
      <c r="G83">
        <f t="shared" si="4"/>
        <v>0.22813121272365805</v>
      </c>
      <c r="H83">
        <f t="shared" si="5"/>
        <v>0.29075546719681911</v>
      </c>
    </row>
    <row r="84" spans="1:8" x14ac:dyDescent="0.35">
      <c r="A84">
        <v>1040</v>
      </c>
      <c r="B84">
        <v>459</v>
      </c>
      <c r="C84">
        <v>584</v>
      </c>
      <c r="D84">
        <v>2011</v>
      </c>
      <c r="F84">
        <f t="shared" si="3"/>
        <v>0.51739562624254476</v>
      </c>
      <c r="G84">
        <f t="shared" si="4"/>
        <v>0.22813121272365805</v>
      </c>
      <c r="H84">
        <f t="shared" si="5"/>
        <v>0.29075546719681911</v>
      </c>
    </row>
    <row r="85" spans="1:8" x14ac:dyDescent="0.35">
      <c r="A85">
        <v>1040</v>
      </c>
      <c r="B85">
        <v>459</v>
      </c>
      <c r="C85">
        <v>584</v>
      </c>
      <c r="D85">
        <v>2011</v>
      </c>
      <c r="F85">
        <f t="shared" si="3"/>
        <v>0.51715564395822977</v>
      </c>
      <c r="G85">
        <f t="shared" si="4"/>
        <v>0.22813121272365805</v>
      </c>
      <c r="H85">
        <f t="shared" si="5"/>
        <v>0.29075546719681911</v>
      </c>
    </row>
    <row r="86" spans="1:8" x14ac:dyDescent="0.35">
      <c r="A86">
        <v>1038</v>
      </c>
      <c r="B86">
        <v>458</v>
      </c>
      <c r="C86">
        <v>583</v>
      </c>
      <c r="D86">
        <v>2008</v>
      </c>
      <c r="F86">
        <f t="shared" si="3"/>
        <v>0.51715564395822977</v>
      </c>
      <c r="G86">
        <f t="shared" si="4"/>
        <v>0.22824465440079564</v>
      </c>
      <c r="H86">
        <f t="shared" si="5"/>
        <v>0.29040278468423669</v>
      </c>
    </row>
    <row r="87" spans="1:8" x14ac:dyDescent="0.35">
      <c r="A87">
        <v>1038</v>
      </c>
      <c r="B87">
        <v>458</v>
      </c>
      <c r="C87">
        <v>583</v>
      </c>
      <c r="D87">
        <v>2008</v>
      </c>
      <c r="F87">
        <f t="shared" si="3"/>
        <v>0.51715564395822977</v>
      </c>
      <c r="G87">
        <f t="shared" si="4"/>
        <v>0.22824465440079564</v>
      </c>
      <c r="H87">
        <f t="shared" si="5"/>
        <v>0.29040278468423669</v>
      </c>
    </row>
    <row r="88" spans="1:8" x14ac:dyDescent="0.35">
      <c r="A88">
        <v>1038</v>
      </c>
      <c r="B88">
        <v>458</v>
      </c>
      <c r="C88">
        <v>583</v>
      </c>
      <c r="D88">
        <v>2008</v>
      </c>
      <c r="F88">
        <f t="shared" si="3"/>
        <v>0.51715564395822977</v>
      </c>
      <c r="G88">
        <f t="shared" si="4"/>
        <v>0.22824465440079564</v>
      </c>
      <c r="H88">
        <f t="shared" si="5"/>
        <v>0.29040278468423669</v>
      </c>
    </row>
    <row r="89" spans="1:8" x14ac:dyDescent="0.35">
      <c r="A89">
        <v>1038</v>
      </c>
      <c r="B89">
        <v>458</v>
      </c>
      <c r="C89">
        <v>583</v>
      </c>
      <c r="D89">
        <v>2008</v>
      </c>
      <c r="F89">
        <f t="shared" si="3"/>
        <v>0.51715564395822977</v>
      </c>
      <c r="G89">
        <f t="shared" si="4"/>
        <v>0.22824465440079564</v>
      </c>
      <c r="H89">
        <f t="shared" si="5"/>
        <v>0.29040278468423669</v>
      </c>
    </row>
    <row r="90" spans="1:8" x14ac:dyDescent="0.35">
      <c r="A90">
        <v>1038</v>
      </c>
      <c r="B90">
        <v>458</v>
      </c>
      <c r="C90">
        <v>583</v>
      </c>
      <c r="D90">
        <v>2008</v>
      </c>
      <c r="F90">
        <f t="shared" si="3"/>
        <v>0.51715564395822977</v>
      </c>
      <c r="G90">
        <f t="shared" si="4"/>
        <v>0.22824465440079564</v>
      </c>
      <c r="H90">
        <f t="shared" si="5"/>
        <v>0.29040278468423669</v>
      </c>
    </row>
    <row r="91" spans="1:8" x14ac:dyDescent="0.35">
      <c r="A91">
        <v>1038</v>
      </c>
      <c r="B91">
        <v>458</v>
      </c>
      <c r="C91">
        <v>583</v>
      </c>
      <c r="D91">
        <v>2008</v>
      </c>
      <c r="F91">
        <f t="shared" si="3"/>
        <v>0.51693227091633465</v>
      </c>
      <c r="G91">
        <f t="shared" si="4"/>
        <v>0.22824465440079564</v>
      </c>
      <c r="H91">
        <f t="shared" si="5"/>
        <v>0.29040278468423669</v>
      </c>
    </row>
    <row r="92" spans="1:8" x14ac:dyDescent="0.35">
      <c r="A92">
        <v>1038</v>
      </c>
      <c r="B92">
        <v>458</v>
      </c>
      <c r="C92">
        <v>583</v>
      </c>
      <c r="D92">
        <v>2007</v>
      </c>
      <c r="F92">
        <f t="shared" si="3"/>
        <v>0.51693227091633465</v>
      </c>
      <c r="G92">
        <f t="shared" si="4"/>
        <v>0.22808764940239043</v>
      </c>
      <c r="H92">
        <f t="shared" si="5"/>
        <v>0.29033864541832671</v>
      </c>
    </row>
    <row r="93" spans="1:8" x14ac:dyDescent="0.35">
      <c r="A93">
        <v>1038</v>
      </c>
      <c r="B93">
        <v>458</v>
      </c>
      <c r="C93">
        <v>583</v>
      </c>
      <c r="D93">
        <v>2007</v>
      </c>
      <c r="F93">
        <f t="shared" si="3"/>
        <v>0.51693227091633465</v>
      </c>
      <c r="G93">
        <f t="shared" si="4"/>
        <v>0.22808764940239043</v>
      </c>
      <c r="H93">
        <f t="shared" si="5"/>
        <v>0.29033864541832671</v>
      </c>
    </row>
    <row r="94" spans="1:8" x14ac:dyDescent="0.35">
      <c r="A94">
        <v>1038</v>
      </c>
      <c r="B94">
        <v>458</v>
      </c>
      <c r="C94">
        <v>583</v>
      </c>
      <c r="D94">
        <v>2007</v>
      </c>
      <c r="F94">
        <f t="shared" si="3"/>
        <v>0.51693227091633465</v>
      </c>
      <c r="G94">
        <f t="shared" si="4"/>
        <v>0.22808764940239043</v>
      </c>
      <c r="H94">
        <f t="shared" si="5"/>
        <v>0.29033864541832671</v>
      </c>
    </row>
    <row r="95" spans="1:8" x14ac:dyDescent="0.35">
      <c r="A95">
        <v>1038</v>
      </c>
      <c r="B95">
        <v>458</v>
      </c>
      <c r="C95">
        <v>583</v>
      </c>
      <c r="D95">
        <v>2007</v>
      </c>
      <c r="F95">
        <f t="shared" si="3"/>
        <v>0.51693227091633465</v>
      </c>
      <c r="G95">
        <f t="shared" si="4"/>
        <v>0.22808764940239043</v>
      </c>
      <c r="H95">
        <f t="shared" si="5"/>
        <v>0.29033864541832671</v>
      </c>
    </row>
    <row r="96" spans="1:8" x14ac:dyDescent="0.35">
      <c r="A96">
        <v>1038</v>
      </c>
      <c r="B96">
        <v>458</v>
      </c>
      <c r="C96">
        <v>583</v>
      </c>
      <c r="D96">
        <v>2007</v>
      </c>
      <c r="F96">
        <f t="shared" si="3"/>
        <v>0.51693227091633465</v>
      </c>
      <c r="G96">
        <f t="shared" si="4"/>
        <v>0.22808764940239043</v>
      </c>
      <c r="H96">
        <f t="shared" si="5"/>
        <v>0.29033864541832671</v>
      </c>
    </row>
    <row r="97" spans="1:8" x14ac:dyDescent="0.35">
      <c r="A97">
        <v>1038</v>
      </c>
      <c r="B97">
        <v>458</v>
      </c>
      <c r="C97">
        <v>583</v>
      </c>
      <c r="D97">
        <v>2007</v>
      </c>
      <c r="F97">
        <f t="shared" si="3"/>
        <v>0.51718983557548581</v>
      </c>
      <c r="G97">
        <f t="shared" si="4"/>
        <v>0.22808764940239043</v>
      </c>
      <c r="H97">
        <f t="shared" si="5"/>
        <v>0.29033864541832671</v>
      </c>
    </row>
    <row r="98" spans="1:8" x14ac:dyDescent="0.35">
      <c r="A98">
        <v>1039</v>
      </c>
      <c r="B98">
        <v>458</v>
      </c>
      <c r="C98">
        <v>584</v>
      </c>
      <c r="D98">
        <v>2009</v>
      </c>
      <c r="F98">
        <f t="shared" si="3"/>
        <v>0.51718983557548581</v>
      </c>
      <c r="G98">
        <f t="shared" si="4"/>
        <v>0.22820129546586945</v>
      </c>
      <c r="H98">
        <f t="shared" si="5"/>
        <v>0.29048330842052816</v>
      </c>
    </row>
    <row r="99" spans="1:8" x14ac:dyDescent="0.35">
      <c r="A99">
        <v>1039</v>
      </c>
      <c r="B99">
        <v>458</v>
      </c>
      <c r="C99">
        <v>584</v>
      </c>
      <c r="D99">
        <v>2009</v>
      </c>
      <c r="F99">
        <f t="shared" si="3"/>
        <v>0.51718983557548581</v>
      </c>
      <c r="G99">
        <f t="shared" si="4"/>
        <v>0.22820129546586945</v>
      </c>
      <c r="H99">
        <f t="shared" si="5"/>
        <v>0.29048330842052816</v>
      </c>
    </row>
    <row r="100" spans="1:8" x14ac:dyDescent="0.35">
      <c r="A100">
        <v>1039</v>
      </c>
      <c r="B100">
        <v>458</v>
      </c>
      <c r="C100">
        <v>584</v>
      </c>
      <c r="D100">
        <v>2009</v>
      </c>
      <c r="F100">
        <f t="shared" si="3"/>
        <v>0.51718983557548581</v>
      </c>
      <c r="G100">
        <f t="shared" si="4"/>
        <v>0.22820129546586945</v>
      </c>
      <c r="H100">
        <f t="shared" si="5"/>
        <v>0.29048330842052816</v>
      </c>
    </row>
    <row r="101" spans="1:8" x14ac:dyDescent="0.35">
      <c r="A101">
        <v>1039</v>
      </c>
      <c r="B101">
        <v>458</v>
      </c>
      <c r="C101">
        <v>584</v>
      </c>
      <c r="D101">
        <v>2009</v>
      </c>
      <c r="F101">
        <f t="shared" si="3"/>
        <v>0.51718983557548581</v>
      </c>
      <c r="G101">
        <f t="shared" si="4"/>
        <v>0.22820129546586945</v>
      </c>
      <c r="H101">
        <f t="shared" si="5"/>
        <v>0.29048330842052816</v>
      </c>
    </row>
    <row r="102" spans="1:8" x14ac:dyDescent="0.35">
      <c r="A102">
        <v>1039</v>
      </c>
      <c r="B102">
        <v>458</v>
      </c>
      <c r="C102">
        <v>584</v>
      </c>
      <c r="D102">
        <v>2009</v>
      </c>
      <c r="F102">
        <f t="shared" si="3"/>
        <v>0.51718983557548581</v>
      </c>
      <c r="G102">
        <f t="shared" si="4"/>
        <v>0.22820129546586945</v>
      </c>
      <c r="H102">
        <f t="shared" si="5"/>
        <v>0.29048330842052816</v>
      </c>
    </row>
    <row r="103" spans="1:8" x14ac:dyDescent="0.35">
      <c r="A103">
        <v>1039</v>
      </c>
      <c r="B103">
        <v>458</v>
      </c>
      <c r="C103">
        <v>584</v>
      </c>
      <c r="D103">
        <v>2009</v>
      </c>
      <c r="F103">
        <f t="shared" si="3"/>
        <v>0.51717272274763559</v>
      </c>
      <c r="G103">
        <f t="shared" si="4"/>
        <v>0.22820129546586945</v>
      </c>
      <c r="H103">
        <f t="shared" si="5"/>
        <v>0.29048330842052816</v>
      </c>
    </row>
    <row r="104" spans="1:8" x14ac:dyDescent="0.35">
      <c r="A104">
        <v>1037</v>
      </c>
      <c r="B104">
        <v>458</v>
      </c>
      <c r="C104">
        <v>583</v>
      </c>
      <c r="D104">
        <v>2007</v>
      </c>
      <c r="F104">
        <f t="shared" si="3"/>
        <v>0.51717272274763559</v>
      </c>
      <c r="G104">
        <f t="shared" si="4"/>
        <v>0.22797411647585863</v>
      </c>
      <c r="H104">
        <f t="shared" si="5"/>
        <v>0.29069188651070182</v>
      </c>
    </row>
    <row r="105" spans="1:8" x14ac:dyDescent="0.35">
      <c r="A105">
        <v>1037</v>
      </c>
      <c r="B105">
        <v>458</v>
      </c>
      <c r="C105">
        <v>583</v>
      </c>
      <c r="D105">
        <v>2007</v>
      </c>
      <c r="F105">
        <f t="shared" si="3"/>
        <v>0.51717272274763559</v>
      </c>
      <c r="G105">
        <f t="shared" si="4"/>
        <v>0.22797411647585863</v>
      </c>
      <c r="H105">
        <f t="shared" si="5"/>
        <v>0.29069188651070182</v>
      </c>
    </row>
    <row r="106" spans="1:8" x14ac:dyDescent="0.35">
      <c r="A106">
        <v>1037</v>
      </c>
      <c r="B106">
        <v>458</v>
      </c>
      <c r="C106">
        <v>583</v>
      </c>
      <c r="D106">
        <v>2007</v>
      </c>
      <c r="F106">
        <f t="shared" si="3"/>
        <v>0.51717272274763559</v>
      </c>
      <c r="G106">
        <f t="shared" si="4"/>
        <v>0.22797411647585863</v>
      </c>
      <c r="H106">
        <f t="shared" si="5"/>
        <v>0.29069188651070182</v>
      </c>
    </row>
    <row r="107" spans="1:8" x14ac:dyDescent="0.35">
      <c r="A107">
        <v>1037</v>
      </c>
      <c r="B107">
        <v>458</v>
      </c>
      <c r="C107">
        <v>583</v>
      </c>
      <c r="D107">
        <v>2007</v>
      </c>
      <c r="F107">
        <f t="shared" si="3"/>
        <v>0.51717272274763559</v>
      </c>
      <c r="G107">
        <f t="shared" si="4"/>
        <v>0.22797411647585863</v>
      </c>
      <c r="H107">
        <f t="shared" si="5"/>
        <v>0.29069188651070182</v>
      </c>
    </row>
    <row r="108" spans="1:8" x14ac:dyDescent="0.35">
      <c r="A108">
        <v>1037</v>
      </c>
      <c r="B108">
        <v>458</v>
      </c>
      <c r="C108">
        <v>583</v>
      </c>
      <c r="D108">
        <v>2007</v>
      </c>
      <c r="F108">
        <f t="shared" si="3"/>
        <v>0.51717272274763559</v>
      </c>
      <c r="G108">
        <f t="shared" si="4"/>
        <v>0.22797411647585863</v>
      </c>
      <c r="H108">
        <f t="shared" si="5"/>
        <v>0.29069188651070182</v>
      </c>
    </row>
    <row r="109" spans="1:8" x14ac:dyDescent="0.35">
      <c r="A109">
        <v>1037</v>
      </c>
      <c r="B109">
        <v>458</v>
      </c>
      <c r="C109">
        <v>583</v>
      </c>
      <c r="D109">
        <v>2007</v>
      </c>
      <c r="F109">
        <f t="shared" si="3"/>
        <v>0.51669157947184852</v>
      </c>
      <c r="G109">
        <f t="shared" si="4"/>
        <v>0.22797411647585863</v>
      </c>
      <c r="H109">
        <f t="shared" si="5"/>
        <v>0.29069188651070182</v>
      </c>
    </row>
    <row r="110" spans="1:8" x14ac:dyDescent="0.35">
      <c r="A110">
        <v>1037</v>
      </c>
      <c r="B110">
        <v>458</v>
      </c>
      <c r="C110">
        <v>584</v>
      </c>
      <c r="D110">
        <v>2009</v>
      </c>
      <c r="F110">
        <f t="shared" si="3"/>
        <v>0.51669157947184852</v>
      </c>
      <c r="G110">
        <f t="shared" si="4"/>
        <v>0.22820129546586945</v>
      </c>
      <c r="H110">
        <f t="shared" si="5"/>
        <v>0.29048330842052816</v>
      </c>
    </row>
    <row r="111" spans="1:8" x14ac:dyDescent="0.35">
      <c r="A111">
        <v>1038</v>
      </c>
      <c r="B111">
        <v>458</v>
      </c>
      <c r="C111">
        <v>584</v>
      </c>
      <c r="D111">
        <v>2009</v>
      </c>
      <c r="F111">
        <f t="shared" si="3"/>
        <v>0.51669157947184852</v>
      </c>
      <c r="G111">
        <f t="shared" si="4"/>
        <v>0.22820129546586945</v>
      </c>
      <c r="H111">
        <f t="shared" si="5"/>
        <v>0.29048330842052816</v>
      </c>
    </row>
    <row r="112" spans="1:8" x14ac:dyDescent="0.35">
      <c r="A112">
        <v>1038</v>
      </c>
      <c r="B112">
        <v>458</v>
      </c>
      <c r="C112">
        <v>584</v>
      </c>
      <c r="D112">
        <v>2009</v>
      </c>
      <c r="F112">
        <f t="shared" si="3"/>
        <v>0.51669157947184852</v>
      </c>
      <c r="G112">
        <f t="shared" si="4"/>
        <v>0.22820129546586945</v>
      </c>
      <c r="H112">
        <f t="shared" si="5"/>
        <v>0.29048330842052816</v>
      </c>
    </row>
    <row r="113" spans="1:8" x14ac:dyDescent="0.35">
      <c r="A113">
        <v>1038</v>
      </c>
      <c r="B113">
        <v>458</v>
      </c>
      <c r="C113">
        <v>584</v>
      </c>
      <c r="D113">
        <v>2009</v>
      </c>
      <c r="F113">
        <f t="shared" si="3"/>
        <v>0.51669157947184852</v>
      </c>
      <c r="G113">
        <f t="shared" si="4"/>
        <v>0.22820129546586945</v>
      </c>
      <c r="H113">
        <f t="shared" si="5"/>
        <v>0.29048330842052816</v>
      </c>
    </row>
    <row r="114" spans="1:8" x14ac:dyDescent="0.35">
      <c r="A114">
        <v>1038</v>
      </c>
      <c r="B114">
        <v>458</v>
      </c>
      <c r="C114">
        <v>584</v>
      </c>
      <c r="D114">
        <v>2009</v>
      </c>
      <c r="F114">
        <f t="shared" si="3"/>
        <v>0.51669157947184852</v>
      </c>
      <c r="G114">
        <f t="shared" si="4"/>
        <v>0.22820129546586945</v>
      </c>
      <c r="H114">
        <f t="shared" si="5"/>
        <v>0.29048330842052816</v>
      </c>
    </row>
    <row r="115" spans="1:8" x14ac:dyDescent="0.35">
      <c r="A115">
        <v>1038</v>
      </c>
      <c r="B115">
        <v>458</v>
      </c>
      <c r="C115">
        <v>584</v>
      </c>
      <c r="D115">
        <v>2009</v>
      </c>
      <c r="F115">
        <f t="shared" si="3"/>
        <v>0.51617720258835242</v>
      </c>
      <c r="G115">
        <f t="shared" si="4"/>
        <v>0.22820129546586945</v>
      </c>
      <c r="H115">
        <f t="shared" si="5"/>
        <v>0.29048330842052816</v>
      </c>
    </row>
    <row r="116" spans="1:8" x14ac:dyDescent="0.35">
      <c r="A116">
        <v>1038</v>
      </c>
      <c r="B116">
        <v>458</v>
      </c>
      <c r="C116">
        <v>583</v>
      </c>
      <c r="D116">
        <v>2008</v>
      </c>
      <c r="F116">
        <f t="shared" si="3"/>
        <v>0.51667496266799406</v>
      </c>
      <c r="G116">
        <f t="shared" si="4"/>
        <v>0.22797411647585863</v>
      </c>
      <c r="H116">
        <f t="shared" si="5"/>
        <v>0.29069188651070182</v>
      </c>
    </row>
    <row r="117" spans="1:8" x14ac:dyDescent="0.35">
      <c r="A117">
        <v>1038</v>
      </c>
      <c r="B117">
        <v>458</v>
      </c>
      <c r="C117">
        <v>583</v>
      </c>
      <c r="D117">
        <v>2008</v>
      </c>
      <c r="F117">
        <f t="shared" si="3"/>
        <v>0.51667496266799406</v>
      </c>
      <c r="G117">
        <f t="shared" si="4"/>
        <v>0.22797411647585863</v>
      </c>
      <c r="H117">
        <f t="shared" si="5"/>
        <v>0.29069188651070182</v>
      </c>
    </row>
    <row r="118" spans="1:8" x14ac:dyDescent="0.35">
      <c r="A118">
        <v>1038</v>
      </c>
      <c r="B118">
        <v>458</v>
      </c>
      <c r="C118">
        <v>583</v>
      </c>
      <c r="D118">
        <v>2008</v>
      </c>
      <c r="F118">
        <f t="shared" si="3"/>
        <v>0.51667496266799406</v>
      </c>
      <c r="G118">
        <f t="shared" si="4"/>
        <v>0.22797411647585863</v>
      </c>
      <c r="H118">
        <f t="shared" si="5"/>
        <v>0.29069188651070182</v>
      </c>
    </row>
    <row r="119" spans="1:8" x14ac:dyDescent="0.35">
      <c r="A119">
        <v>1038</v>
      </c>
      <c r="B119">
        <v>458</v>
      </c>
      <c r="C119">
        <v>583</v>
      </c>
      <c r="D119">
        <v>2008</v>
      </c>
      <c r="F119">
        <f t="shared" si="3"/>
        <v>0.51667496266799406</v>
      </c>
      <c r="G119">
        <f t="shared" si="4"/>
        <v>0.22797411647585863</v>
      </c>
      <c r="H119">
        <f t="shared" si="5"/>
        <v>0.29069188651070182</v>
      </c>
    </row>
    <row r="120" spans="1:8" x14ac:dyDescent="0.35">
      <c r="A120">
        <v>1038</v>
      </c>
      <c r="B120">
        <v>458</v>
      </c>
      <c r="C120">
        <v>583</v>
      </c>
      <c r="D120">
        <v>2008</v>
      </c>
      <c r="F120">
        <f t="shared" si="3"/>
        <v>0.51667496266799406</v>
      </c>
      <c r="G120">
        <f t="shared" si="4"/>
        <v>0.22797411647585863</v>
      </c>
      <c r="H120">
        <f t="shared" si="5"/>
        <v>0.29069188651070182</v>
      </c>
    </row>
    <row r="121" spans="1:8" x14ac:dyDescent="0.35">
      <c r="A121">
        <v>1038</v>
      </c>
      <c r="B121">
        <v>458</v>
      </c>
      <c r="C121">
        <v>583</v>
      </c>
      <c r="D121">
        <v>2008</v>
      </c>
      <c r="F121">
        <f t="shared" si="3"/>
        <v>0.51693227091633465</v>
      </c>
      <c r="G121">
        <f t="shared" si="4"/>
        <v>0.22797411647585863</v>
      </c>
      <c r="H121">
        <f t="shared" si="5"/>
        <v>0.29069188651070182</v>
      </c>
    </row>
    <row r="122" spans="1:8" x14ac:dyDescent="0.35">
      <c r="A122">
        <v>1038</v>
      </c>
      <c r="B122">
        <v>458</v>
      </c>
      <c r="C122">
        <v>583</v>
      </c>
      <c r="D122">
        <v>2008</v>
      </c>
      <c r="F122">
        <f t="shared" si="3"/>
        <v>0.51693227091633465</v>
      </c>
      <c r="G122">
        <f t="shared" si="4"/>
        <v>0.22808764940239043</v>
      </c>
      <c r="H122">
        <f t="shared" si="5"/>
        <v>0.29033864541832671</v>
      </c>
    </row>
    <row r="123" spans="1:8" x14ac:dyDescent="0.35">
      <c r="A123">
        <v>1038</v>
      </c>
      <c r="B123">
        <v>458</v>
      </c>
      <c r="C123">
        <v>584</v>
      </c>
      <c r="D123">
        <v>2008</v>
      </c>
      <c r="F123">
        <f t="shared" si="3"/>
        <v>0.51693227091633465</v>
      </c>
      <c r="G123">
        <f t="shared" si="4"/>
        <v>0.22808764940239043</v>
      </c>
      <c r="H123">
        <f t="shared" si="5"/>
        <v>0.29033864541832671</v>
      </c>
    </row>
    <row r="124" spans="1:8" x14ac:dyDescent="0.35">
      <c r="A124">
        <v>1038</v>
      </c>
      <c r="B124">
        <v>458</v>
      </c>
      <c r="C124">
        <v>584</v>
      </c>
      <c r="D124">
        <v>2008</v>
      </c>
      <c r="F124">
        <f t="shared" si="3"/>
        <v>0.51693227091633465</v>
      </c>
      <c r="G124">
        <f t="shared" si="4"/>
        <v>0.22808764940239043</v>
      </c>
      <c r="H124">
        <f t="shared" si="5"/>
        <v>0.29033864541832671</v>
      </c>
    </row>
    <row r="125" spans="1:8" x14ac:dyDescent="0.35">
      <c r="A125">
        <v>1038</v>
      </c>
      <c r="B125">
        <v>458</v>
      </c>
      <c r="C125">
        <v>584</v>
      </c>
      <c r="D125">
        <v>2008</v>
      </c>
      <c r="F125">
        <f t="shared" si="3"/>
        <v>0.51693227091633465</v>
      </c>
      <c r="G125">
        <f t="shared" si="4"/>
        <v>0.22808764940239043</v>
      </c>
      <c r="H125">
        <f t="shared" si="5"/>
        <v>0.29033864541832671</v>
      </c>
    </row>
    <row r="126" spans="1:8" x14ac:dyDescent="0.35">
      <c r="A126">
        <v>1038</v>
      </c>
      <c r="B126">
        <v>458</v>
      </c>
      <c r="C126">
        <v>584</v>
      </c>
      <c r="D126">
        <v>2008</v>
      </c>
      <c r="F126">
        <f t="shared" si="3"/>
        <v>0.51693227091633465</v>
      </c>
      <c r="G126">
        <f t="shared" si="4"/>
        <v>0.22808764940239043</v>
      </c>
      <c r="H126">
        <f t="shared" si="5"/>
        <v>0.29033864541832671</v>
      </c>
    </row>
    <row r="127" spans="1:8" x14ac:dyDescent="0.35">
      <c r="A127">
        <v>1038</v>
      </c>
      <c r="B127">
        <v>458</v>
      </c>
      <c r="C127">
        <v>584</v>
      </c>
      <c r="D127">
        <v>2008</v>
      </c>
      <c r="F127">
        <f t="shared" si="3"/>
        <v>0.51693227091633465</v>
      </c>
      <c r="G127">
        <f t="shared" si="4"/>
        <v>0.22808764940239043</v>
      </c>
      <c r="H127">
        <f t="shared" si="5"/>
        <v>0.29033864541832671</v>
      </c>
    </row>
    <row r="128" spans="1:8" x14ac:dyDescent="0.35">
      <c r="A128">
        <v>1038</v>
      </c>
      <c r="B128">
        <v>458</v>
      </c>
      <c r="C128">
        <v>584</v>
      </c>
      <c r="D128">
        <v>2008</v>
      </c>
      <c r="F128">
        <f t="shared" si="3"/>
        <v>0.51693227091633465</v>
      </c>
      <c r="G128">
        <f t="shared" si="4"/>
        <v>0.22808764940239043</v>
      </c>
      <c r="H128">
        <f t="shared" si="5"/>
        <v>0.29033864541832671</v>
      </c>
    </row>
    <row r="129" spans="1:8" x14ac:dyDescent="0.35">
      <c r="A129">
        <v>1039</v>
      </c>
      <c r="B129">
        <v>458</v>
      </c>
      <c r="C129">
        <v>584</v>
      </c>
      <c r="D129">
        <v>2009</v>
      </c>
      <c r="F129">
        <f t="shared" si="3"/>
        <v>0.51693227091633465</v>
      </c>
      <c r="G129">
        <f t="shared" si="4"/>
        <v>0.22808764940239043</v>
      </c>
      <c r="H129">
        <f t="shared" si="5"/>
        <v>0.2908366533864542</v>
      </c>
    </row>
    <row r="130" spans="1:8" x14ac:dyDescent="0.35">
      <c r="A130">
        <v>1039</v>
      </c>
      <c r="B130">
        <v>458</v>
      </c>
      <c r="C130">
        <v>584</v>
      </c>
      <c r="D130">
        <v>2009</v>
      </c>
      <c r="F130">
        <f t="shared" si="3"/>
        <v>0.51693227091633465</v>
      </c>
      <c r="G130">
        <f t="shared" si="4"/>
        <v>0.22808764940239043</v>
      </c>
      <c r="H130">
        <f t="shared" si="5"/>
        <v>0.2908366533864542</v>
      </c>
    </row>
    <row r="131" spans="1:8" x14ac:dyDescent="0.35">
      <c r="A131">
        <v>1039</v>
      </c>
      <c r="B131">
        <v>458</v>
      </c>
      <c r="C131">
        <v>584</v>
      </c>
      <c r="D131">
        <v>2009</v>
      </c>
      <c r="F131">
        <f t="shared" si="3"/>
        <v>0.51693227091633465</v>
      </c>
      <c r="G131">
        <f t="shared" si="4"/>
        <v>0.22808764940239043</v>
      </c>
      <c r="H131">
        <f t="shared" si="5"/>
        <v>0.2908366533864542</v>
      </c>
    </row>
    <row r="132" spans="1:8" x14ac:dyDescent="0.35">
      <c r="A132">
        <v>1039</v>
      </c>
      <c r="B132">
        <v>458</v>
      </c>
      <c r="C132">
        <v>584</v>
      </c>
      <c r="D132">
        <v>2009</v>
      </c>
      <c r="F132">
        <f t="shared" si="3"/>
        <v>0.51693227091633465</v>
      </c>
      <c r="G132">
        <f t="shared" si="4"/>
        <v>0.22808764940239043</v>
      </c>
      <c r="H132">
        <f t="shared" si="5"/>
        <v>0.2908366533864542</v>
      </c>
    </row>
    <row r="133" spans="1:8" x14ac:dyDescent="0.35">
      <c r="A133">
        <v>1039</v>
      </c>
      <c r="B133">
        <v>458</v>
      </c>
      <c r="C133">
        <v>584</v>
      </c>
      <c r="D133">
        <v>2009</v>
      </c>
      <c r="F133">
        <f t="shared" si="3"/>
        <v>0.51693227091633465</v>
      </c>
      <c r="G133">
        <f t="shared" si="4"/>
        <v>0.22808764940239043</v>
      </c>
      <c r="H133">
        <f t="shared" si="5"/>
        <v>0.2908366533864542</v>
      </c>
    </row>
    <row r="134" spans="1:8" x14ac:dyDescent="0.35">
      <c r="A134">
        <v>1039</v>
      </c>
      <c r="B134">
        <v>458</v>
      </c>
      <c r="C134">
        <v>584</v>
      </c>
      <c r="D134">
        <v>2009</v>
      </c>
      <c r="F134">
        <f t="shared" si="3"/>
        <v>0.51717272274763559</v>
      </c>
      <c r="G134">
        <f t="shared" si="4"/>
        <v>0.22808764940239043</v>
      </c>
      <c r="H134">
        <f t="shared" si="5"/>
        <v>0.2908366533864542</v>
      </c>
    </row>
    <row r="135" spans="1:8" x14ac:dyDescent="0.35">
      <c r="A135">
        <v>1038</v>
      </c>
      <c r="B135">
        <v>458</v>
      </c>
      <c r="C135">
        <v>584</v>
      </c>
      <c r="D135">
        <v>2008</v>
      </c>
      <c r="F135">
        <f t="shared" si="3"/>
        <v>0.51717272274763559</v>
      </c>
      <c r="G135">
        <f t="shared" si="4"/>
        <v>0.22797411647585863</v>
      </c>
      <c r="H135">
        <f t="shared" si="5"/>
        <v>0.29069188651070182</v>
      </c>
    </row>
    <row r="136" spans="1:8" x14ac:dyDescent="0.35">
      <c r="A136">
        <v>1038</v>
      </c>
      <c r="B136">
        <v>458</v>
      </c>
      <c r="C136">
        <v>584</v>
      </c>
      <c r="D136">
        <v>2008</v>
      </c>
      <c r="F136">
        <f t="shared" si="3"/>
        <v>0.51717272274763559</v>
      </c>
      <c r="G136">
        <f t="shared" si="4"/>
        <v>0.22797411647585863</v>
      </c>
      <c r="H136">
        <f t="shared" si="5"/>
        <v>0.29069188651070182</v>
      </c>
    </row>
    <row r="137" spans="1:8" x14ac:dyDescent="0.35">
      <c r="A137">
        <v>1038</v>
      </c>
      <c r="B137">
        <v>458</v>
      </c>
      <c r="C137">
        <v>584</v>
      </c>
      <c r="D137">
        <v>2008</v>
      </c>
      <c r="F137">
        <f t="shared" ref="F137:F200" si="6">A132/D132</f>
        <v>0.51717272274763559</v>
      </c>
      <c r="G137">
        <f t="shared" ref="G137:G200" si="7">B131/D131</f>
        <v>0.22797411647585863</v>
      </c>
      <c r="H137">
        <f t="shared" ref="H137:H200" si="8">C131/D131</f>
        <v>0.29069188651070182</v>
      </c>
    </row>
    <row r="138" spans="1:8" x14ac:dyDescent="0.35">
      <c r="A138">
        <v>1038</v>
      </c>
      <c r="B138">
        <v>458</v>
      </c>
      <c r="C138">
        <v>584</v>
      </c>
      <c r="D138">
        <v>2008</v>
      </c>
      <c r="F138">
        <f t="shared" si="6"/>
        <v>0.51717272274763559</v>
      </c>
      <c r="G138">
        <f t="shared" si="7"/>
        <v>0.22797411647585863</v>
      </c>
      <c r="H138">
        <f t="shared" si="8"/>
        <v>0.29069188651070182</v>
      </c>
    </row>
    <row r="139" spans="1:8" x14ac:dyDescent="0.35">
      <c r="A139">
        <v>1038</v>
      </c>
      <c r="B139">
        <v>458</v>
      </c>
      <c r="C139">
        <v>584</v>
      </c>
      <c r="D139">
        <v>2008</v>
      </c>
      <c r="F139">
        <f t="shared" si="6"/>
        <v>0.51717272274763559</v>
      </c>
      <c r="G139">
        <f t="shared" si="7"/>
        <v>0.22797411647585863</v>
      </c>
      <c r="H139">
        <f t="shared" si="8"/>
        <v>0.29069188651070182</v>
      </c>
    </row>
    <row r="140" spans="1:8" x14ac:dyDescent="0.35">
      <c r="A140">
        <v>1038</v>
      </c>
      <c r="B140">
        <v>458</v>
      </c>
      <c r="C140">
        <v>584</v>
      </c>
      <c r="D140">
        <v>2008</v>
      </c>
      <c r="F140">
        <f t="shared" si="6"/>
        <v>0.51693227091633465</v>
      </c>
      <c r="G140">
        <f t="shared" si="7"/>
        <v>0.22797411647585863</v>
      </c>
      <c r="H140">
        <f t="shared" si="8"/>
        <v>0.29069188651070182</v>
      </c>
    </row>
    <row r="141" spans="1:8" x14ac:dyDescent="0.35">
      <c r="A141">
        <v>1039</v>
      </c>
      <c r="B141">
        <v>458</v>
      </c>
      <c r="C141">
        <v>584</v>
      </c>
      <c r="D141">
        <v>2009</v>
      </c>
      <c r="F141">
        <f t="shared" si="6"/>
        <v>0.51693227091633465</v>
      </c>
      <c r="G141">
        <f t="shared" si="7"/>
        <v>0.22808764940239043</v>
      </c>
      <c r="H141">
        <f t="shared" si="8"/>
        <v>0.2908366533864542</v>
      </c>
    </row>
    <row r="142" spans="1:8" x14ac:dyDescent="0.35">
      <c r="A142">
        <v>1039</v>
      </c>
      <c r="B142">
        <v>458</v>
      </c>
      <c r="C142">
        <v>584</v>
      </c>
      <c r="D142">
        <v>2009</v>
      </c>
      <c r="F142">
        <f t="shared" si="6"/>
        <v>0.51693227091633465</v>
      </c>
      <c r="G142">
        <f t="shared" si="7"/>
        <v>0.22808764940239043</v>
      </c>
      <c r="H142">
        <f t="shared" si="8"/>
        <v>0.2908366533864542</v>
      </c>
    </row>
    <row r="143" spans="1:8" x14ac:dyDescent="0.35">
      <c r="A143">
        <v>1039</v>
      </c>
      <c r="B143">
        <v>458</v>
      </c>
      <c r="C143">
        <v>584</v>
      </c>
      <c r="D143">
        <v>2009</v>
      </c>
      <c r="F143">
        <f t="shared" si="6"/>
        <v>0.51693227091633465</v>
      </c>
      <c r="G143">
        <f t="shared" si="7"/>
        <v>0.22808764940239043</v>
      </c>
      <c r="H143">
        <f t="shared" si="8"/>
        <v>0.2908366533864542</v>
      </c>
    </row>
    <row r="144" spans="1:8" x14ac:dyDescent="0.35">
      <c r="A144">
        <v>1039</v>
      </c>
      <c r="B144">
        <v>458</v>
      </c>
      <c r="C144">
        <v>584</v>
      </c>
      <c r="D144">
        <v>2009</v>
      </c>
      <c r="F144">
        <f t="shared" si="6"/>
        <v>0.51693227091633465</v>
      </c>
      <c r="G144">
        <f t="shared" si="7"/>
        <v>0.22808764940239043</v>
      </c>
      <c r="H144">
        <f t="shared" si="8"/>
        <v>0.2908366533864542</v>
      </c>
    </row>
    <row r="145" spans="1:8" x14ac:dyDescent="0.35">
      <c r="A145">
        <v>1039</v>
      </c>
      <c r="B145">
        <v>458</v>
      </c>
      <c r="C145">
        <v>584</v>
      </c>
      <c r="D145">
        <v>2009</v>
      </c>
      <c r="F145">
        <f t="shared" si="6"/>
        <v>0.51693227091633465</v>
      </c>
      <c r="G145">
        <f t="shared" si="7"/>
        <v>0.22808764940239043</v>
      </c>
      <c r="H145">
        <f t="shared" si="8"/>
        <v>0.2908366533864542</v>
      </c>
    </row>
    <row r="146" spans="1:8" x14ac:dyDescent="0.35">
      <c r="A146">
        <v>1039</v>
      </c>
      <c r="B146">
        <v>458</v>
      </c>
      <c r="C146">
        <v>584</v>
      </c>
      <c r="D146">
        <v>2009</v>
      </c>
      <c r="F146">
        <f t="shared" si="6"/>
        <v>0.51717272274763559</v>
      </c>
      <c r="G146">
        <f t="shared" si="7"/>
        <v>0.22808764940239043</v>
      </c>
      <c r="H146">
        <f t="shared" si="8"/>
        <v>0.2908366533864542</v>
      </c>
    </row>
    <row r="147" spans="1:8" x14ac:dyDescent="0.35">
      <c r="A147">
        <v>1040</v>
      </c>
      <c r="B147">
        <v>459</v>
      </c>
      <c r="C147">
        <v>584</v>
      </c>
      <c r="D147">
        <v>2011</v>
      </c>
      <c r="F147">
        <f t="shared" si="6"/>
        <v>0.51717272274763559</v>
      </c>
      <c r="G147">
        <f t="shared" si="7"/>
        <v>0.22797411647585863</v>
      </c>
      <c r="H147">
        <f t="shared" si="8"/>
        <v>0.29069188651070182</v>
      </c>
    </row>
    <row r="148" spans="1:8" x14ac:dyDescent="0.35">
      <c r="A148">
        <v>1040</v>
      </c>
      <c r="B148">
        <v>459</v>
      </c>
      <c r="C148">
        <v>584</v>
      </c>
      <c r="D148">
        <v>2011</v>
      </c>
      <c r="F148">
        <f t="shared" si="6"/>
        <v>0.51717272274763559</v>
      </c>
      <c r="G148">
        <f t="shared" si="7"/>
        <v>0.22797411647585863</v>
      </c>
      <c r="H148">
        <f t="shared" si="8"/>
        <v>0.29069188651070182</v>
      </c>
    </row>
    <row r="149" spans="1:8" x14ac:dyDescent="0.35">
      <c r="A149">
        <v>1040</v>
      </c>
      <c r="B149">
        <v>459</v>
      </c>
      <c r="C149">
        <v>584</v>
      </c>
      <c r="D149">
        <v>2011</v>
      </c>
      <c r="F149">
        <f t="shared" si="6"/>
        <v>0.51717272274763559</v>
      </c>
      <c r="G149">
        <f t="shared" si="7"/>
        <v>0.22797411647585863</v>
      </c>
      <c r="H149">
        <f t="shared" si="8"/>
        <v>0.29069188651070182</v>
      </c>
    </row>
    <row r="150" spans="1:8" x14ac:dyDescent="0.35">
      <c r="A150">
        <v>1040</v>
      </c>
      <c r="B150">
        <v>459</v>
      </c>
      <c r="C150">
        <v>584</v>
      </c>
      <c r="D150">
        <v>2011</v>
      </c>
      <c r="F150">
        <f t="shared" si="6"/>
        <v>0.51717272274763559</v>
      </c>
      <c r="G150">
        <f t="shared" si="7"/>
        <v>0.22797411647585863</v>
      </c>
      <c r="H150">
        <f t="shared" si="8"/>
        <v>0.29069188651070182</v>
      </c>
    </row>
    <row r="151" spans="1:8" x14ac:dyDescent="0.35">
      <c r="A151">
        <v>1040</v>
      </c>
      <c r="B151">
        <v>459</v>
      </c>
      <c r="C151">
        <v>584</v>
      </c>
      <c r="D151">
        <v>2011</v>
      </c>
      <c r="F151">
        <f t="shared" si="6"/>
        <v>0.51717272274763559</v>
      </c>
      <c r="G151">
        <f t="shared" si="7"/>
        <v>0.22797411647585863</v>
      </c>
      <c r="H151">
        <f t="shared" si="8"/>
        <v>0.29069188651070182</v>
      </c>
    </row>
    <row r="152" spans="1:8" x14ac:dyDescent="0.35">
      <c r="A152">
        <v>1040</v>
      </c>
      <c r="B152">
        <v>459</v>
      </c>
      <c r="C152">
        <v>584</v>
      </c>
      <c r="D152">
        <v>2011</v>
      </c>
      <c r="F152">
        <f t="shared" si="6"/>
        <v>0.51715564395822977</v>
      </c>
      <c r="G152">
        <f t="shared" si="7"/>
        <v>0.22797411647585863</v>
      </c>
      <c r="H152">
        <f t="shared" si="8"/>
        <v>0.29069188651070182</v>
      </c>
    </row>
    <row r="153" spans="1:8" x14ac:dyDescent="0.35">
      <c r="A153">
        <v>1040</v>
      </c>
      <c r="B153">
        <v>459</v>
      </c>
      <c r="C153">
        <v>584</v>
      </c>
      <c r="D153">
        <v>2011</v>
      </c>
      <c r="F153">
        <f t="shared" si="6"/>
        <v>0.51715564395822977</v>
      </c>
      <c r="G153">
        <f t="shared" si="7"/>
        <v>0.22824465440079564</v>
      </c>
      <c r="H153">
        <f t="shared" si="8"/>
        <v>0.29040278468423669</v>
      </c>
    </row>
    <row r="154" spans="1:8" x14ac:dyDescent="0.35">
      <c r="A154">
        <v>1040</v>
      </c>
      <c r="B154">
        <v>459</v>
      </c>
      <c r="C154">
        <v>584</v>
      </c>
      <c r="D154">
        <v>2011</v>
      </c>
      <c r="F154">
        <f t="shared" si="6"/>
        <v>0.51715564395822977</v>
      </c>
      <c r="G154">
        <f t="shared" si="7"/>
        <v>0.22824465440079564</v>
      </c>
      <c r="H154">
        <f t="shared" si="8"/>
        <v>0.29040278468423669</v>
      </c>
    </row>
    <row r="155" spans="1:8" x14ac:dyDescent="0.35">
      <c r="A155">
        <v>1040</v>
      </c>
      <c r="B155">
        <v>459</v>
      </c>
      <c r="C155">
        <v>584</v>
      </c>
      <c r="D155">
        <v>2011</v>
      </c>
      <c r="F155">
        <f t="shared" si="6"/>
        <v>0.51715564395822977</v>
      </c>
      <c r="G155">
        <f t="shared" si="7"/>
        <v>0.22824465440079564</v>
      </c>
      <c r="H155">
        <f t="shared" si="8"/>
        <v>0.29040278468423669</v>
      </c>
    </row>
    <row r="156" spans="1:8" x14ac:dyDescent="0.35">
      <c r="A156">
        <v>1040</v>
      </c>
      <c r="B156">
        <v>459</v>
      </c>
      <c r="C156">
        <v>584</v>
      </c>
      <c r="D156">
        <v>2011</v>
      </c>
      <c r="F156">
        <f t="shared" si="6"/>
        <v>0.51715564395822977</v>
      </c>
      <c r="G156">
        <f t="shared" si="7"/>
        <v>0.22824465440079564</v>
      </c>
      <c r="H156">
        <f t="shared" si="8"/>
        <v>0.29040278468423669</v>
      </c>
    </row>
    <row r="157" spans="1:8" x14ac:dyDescent="0.35">
      <c r="A157">
        <v>1040</v>
      </c>
      <c r="B157">
        <v>459</v>
      </c>
      <c r="C157">
        <v>584</v>
      </c>
      <c r="D157">
        <v>2011</v>
      </c>
      <c r="F157">
        <f t="shared" si="6"/>
        <v>0.51715564395822977</v>
      </c>
      <c r="G157">
        <f t="shared" si="7"/>
        <v>0.22824465440079564</v>
      </c>
      <c r="H157">
        <f t="shared" si="8"/>
        <v>0.29040278468423669</v>
      </c>
    </row>
    <row r="158" spans="1:8" x14ac:dyDescent="0.35">
      <c r="A158">
        <v>1040</v>
      </c>
      <c r="B158">
        <v>459</v>
      </c>
      <c r="C158">
        <v>584</v>
      </c>
      <c r="D158">
        <v>2011</v>
      </c>
      <c r="F158">
        <f t="shared" si="6"/>
        <v>0.51715564395822977</v>
      </c>
      <c r="G158">
        <f t="shared" si="7"/>
        <v>0.22824465440079564</v>
      </c>
      <c r="H158">
        <f t="shared" si="8"/>
        <v>0.29040278468423669</v>
      </c>
    </row>
    <row r="159" spans="1:8" x14ac:dyDescent="0.35">
      <c r="A159">
        <v>1040</v>
      </c>
      <c r="B159">
        <v>459</v>
      </c>
      <c r="C159">
        <v>584</v>
      </c>
      <c r="D159">
        <v>2011</v>
      </c>
      <c r="F159">
        <f t="shared" si="6"/>
        <v>0.51715564395822977</v>
      </c>
      <c r="G159">
        <f t="shared" si="7"/>
        <v>0.22824465440079564</v>
      </c>
      <c r="H159">
        <f t="shared" si="8"/>
        <v>0.29040278468423669</v>
      </c>
    </row>
    <row r="160" spans="1:8" x14ac:dyDescent="0.35">
      <c r="A160">
        <v>1040</v>
      </c>
      <c r="B160">
        <v>459</v>
      </c>
      <c r="C160">
        <v>584</v>
      </c>
      <c r="D160">
        <v>2011</v>
      </c>
      <c r="F160">
        <f t="shared" si="6"/>
        <v>0.51715564395822977</v>
      </c>
      <c r="G160">
        <f t="shared" si="7"/>
        <v>0.22824465440079564</v>
      </c>
      <c r="H160">
        <f t="shared" si="8"/>
        <v>0.29040278468423669</v>
      </c>
    </row>
    <row r="161" spans="1:8" x14ac:dyDescent="0.35">
      <c r="A161">
        <v>1040</v>
      </c>
      <c r="B161">
        <v>459</v>
      </c>
      <c r="C161">
        <v>584</v>
      </c>
      <c r="D161">
        <v>2011</v>
      </c>
      <c r="F161">
        <f t="shared" si="6"/>
        <v>0.51715564395822977</v>
      </c>
      <c r="G161">
        <f t="shared" si="7"/>
        <v>0.22824465440079564</v>
      </c>
      <c r="H161">
        <f t="shared" si="8"/>
        <v>0.29040278468423669</v>
      </c>
    </row>
    <row r="162" spans="1:8" x14ac:dyDescent="0.35">
      <c r="A162">
        <v>1040</v>
      </c>
      <c r="B162">
        <v>459</v>
      </c>
      <c r="C162">
        <v>584</v>
      </c>
      <c r="D162">
        <v>2011</v>
      </c>
      <c r="F162">
        <f t="shared" si="6"/>
        <v>0.51715564395822977</v>
      </c>
      <c r="G162">
        <f t="shared" si="7"/>
        <v>0.22824465440079564</v>
      </c>
      <c r="H162">
        <f t="shared" si="8"/>
        <v>0.29040278468423669</v>
      </c>
    </row>
    <row r="163" spans="1:8" x14ac:dyDescent="0.35">
      <c r="A163">
        <v>1040</v>
      </c>
      <c r="B163">
        <v>459</v>
      </c>
      <c r="C163">
        <v>584</v>
      </c>
      <c r="D163">
        <v>2011</v>
      </c>
      <c r="F163">
        <f t="shared" si="6"/>
        <v>0.51715564395822977</v>
      </c>
      <c r="G163">
        <f t="shared" si="7"/>
        <v>0.22824465440079564</v>
      </c>
      <c r="H163">
        <f t="shared" si="8"/>
        <v>0.29040278468423669</v>
      </c>
    </row>
    <row r="164" spans="1:8" x14ac:dyDescent="0.35">
      <c r="A164">
        <v>1040</v>
      </c>
      <c r="B164">
        <v>459</v>
      </c>
      <c r="C164">
        <v>584</v>
      </c>
      <c r="D164">
        <v>2011</v>
      </c>
      <c r="F164">
        <f t="shared" si="6"/>
        <v>0.51715564395822977</v>
      </c>
      <c r="G164">
        <f t="shared" si="7"/>
        <v>0.22824465440079564</v>
      </c>
      <c r="H164">
        <f t="shared" si="8"/>
        <v>0.29040278468423669</v>
      </c>
    </row>
    <row r="165" spans="1:8" x14ac:dyDescent="0.35">
      <c r="A165">
        <v>1041</v>
      </c>
      <c r="B165">
        <v>459</v>
      </c>
      <c r="C165">
        <v>585</v>
      </c>
      <c r="D165">
        <v>2012</v>
      </c>
      <c r="F165">
        <f t="shared" si="6"/>
        <v>0.51715564395822977</v>
      </c>
      <c r="G165">
        <f t="shared" si="7"/>
        <v>0.22824465440079564</v>
      </c>
      <c r="H165">
        <f t="shared" si="8"/>
        <v>0.29040278468423669</v>
      </c>
    </row>
    <row r="166" spans="1:8" x14ac:dyDescent="0.35">
      <c r="A166">
        <v>1041</v>
      </c>
      <c r="B166">
        <v>459</v>
      </c>
      <c r="C166">
        <v>585</v>
      </c>
      <c r="D166">
        <v>2012</v>
      </c>
      <c r="F166">
        <f t="shared" si="6"/>
        <v>0.51715564395822977</v>
      </c>
      <c r="G166">
        <f t="shared" si="7"/>
        <v>0.22824465440079564</v>
      </c>
      <c r="H166">
        <f t="shared" si="8"/>
        <v>0.29040278468423669</v>
      </c>
    </row>
    <row r="167" spans="1:8" x14ac:dyDescent="0.35">
      <c r="A167">
        <v>1041</v>
      </c>
      <c r="B167">
        <v>459</v>
      </c>
      <c r="C167">
        <v>585</v>
      </c>
      <c r="D167">
        <v>2012</v>
      </c>
      <c r="F167">
        <f t="shared" si="6"/>
        <v>0.51715564395822977</v>
      </c>
      <c r="G167">
        <f t="shared" si="7"/>
        <v>0.22824465440079564</v>
      </c>
      <c r="H167">
        <f t="shared" si="8"/>
        <v>0.29040278468423669</v>
      </c>
    </row>
    <row r="168" spans="1:8" x14ac:dyDescent="0.35">
      <c r="A168">
        <v>1041</v>
      </c>
      <c r="B168">
        <v>459</v>
      </c>
      <c r="C168">
        <v>585</v>
      </c>
      <c r="D168">
        <v>2012</v>
      </c>
      <c r="F168">
        <f t="shared" si="6"/>
        <v>0.51715564395822977</v>
      </c>
      <c r="G168">
        <f t="shared" si="7"/>
        <v>0.22824465440079564</v>
      </c>
      <c r="H168">
        <f t="shared" si="8"/>
        <v>0.29040278468423669</v>
      </c>
    </row>
    <row r="169" spans="1:8" x14ac:dyDescent="0.35">
      <c r="A169">
        <v>1041</v>
      </c>
      <c r="B169">
        <v>459</v>
      </c>
      <c r="C169">
        <v>585</v>
      </c>
      <c r="D169">
        <v>2012</v>
      </c>
      <c r="F169">
        <f t="shared" si="6"/>
        <v>0.51715564395822977</v>
      </c>
      <c r="G169">
        <f t="shared" si="7"/>
        <v>0.22824465440079564</v>
      </c>
      <c r="H169">
        <f t="shared" si="8"/>
        <v>0.29040278468423669</v>
      </c>
    </row>
    <row r="170" spans="1:8" x14ac:dyDescent="0.35">
      <c r="A170">
        <v>1041</v>
      </c>
      <c r="B170">
        <v>459</v>
      </c>
      <c r="C170">
        <v>585</v>
      </c>
      <c r="D170">
        <v>2012</v>
      </c>
      <c r="F170">
        <f t="shared" si="6"/>
        <v>0.51739562624254476</v>
      </c>
      <c r="G170">
        <f t="shared" si="7"/>
        <v>0.22824465440079564</v>
      </c>
      <c r="H170">
        <f t="shared" si="8"/>
        <v>0.29040278468423669</v>
      </c>
    </row>
    <row r="171" spans="1:8" x14ac:dyDescent="0.35">
      <c r="A171">
        <v>1040</v>
      </c>
      <c r="B171">
        <v>459</v>
      </c>
      <c r="C171">
        <v>585</v>
      </c>
      <c r="D171">
        <v>2012</v>
      </c>
      <c r="F171">
        <f t="shared" si="6"/>
        <v>0.51739562624254476</v>
      </c>
      <c r="G171">
        <f t="shared" si="7"/>
        <v>0.22813121272365805</v>
      </c>
      <c r="H171">
        <f t="shared" si="8"/>
        <v>0.29075546719681911</v>
      </c>
    </row>
    <row r="172" spans="1:8" x14ac:dyDescent="0.35">
      <c r="A172">
        <v>1040</v>
      </c>
      <c r="B172">
        <v>459</v>
      </c>
      <c r="C172">
        <v>585</v>
      </c>
      <c r="D172">
        <v>2012</v>
      </c>
      <c r="F172">
        <f t="shared" si="6"/>
        <v>0.51739562624254476</v>
      </c>
      <c r="G172">
        <f t="shared" si="7"/>
        <v>0.22813121272365805</v>
      </c>
      <c r="H172">
        <f t="shared" si="8"/>
        <v>0.29075546719681911</v>
      </c>
    </row>
    <row r="173" spans="1:8" x14ac:dyDescent="0.35">
      <c r="A173">
        <v>1040</v>
      </c>
      <c r="B173">
        <v>459</v>
      </c>
      <c r="C173">
        <v>585</v>
      </c>
      <c r="D173">
        <v>2012</v>
      </c>
      <c r="F173">
        <f t="shared" si="6"/>
        <v>0.51739562624254476</v>
      </c>
      <c r="G173">
        <f t="shared" si="7"/>
        <v>0.22813121272365805</v>
      </c>
      <c r="H173">
        <f t="shared" si="8"/>
        <v>0.29075546719681911</v>
      </c>
    </row>
    <row r="174" spans="1:8" x14ac:dyDescent="0.35">
      <c r="A174">
        <v>1040</v>
      </c>
      <c r="B174">
        <v>459</v>
      </c>
      <c r="C174">
        <v>585</v>
      </c>
      <c r="D174">
        <v>2012</v>
      </c>
      <c r="F174">
        <f t="shared" si="6"/>
        <v>0.51739562624254476</v>
      </c>
      <c r="G174">
        <f t="shared" si="7"/>
        <v>0.22813121272365805</v>
      </c>
      <c r="H174">
        <f t="shared" si="8"/>
        <v>0.29075546719681911</v>
      </c>
    </row>
    <row r="175" spans="1:8" x14ac:dyDescent="0.35">
      <c r="A175">
        <v>1040</v>
      </c>
      <c r="B175">
        <v>459</v>
      </c>
      <c r="C175">
        <v>585</v>
      </c>
      <c r="D175">
        <v>2012</v>
      </c>
      <c r="F175">
        <f t="shared" si="6"/>
        <v>0.51739562624254476</v>
      </c>
      <c r="G175">
        <f t="shared" si="7"/>
        <v>0.22813121272365805</v>
      </c>
      <c r="H175">
        <f t="shared" si="8"/>
        <v>0.29075546719681911</v>
      </c>
    </row>
    <row r="176" spans="1:8" x14ac:dyDescent="0.35">
      <c r="A176">
        <v>1040</v>
      </c>
      <c r="B176">
        <v>459</v>
      </c>
      <c r="C176">
        <v>585</v>
      </c>
      <c r="D176">
        <v>2012</v>
      </c>
      <c r="F176">
        <f t="shared" si="6"/>
        <v>0.51689860834990065</v>
      </c>
      <c r="G176">
        <f t="shared" si="7"/>
        <v>0.22813121272365805</v>
      </c>
      <c r="H176">
        <f t="shared" si="8"/>
        <v>0.29075546719681911</v>
      </c>
    </row>
    <row r="177" spans="1:8" x14ac:dyDescent="0.35">
      <c r="A177">
        <v>1041</v>
      </c>
      <c r="B177">
        <v>459</v>
      </c>
      <c r="C177">
        <v>585</v>
      </c>
      <c r="D177">
        <v>2013</v>
      </c>
      <c r="F177">
        <f t="shared" si="6"/>
        <v>0.51689860834990065</v>
      </c>
      <c r="G177">
        <f t="shared" si="7"/>
        <v>0.22813121272365805</v>
      </c>
      <c r="H177">
        <f t="shared" si="8"/>
        <v>0.29075546719681911</v>
      </c>
    </row>
    <row r="178" spans="1:8" x14ac:dyDescent="0.35">
      <c r="A178">
        <v>1041</v>
      </c>
      <c r="B178">
        <v>459</v>
      </c>
      <c r="C178">
        <v>585</v>
      </c>
      <c r="D178">
        <v>2013</v>
      </c>
      <c r="F178">
        <f t="shared" si="6"/>
        <v>0.51689860834990065</v>
      </c>
      <c r="G178">
        <f t="shared" si="7"/>
        <v>0.22813121272365805</v>
      </c>
      <c r="H178">
        <f t="shared" si="8"/>
        <v>0.29075546719681911</v>
      </c>
    </row>
    <row r="179" spans="1:8" x14ac:dyDescent="0.35">
      <c r="A179">
        <v>1041</v>
      </c>
      <c r="B179">
        <v>459</v>
      </c>
      <c r="C179">
        <v>585</v>
      </c>
      <c r="D179">
        <v>2013</v>
      </c>
      <c r="F179">
        <f t="shared" si="6"/>
        <v>0.51689860834990065</v>
      </c>
      <c r="G179">
        <f t="shared" si="7"/>
        <v>0.22813121272365805</v>
      </c>
      <c r="H179">
        <f t="shared" si="8"/>
        <v>0.29075546719681911</v>
      </c>
    </row>
    <row r="180" spans="1:8" x14ac:dyDescent="0.35">
      <c r="A180">
        <v>1041</v>
      </c>
      <c r="B180">
        <v>459</v>
      </c>
      <c r="C180">
        <v>585</v>
      </c>
      <c r="D180">
        <v>2013</v>
      </c>
      <c r="F180">
        <f t="shared" si="6"/>
        <v>0.51689860834990065</v>
      </c>
      <c r="G180">
        <f t="shared" si="7"/>
        <v>0.22813121272365805</v>
      </c>
      <c r="H180">
        <f t="shared" si="8"/>
        <v>0.29075546719681911</v>
      </c>
    </row>
    <row r="181" spans="1:8" x14ac:dyDescent="0.35">
      <c r="A181">
        <v>1041</v>
      </c>
      <c r="B181">
        <v>459</v>
      </c>
      <c r="C181">
        <v>585</v>
      </c>
      <c r="D181">
        <v>2013</v>
      </c>
      <c r="F181">
        <f t="shared" si="6"/>
        <v>0.51689860834990065</v>
      </c>
      <c r="G181">
        <f t="shared" si="7"/>
        <v>0.22813121272365805</v>
      </c>
      <c r="H181">
        <f t="shared" si="8"/>
        <v>0.29075546719681911</v>
      </c>
    </row>
    <row r="182" spans="1:8" x14ac:dyDescent="0.35">
      <c r="A182">
        <v>1041</v>
      </c>
      <c r="B182">
        <v>459</v>
      </c>
      <c r="C182">
        <v>585</v>
      </c>
      <c r="D182">
        <v>2013</v>
      </c>
      <c r="F182">
        <f t="shared" si="6"/>
        <v>0.51713859910581217</v>
      </c>
      <c r="G182">
        <f t="shared" si="7"/>
        <v>0.22813121272365805</v>
      </c>
      <c r="H182">
        <f t="shared" si="8"/>
        <v>0.29075546719681911</v>
      </c>
    </row>
    <row r="183" spans="1:8" x14ac:dyDescent="0.35">
      <c r="A183">
        <v>1041</v>
      </c>
      <c r="B183">
        <v>458</v>
      </c>
      <c r="C183">
        <v>582</v>
      </c>
      <c r="D183">
        <v>2008</v>
      </c>
      <c r="F183">
        <f t="shared" si="6"/>
        <v>0.51713859910581217</v>
      </c>
      <c r="G183">
        <f t="shared" si="7"/>
        <v>0.22801788375558868</v>
      </c>
      <c r="H183">
        <f t="shared" si="8"/>
        <v>0.29061102831594637</v>
      </c>
    </row>
    <row r="184" spans="1:8" x14ac:dyDescent="0.35">
      <c r="A184">
        <v>1041</v>
      </c>
      <c r="B184">
        <v>458</v>
      </c>
      <c r="C184">
        <v>582</v>
      </c>
      <c r="D184">
        <v>2008</v>
      </c>
      <c r="F184">
        <f t="shared" si="6"/>
        <v>0.51713859910581217</v>
      </c>
      <c r="G184">
        <f t="shared" si="7"/>
        <v>0.22801788375558868</v>
      </c>
      <c r="H184">
        <f t="shared" si="8"/>
        <v>0.29061102831594637</v>
      </c>
    </row>
    <row r="185" spans="1:8" x14ac:dyDescent="0.35">
      <c r="A185">
        <v>1041</v>
      </c>
      <c r="B185">
        <v>458</v>
      </c>
      <c r="C185">
        <v>582</v>
      </c>
      <c r="D185">
        <v>2008</v>
      </c>
      <c r="F185">
        <f t="shared" si="6"/>
        <v>0.51713859910581217</v>
      </c>
      <c r="G185">
        <f t="shared" si="7"/>
        <v>0.22801788375558868</v>
      </c>
      <c r="H185">
        <f t="shared" si="8"/>
        <v>0.29061102831594637</v>
      </c>
    </row>
    <row r="186" spans="1:8" x14ac:dyDescent="0.35">
      <c r="A186">
        <v>1041</v>
      </c>
      <c r="B186">
        <v>458</v>
      </c>
      <c r="C186">
        <v>582</v>
      </c>
      <c r="D186">
        <v>2008</v>
      </c>
      <c r="F186">
        <f t="shared" si="6"/>
        <v>0.51713859910581217</v>
      </c>
      <c r="G186">
        <f t="shared" si="7"/>
        <v>0.22801788375558868</v>
      </c>
      <c r="H186">
        <f t="shared" si="8"/>
        <v>0.29061102831594637</v>
      </c>
    </row>
    <row r="187" spans="1:8" x14ac:dyDescent="0.35">
      <c r="A187">
        <v>1041</v>
      </c>
      <c r="B187">
        <v>458</v>
      </c>
      <c r="C187">
        <v>582</v>
      </c>
      <c r="D187">
        <v>2008</v>
      </c>
      <c r="F187">
        <f t="shared" si="6"/>
        <v>0.51713859910581217</v>
      </c>
      <c r="G187">
        <f t="shared" si="7"/>
        <v>0.22801788375558868</v>
      </c>
      <c r="H187">
        <f t="shared" si="8"/>
        <v>0.29061102831594637</v>
      </c>
    </row>
    <row r="188" spans="1:8" x14ac:dyDescent="0.35">
      <c r="A188">
        <v>1041</v>
      </c>
      <c r="B188">
        <v>458</v>
      </c>
      <c r="C188">
        <v>582</v>
      </c>
      <c r="D188">
        <v>2008</v>
      </c>
      <c r="F188">
        <f t="shared" si="6"/>
        <v>0.51842629482071712</v>
      </c>
      <c r="G188">
        <f t="shared" si="7"/>
        <v>0.22801788375558868</v>
      </c>
      <c r="H188">
        <f t="shared" si="8"/>
        <v>0.29061102831594637</v>
      </c>
    </row>
    <row r="189" spans="1:8" x14ac:dyDescent="0.35">
      <c r="A189">
        <v>1039</v>
      </c>
      <c r="B189">
        <v>455</v>
      </c>
      <c r="C189">
        <v>578</v>
      </c>
      <c r="D189">
        <v>2001</v>
      </c>
      <c r="F189">
        <f t="shared" si="6"/>
        <v>0.51842629482071712</v>
      </c>
      <c r="G189">
        <f t="shared" si="7"/>
        <v>0.22808764940239043</v>
      </c>
      <c r="H189">
        <f t="shared" si="8"/>
        <v>0.28984063745019922</v>
      </c>
    </row>
    <row r="190" spans="1:8" x14ac:dyDescent="0.35">
      <c r="A190">
        <v>1039</v>
      </c>
      <c r="B190">
        <v>455</v>
      </c>
      <c r="C190">
        <v>578</v>
      </c>
      <c r="D190">
        <v>2001</v>
      </c>
      <c r="F190">
        <f t="shared" si="6"/>
        <v>0.51842629482071712</v>
      </c>
      <c r="G190">
        <f t="shared" si="7"/>
        <v>0.22808764940239043</v>
      </c>
      <c r="H190">
        <f t="shared" si="8"/>
        <v>0.28984063745019922</v>
      </c>
    </row>
    <row r="191" spans="1:8" x14ac:dyDescent="0.35">
      <c r="A191">
        <v>1039</v>
      </c>
      <c r="B191">
        <v>455</v>
      </c>
      <c r="C191">
        <v>578</v>
      </c>
      <c r="D191">
        <v>2001</v>
      </c>
      <c r="F191">
        <f t="shared" si="6"/>
        <v>0.51842629482071712</v>
      </c>
      <c r="G191">
        <f t="shared" si="7"/>
        <v>0.22808764940239043</v>
      </c>
      <c r="H191">
        <f t="shared" si="8"/>
        <v>0.28984063745019922</v>
      </c>
    </row>
    <row r="192" spans="1:8" x14ac:dyDescent="0.35">
      <c r="A192">
        <v>1039</v>
      </c>
      <c r="B192">
        <v>455</v>
      </c>
      <c r="C192">
        <v>578</v>
      </c>
      <c r="D192">
        <v>2001</v>
      </c>
      <c r="F192">
        <f t="shared" si="6"/>
        <v>0.51842629482071712</v>
      </c>
      <c r="G192">
        <f t="shared" si="7"/>
        <v>0.22808764940239043</v>
      </c>
      <c r="H192">
        <f t="shared" si="8"/>
        <v>0.28984063745019922</v>
      </c>
    </row>
    <row r="193" spans="1:8" x14ac:dyDescent="0.35">
      <c r="A193">
        <v>1039</v>
      </c>
      <c r="B193">
        <v>455</v>
      </c>
      <c r="C193">
        <v>578</v>
      </c>
      <c r="D193">
        <v>2001</v>
      </c>
      <c r="F193">
        <f t="shared" si="6"/>
        <v>0.51842629482071712</v>
      </c>
      <c r="G193">
        <f t="shared" si="7"/>
        <v>0.22808764940239043</v>
      </c>
      <c r="H193">
        <f t="shared" si="8"/>
        <v>0.28984063745019922</v>
      </c>
    </row>
    <row r="194" spans="1:8" x14ac:dyDescent="0.35">
      <c r="A194">
        <v>1039</v>
      </c>
      <c r="B194">
        <v>455</v>
      </c>
      <c r="C194">
        <v>578</v>
      </c>
      <c r="D194">
        <v>2001</v>
      </c>
      <c r="F194">
        <f t="shared" si="6"/>
        <v>0.51924037981009497</v>
      </c>
      <c r="G194">
        <f t="shared" si="7"/>
        <v>0.22808764940239043</v>
      </c>
      <c r="H194">
        <f t="shared" si="8"/>
        <v>0.28984063745019922</v>
      </c>
    </row>
    <row r="195" spans="1:8" x14ac:dyDescent="0.35">
      <c r="A195">
        <v>1038</v>
      </c>
      <c r="B195">
        <v>455</v>
      </c>
      <c r="C195">
        <v>578</v>
      </c>
      <c r="D195">
        <v>2000</v>
      </c>
      <c r="F195">
        <f t="shared" si="6"/>
        <v>0.51924037981009497</v>
      </c>
      <c r="G195">
        <f t="shared" si="7"/>
        <v>0.22738630684657671</v>
      </c>
      <c r="H195">
        <f t="shared" si="8"/>
        <v>0.28885557221389307</v>
      </c>
    </row>
    <row r="196" spans="1:8" x14ac:dyDescent="0.35">
      <c r="A196">
        <v>1038</v>
      </c>
      <c r="B196">
        <v>455</v>
      </c>
      <c r="C196">
        <v>578</v>
      </c>
      <c r="D196">
        <v>2000</v>
      </c>
      <c r="F196">
        <f t="shared" si="6"/>
        <v>0.51924037981009497</v>
      </c>
      <c r="G196">
        <f t="shared" si="7"/>
        <v>0.22738630684657671</v>
      </c>
      <c r="H196">
        <f t="shared" si="8"/>
        <v>0.28885557221389307</v>
      </c>
    </row>
    <row r="197" spans="1:8" x14ac:dyDescent="0.35">
      <c r="A197">
        <v>1038</v>
      </c>
      <c r="B197">
        <v>455</v>
      </c>
      <c r="C197">
        <v>578</v>
      </c>
      <c r="D197">
        <v>2000</v>
      </c>
      <c r="F197">
        <f t="shared" si="6"/>
        <v>0.51924037981009497</v>
      </c>
      <c r="G197">
        <f t="shared" si="7"/>
        <v>0.22738630684657671</v>
      </c>
      <c r="H197">
        <f t="shared" si="8"/>
        <v>0.28885557221389307</v>
      </c>
    </row>
    <row r="198" spans="1:8" x14ac:dyDescent="0.35">
      <c r="A198">
        <v>1038</v>
      </c>
      <c r="B198">
        <v>455</v>
      </c>
      <c r="C198">
        <v>578</v>
      </c>
      <c r="D198">
        <v>2000</v>
      </c>
      <c r="F198">
        <f t="shared" si="6"/>
        <v>0.51924037981009497</v>
      </c>
      <c r="G198">
        <f t="shared" si="7"/>
        <v>0.22738630684657671</v>
      </c>
      <c r="H198">
        <f t="shared" si="8"/>
        <v>0.28885557221389307</v>
      </c>
    </row>
    <row r="199" spans="1:8" x14ac:dyDescent="0.35">
      <c r="A199">
        <v>1038</v>
      </c>
      <c r="B199">
        <v>455</v>
      </c>
      <c r="C199">
        <v>578</v>
      </c>
      <c r="D199">
        <v>2000</v>
      </c>
      <c r="F199">
        <f t="shared" si="6"/>
        <v>0.51924037981009497</v>
      </c>
      <c r="G199">
        <f t="shared" si="7"/>
        <v>0.22738630684657671</v>
      </c>
      <c r="H199">
        <f t="shared" si="8"/>
        <v>0.28885557221389307</v>
      </c>
    </row>
    <row r="200" spans="1:8" x14ac:dyDescent="0.35">
      <c r="A200">
        <v>1038</v>
      </c>
      <c r="B200">
        <v>455</v>
      </c>
      <c r="C200">
        <v>578</v>
      </c>
      <c r="D200">
        <v>2000</v>
      </c>
      <c r="F200">
        <f t="shared" si="6"/>
        <v>0.51900000000000002</v>
      </c>
      <c r="G200">
        <f t="shared" si="7"/>
        <v>0.22738630684657671</v>
      </c>
      <c r="H200">
        <f t="shared" si="8"/>
        <v>0.28885557221389307</v>
      </c>
    </row>
    <row r="201" spans="1:8" x14ac:dyDescent="0.35">
      <c r="A201">
        <v>1038</v>
      </c>
      <c r="B201">
        <v>455</v>
      </c>
      <c r="C201">
        <v>577</v>
      </c>
      <c r="D201">
        <v>2000</v>
      </c>
      <c r="F201">
        <f t="shared" ref="F201:F264" si="9">A196/D196</f>
        <v>0.51900000000000002</v>
      </c>
      <c r="G201">
        <f t="shared" ref="G201:G264" si="10">B195/D195</f>
        <v>0.22750000000000001</v>
      </c>
      <c r="H201">
        <f t="shared" ref="H201:H264" si="11">C195/D195</f>
        <v>0.28899999999999998</v>
      </c>
    </row>
    <row r="202" spans="1:8" x14ac:dyDescent="0.35">
      <c r="A202">
        <v>1038</v>
      </c>
      <c r="B202">
        <v>455</v>
      </c>
      <c r="C202">
        <v>577</v>
      </c>
      <c r="D202">
        <v>2000</v>
      </c>
      <c r="F202">
        <f t="shared" si="9"/>
        <v>0.51900000000000002</v>
      </c>
      <c r="G202">
        <f t="shared" si="10"/>
        <v>0.22750000000000001</v>
      </c>
      <c r="H202">
        <f t="shared" si="11"/>
        <v>0.28899999999999998</v>
      </c>
    </row>
    <row r="203" spans="1:8" x14ac:dyDescent="0.35">
      <c r="A203">
        <v>1038</v>
      </c>
      <c r="B203">
        <v>455</v>
      </c>
      <c r="C203">
        <v>577</v>
      </c>
      <c r="D203">
        <v>2000</v>
      </c>
      <c r="F203">
        <f t="shared" si="9"/>
        <v>0.51900000000000002</v>
      </c>
      <c r="G203">
        <f t="shared" si="10"/>
        <v>0.22750000000000001</v>
      </c>
      <c r="H203">
        <f t="shared" si="11"/>
        <v>0.28899999999999998</v>
      </c>
    </row>
    <row r="204" spans="1:8" x14ac:dyDescent="0.35">
      <c r="A204">
        <v>1038</v>
      </c>
      <c r="B204">
        <v>455</v>
      </c>
      <c r="C204">
        <v>577</v>
      </c>
      <c r="D204">
        <v>2000</v>
      </c>
      <c r="F204">
        <f t="shared" si="9"/>
        <v>0.51900000000000002</v>
      </c>
      <c r="G204">
        <f t="shared" si="10"/>
        <v>0.22750000000000001</v>
      </c>
      <c r="H204">
        <f t="shared" si="11"/>
        <v>0.28899999999999998</v>
      </c>
    </row>
    <row r="205" spans="1:8" x14ac:dyDescent="0.35">
      <c r="A205">
        <v>1038</v>
      </c>
      <c r="B205">
        <v>455</v>
      </c>
      <c r="C205">
        <v>577</v>
      </c>
      <c r="D205">
        <v>2000</v>
      </c>
      <c r="F205">
        <f t="shared" si="9"/>
        <v>0.51900000000000002</v>
      </c>
      <c r="G205">
        <f t="shared" si="10"/>
        <v>0.22750000000000001</v>
      </c>
      <c r="H205">
        <f t="shared" si="11"/>
        <v>0.28899999999999998</v>
      </c>
    </row>
    <row r="206" spans="1:8" x14ac:dyDescent="0.35">
      <c r="A206">
        <v>1038</v>
      </c>
      <c r="B206">
        <v>455</v>
      </c>
      <c r="C206">
        <v>577</v>
      </c>
      <c r="D206">
        <v>2000</v>
      </c>
      <c r="F206">
        <f t="shared" si="9"/>
        <v>0.51900000000000002</v>
      </c>
      <c r="G206">
        <f t="shared" si="10"/>
        <v>0.22750000000000001</v>
      </c>
      <c r="H206">
        <f t="shared" si="11"/>
        <v>0.28899999999999998</v>
      </c>
    </row>
    <row r="207" spans="1:8" x14ac:dyDescent="0.35">
      <c r="A207">
        <v>1038</v>
      </c>
      <c r="B207">
        <v>455</v>
      </c>
      <c r="C207">
        <v>577</v>
      </c>
      <c r="D207">
        <v>1999</v>
      </c>
      <c r="F207">
        <f t="shared" si="9"/>
        <v>0.51900000000000002</v>
      </c>
      <c r="G207">
        <f t="shared" si="10"/>
        <v>0.22750000000000001</v>
      </c>
      <c r="H207">
        <f t="shared" si="11"/>
        <v>0.28849999999999998</v>
      </c>
    </row>
    <row r="208" spans="1:8" x14ac:dyDescent="0.35">
      <c r="A208">
        <v>1038</v>
      </c>
      <c r="B208">
        <v>455</v>
      </c>
      <c r="C208">
        <v>577</v>
      </c>
      <c r="D208">
        <v>1999</v>
      </c>
      <c r="F208">
        <f t="shared" si="9"/>
        <v>0.51900000000000002</v>
      </c>
      <c r="G208">
        <f t="shared" si="10"/>
        <v>0.22750000000000001</v>
      </c>
      <c r="H208">
        <f t="shared" si="11"/>
        <v>0.28849999999999998</v>
      </c>
    </row>
    <row r="209" spans="1:8" x14ac:dyDescent="0.35">
      <c r="A209">
        <v>1038</v>
      </c>
      <c r="B209">
        <v>455</v>
      </c>
      <c r="C209">
        <v>577</v>
      </c>
      <c r="D209">
        <v>1999</v>
      </c>
      <c r="F209">
        <f t="shared" si="9"/>
        <v>0.51900000000000002</v>
      </c>
      <c r="G209">
        <f t="shared" si="10"/>
        <v>0.22750000000000001</v>
      </c>
      <c r="H209">
        <f t="shared" si="11"/>
        <v>0.28849999999999998</v>
      </c>
    </row>
    <row r="210" spans="1:8" x14ac:dyDescent="0.35">
      <c r="A210">
        <v>1038</v>
      </c>
      <c r="B210">
        <v>455</v>
      </c>
      <c r="C210">
        <v>577</v>
      </c>
      <c r="D210">
        <v>1999</v>
      </c>
      <c r="F210">
        <f t="shared" si="9"/>
        <v>0.51900000000000002</v>
      </c>
      <c r="G210">
        <f t="shared" si="10"/>
        <v>0.22750000000000001</v>
      </c>
      <c r="H210">
        <f t="shared" si="11"/>
        <v>0.28849999999999998</v>
      </c>
    </row>
    <row r="211" spans="1:8" x14ac:dyDescent="0.35">
      <c r="A211">
        <v>1038</v>
      </c>
      <c r="B211">
        <v>455</v>
      </c>
      <c r="C211">
        <v>577</v>
      </c>
      <c r="D211">
        <v>1999</v>
      </c>
      <c r="F211">
        <f t="shared" si="9"/>
        <v>0.51900000000000002</v>
      </c>
      <c r="G211">
        <f t="shared" si="10"/>
        <v>0.22750000000000001</v>
      </c>
      <c r="H211">
        <f t="shared" si="11"/>
        <v>0.28849999999999998</v>
      </c>
    </row>
    <row r="212" spans="1:8" x14ac:dyDescent="0.35">
      <c r="A212">
        <v>1038</v>
      </c>
      <c r="B212">
        <v>455</v>
      </c>
      <c r="C212">
        <v>577</v>
      </c>
      <c r="D212">
        <v>1999</v>
      </c>
      <c r="F212">
        <f t="shared" si="9"/>
        <v>0.51925962981490748</v>
      </c>
      <c r="G212">
        <f t="shared" si="10"/>
        <v>0.22750000000000001</v>
      </c>
      <c r="H212">
        <f t="shared" si="11"/>
        <v>0.28849999999999998</v>
      </c>
    </row>
    <row r="213" spans="1:8" x14ac:dyDescent="0.35">
      <c r="A213">
        <v>1038</v>
      </c>
      <c r="B213">
        <v>455</v>
      </c>
      <c r="C213">
        <v>577</v>
      </c>
      <c r="D213">
        <v>1999</v>
      </c>
      <c r="F213">
        <f t="shared" si="9"/>
        <v>0.51925962981490748</v>
      </c>
      <c r="G213">
        <f t="shared" si="10"/>
        <v>0.22761380690345173</v>
      </c>
      <c r="H213">
        <f t="shared" si="11"/>
        <v>0.28864432216108055</v>
      </c>
    </row>
    <row r="214" spans="1:8" x14ac:dyDescent="0.35">
      <c r="A214">
        <v>1038</v>
      </c>
      <c r="B214">
        <v>455</v>
      </c>
      <c r="C214">
        <v>577</v>
      </c>
      <c r="D214">
        <v>1999</v>
      </c>
      <c r="F214">
        <f t="shared" si="9"/>
        <v>0.51925962981490748</v>
      </c>
      <c r="G214">
        <f t="shared" si="10"/>
        <v>0.22761380690345173</v>
      </c>
      <c r="H214">
        <f t="shared" si="11"/>
        <v>0.28864432216108055</v>
      </c>
    </row>
    <row r="215" spans="1:8" x14ac:dyDescent="0.35">
      <c r="A215">
        <v>1038</v>
      </c>
      <c r="B215">
        <v>455</v>
      </c>
      <c r="C215">
        <v>577</v>
      </c>
      <c r="D215">
        <v>1999</v>
      </c>
      <c r="F215">
        <f t="shared" si="9"/>
        <v>0.51925962981490748</v>
      </c>
      <c r="G215">
        <f t="shared" si="10"/>
        <v>0.22761380690345173</v>
      </c>
      <c r="H215">
        <f t="shared" si="11"/>
        <v>0.28864432216108055</v>
      </c>
    </row>
    <row r="216" spans="1:8" x14ac:dyDescent="0.35">
      <c r="A216">
        <v>1038</v>
      </c>
      <c r="B216">
        <v>455</v>
      </c>
      <c r="C216">
        <v>577</v>
      </c>
      <c r="D216">
        <v>1999</v>
      </c>
      <c r="F216">
        <f t="shared" si="9"/>
        <v>0.51925962981490748</v>
      </c>
      <c r="G216">
        <f t="shared" si="10"/>
        <v>0.22761380690345173</v>
      </c>
      <c r="H216">
        <f t="shared" si="11"/>
        <v>0.28864432216108055</v>
      </c>
    </row>
    <row r="217" spans="1:8" x14ac:dyDescent="0.35">
      <c r="A217">
        <v>1038</v>
      </c>
      <c r="B217">
        <v>455</v>
      </c>
      <c r="C217">
        <v>577</v>
      </c>
      <c r="D217">
        <v>1999</v>
      </c>
      <c r="F217">
        <f t="shared" si="9"/>
        <v>0.51925962981490748</v>
      </c>
      <c r="G217">
        <f t="shared" si="10"/>
        <v>0.22761380690345173</v>
      </c>
      <c r="H217">
        <f t="shared" si="11"/>
        <v>0.28864432216108055</v>
      </c>
    </row>
    <row r="218" spans="1:8" x14ac:dyDescent="0.35">
      <c r="A218">
        <v>1038</v>
      </c>
      <c r="B218">
        <v>455</v>
      </c>
      <c r="C218">
        <v>577</v>
      </c>
      <c r="D218">
        <v>1999</v>
      </c>
      <c r="F218">
        <f t="shared" si="9"/>
        <v>0.51925962981490748</v>
      </c>
      <c r="G218">
        <f t="shared" si="10"/>
        <v>0.22761380690345173</v>
      </c>
      <c r="H218">
        <f t="shared" si="11"/>
        <v>0.28864432216108055</v>
      </c>
    </row>
    <row r="219" spans="1:8" x14ac:dyDescent="0.35">
      <c r="A219">
        <v>1039</v>
      </c>
      <c r="B219">
        <v>455</v>
      </c>
      <c r="C219">
        <v>578</v>
      </c>
      <c r="D219">
        <v>2002</v>
      </c>
      <c r="F219">
        <f t="shared" si="9"/>
        <v>0.51925962981490748</v>
      </c>
      <c r="G219">
        <f t="shared" si="10"/>
        <v>0.22761380690345173</v>
      </c>
      <c r="H219">
        <f t="shared" si="11"/>
        <v>0.28864432216108055</v>
      </c>
    </row>
    <row r="220" spans="1:8" x14ac:dyDescent="0.35">
      <c r="A220">
        <v>1039</v>
      </c>
      <c r="B220">
        <v>455</v>
      </c>
      <c r="C220">
        <v>578</v>
      </c>
      <c r="D220">
        <v>2002</v>
      </c>
      <c r="F220">
        <f t="shared" si="9"/>
        <v>0.51925962981490748</v>
      </c>
      <c r="G220">
        <f t="shared" si="10"/>
        <v>0.22761380690345173</v>
      </c>
      <c r="H220">
        <f t="shared" si="11"/>
        <v>0.28864432216108055</v>
      </c>
    </row>
    <row r="221" spans="1:8" x14ac:dyDescent="0.35">
      <c r="A221">
        <v>1039</v>
      </c>
      <c r="B221">
        <v>455</v>
      </c>
      <c r="C221">
        <v>578</v>
      </c>
      <c r="D221">
        <v>2002</v>
      </c>
      <c r="F221">
        <f t="shared" si="9"/>
        <v>0.51925962981490748</v>
      </c>
      <c r="G221">
        <f t="shared" si="10"/>
        <v>0.22761380690345173</v>
      </c>
      <c r="H221">
        <f t="shared" si="11"/>
        <v>0.28864432216108055</v>
      </c>
    </row>
    <row r="222" spans="1:8" x14ac:dyDescent="0.35">
      <c r="A222">
        <v>1039</v>
      </c>
      <c r="B222">
        <v>455</v>
      </c>
      <c r="C222">
        <v>578</v>
      </c>
      <c r="D222">
        <v>2002</v>
      </c>
      <c r="F222">
        <f t="shared" si="9"/>
        <v>0.51925962981490748</v>
      </c>
      <c r="G222">
        <f t="shared" si="10"/>
        <v>0.22761380690345173</v>
      </c>
      <c r="H222">
        <f t="shared" si="11"/>
        <v>0.28864432216108055</v>
      </c>
    </row>
    <row r="223" spans="1:8" x14ac:dyDescent="0.35">
      <c r="A223">
        <v>1039</v>
      </c>
      <c r="B223">
        <v>455</v>
      </c>
      <c r="C223">
        <v>578</v>
      </c>
      <c r="D223">
        <v>2002</v>
      </c>
      <c r="F223">
        <f t="shared" si="9"/>
        <v>0.51925962981490748</v>
      </c>
      <c r="G223">
        <f t="shared" si="10"/>
        <v>0.22761380690345173</v>
      </c>
      <c r="H223">
        <f t="shared" si="11"/>
        <v>0.28864432216108055</v>
      </c>
    </row>
    <row r="224" spans="1:8" x14ac:dyDescent="0.35">
      <c r="A224">
        <v>1039</v>
      </c>
      <c r="B224">
        <v>455</v>
      </c>
      <c r="C224">
        <v>578</v>
      </c>
      <c r="D224">
        <v>2002</v>
      </c>
      <c r="F224">
        <f t="shared" si="9"/>
        <v>0.518981018981019</v>
      </c>
      <c r="G224">
        <f t="shared" si="10"/>
        <v>0.22761380690345173</v>
      </c>
      <c r="H224">
        <f t="shared" si="11"/>
        <v>0.28864432216108055</v>
      </c>
    </row>
    <row r="225" spans="1:8" x14ac:dyDescent="0.35">
      <c r="A225">
        <v>1041</v>
      </c>
      <c r="B225">
        <v>456</v>
      </c>
      <c r="C225">
        <v>579</v>
      </c>
      <c r="D225">
        <v>2004</v>
      </c>
      <c r="F225">
        <f t="shared" si="9"/>
        <v>0.518981018981019</v>
      </c>
      <c r="G225">
        <f t="shared" si="10"/>
        <v>0.22727272727272727</v>
      </c>
      <c r="H225">
        <f t="shared" si="11"/>
        <v>0.2887112887112887</v>
      </c>
    </row>
    <row r="226" spans="1:8" x14ac:dyDescent="0.35">
      <c r="A226">
        <v>1041</v>
      </c>
      <c r="B226">
        <v>456</v>
      </c>
      <c r="C226">
        <v>579</v>
      </c>
      <c r="D226">
        <v>2004</v>
      </c>
      <c r="F226">
        <f t="shared" si="9"/>
        <v>0.518981018981019</v>
      </c>
      <c r="G226">
        <f t="shared" si="10"/>
        <v>0.22727272727272727</v>
      </c>
      <c r="H226">
        <f t="shared" si="11"/>
        <v>0.2887112887112887</v>
      </c>
    </row>
    <row r="227" spans="1:8" x14ac:dyDescent="0.35">
      <c r="A227">
        <v>1041</v>
      </c>
      <c r="B227">
        <v>456</v>
      </c>
      <c r="C227">
        <v>579</v>
      </c>
      <c r="D227">
        <v>2004</v>
      </c>
      <c r="F227">
        <f t="shared" si="9"/>
        <v>0.518981018981019</v>
      </c>
      <c r="G227">
        <f t="shared" si="10"/>
        <v>0.22727272727272727</v>
      </c>
      <c r="H227">
        <f t="shared" si="11"/>
        <v>0.2887112887112887</v>
      </c>
    </row>
    <row r="228" spans="1:8" x14ac:dyDescent="0.35">
      <c r="A228">
        <v>1041</v>
      </c>
      <c r="B228">
        <v>456</v>
      </c>
      <c r="C228">
        <v>579</v>
      </c>
      <c r="D228">
        <v>2004</v>
      </c>
      <c r="F228">
        <f t="shared" si="9"/>
        <v>0.518981018981019</v>
      </c>
      <c r="G228">
        <f t="shared" si="10"/>
        <v>0.22727272727272727</v>
      </c>
      <c r="H228">
        <f t="shared" si="11"/>
        <v>0.2887112887112887</v>
      </c>
    </row>
    <row r="229" spans="1:8" x14ac:dyDescent="0.35">
      <c r="A229">
        <v>1041</v>
      </c>
      <c r="B229">
        <v>456</v>
      </c>
      <c r="C229">
        <v>579</v>
      </c>
      <c r="D229">
        <v>2004</v>
      </c>
      <c r="F229">
        <f t="shared" si="9"/>
        <v>0.518981018981019</v>
      </c>
      <c r="G229">
        <f t="shared" si="10"/>
        <v>0.22727272727272727</v>
      </c>
      <c r="H229">
        <f t="shared" si="11"/>
        <v>0.2887112887112887</v>
      </c>
    </row>
    <row r="230" spans="1:8" x14ac:dyDescent="0.35">
      <c r="A230">
        <v>1041</v>
      </c>
      <c r="B230">
        <v>456</v>
      </c>
      <c r="C230">
        <v>579</v>
      </c>
      <c r="D230">
        <v>2004</v>
      </c>
      <c r="F230">
        <f t="shared" si="9"/>
        <v>0.51946107784431139</v>
      </c>
      <c r="G230">
        <f t="shared" si="10"/>
        <v>0.22727272727272727</v>
      </c>
      <c r="H230">
        <f t="shared" si="11"/>
        <v>0.2887112887112887</v>
      </c>
    </row>
    <row r="231" spans="1:8" x14ac:dyDescent="0.35">
      <c r="A231">
        <v>1040</v>
      </c>
      <c r="B231">
        <v>456</v>
      </c>
      <c r="C231">
        <v>578</v>
      </c>
      <c r="D231">
        <v>2003</v>
      </c>
      <c r="F231">
        <f t="shared" si="9"/>
        <v>0.51946107784431139</v>
      </c>
      <c r="G231">
        <f t="shared" si="10"/>
        <v>0.22754491017964071</v>
      </c>
      <c r="H231">
        <f t="shared" si="11"/>
        <v>0.28892215568862273</v>
      </c>
    </row>
    <row r="232" spans="1:8" x14ac:dyDescent="0.35">
      <c r="A232">
        <v>1040</v>
      </c>
      <c r="B232">
        <v>456</v>
      </c>
      <c r="C232">
        <v>578</v>
      </c>
      <c r="D232">
        <v>2003</v>
      </c>
      <c r="F232">
        <f t="shared" si="9"/>
        <v>0.51946107784431139</v>
      </c>
      <c r="G232">
        <f t="shared" si="10"/>
        <v>0.22754491017964071</v>
      </c>
      <c r="H232">
        <f t="shared" si="11"/>
        <v>0.28892215568862273</v>
      </c>
    </row>
    <row r="233" spans="1:8" x14ac:dyDescent="0.35">
      <c r="A233">
        <v>1040</v>
      </c>
      <c r="B233">
        <v>456</v>
      </c>
      <c r="C233">
        <v>578</v>
      </c>
      <c r="D233">
        <v>2003</v>
      </c>
      <c r="F233">
        <f t="shared" si="9"/>
        <v>0.51946107784431139</v>
      </c>
      <c r="G233">
        <f t="shared" si="10"/>
        <v>0.22754491017964071</v>
      </c>
      <c r="H233">
        <f t="shared" si="11"/>
        <v>0.28892215568862273</v>
      </c>
    </row>
    <row r="234" spans="1:8" x14ac:dyDescent="0.35">
      <c r="A234">
        <v>1040</v>
      </c>
      <c r="B234">
        <v>456</v>
      </c>
      <c r="C234">
        <v>578</v>
      </c>
      <c r="D234">
        <v>2003</v>
      </c>
      <c r="F234">
        <f t="shared" si="9"/>
        <v>0.51946107784431139</v>
      </c>
      <c r="G234">
        <f t="shared" si="10"/>
        <v>0.22754491017964071</v>
      </c>
      <c r="H234">
        <f t="shared" si="11"/>
        <v>0.28892215568862273</v>
      </c>
    </row>
    <row r="235" spans="1:8" x14ac:dyDescent="0.35">
      <c r="A235">
        <v>1040</v>
      </c>
      <c r="B235">
        <v>456</v>
      </c>
      <c r="C235">
        <v>578</v>
      </c>
      <c r="D235">
        <v>2003</v>
      </c>
      <c r="F235">
        <f t="shared" si="9"/>
        <v>0.51946107784431139</v>
      </c>
      <c r="G235">
        <f t="shared" si="10"/>
        <v>0.22754491017964071</v>
      </c>
      <c r="H235">
        <f t="shared" si="11"/>
        <v>0.28892215568862273</v>
      </c>
    </row>
    <row r="236" spans="1:8" x14ac:dyDescent="0.35">
      <c r="A236">
        <v>1040</v>
      </c>
      <c r="B236">
        <v>456</v>
      </c>
      <c r="C236">
        <v>578</v>
      </c>
      <c r="D236">
        <v>2003</v>
      </c>
      <c r="F236">
        <f t="shared" si="9"/>
        <v>0.51922116824762854</v>
      </c>
      <c r="G236">
        <f t="shared" si="10"/>
        <v>0.22754491017964071</v>
      </c>
      <c r="H236">
        <f t="shared" si="11"/>
        <v>0.28892215568862273</v>
      </c>
    </row>
    <row r="237" spans="1:8" x14ac:dyDescent="0.35">
      <c r="A237">
        <v>1037</v>
      </c>
      <c r="B237">
        <v>454</v>
      </c>
      <c r="C237">
        <v>577</v>
      </c>
      <c r="D237">
        <v>1998</v>
      </c>
      <c r="F237">
        <f t="shared" si="9"/>
        <v>0.51922116824762854</v>
      </c>
      <c r="G237">
        <f t="shared" si="10"/>
        <v>0.22765851223165251</v>
      </c>
      <c r="H237">
        <f t="shared" si="11"/>
        <v>0.28856714927608584</v>
      </c>
    </row>
    <row r="238" spans="1:8" x14ac:dyDescent="0.35">
      <c r="A238">
        <v>1037</v>
      </c>
      <c r="B238">
        <v>454</v>
      </c>
      <c r="C238">
        <v>577</v>
      </c>
      <c r="D238">
        <v>1998</v>
      </c>
      <c r="F238">
        <f t="shared" si="9"/>
        <v>0.51922116824762854</v>
      </c>
      <c r="G238">
        <f t="shared" si="10"/>
        <v>0.22765851223165251</v>
      </c>
      <c r="H238">
        <f t="shared" si="11"/>
        <v>0.28856714927608584</v>
      </c>
    </row>
    <row r="239" spans="1:8" x14ac:dyDescent="0.35">
      <c r="A239">
        <v>1037</v>
      </c>
      <c r="B239">
        <v>454</v>
      </c>
      <c r="C239">
        <v>577</v>
      </c>
      <c r="D239">
        <v>1998</v>
      </c>
      <c r="F239">
        <f t="shared" si="9"/>
        <v>0.51922116824762854</v>
      </c>
      <c r="G239">
        <f t="shared" si="10"/>
        <v>0.22765851223165251</v>
      </c>
      <c r="H239">
        <f t="shared" si="11"/>
        <v>0.28856714927608584</v>
      </c>
    </row>
    <row r="240" spans="1:8" x14ac:dyDescent="0.35">
      <c r="A240">
        <v>1037</v>
      </c>
      <c r="B240">
        <v>454</v>
      </c>
      <c r="C240">
        <v>577</v>
      </c>
      <c r="D240">
        <v>1998</v>
      </c>
      <c r="F240">
        <f t="shared" si="9"/>
        <v>0.51922116824762854</v>
      </c>
      <c r="G240">
        <f t="shared" si="10"/>
        <v>0.22765851223165251</v>
      </c>
      <c r="H240">
        <f t="shared" si="11"/>
        <v>0.28856714927608584</v>
      </c>
    </row>
    <row r="241" spans="1:8" x14ac:dyDescent="0.35">
      <c r="A241">
        <v>1037</v>
      </c>
      <c r="B241">
        <v>454</v>
      </c>
      <c r="C241">
        <v>577</v>
      </c>
      <c r="D241">
        <v>1998</v>
      </c>
      <c r="F241">
        <f t="shared" si="9"/>
        <v>0.51922116824762854</v>
      </c>
      <c r="G241">
        <f t="shared" si="10"/>
        <v>0.22765851223165251</v>
      </c>
      <c r="H241">
        <f t="shared" si="11"/>
        <v>0.28856714927608584</v>
      </c>
    </row>
    <row r="242" spans="1:8" x14ac:dyDescent="0.35">
      <c r="A242">
        <v>1037</v>
      </c>
      <c r="B242">
        <v>454</v>
      </c>
      <c r="C242">
        <v>577</v>
      </c>
      <c r="D242">
        <v>1998</v>
      </c>
      <c r="F242">
        <f t="shared" si="9"/>
        <v>0.51901901901901903</v>
      </c>
      <c r="G242">
        <f t="shared" si="10"/>
        <v>0.22765851223165251</v>
      </c>
      <c r="H242">
        <f t="shared" si="11"/>
        <v>0.28856714927608584</v>
      </c>
    </row>
    <row r="243" spans="1:8" x14ac:dyDescent="0.35">
      <c r="A243">
        <v>1035</v>
      </c>
      <c r="B243">
        <v>453</v>
      </c>
      <c r="C243">
        <v>576</v>
      </c>
      <c r="D243">
        <v>1994</v>
      </c>
      <c r="F243">
        <f t="shared" si="9"/>
        <v>0.51901901901901903</v>
      </c>
      <c r="G243">
        <f t="shared" si="10"/>
        <v>0.22722722722722724</v>
      </c>
      <c r="H243">
        <f t="shared" si="11"/>
        <v>0.28878878878878878</v>
      </c>
    </row>
    <row r="244" spans="1:8" x14ac:dyDescent="0.35">
      <c r="A244">
        <v>1035</v>
      </c>
      <c r="B244">
        <v>453</v>
      </c>
      <c r="C244">
        <v>576</v>
      </c>
      <c r="D244">
        <v>1994</v>
      </c>
      <c r="F244">
        <f t="shared" si="9"/>
        <v>0.51901901901901903</v>
      </c>
      <c r="G244">
        <f t="shared" si="10"/>
        <v>0.22722722722722724</v>
      </c>
      <c r="H244">
        <f t="shared" si="11"/>
        <v>0.28878878878878878</v>
      </c>
    </row>
    <row r="245" spans="1:8" x14ac:dyDescent="0.35">
      <c r="A245">
        <v>1035</v>
      </c>
      <c r="B245">
        <v>453</v>
      </c>
      <c r="C245">
        <v>576</v>
      </c>
      <c r="D245">
        <v>1994</v>
      </c>
      <c r="F245">
        <f t="shared" si="9"/>
        <v>0.51901901901901903</v>
      </c>
      <c r="G245">
        <f t="shared" si="10"/>
        <v>0.22722722722722724</v>
      </c>
      <c r="H245">
        <f t="shared" si="11"/>
        <v>0.28878878878878878</v>
      </c>
    </row>
    <row r="246" spans="1:8" x14ac:dyDescent="0.35">
      <c r="A246">
        <v>1035</v>
      </c>
      <c r="B246">
        <v>453</v>
      </c>
      <c r="C246">
        <v>576</v>
      </c>
      <c r="D246">
        <v>1994</v>
      </c>
      <c r="F246">
        <f t="shared" si="9"/>
        <v>0.51901901901901903</v>
      </c>
      <c r="G246">
        <f t="shared" si="10"/>
        <v>0.22722722722722724</v>
      </c>
      <c r="H246">
        <f t="shared" si="11"/>
        <v>0.28878878878878878</v>
      </c>
    </row>
    <row r="247" spans="1:8" x14ac:dyDescent="0.35">
      <c r="A247">
        <v>1035</v>
      </c>
      <c r="B247">
        <v>453</v>
      </c>
      <c r="C247">
        <v>576</v>
      </c>
      <c r="D247">
        <v>1994</v>
      </c>
      <c r="F247">
        <f t="shared" si="9"/>
        <v>0.51901901901901903</v>
      </c>
      <c r="G247">
        <f t="shared" si="10"/>
        <v>0.22722722722722724</v>
      </c>
      <c r="H247">
        <f t="shared" si="11"/>
        <v>0.28878878878878878</v>
      </c>
    </row>
    <row r="248" spans="1:8" x14ac:dyDescent="0.35">
      <c r="A248">
        <v>1035</v>
      </c>
      <c r="B248">
        <v>453</v>
      </c>
      <c r="C248">
        <v>576</v>
      </c>
      <c r="D248">
        <v>1994</v>
      </c>
      <c r="F248">
        <f t="shared" si="9"/>
        <v>0.51905717151454367</v>
      </c>
      <c r="G248">
        <f t="shared" si="10"/>
        <v>0.22722722722722724</v>
      </c>
      <c r="H248">
        <f t="shared" si="11"/>
        <v>0.28878878878878878</v>
      </c>
    </row>
    <row r="249" spans="1:8" x14ac:dyDescent="0.35">
      <c r="A249">
        <v>1033</v>
      </c>
      <c r="B249">
        <v>453</v>
      </c>
      <c r="C249">
        <v>575</v>
      </c>
      <c r="D249">
        <v>1992</v>
      </c>
      <c r="F249">
        <f t="shared" si="9"/>
        <v>0.51905717151454367</v>
      </c>
      <c r="G249">
        <f t="shared" si="10"/>
        <v>0.22718154463390169</v>
      </c>
      <c r="H249">
        <f t="shared" si="11"/>
        <v>0.28886659979939822</v>
      </c>
    </row>
    <row r="250" spans="1:8" x14ac:dyDescent="0.35">
      <c r="A250">
        <v>1033</v>
      </c>
      <c r="B250">
        <v>453</v>
      </c>
      <c r="C250">
        <v>575</v>
      </c>
      <c r="D250">
        <v>1992</v>
      </c>
      <c r="F250">
        <f t="shared" si="9"/>
        <v>0.51905717151454367</v>
      </c>
      <c r="G250">
        <f t="shared" si="10"/>
        <v>0.22718154463390169</v>
      </c>
      <c r="H250">
        <f t="shared" si="11"/>
        <v>0.28886659979939822</v>
      </c>
    </row>
    <row r="251" spans="1:8" x14ac:dyDescent="0.35">
      <c r="A251">
        <v>1033</v>
      </c>
      <c r="B251">
        <v>453</v>
      </c>
      <c r="C251">
        <v>575</v>
      </c>
      <c r="D251">
        <v>1992</v>
      </c>
      <c r="F251">
        <f t="shared" si="9"/>
        <v>0.51905717151454367</v>
      </c>
      <c r="G251">
        <f t="shared" si="10"/>
        <v>0.22718154463390169</v>
      </c>
      <c r="H251">
        <f t="shared" si="11"/>
        <v>0.28886659979939822</v>
      </c>
    </row>
    <row r="252" spans="1:8" x14ac:dyDescent="0.35">
      <c r="A252">
        <v>1033</v>
      </c>
      <c r="B252">
        <v>453</v>
      </c>
      <c r="C252">
        <v>575</v>
      </c>
      <c r="D252">
        <v>1992</v>
      </c>
      <c r="F252">
        <f t="shared" si="9"/>
        <v>0.51905717151454367</v>
      </c>
      <c r="G252">
        <f t="shared" si="10"/>
        <v>0.22718154463390169</v>
      </c>
      <c r="H252">
        <f t="shared" si="11"/>
        <v>0.28886659979939822</v>
      </c>
    </row>
    <row r="253" spans="1:8" x14ac:dyDescent="0.35">
      <c r="A253">
        <v>1033</v>
      </c>
      <c r="B253">
        <v>453</v>
      </c>
      <c r="C253">
        <v>575</v>
      </c>
      <c r="D253">
        <v>1992</v>
      </c>
      <c r="F253">
        <f t="shared" si="9"/>
        <v>0.51905717151454367</v>
      </c>
      <c r="G253">
        <f t="shared" si="10"/>
        <v>0.22718154463390169</v>
      </c>
      <c r="H253">
        <f t="shared" si="11"/>
        <v>0.28886659979939822</v>
      </c>
    </row>
    <row r="254" spans="1:8" x14ac:dyDescent="0.35">
      <c r="A254">
        <v>1033</v>
      </c>
      <c r="B254">
        <v>453</v>
      </c>
      <c r="C254">
        <v>575</v>
      </c>
      <c r="D254">
        <v>1992</v>
      </c>
      <c r="F254">
        <f t="shared" si="9"/>
        <v>0.51857429718875503</v>
      </c>
      <c r="G254">
        <f t="shared" si="10"/>
        <v>0.22718154463390169</v>
      </c>
      <c r="H254">
        <f t="shared" si="11"/>
        <v>0.28886659979939822</v>
      </c>
    </row>
    <row r="255" spans="1:8" x14ac:dyDescent="0.35">
      <c r="A255">
        <v>1032</v>
      </c>
      <c r="B255">
        <v>452</v>
      </c>
      <c r="C255">
        <v>574</v>
      </c>
      <c r="D255">
        <v>1989</v>
      </c>
      <c r="F255">
        <f t="shared" si="9"/>
        <v>0.51857429718875503</v>
      </c>
      <c r="G255">
        <f t="shared" si="10"/>
        <v>0.22740963855421686</v>
      </c>
      <c r="H255">
        <f t="shared" si="11"/>
        <v>0.28865461847389556</v>
      </c>
    </row>
    <row r="256" spans="1:8" x14ac:dyDescent="0.35">
      <c r="A256">
        <v>1032</v>
      </c>
      <c r="B256">
        <v>452</v>
      </c>
      <c r="C256">
        <v>574</v>
      </c>
      <c r="D256">
        <v>1989</v>
      </c>
      <c r="F256">
        <f t="shared" si="9"/>
        <v>0.51857429718875503</v>
      </c>
      <c r="G256">
        <f t="shared" si="10"/>
        <v>0.22740963855421686</v>
      </c>
      <c r="H256">
        <f t="shared" si="11"/>
        <v>0.28865461847389556</v>
      </c>
    </row>
    <row r="257" spans="1:8" x14ac:dyDescent="0.35">
      <c r="A257">
        <v>1032</v>
      </c>
      <c r="B257">
        <v>452</v>
      </c>
      <c r="C257">
        <v>574</v>
      </c>
      <c r="D257">
        <v>1989</v>
      </c>
      <c r="F257">
        <f t="shared" si="9"/>
        <v>0.51857429718875503</v>
      </c>
      <c r="G257">
        <f t="shared" si="10"/>
        <v>0.22740963855421686</v>
      </c>
      <c r="H257">
        <f t="shared" si="11"/>
        <v>0.28865461847389556</v>
      </c>
    </row>
    <row r="258" spans="1:8" x14ac:dyDescent="0.35">
      <c r="A258">
        <v>1032</v>
      </c>
      <c r="B258">
        <v>452</v>
      </c>
      <c r="C258">
        <v>574</v>
      </c>
      <c r="D258">
        <v>1989</v>
      </c>
      <c r="F258">
        <f t="shared" si="9"/>
        <v>0.51857429718875503</v>
      </c>
      <c r="G258">
        <f t="shared" si="10"/>
        <v>0.22740963855421686</v>
      </c>
      <c r="H258">
        <f t="shared" si="11"/>
        <v>0.28865461847389556</v>
      </c>
    </row>
    <row r="259" spans="1:8" x14ac:dyDescent="0.35">
      <c r="A259">
        <v>1032</v>
      </c>
      <c r="B259">
        <v>452</v>
      </c>
      <c r="C259">
        <v>574</v>
      </c>
      <c r="D259">
        <v>1989</v>
      </c>
      <c r="F259">
        <f t="shared" si="9"/>
        <v>0.51857429718875503</v>
      </c>
      <c r="G259">
        <f t="shared" si="10"/>
        <v>0.22740963855421686</v>
      </c>
      <c r="H259">
        <f t="shared" si="11"/>
        <v>0.28865461847389556</v>
      </c>
    </row>
    <row r="260" spans="1:8" x14ac:dyDescent="0.35">
      <c r="A260">
        <v>1032</v>
      </c>
      <c r="B260">
        <v>452</v>
      </c>
      <c r="C260">
        <v>574</v>
      </c>
      <c r="D260">
        <v>1989</v>
      </c>
      <c r="F260">
        <f t="shared" si="9"/>
        <v>0.5188536953242836</v>
      </c>
      <c r="G260">
        <f t="shared" si="10"/>
        <v>0.22740963855421686</v>
      </c>
      <c r="H260">
        <f t="shared" si="11"/>
        <v>0.28865461847389556</v>
      </c>
    </row>
    <row r="261" spans="1:8" x14ac:dyDescent="0.35">
      <c r="A261">
        <v>1030</v>
      </c>
      <c r="B261">
        <v>452</v>
      </c>
      <c r="C261">
        <v>574</v>
      </c>
      <c r="D261">
        <v>1987</v>
      </c>
      <c r="F261">
        <f t="shared" si="9"/>
        <v>0.5188536953242836</v>
      </c>
      <c r="G261">
        <f t="shared" si="10"/>
        <v>0.22724987430869784</v>
      </c>
      <c r="H261">
        <f t="shared" si="11"/>
        <v>0.28858722976370033</v>
      </c>
    </row>
    <row r="262" spans="1:8" x14ac:dyDescent="0.35">
      <c r="A262">
        <v>1030</v>
      </c>
      <c r="B262">
        <v>452</v>
      </c>
      <c r="C262">
        <v>574</v>
      </c>
      <c r="D262">
        <v>1987</v>
      </c>
      <c r="F262">
        <f t="shared" si="9"/>
        <v>0.5188536953242836</v>
      </c>
      <c r="G262">
        <f t="shared" si="10"/>
        <v>0.22724987430869784</v>
      </c>
      <c r="H262">
        <f t="shared" si="11"/>
        <v>0.28858722976370033</v>
      </c>
    </row>
    <row r="263" spans="1:8" x14ac:dyDescent="0.35">
      <c r="A263">
        <v>1030</v>
      </c>
      <c r="B263">
        <v>452</v>
      </c>
      <c r="C263">
        <v>574</v>
      </c>
      <c r="D263">
        <v>1987</v>
      </c>
      <c r="F263">
        <f t="shared" si="9"/>
        <v>0.5188536953242836</v>
      </c>
      <c r="G263">
        <f t="shared" si="10"/>
        <v>0.22724987430869784</v>
      </c>
      <c r="H263">
        <f t="shared" si="11"/>
        <v>0.28858722976370033</v>
      </c>
    </row>
    <row r="264" spans="1:8" x14ac:dyDescent="0.35">
      <c r="A264">
        <v>1030</v>
      </c>
      <c r="B264">
        <v>452</v>
      </c>
      <c r="C264">
        <v>574</v>
      </c>
      <c r="D264">
        <v>1987</v>
      </c>
      <c r="F264">
        <f t="shared" si="9"/>
        <v>0.5188536953242836</v>
      </c>
      <c r="G264">
        <f t="shared" si="10"/>
        <v>0.22724987430869784</v>
      </c>
      <c r="H264">
        <f t="shared" si="11"/>
        <v>0.28858722976370033</v>
      </c>
    </row>
    <row r="265" spans="1:8" x14ac:dyDescent="0.35">
      <c r="A265">
        <v>1030</v>
      </c>
      <c r="B265">
        <v>452</v>
      </c>
      <c r="C265">
        <v>574</v>
      </c>
      <c r="D265">
        <v>1987</v>
      </c>
      <c r="F265">
        <f t="shared" ref="F265:F328" si="12">A260/D260</f>
        <v>0.5188536953242836</v>
      </c>
      <c r="G265">
        <f t="shared" ref="G265:G328" si="13">B259/D259</f>
        <v>0.22724987430869784</v>
      </c>
      <c r="H265">
        <f t="shared" ref="H265:H328" si="14">C259/D259</f>
        <v>0.28858722976370033</v>
      </c>
    </row>
    <row r="266" spans="1:8" x14ac:dyDescent="0.35">
      <c r="A266">
        <v>1030</v>
      </c>
      <c r="B266">
        <v>452</v>
      </c>
      <c r="C266">
        <v>574</v>
      </c>
      <c r="D266">
        <v>1987</v>
      </c>
      <c r="F266">
        <f t="shared" si="12"/>
        <v>0.51836940110719676</v>
      </c>
      <c r="G266">
        <f t="shared" si="13"/>
        <v>0.22724987430869784</v>
      </c>
      <c r="H266">
        <f t="shared" si="14"/>
        <v>0.28858722976370033</v>
      </c>
    </row>
    <row r="267" spans="1:8" x14ac:dyDescent="0.35">
      <c r="A267">
        <v>1034</v>
      </c>
      <c r="B267">
        <v>453</v>
      </c>
      <c r="C267">
        <v>576</v>
      </c>
      <c r="D267">
        <v>1993</v>
      </c>
      <c r="F267">
        <f t="shared" si="12"/>
        <v>0.51836940110719676</v>
      </c>
      <c r="G267">
        <f t="shared" si="13"/>
        <v>0.22747861097131353</v>
      </c>
      <c r="H267">
        <f t="shared" si="14"/>
        <v>0.28887770508303978</v>
      </c>
    </row>
    <row r="268" spans="1:8" x14ac:dyDescent="0.35">
      <c r="A268">
        <v>1034</v>
      </c>
      <c r="B268">
        <v>453</v>
      </c>
      <c r="C268">
        <v>576</v>
      </c>
      <c r="D268">
        <v>1993</v>
      </c>
      <c r="F268">
        <f t="shared" si="12"/>
        <v>0.51836940110719676</v>
      </c>
      <c r="G268">
        <f t="shared" si="13"/>
        <v>0.22747861097131353</v>
      </c>
      <c r="H268">
        <f t="shared" si="14"/>
        <v>0.28887770508303978</v>
      </c>
    </row>
    <row r="269" spans="1:8" x14ac:dyDescent="0.35">
      <c r="A269">
        <v>1034</v>
      </c>
      <c r="B269">
        <v>453</v>
      </c>
      <c r="C269">
        <v>576</v>
      </c>
      <c r="D269">
        <v>1993</v>
      </c>
      <c r="F269">
        <f t="shared" si="12"/>
        <v>0.51836940110719676</v>
      </c>
      <c r="G269">
        <f t="shared" si="13"/>
        <v>0.22747861097131353</v>
      </c>
      <c r="H269">
        <f t="shared" si="14"/>
        <v>0.28887770508303978</v>
      </c>
    </row>
    <row r="270" spans="1:8" x14ac:dyDescent="0.35">
      <c r="A270">
        <v>1034</v>
      </c>
      <c r="B270">
        <v>453</v>
      </c>
      <c r="C270">
        <v>576</v>
      </c>
      <c r="D270">
        <v>1993</v>
      </c>
      <c r="F270">
        <f t="shared" si="12"/>
        <v>0.51836940110719676</v>
      </c>
      <c r="G270">
        <f t="shared" si="13"/>
        <v>0.22747861097131353</v>
      </c>
      <c r="H270">
        <f t="shared" si="14"/>
        <v>0.28887770508303978</v>
      </c>
    </row>
    <row r="271" spans="1:8" x14ac:dyDescent="0.35">
      <c r="A271">
        <v>1034</v>
      </c>
      <c r="B271">
        <v>453</v>
      </c>
      <c r="C271">
        <v>576</v>
      </c>
      <c r="D271">
        <v>1993</v>
      </c>
      <c r="F271">
        <f t="shared" si="12"/>
        <v>0.51836940110719676</v>
      </c>
      <c r="G271">
        <f t="shared" si="13"/>
        <v>0.22747861097131353</v>
      </c>
      <c r="H271">
        <f t="shared" si="14"/>
        <v>0.28887770508303978</v>
      </c>
    </row>
    <row r="272" spans="1:8" x14ac:dyDescent="0.35">
      <c r="A272">
        <v>1034</v>
      </c>
      <c r="B272">
        <v>453</v>
      </c>
      <c r="C272">
        <v>576</v>
      </c>
      <c r="D272">
        <v>1993</v>
      </c>
      <c r="F272">
        <f t="shared" si="12"/>
        <v>0.51881585549422982</v>
      </c>
      <c r="G272">
        <f t="shared" si="13"/>
        <v>0.22747861097131353</v>
      </c>
      <c r="H272">
        <f t="shared" si="14"/>
        <v>0.28887770508303978</v>
      </c>
    </row>
    <row r="273" spans="1:8" x14ac:dyDescent="0.35">
      <c r="A273">
        <v>1039</v>
      </c>
      <c r="B273">
        <v>455</v>
      </c>
      <c r="C273">
        <v>578</v>
      </c>
      <c r="D273">
        <v>2001</v>
      </c>
      <c r="F273">
        <f t="shared" si="12"/>
        <v>0.51881585549422982</v>
      </c>
      <c r="G273">
        <f t="shared" si="13"/>
        <v>0.22729553437029604</v>
      </c>
      <c r="H273">
        <f t="shared" si="14"/>
        <v>0.28901154039136978</v>
      </c>
    </row>
    <row r="274" spans="1:8" x14ac:dyDescent="0.35">
      <c r="A274">
        <v>1039</v>
      </c>
      <c r="B274">
        <v>455</v>
      </c>
      <c r="C274">
        <v>578</v>
      </c>
      <c r="D274">
        <v>2001</v>
      </c>
      <c r="F274">
        <f t="shared" si="12"/>
        <v>0.51881585549422982</v>
      </c>
      <c r="G274">
        <f t="shared" si="13"/>
        <v>0.22729553437029604</v>
      </c>
      <c r="H274">
        <f t="shared" si="14"/>
        <v>0.28901154039136978</v>
      </c>
    </row>
    <row r="275" spans="1:8" x14ac:dyDescent="0.35">
      <c r="A275">
        <v>1039</v>
      </c>
      <c r="B275">
        <v>455</v>
      </c>
      <c r="C275">
        <v>578</v>
      </c>
      <c r="D275">
        <v>2001</v>
      </c>
      <c r="F275">
        <f t="shared" si="12"/>
        <v>0.51881585549422982</v>
      </c>
      <c r="G275">
        <f t="shared" si="13"/>
        <v>0.22729553437029604</v>
      </c>
      <c r="H275">
        <f t="shared" si="14"/>
        <v>0.28901154039136978</v>
      </c>
    </row>
    <row r="276" spans="1:8" x14ac:dyDescent="0.35">
      <c r="A276">
        <v>1039</v>
      </c>
      <c r="B276">
        <v>455</v>
      </c>
      <c r="C276">
        <v>578</v>
      </c>
      <c r="D276">
        <v>2001</v>
      </c>
      <c r="F276">
        <f t="shared" si="12"/>
        <v>0.51881585549422982</v>
      </c>
      <c r="G276">
        <f t="shared" si="13"/>
        <v>0.22729553437029604</v>
      </c>
      <c r="H276">
        <f t="shared" si="14"/>
        <v>0.28901154039136978</v>
      </c>
    </row>
    <row r="277" spans="1:8" x14ac:dyDescent="0.35">
      <c r="A277">
        <v>1039</v>
      </c>
      <c r="B277">
        <v>455</v>
      </c>
      <c r="C277">
        <v>578</v>
      </c>
      <c r="D277">
        <v>2001</v>
      </c>
      <c r="F277">
        <f t="shared" si="12"/>
        <v>0.51881585549422982</v>
      </c>
      <c r="G277">
        <f t="shared" si="13"/>
        <v>0.22729553437029604</v>
      </c>
      <c r="H277">
        <f t="shared" si="14"/>
        <v>0.28901154039136978</v>
      </c>
    </row>
    <row r="278" spans="1:8" x14ac:dyDescent="0.35">
      <c r="A278">
        <v>1039</v>
      </c>
      <c r="B278">
        <v>455</v>
      </c>
      <c r="C278">
        <v>578</v>
      </c>
      <c r="D278">
        <v>2001</v>
      </c>
      <c r="F278">
        <f t="shared" si="12"/>
        <v>0.51924037981009497</v>
      </c>
      <c r="G278">
        <f t="shared" si="13"/>
        <v>0.22729553437029604</v>
      </c>
      <c r="H278">
        <f t="shared" si="14"/>
        <v>0.28901154039136978</v>
      </c>
    </row>
    <row r="279" spans="1:8" x14ac:dyDescent="0.35">
      <c r="A279">
        <v>1061</v>
      </c>
      <c r="B279">
        <v>467</v>
      </c>
      <c r="C279">
        <v>592</v>
      </c>
      <c r="D279">
        <v>2041</v>
      </c>
      <c r="F279">
        <f t="shared" si="12"/>
        <v>0.51924037981009497</v>
      </c>
      <c r="G279">
        <f t="shared" si="13"/>
        <v>0.22738630684657671</v>
      </c>
      <c r="H279">
        <f t="shared" si="14"/>
        <v>0.28885557221389307</v>
      </c>
    </row>
    <row r="280" spans="1:8" x14ac:dyDescent="0.35">
      <c r="A280">
        <v>1061</v>
      </c>
      <c r="B280">
        <v>467</v>
      </c>
      <c r="C280">
        <v>592</v>
      </c>
      <c r="D280">
        <v>2041</v>
      </c>
      <c r="F280">
        <f t="shared" si="12"/>
        <v>0.51924037981009497</v>
      </c>
      <c r="G280">
        <f t="shared" si="13"/>
        <v>0.22738630684657671</v>
      </c>
      <c r="H280">
        <f t="shared" si="14"/>
        <v>0.28885557221389307</v>
      </c>
    </row>
    <row r="281" spans="1:8" x14ac:dyDescent="0.35">
      <c r="A281">
        <v>1061</v>
      </c>
      <c r="B281">
        <v>467</v>
      </c>
      <c r="C281">
        <v>592</v>
      </c>
      <c r="D281">
        <v>2041</v>
      </c>
      <c r="F281">
        <f t="shared" si="12"/>
        <v>0.51924037981009497</v>
      </c>
      <c r="G281">
        <f t="shared" si="13"/>
        <v>0.22738630684657671</v>
      </c>
      <c r="H281">
        <f t="shared" si="14"/>
        <v>0.28885557221389307</v>
      </c>
    </row>
    <row r="282" spans="1:8" x14ac:dyDescent="0.35">
      <c r="A282">
        <v>1061</v>
      </c>
      <c r="B282">
        <v>467</v>
      </c>
      <c r="C282">
        <v>592</v>
      </c>
      <c r="D282">
        <v>2041</v>
      </c>
      <c r="F282">
        <f t="shared" si="12"/>
        <v>0.51924037981009497</v>
      </c>
      <c r="G282">
        <f t="shared" si="13"/>
        <v>0.22738630684657671</v>
      </c>
      <c r="H282">
        <f t="shared" si="14"/>
        <v>0.28885557221389307</v>
      </c>
    </row>
    <row r="283" spans="1:8" x14ac:dyDescent="0.35">
      <c r="A283">
        <v>1061</v>
      </c>
      <c r="B283">
        <v>467</v>
      </c>
      <c r="C283">
        <v>592</v>
      </c>
      <c r="D283">
        <v>2041</v>
      </c>
      <c r="F283">
        <f t="shared" si="12"/>
        <v>0.51924037981009497</v>
      </c>
      <c r="G283">
        <f t="shared" si="13"/>
        <v>0.22738630684657671</v>
      </c>
      <c r="H283">
        <f t="shared" si="14"/>
        <v>0.28885557221389307</v>
      </c>
    </row>
    <row r="284" spans="1:8" x14ac:dyDescent="0.35">
      <c r="A284">
        <v>1061</v>
      </c>
      <c r="B284">
        <v>467</v>
      </c>
      <c r="C284">
        <v>592</v>
      </c>
      <c r="D284">
        <v>2041</v>
      </c>
      <c r="F284">
        <f t="shared" si="12"/>
        <v>0.51984321411073009</v>
      </c>
      <c r="G284">
        <f t="shared" si="13"/>
        <v>0.22738630684657671</v>
      </c>
      <c r="H284">
        <f t="shared" si="14"/>
        <v>0.28885557221389307</v>
      </c>
    </row>
    <row r="285" spans="1:8" x14ac:dyDescent="0.35">
      <c r="A285">
        <v>1056</v>
      </c>
      <c r="B285">
        <v>465</v>
      </c>
      <c r="C285">
        <v>590</v>
      </c>
      <c r="D285">
        <v>2035</v>
      </c>
      <c r="F285">
        <f t="shared" si="12"/>
        <v>0.51984321411073009</v>
      </c>
      <c r="G285">
        <f t="shared" si="13"/>
        <v>0.22880940715335621</v>
      </c>
      <c r="H285">
        <f t="shared" si="14"/>
        <v>0.29005389514943652</v>
      </c>
    </row>
    <row r="286" spans="1:8" x14ac:dyDescent="0.35">
      <c r="A286">
        <v>1056</v>
      </c>
      <c r="B286">
        <v>465</v>
      </c>
      <c r="C286">
        <v>590</v>
      </c>
      <c r="D286">
        <v>2035</v>
      </c>
      <c r="F286">
        <f t="shared" si="12"/>
        <v>0.51984321411073009</v>
      </c>
      <c r="G286">
        <f t="shared" si="13"/>
        <v>0.22880940715335621</v>
      </c>
      <c r="H286">
        <f t="shared" si="14"/>
        <v>0.29005389514943652</v>
      </c>
    </row>
    <row r="287" spans="1:8" x14ac:dyDescent="0.35">
      <c r="A287">
        <v>1056</v>
      </c>
      <c r="B287">
        <v>465</v>
      </c>
      <c r="C287">
        <v>590</v>
      </c>
      <c r="D287">
        <v>2035</v>
      </c>
      <c r="F287">
        <f t="shared" si="12"/>
        <v>0.51984321411073009</v>
      </c>
      <c r="G287">
        <f t="shared" si="13"/>
        <v>0.22880940715335621</v>
      </c>
      <c r="H287">
        <f t="shared" si="14"/>
        <v>0.29005389514943652</v>
      </c>
    </row>
    <row r="288" spans="1:8" x14ac:dyDescent="0.35">
      <c r="A288">
        <v>1056</v>
      </c>
      <c r="B288">
        <v>465</v>
      </c>
      <c r="C288">
        <v>590</v>
      </c>
      <c r="D288">
        <v>2035</v>
      </c>
      <c r="F288">
        <f t="shared" si="12"/>
        <v>0.51984321411073009</v>
      </c>
      <c r="G288">
        <f t="shared" si="13"/>
        <v>0.22880940715335621</v>
      </c>
      <c r="H288">
        <f t="shared" si="14"/>
        <v>0.29005389514943652</v>
      </c>
    </row>
    <row r="289" spans="1:8" x14ac:dyDescent="0.35">
      <c r="A289">
        <v>1056</v>
      </c>
      <c r="B289">
        <v>465</v>
      </c>
      <c r="C289">
        <v>590</v>
      </c>
      <c r="D289">
        <v>2035</v>
      </c>
      <c r="F289">
        <f t="shared" si="12"/>
        <v>0.51984321411073009</v>
      </c>
      <c r="G289">
        <f t="shared" si="13"/>
        <v>0.22880940715335621</v>
      </c>
      <c r="H289">
        <f t="shared" si="14"/>
        <v>0.29005389514943652</v>
      </c>
    </row>
    <row r="290" spans="1:8" x14ac:dyDescent="0.35">
      <c r="A290">
        <v>1056</v>
      </c>
      <c r="B290">
        <v>465</v>
      </c>
      <c r="C290">
        <v>590</v>
      </c>
      <c r="D290">
        <v>2035</v>
      </c>
      <c r="F290">
        <f t="shared" si="12"/>
        <v>0.51891891891891895</v>
      </c>
      <c r="G290">
        <f t="shared" si="13"/>
        <v>0.22880940715335621</v>
      </c>
      <c r="H290">
        <f t="shared" si="14"/>
        <v>0.29005389514943652</v>
      </c>
    </row>
    <row r="291" spans="1:8" x14ac:dyDescent="0.35">
      <c r="A291">
        <v>1055</v>
      </c>
      <c r="B291">
        <v>466</v>
      </c>
      <c r="C291">
        <v>592</v>
      </c>
      <c r="D291">
        <v>2034</v>
      </c>
      <c r="F291">
        <f t="shared" si="12"/>
        <v>0.51891891891891895</v>
      </c>
      <c r="G291">
        <f t="shared" si="13"/>
        <v>0.2285012285012285</v>
      </c>
      <c r="H291">
        <f t="shared" si="14"/>
        <v>0.28992628992628994</v>
      </c>
    </row>
    <row r="292" spans="1:8" x14ac:dyDescent="0.35">
      <c r="A292">
        <v>1055</v>
      </c>
      <c r="B292">
        <v>466</v>
      </c>
      <c r="C292">
        <v>592</v>
      </c>
      <c r="D292">
        <v>2034</v>
      </c>
      <c r="F292">
        <f t="shared" si="12"/>
        <v>0.51891891891891895</v>
      </c>
      <c r="G292">
        <f t="shared" si="13"/>
        <v>0.2285012285012285</v>
      </c>
      <c r="H292">
        <f t="shared" si="14"/>
        <v>0.28992628992628994</v>
      </c>
    </row>
    <row r="293" spans="1:8" x14ac:dyDescent="0.35">
      <c r="A293">
        <v>1055</v>
      </c>
      <c r="B293">
        <v>466</v>
      </c>
      <c r="C293">
        <v>592</v>
      </c>
      <c r="D293">
        <v>2034</v>
      </c>
      <c r="F293">
        <f t="shared" si="12"/>
        <v>0.51891891891891895</v>
      </c>
      <c r="G293">
        <f t="shared" si="13"/>
        <v>0.2285012285012285</v>
      </c>
      <c r="H293">
        <f t="shared" si="14"/>
        <v>0.28992628992628994</v>
      </c>
    </row>
    <row r="294" spans="1:8" x14ac:dyDescent="0.35">
      <c r="A294">
        <v>1055</v>
      </c>
      <c r="B294">
        <v>466</v>
      </c>
      <c r="C294">
        <v>592</v>
      </c>
      <c r="D294">
        <v>2034</v>
      </c>
      <c r="F294">
        <f t="shared" si="12"/>
        <v>0.51891891891891895</v>
      </c>
      <c r="G294">
        <f t="shared" si="13"/>
        <v>0.2285012285012285</v>
      </c>
      <c r="H294">
        <f t="shared" si="14"/>
        <v>0.28992628992628994</v>
      </c>
    </row>
    <row r="295" spans="1:8" x14ac:dyDescent="0.35">
      <c r="A295">
        <v>1055</v>
      </c>
      <c r="B295">
        <v>466</v>
      </c>
      <c r="C295">
        <v>592</v>
      </c>
      <c r="D295">
        <v>2034</v>
      </c>
      <c r="F295">
        <f t="shared" si="12"/>
        <v>0.51891891891891895</v>
      </c>
      <c r="G295">
        <f t="shared" si="13"/>
        <v>0.2285012285012285</v>
      </c>
      <c r="H295">
        <f t="shared" si="14"/>
        <v>0.28992628992628994</v>
      </c>
    </row>
    <row r="296" spans="1:8" x14ac:dyDescent="0.35">
      <c r="A296">
        <v>1055</v>
      </c>
      <c r="B296">
        <v>466</v>
      </c>
      <c r="C296">
        <v>592</v>
      </c>
      <c r="D296">
        <v>2034</v>
      </c>
      <c r="F296">
        <f t="shared" si="12"/>
        <v>0.51868239921337267</v>
      </c>
      <c r="G296">
        <f t="shared" si="13"/>
        <v>0.2285012285012285</v>
      </c>
      <c r="H296">
        <f t="shared" si="14"/>
        <v>0.28992628992628994</v>
      </c>
    </row>
    <row r="297" spans="1:8" x14ac:dyDescent="0.35">
      <c r="A297">
        <v>1055</v>
      </c>
      <c r="B297">
        <v>472</v>
      </c>
      <c r="C297">
        <v>600</v>
      </c>
      <c r="D297">
        <v>2056</v>
      </c>
      <c r="F297">
        <f t="shared" si="12"/>
        <v>0.51868239921337267</v>
      </c>
      <c r="G297">
        <f t="shared" si="13"/>
        <v>0.22910521140609635</v>
      </c>
      <c r="H297">
        <f t="shared" si="14"/>
        <v>0.2910521140609636</v>
      </c>
    </row>
    <row r="298" spans="1:8" x14ac:dyDescent="0.35">
      <c r="A298">
        <v>1066</v>
      </c>
      <c r="B298">
        <v>472</v>
      </c>
      <c r="C298">
        <v>600</v>
      </c>
      <c r="D298">
        <v>2056</v>
      </c>
      <c r="F298">
        <f t="shared" si="12"/>
        <v>0.51868239921337267</v>
      </c>
      <c r="G298">
        <f t="shared" si="13"/>
        <v>0.22910521140609635</v>
      </c>
      <c r="H298">
        <f t="shared" si="14"/>
        <v>0.2910521140609636</v>
      </c>
    </row>
    <row r="299" spans="1:8" x14ac:dyDescent="0.35">
      <c r="A299">
        <v>1066</v>
      </c>
      <c r="B299">
        <v>472</v>
      </c>
      <c r="C299">
        <v>600</v>
      </c>
      <c r="D299">
        <v>2056</v>
      </c>
      <c r="F299">
        <f t="shared" si="12"/>
        <v>0.51868239921337267</v>
      </c>
      <c r="G299">
        <f t="shared" si="13"/>
        <v>0.22910521140609635</v>
      </c>
      <c r="H299">
        <f t="shared" si="14"/>
        <v>0.2910521140609636</v>
      </c>
    </row>
    <row r="300" spans="1:8" x14ac:dyDescent="0.35">
      <c r="A300">
        <v>1066</v>
      </c>
      <c r="B300">
        <v>472</v>
      </c>
      <c r="C300">
        <v>600</v>
      </c>
      <c r="D300">
        <v>2056</v>
      </c>
      <c r="F300">
        <f t="shared" si="12"/>
        <v>0.51868239921337267</v>
      </c>
      <c r="G300">
        <f t="shared" si="13"/>
        <v>0.22910521140609635</v>
      </c>
      <c r="H300">
        <f t="shared" si="14"/>
        <v>0.2910521140609636</v>
      </c>
    </row>
    <row r="301" spans="1:8" x14ac:dyDescent="0.35">
      <c r="A301">
        <v>1066</v>
      </c>
      <c r="B301">
        <v>472</v>
      </c>
      <c r="C301">
        <v>600</v>
      </c>
      <c r="D301">
        <v>2056</v>
      </c>
      <c r="F301">
        <f t="shared" si="12"/>
        <v>0.51868239921337267</v>
      </c>
      <c r="G301">
        <f t="shared" si="13"/>
        <v>0.22910521140609635</v>
      </c>
      <c r="H301">
        <f t="shared" si="14"/>
        <v>0.2910521140609636</v>
      </c>
    </row>
    <row r="302" spans="1:8" x14ac:dyDescent="0.35">
      <c r="A302">
        <v>1066</v>
      </c>
      <c r="B302">
        <v>472</v>
      </c>
      <c r="C302">
        <v>600</v>
      </c>
      <c r="D302">
        <v>2056</v>
      </c>
      <c r="F302">
        <f t="shared" si="12"/>
        <v>0.51313229571984431</v>
      </c>
      <c r="G302">
        <f t="shared" si="13"/>
        <v>0.22910521140609635</v>
      </c>
      <c r="H302">
        <f t="shared" si="14"/>
        <v>0.2910521140609636</v>
      </c>
    </row>
    <row r="303" spans="1:8" x14ac:dyDescent="0.35">
      <c r="A303">
        <v>1066</v>
      </c>
      <c r="B303">
        <v>472</v>
      </c>
      <c r="C303">
        <v>596</v>
      </c>
      <c r="D303">
        <v>2042</v>
      </c>
      <c r="F303">
        <f t="shared" si="12"/>
        <v>0.51848249027237359</v>
      </c>
      <c r="G303">
        <f t="shared" si="13"/>
        <v>0.22957198443579765</v>
      </c>
      <c r="H303">
        <f t="shared" si="14"/>
        <v>0.29182879377431908</v>
      </c>
    </row>
    <row r="304" spans="1:8" x14ac:dyDescent="0.35">
      <c r="A304">
        <v>1057</v>
      </c>
      <c r="B304">
        <v>468</v>
      </c>
      <c r="C304">
        <v>596</v>
      </c>
      <c r="D304">
        <v>2042</v>
      </c>
      <c r="F304">
        <f t="shared" si="12"/>
        <v>0.51848249027237359</v>
      </c>
      <c r="G304">
        <f t="shared" si="13"/>
        <v>0.22957198443579765</v>
      </c>
      <c r="H304">
        <f t="shared" si="14"/>
        <v>0.29182879377431908</v>
      </c>
    </row>
    <row r="305" spans="1:8" x14ac:dyDescent="0.35">
      <c r="A305">
        <v>1057</v>
      </c>
      <c r="B305">
        <v>468</v>
      </c>
      <c r="C305">
        <v>596</v>
      </c>
      <c r="D305">
        <v>2042</v>
      </c>
      <c r="F305">
        <f t="shared" si="12"/>
        <v>0.51848249027237359</v>
      </c>
      <c r="G305">
        <f t="shared" si="13"/>
        <v>0.22957198443579765</v>
      </c>
      <c r="H305">
        <f t="shared" si="14"/>
        <v>0.29182879377431908</v>
      </c>
    </row>
    <row r="306" spans="1:8" x14ac:dyDescent="0.35">
      <c r="A306">
        <v>1057</v>
      </c>
      <c r="B306">
        <v>468</v>
      </c>
      <c r="C306">
        <v>596</v>
      </c>
      <c r="D306">
        <v>2042</v>
      </c>
      <c r="F306">
        <f t="shared" si="12"/>
        <v>0.51848249027237359</v>
      </c>
      <c r="G306">
        <f t="shared" si="13"/>
        <v>0.22957198443579765</v>
      </c>
      <c r="H306">
        <f t="shared" si="14"/>
        <v>0.29182879377431908</v>
      </c>
    </row>
    <row r="307" spans="1:8" x14ac:dyDescent="0.35">
      <c r="A307">
        <v>1057</v>
      </c>
      <c r="B307">
        <v>468</v>
      </c>
      <c r="C307">
        <v>596</v>
      </c>
      <c r="D307">
        <v>2042</v>
      </c>
      <c r="F307">
        <f t="shared" si="12"/>
        <v>0.51848249027237359</v>
      </c>
      <c r="G307">
        <f t="shared" si="13"/>
        <v>0.22957198443579765</v>
      </c>
      <c r="H307">
        <f t="shared" si="14"/>
        <v>0.29182879377431908</v>
      </c>
    </row>
    <row r="308" spans="1:8" x14ac:dyDescent="0.35">
      <c r="A308">
        <v>1057</v>
      </c>
      <c r="B308">
        <v>468</v>
      </c>
      <c r="C308">
        <v>596</v>
      </c>
      <c r="D308">
        <v>2042</v>
      </c>
      <c r="F308">
        <f t="shared" si="12"/>
        <v>0.52203721841332029</v>
      </c>
      <c r="G308">
        <f t="shared" si="13"/>
        <v>0.22957198443579765</v>
      </c>
      <c r="H308">
        <f t="shared" si="14"/>
        <v>0.29182879377431908</v>
      </c>
    </row>
    <row r="309" spans="1:8" x14ac:dyDescent="0.35">
      <c r="A309">
        <v>1057</v>
      </c>
      <c r="B309">
        <v>468</v>
      </c>
      <c r="C309">
        <v>596</v>
      </c>
      <c r="D309">
        <v>2037</v>
      </c>
      <c r="F309">
        <f t="shared" si="12"/>
        <v>0.51762977473065619</v>
      </c>
      <c r="G309">
        <f t="shared" si="13"/>
        <v>0.23114593535749264</v>
      </c>
      <c r="H309">
        <f t="shared" si="14"/>
        <v>0.29187071498530853</v>
      </c>
    </row>
    <row r="310" spans="1:8" x14ac:dyDescent="0.35">
      <c r="A310">
        <v>1048</v>
      </c>
      <c r="B310">
        <v>469</v>
      </c>
      <c r="C310">
        <v>599</v>
      </c>
      <c r="D310">
        <v>2037</v>
      </c>
      <c r="F310">
        <f t="shared" si="12"/>
        <v>0.51762977473065619</v>
      </c>
      <c r="G310">
        <f t="shared" si="13"/>
        <v>0.22918707149853085</v>
      </c>
      <c r="H310">
        <f t="shared" si="14"/>
        <v>0.29187071498530853</v>
      </c>
    </row>
    <row r="311" spans="1:8" x14ac:dyDescent="0.35">
      <c r="A311">
        <v>1048</v>
      </c>
      <c r="B311">
        <v>469</v>
      </c>
      <c r="C311">
        <v>599</v>
      </c>
      <c r="D311">
        <v>2037</v>
      </c>
      <c r="F311">
        <f t="shared" si="12"/>
        <v>0.51762977473065619</v>
      </c>
      <c r="G311">
        <f t="shared" si="13"/>
        <v>0.22918707149853085</v>
      </c>
      <c r="H311">
        <f t="shared" si="14"/>
        <v>0.29187071498530853</v>
      </c>
    </row>
    <row r="312" spans="1:8" x14ac:dyDescent="0.35">
      <c r="A312">
        <v>1048</v>
      </c>
      <c r="B312">
        <v>469</v>
      </c>
      <c r="C312">
        <v>599</v>
      </c>
      <c r="D312">
        <v>2037</v>
      </c>
      <c r="F312">
        <f t="shared" si="12"/>
        <v>0.51762977473065619</v>
      </c>
      <c r="G312">
        <f t="shared" si="13"/>
        <v>0.22918707149853085</v>
      </c>
      <c r="H312">
        <f t="shared" si="14"/>
        <v>0.29187071498530853</v>
      </c>
    </row>
    <row r="313" spans="1:8" x14ac:dyDescent="0.35">
      <c r="A313">
        <v>1048</v>
      </c>
      <c r="B313">
        <v>469</v>
      </c>
      <c r="C313">
        <v>599</v>
      </c>
      <c r="D313">
        <v>2037</v>
      </c>
      <c r="F313">
        <f t="shared" si="12"/>
        <v>0.51762977473065619</v>
      </c>
      <c r="G313">
        <f t="shared" si="13"/>
        <v>0.22918707149853085</v>
      </c>
      <c r="H313">
        <f t="shared" si="14"/>
        <v>0.29187071498530853</v>
      </c>
    </row>
    <row r="314" spans="1:8" x14ac:dyDescent="0.35">
      <c r="A314">
        <v>1048</v>
      </c>
      <c r="B314">
        <v>469</v>
      </c>
      <c r="C314">
        <v>599</v>
      </c>
      <c r="D314">
        <v>2037</v>
      </c>
      <c r="F314">
        <f t="shared" si="12"/>
        <v>0.51890034364261173</v>
      </c>
      <c r="G314">
        <f t="shared" si="13"/>
        <v>0.22918707149853085</v>
      </c>
      <c r="H314">
        <f t="shared" si="14"/>
        <v>0.29187071498530853</v>
      </c>
    </row>
    <row r="315" spans="1:8" x14ac:dyDescent="0.35">
      <c r="A315">
        <v>1048</v>
      </c>
      <c r="B315">
        <v>469</v>
      </c>
      <c r="C315">
        <v>599</v>
      </c>
      <c r="D315">
        <v>2037</v>
      </c>
      <c r="F315">
        <f t="shared" si="12"/>
        <v>0.51448208149239072</v>
      </c>
      <c r="G315">
        <f t="shared" si="13"/>
        <v>0.22974963181148747</v>
      </c>
      <c r="H315">
        <f t="shared" si="14"/>
        <v>0.29258713794796271</v>
      </c>
    </row>
    <row r="316" spans="1:8" x14ac:dyDescent="0.35">
      <c r="A316">
        <v>1050</v>
      </c>
      <c r="B316">
        <v>470</v>
      </c>
      <c r="C316">
        <v>601</v>
      </c>
      <c r="D316">
        <v>2043</v>
      </c>
      <c r="F316">
        <f t="shared" si="12"/>
        <v>0.51448208149239072</v>
      </c>
      <c r="G316">
        <f t="shared" si="13"/>
        <v>0.23024054982817868</v>
      </c>
      <c r="H316">
        <f t="shared" si="14"/>
        <v>0.29405989199803634</v>
      </c>
    </row>
    <row r="317" spans="1:8" x14ac:dyDescent="0.35">
      <c r="A317">
        <v>1050</v>
      </c>
      <c r="B317">
        <v>470</v>
      </c>
      <c r="C317">
        <v>601</v>
      </c>
      <c r="D317">
        <v>2043</v>
      </c>
      <c r="F317">
        <f t="shared" si="12"/>
        <v>0.51448208149239072</v>
      </c>
      <c r="G317">
        <f t="shared" si="13"/>
        <v>0.23024054982817868</v>
      </c>
      <c r="H317">
        <f t="shared" si="14"/>
        <v>0.29405989199803634</v>
      </c>
    </row>
    <row r="318" spans="1:8" x14ac:dyDescent="0.35">
      <c r="A318">
        <v>1050</v>
      </c>
      <c r="B318">
        <v>470</v>
      </c>
      <c r="C318">
        <v>601</v>
      </c>
      <c r="D318">
        <v>2043</v>
      </c>
      <c r="F318">
        <f t="shared" si="12"/>
        <v>0.51448208149239072</v>
      </c>
      <c r="G318">
        <f t="shared" si="13"/>
        <v>0.23024054982817868</v>
      </c>
      <c r="H318">
        <f t="shared" si="14"/>
        <v>0.29405989199803634</v>
      </c>
    </row>
    <row r="319" spans="1:8" x14ac:dyDescent="0.35">
      <c r="A319">
        <v>1050</v>
      </c>
      <c r="B319">
        <v>470</v>
      </c>
      <c r="C319">
        <v>601</v>
      </c>
      <c r="D319">
        <v>2043</v>
      </c>
      <c r="F319">
        <f t="shared" si="12"/>
        <v>0.51448208149239072</v>
      </c>
      <c r="G319">
        <f t="shared" si="13"/>
        <v>0.23024054982817868</v>
      </c>
      <c r="H319">
        <f t="shared" si="14"/>
        <v>0.29405989199803634</v>
      </c>
    </row>
    <row r="320" spans="1:8" x14ac:dyDescent="0.35">
      <c r="A320">
        <v>1050</v>
      </c>
      <c r="B320">
        <v>470</v>
      </c>
      <c r="C320">
        <v>601</v>
      </c>
      <c r="D320">
        <v>2043</v>
      </c>
      <c r="F320">
        <f t="shared" si="12"/>
        <v>0.51448208149239072</v>
      </c>
      <c r="G320">
        <f t="shared" si="13"/>
        <v>0.23024054982817868</v>
      </c>
      <c r="H320">
        <f t="shared" si="14"/>
        <v>0.29405989199803634</v>
      </c>
    </row>
    <row r="321" spans="1:8" x14ac:dyDescent="0.35">
      <c r="A321">
        <v>1050</v>
      </c>
      <c r="B321">
        <v>470</v>
      </c>
      <c r="C321">
        <v>601</v>
      </c>
      <c r="D321">
        <v>2043</v>
      </c>
      <c r="F321">
        <f t="shared" si="12"/>
        <v>0.51395007342143906</v>
      </c>
      <c r="G321">
        <f t="shared" si="13"/>
        <v>0.23024054982817868</v>
      </c>
      <c r="H321">
        <f t="shared" si="14"/>
        <v>0.29405989199803634</v>
      </c>
    </row>
    <row r="322" spans="1:8" x14ac:dyDescent="0.35">
      <c r="A322">
        <v>1035</v>
      </c>
      <c r="B322">
        <v>462</v>
      </c>
      <c r="C322">
        <v>591</v>
      </c>
      <c r="D322">
        <v>2014</v>
      </c>
      <c r="F322">
        <f t="shared" si="12"/>
        <v>0.51395007342143906</v>
      </c>
      <c r="G322">
        <f t="shared" si="13"/>
        <v>0.23005384238864415</v>
      </c>
      <c r="H322">
        <f t="shared" si="14"/>
        <v>0.29417523250122368</v>
      </c>
    </row>
    <row r="323" spans="1:8" x14ac:dyDescent="0.35">
      <c r="A323">
        <v>1035</v>
      </c>
      <c r="B323">
        <v>462</v>
      </c>
      <c r="C323">
        <v>591</v>
      </c>
      <c r="D323">
        <v>2014</v>
      </c>
      <c r="F323">
        <f t="shared" si="12"/>
        <v>0.51395007342143906</v>
      </c>
      <c r="G323">
        <f t="shared" si="13"/>
        <v>0.23005384238864415</v>
      </c>
      <c r="H323">
        <f t="shared" si="14"/>
        <v>0.29417523250122368</v>
      </c>
    </row>
    <row r="324" spans="1:8" x14ac:dyDescent="0.35">
      <c r="A324">
        <v>1035</v>
      </c>
      <c r="B324">
        <v>462</v>
      </c>
      <c r="C324">
        <v>591</v>
      </c>
      <c r="D324">
        <v>2014</v>
      </c>
      <c r="F324">
        <f t="shared" si="12"/>
        <v>0.51395007342143906</v>
      </c>
      <c r="G324">
        <f t="shared" si="13"/>
        <v>0.23005384238864415</v>
      </c>
      <c r="H324">
        <f t="shared" si="14"/>
        <v>0.29417523250122368</v>
      </c>
    </row>
    <row r="325" spans="1:8" x14ac:dyDescent="0.35">
      <c r="A325">
        <v>1035</v>
      </c>
      <c r="B325">
        <v>462</v>
      </c>
      <c r="C325">
        <v>591</v>
      </c>
      <c r="D325">
        <v>2014</v>
      </c>
      <c r="F325">
        <f t="shared" si="12"/>
        <v>0.51395007342143906</v>
      </c>
      <c r="G325">
        <f t="shared" si="13"/>
        <v>0.23005384238864415</v>
      </c>
      <c r="H325">
        <f t="shared" si="14"/>
        <v>0.29417523250122368</v>
      </c>
    </row>
    <row r="326" spans="1:8" x14ac:dyDescent="0.35">
      <c r="A326">
        <v>1035</v>
      </c>
      <c r="B326">
        <v>462</v>
      </c>
      <c r="C326">
        <v>591</v>
      </c>
      <c r="D326">
        <v>2014</v>
      </c>
      <c r="F326">
        <f t="shared" si="12"/>
        <v>0.51395007342143906</v>
      </c>
      <c r="G326">
        <f t="shared" si="13"/>
        <v>0.23005384238864415</v>
      </c>
      <c r="H326">
        <f t="shared" si="14"/>
        <v>0.29417523250122368</v>
      </c>
    </row>
    <row r="327" spans="1:8" x14ac:dyDescent="0.35">
      <c r="A327">
        <v>1035</v>
      </c>
      <c r="B327">
        <v>462</v>
      </c>
      <c r="C327">
        <v>591</v>
      </c>
      <c r="D327">
        <v>2014</v>
      </c>
      <c r="F327">
        <f t="shared" si="12"/>
        <v>0.51390268123138039</v>
      </c>
      <c r="G327">
        <f t="shared" si="13"/>
        <v>0.23005384238864415</v>
      </c>
      <c r="H327">
        <f t="shared" si="14"/>
        <v>0.29417523250122368</v>
      </c>
    </row>
    <row r="328" spans="1:8" x14ac:dyDescent="0.35">
      <c r="A328">
        <v>1031</v>
      </c>
      <c r="B328">
        <v>462</v>
      </c>
      <c r="C328">
        <v>590</v>
      </c>
      <c r="D328">
        <v>2009</v>
      </c>
      <c r="F328">
        <f t="shared" si="12"/>
        <v>0.51390268123138039</v>
      </c>
      <c r="G328">
        <f t="shared" si="13"/>
        <v>0.22939424031777558</v>
      </c>
      <c r="H328">
        <f t="shared" si="14"/>
        <v>0.29344587884806356</v>
      </c>
    </row>
    <row r="329" spans="1:8" x14ac:dyDescent="0.35">
      <c r="A329">
        <v>1031</v>
      </c>
      <c r="B329">
        <v>462</v>
      </c>
      <c r="C329">
        <v>590</v>
      </c>
      <c r="D329">
        <v>2009</v>
      </c>
      <c r="F329">
        <f t="shared" ref="F329:F392" si="15">A324/D324</f>
        <v>0.51390268123138039</v>
      </c>
      <c r="G329">
        <f t="shared" ref="G329:G392" si="16">B323/D323</f>
        <v>0.22939424031777558</v>
      </c>
      <c r="H329">
        <f t="shared" ref="H329:H392" si="17">C323/D323</f>
        <v>0.29344587884806356</v>
      </c>
    </row>
    <row r="330" spans="1:8" x14ac:dyDescent="0.35">
      <c r="A330">
        <v>1031</v>
      </c>
      <c r="B330">
        <v>462</v>
      </c>
      <c r="C330">
        <v>590</v>
      </c>
      <c r="D330">
        <v>2009</v>
      </c>
      <c r="F330">
        <f t="shared" si="15"/>
        <v>0.51390268123138039</v>
      </c>
      <c r="G330">
        <f t="shared" si="16"/>
        <v>0.22939424031777558</v>
      </c>
      <c r="H330">
        <f t="shared" si="17"/>
        <v>0.29344587884806356</v>
      </c>
    </row>
    <row r="331" spans="1:8" x14ac:dyDescent="0.35">
      <c r="A331">
        <v>1031</v>
      </c>
      <c r="B331">
        <v>462</v>
      </c>
      <c r="C331">
        <v>590</v>
      </c>
      <c r="D331">
        <v>2009</v>
      </c>
      <c r="F331">
        <f t="shared" si="15"/>
        <v>0.51390268123138039</v>
      </c>
      <c r="G331">
        <f t="shared" si="16"/>
        <v>0.22939424031777558</v>
      </c>
      <c r="H331">
        <f t="shared" si="17"/>
        <v>0.29344587884806356</v>
      </c>
    </row>
    <row r="332" spans="1:8" x14ac:dyDescent="0.35">
      <c r="A332">
        <v>1031</v>
      </c>
      <c r="B332">
        <v>462</v>
      </c>
      <c r="C332">
        <v>590</v>
      </c>
      <c r="D332">
        <v>2009</v>
      </c>
      <c r="F332">
        <f t="shared" si="15"/>
        <v>0.51390268123138039</v>
      </c>
      <c r="G332">
        <f t="shared" si="16"/>
        <v>0.22939424031777558</v>
      </c>
      <c r="H332">
        <f t="shared" si="17"/>
        <v>0.29344587884806356</v>
      </c>
    </row>
    <row r="333" spans="1:8" x14ac:dyDescent="0.35">
      <c r="A333">
        <v>1031</v>
      </c>
      <c r="B333">
        <v>462</v>
      </c>
      <c r="C333">
        <v>590</v>
      </c>
      <c r="D333">
        <v>2009</v>
      </c>
      <c r="F333">
        <f t="shared" si="15"/>
        <v>0.51319064211050269</v>
      </c>
      <c r="G333">
        <f t="shared" si="16"/>
        <v>0.22939424031777558</v>
      </c>
      <c r="H333">
        <f t="shared" si="17"/>
        <v>0.29344587884806356</v>
      </c>
    </row>
    <row r="334" spans="1:8" x14ac:dyDescent="0.35">
      <c r="A334">
        <v>1036</v>
      </c>
      <c r="B334">
        <v>464</v>
      </c>
      <c r="C334">
        <v>593</v>
      </c>
      <c r="D334">
        <v>2017</v>
      </c>
      <c r="F334">
        <f t="shared" si="15"/>
        <v>0.51319064211050269</v>
      </c>
      <c r="G334">
        <f t="shared" si="16"/>
        <v>0.22996515679442509</v>
      </c>
      <c r="H334">
        <f t="shared" si="17"/>
        <v>0.2936784469885515</v>
      </c>
    </row>
    <row r="335" spans="1:8" x14ac:dyDescent="0.35">
      <c r="A335">
        <v>1036</v>
      </c>
      <c r="B335">
        <v>464</v>
      </c>
      <c r="C335">
        <v>593</v>
      </c>
      <c r="D335">
        <v>2017</v>
      </c>
      <c r="F335">
        <f t="shared" si="15"/>
        <v>0.51319064211050269</v>
      </c>
      <c r="G335">
        <f t="shared" si="16"/>
        <v>0.22996515679442509</v>
      </c>
      <c r="H335">
        <f t="shared" si="17"/>
        <v>0.2936784469885515</v>
      </c>
    </row>
    <row r="336" spans="1:8" x14ac:dyDescent="0.35">
      <c r="A336">
        <v>1036</v>
      </c>
      <c r="B336">
        <v>464</v>
      </c>
      <c r="C336">
        <v>593</v>
      </c>
      <c r="D336">
        <v>2017</v>
      </c>
      <c r="F336">
        <f t="shared" si="15"/>
        <v>0.51319064211050269</v>
      </c>
      <c r="G336">
        <f t="shared" si="16"/>
        <v>0.22996515679442509</v>
      </c>
      <c r="H336">
        <f t="shared" si="17"/>
        <v>0.2936784469885515</v>
      </c>
    </row>
    <row r="337" spans="1:8" x14ac:dyDescent="0.35">
      <c r="A337">
        <v>1036</v>
      </c>
      <c r="B337">
        <v>464</v>
      </c>
      <c r="C337">
        <v>593</v>
      </c>
      <c r="D337">
        <v>2017</v>
      </c>
      <c r="F337">
        <f t="shared" si="15"/>
        <v>0.51319064211050269</v>
      </c>
      <c r="G337">
        <f t="shared" si="16"/>
        <v>0.22996515679442509</v>
      </c>
      <c r="H337">
        <f t="shared" si="17"/>
        <v>0.2936784469885515</v>
      </c>
    </row>
    <row r="338" spans="1:8" x14ac:dyDescent="0.35">
      <c r="A338">
        <v>1036</v>
      </c>
      <c r="B338">
        <v>464</v>
      </c>
      <c r="C338">
        <v>593</v>
      </c>
      <c r="D338">
        <v>2017</v>
      </c>
      <c r="F338">
        <f t="shared" si="15"/>
        <v>0.51319064211050269</v>
      </c>
      <c r="G338">
        <f t="shared" si="16"/>
        <v>0.22996515679442509</v>
      </c>
      <c r="H338">
        <f t="shared" si="17"/>
        <v>0.2936784469885515</v>
      </c>
    </row>
    <row r="339" spans="1:8" x14ac:dyDescent="0.35">
      <c r="A339">
        <v>1036</v>
      </c>
      <c r="B339">
        <v>464</v>
      </c>
      <c r="C339">
        <v>593</v>
      </c>
      <c r="D339">
        <v>2017</v>
      </c>
      <c r="F339">
        <f t="shared" si="15"/>
        <v>0.51363411006445214</v>
      </c>
      <c r="G339">
        <f t="shared" si="16"/>
        <v>0.22996515679442509</v>
      </c>
      <c r="H339">
        <f t="shared" si="17"/>
        <v>0.2936784469885515</v>
      </c>
    </row>
    <row r="340" spans="1:8" x14ac:dyDescent="0.35">
      <c r="A340">
        <v>1045</v>
      </c>
      <c r="B340">
        <v>471</v>
      </c>
      <c r="C340">
        <v>602</v>
      </c>
      <c r="D340">
        <v>2041</v>
      </c>
      <c r="F340">
        <f t="shared" si="15"/>
        <v>0.51363411006445214</v>
      </c>
      <c r="G340">
        <f t="shared" si="16"/>
        <v>0.23004462072384729</v>
      </c>
      <c r="H340">
        <f t="shared" si="17"/>
        <v>0.29400099157164106</v>
      </c>
    </row>
    <row r="341" spans="1:8" x14ac:dyDescent="0.35">
      <c r="A341">
        <v>1045</v>
      </c>
      <c r="B341">
        <v>471</v>
      </c>
      <c r="C341">
        <v>602</v>
      </c>
      <c r="D341">
        <v>2041</v>
      </c>
      <c r="F341">
        <f t="shared" si="15"/>
        <v>0.51363411006445214</v>
      </c>
      <c r="G341">
        <f t="shared" si="16"/>
        <v>0.23004462072384729</v>
      </c>
      <c r="H341">
        <f t="shared" si="17"/>
        <v>0.29400099157164106</v>
      </c>
    </row>
    <row r="342" spans="1:8" x14ac:dyDescent="0.35">
      <c r="A342">
        <v>1045</v>
      </c>
      <c r="B342">
        <v>471</v>
      </c>
      <c r="C342">
        <v>602</v>
      </c>
      <c r="D342">
        <v>2041</v>
      </c>
      <c r="F342">
        <f t="shared" si="15"/>
        <v>0.51363411006445214</v>
      </c>
      <c r="G342">
        <f t="shared" si="16"/>
        <v>0.23004462072384729</v>
      </c>
      <c r="H342">
        <f t="shared" si="17"/>
        <v>0.29400099157164106</v>
      </c>
    </row>
    <row r="343" spans="1:8" x14ac:dyDescent="0.35">
      <c r="A343">
        <v>1045</v>
      </c>
      <c r="B343">
        <v>471</v>
      </c>
      <c r="C343">
        <v>602</v>
      </c>
      <c r="D343">
        <v>2041</v>
      </c>
      <c r="F343">
        <f t="shared" si="15"/>
        <v>0.51363411006445214</v>
      </c>
      <c r="G343">
        <f t="shared" si="16"/>
        <v>0.23004462072384729</v>
      </c>
      <c r="H343">
        <f t="shared" si="17"/>
        <v>0.29400099157164106</v>
      </c>
    </row>
    <row r="344" spans="1:8" x14ac:dyDescent="0.35">
      <c r="A344">
        <v>1045</v>
      </c>
      <c r="B344">
        <v>471</v>
      </c>
      <c r="C344">
        <v>602</v>
      </c>
      <c r="D344">
        <v>2041</v>
      </c>
      <c r="F344">
        <f t="shared" si="15"/>
        <v>0.51363411006445214</v>
      </c>
      <c r="G344">
        <f t="shared" si="16"/>
        <v>0.23004462072384729</v>
      </c>
      <c r="H344">
        <f t="shared" si="17"/>
        <v>0.29400099157164106</v>
      </c>
    </row>
    <row r="345" spans="1:8" x14ac:dyDescent="0.35">
      <c r="A345">
        <v>1045</v>
      </c>
      <c r="B345">
        <v>471</v>
      </c>
      <c r="C345">
        <v>602</v>
      </c>
      <c r="D345">
        <v>2041</v>
      </c>
      <c r="F345">
        <f t="shared" si="15"/>
        <v>0.5120039196472318</v>
      </c>
      <c r="G345">
        <f t="shared" si="16"/>
        <v>0.23004462072384729</v>
      </c>
      <c r="H345">
        <f t="shared" si="17"/>
        <v>0.29400099157164106</v>
      </c>
    </row>
    <row r="346" spans="1:8" x14ac:dyDescent="0.35">
      <c r="A346">
        <v>1053</v>
      </c>
      <c r="B346">
        <v>477</v>
      </c>
      <c r="C346">
        <v>609</v>
      </c>
      <c r="D346">
        <v>2057</v>
      </c>
      <c r="F346">
        <f t="shared" si="15"/>
        <v>0.5120039196472318</v>
      </c>
      <c r="G346">
        <f t="shared" si="16"/>
        <v>0.23076923076923078</v>
      </c>
      <c r="H346">
        <f t="shared" si="17"/>
        <v>0.294953454189123</v>
      </c>
    </row>
    <row r="347" spans="1:8" x14ac:dyDescent="0.35">
      <c r="A347">
        <v>1053</v>
      </c>
      <c r="B347">
        <v>477</v>
      </c>
      <c r="C347">
        <v>609</v>
      </c>
      <c r="D347">
        <v>2057</v>
      </c>
      <c r="F347">
        <f t="shared" si="15"/>
        <v>0.5120039196472318</v>
      </c>
      <c r="G347">
        <f t="shared" si="16"/>
        <v>0.23076923076923078</v>
      </c>
      <c r="H347">
        <f t="shared" si="17"/>
        <v>0.294953454189123</v>
      </c>
    </row>
    <row r="348" spans="1:8" x14ac:dyDescent="0.35">
      <c r="A348">
        <v>1053</v>
      </c>
      <c r="B348">
        <v>477</v>
      </c>
      <c r="C348">
        <v>609</v>
      </c>
      <c r="D348">
        <v>2057</v>
      </c>
      <c r="F348">
        <f t="shared" si="15"/>
        <v>0.5120039196472318</v>
      </c>
      <c r="G348">
        <f t="shared" si="16"/>
        <v>0.23076923076923078</v>
      </c>
      <c r="H348">
        <f t="shared" si="17"/>
        <v>0.294953454189123</v>
      </c>
    </row>
    <row r="349" spans="1:8" x14ac:dyDescent="0.35">
      <c r="A349">
        <v>1053</v>
      </c>
      <c r="B349">
        <v>477</v>
      </c>
      <c r="C349">
        <v>609</v>
      </c>
      <c r="D349">
        <v>2057</v>
      </c>
      <c r="F349">
        <f t="shared" si="15"/>
        <v>0.5120039196472318</v>
      </c>
      <c r="G349">
        <f t="shared" si="16"/>
        <v>0.23076923076923078</v>
      </c>
      <c r="H349">
        <f t="shared" si="17"/>
        <v>0.294953454189123</v>
      </c>
    </row>
    <row r="350" spans="1:8" x14ac:dyDescent="0.35">
      <c r="A350">
        <v>1053</v>
      </c>
      <c r="B350">
        <v>477</v>
      </c>
      <c r="C350">
        <v>609</v>
      </c>
      <c r="D350">
        <v>2057</v>
      </c>
      <c r="F350">
        <f t="shared" si="15"/>
        <v>0.5120039196472318</v>
      </c>
      <c r="G350">
        <f t="shared" si="16"/>
        <v>0.23076923076923078</v>
      </c>
      <c r="H350">
        <f t="shared" si="17"/>
        <v>0.294953454189123</v>
      </c>
    </row>
    <row r="351" spans="1:8" x14ac:dyDescent="0.35">
      <c r="A351">
        <v>1053</v>
      </c>
      <c r="B351">
        <v>477</v>
      </c>
      <c r="C351">
        <v>609</v>
      </c>
      <c r="D351">
        <v>2057</v>
      </c>
      <c r="F351">
        <f t="shared" si="15"/>
        <v>0.51191054934370439</v>
      </c>
      <c r="G351">
        <f t="shared" si="16"/>
        <v>0.23076923076923078</v>
      </c>
      <c r="H351">
        <f t="shared" si="17"/>
        <v>0.294953454189123</v>
      </c>
    </row>
    <row r="352" spans="1:8" x14ac:dyDescent="0.35">
      <c r="A352">
        <v>1021</v>
      </c>
      <c r="B352">
        <v>460</v>
      </c>
      <c r="C352">
        <v>590</v>
      </c>
      <c r="D352">
        <v>1997</v>
      </c>
      <c r="F352">
        <f t="shared" si="15"/>
        <v>0.51191054934370439</v>
      </c>
      <c r="G352">
        <f t="shared" si="16"/>
        <v>0.23189110354885756</v>
      </c>
      <c r="H352">
        <f t="shared" si="17"/>
        <v>0.29606222654350994</v>
      </c>
    </row>
    <row r="353" spans="1:8" x14ac:dyDescent="0.35">
      <c r="A353">
        <v>1021</v>
      </c>
      <c r="B353">
        <v>460</v>
      </c>
      <c r="C353">
        <v>590</v>
      </c>
      <c r="D353">
        <v>1997</v>
      </c>
      <c r="F353">
        <f t="shared" si="15"/>
        <v>0.51191054934370439</v>
      </c>
      <c r="G353">
        <f t="shared" si="16"/>
        <v>0.23189110354885756</v>
      </c>
      <c r="H353">
        <f t="shared" si="17"/>
        <v>0.29606222654350994</v>
      </c>
    </row>
    <row r="354" spans="1:8" x14ac:dyDescent="0.35">
      <c r="A354">
        <v>1021</v>
      </c>
      <c r="B354">
        <v>460</v>
      </c>
      <c r="C354">
        <v>590</v>
      </c>
      <c r="D354">
        <v>1997</v>
      </c>
      <c r="F354">
        <f t="shared" si="15"/>
        <v>0.51191054934370439</v>
      </c>
      <c r="G354">
        <f t="shared" si="16"/>
        <v>0.23189110354885756</v>
      </c>
      <c r="H354">
        <f t="shared" si="17"/>
        <v>0.29606222654350994</v>
      </c>
    </row>
    <row r="355" spans="1:8" x14ac:dyDescent="0.35">
      <c r="A355">
        <v>1021</v>
      </c>
      <c r="B355">
        <v>460</v>
      </c>
      <c r="C355">
        <v>590</v>
      </c>
      <c r="D355">
        <v>1997</v>
      </c>
      <c r="F355">
        <f t="shared" si="15"/>
        <v>0.51191054934370439</v>
      </c>
      <c r="G355">
        <f t="shared" si="16"/>
        <v>0.23189110354885756</v>
      </c>
      <c r="H355">
        <f t="shared" si="17"/>
        <v>0.29606222654350994</v>
      </c>
    </row>
    <row r="356" spans="1:8" x14ac:dyDescent="0.35">
      <c r="A356">
        <v>1021</v>
      </c>
      <c r="B356">
        <v>460</v>
      </c>
      <c r="C356">
        <v>590</v>
      </c>
      <c r="D356">
        <v>1997</v>
      </c>
      <c r="F356">
        <f t="shared" si="15"/>
        <v>0.51191054934370439</v>
      </c>
      <c r="G356">
        <f t="shared" si="16"/>
        <v>0.23189110354885756</v>
      </c>
      <c r="H356">
        <f t="shared" si="17"/>
        <v>0.29606222654350994</v>
      </c>
    </row>
    <row r="357" spans="1:8" x14ac:dyDescent="0.35">
      <c r="A357">
        <v>1021</v>
      </c>
      <c r="B357">
        <v>460</v>
      </c>
      <c r="C357">
        <v>590</v>
      </c>
      <c r="D357">
        <v>1997</v>
      </c>
      <c r="F357">
        <f t="shared" si="15"/>
        <v>0.5112669003505258</v>
      </c>
      <c r="G357">
        <f t="shared" si="16"/>
        <v>0.23189110354885756</v>
      </c>
      <c r="H357">
        <f t="shared" si="17"/>
        <v>0.29606222654350994</v>
      </c>
    </row>
    <row r="358" spans="1:8" x14ac:dyDescent="0.35">
      <c r="A358">
        <v>981</v>
      </c>
      <c r="B358">
        <v>443</v>
      </c>
      <c r="C358">
        <v>570</v>
      </c>
      <c r="D358">
        <v>1928</v>
      </c>
      <c r="F358">
        <f t="shared" si="15"/>
        <v>0.5112669003505258</v>
      </c>
      <c r="G358">
        <f t="shared" si="16"/>
        <v>0.23034551827741612</v>
      </c>
      <c r="H358">
        <f t="shared" si="17"/>
        <v>0.29544316474712068</v>
      </c>
    </row>
    <row r="359" spans="1:8" x14ac:dyDescent="0.35">
      <c r="A359">
        <v>981</v>
      </c>
      <c r="B359">
        <v>443</v>
      </c>
      <c r="C359">
        <v>570</v>
      </c>
      <c r="D359">
        <v>1928</v>
      </c>
      <c r="F359">
        <f t="shared" si="15"/>
        <v>0.5112669003505258</v>
      </c>
      <c r="G359">
        <f t="shared" si="16"/>
        <v>0.23034551827741612</v>
      </c>
      <c r="H359">
        <f t="shared" si="17"/>
        <v>0.29544316474712068</v>
      </c>
    </row>
    <row r="360" spans="1:8" x14ac:dyDescent="0.35">
      <c r="A360">
        <v>981</v>
      </c>
      <c r="B360">
        <v>443</v>
      </c>
      <c r="C360">
        <v>570</v>
      </c>
      <c r="D360">
        <v>1928</v>
      </c>
      <c r="F360">
        <f t="shared" si="15"/>
        <v>0.5112669003505258</v>
      </c>
      <c r="G360">
        <f t="shared" si="16"/>
        <v>0.23034551827741612</v>
      </c>
      <c r="H360">
        <f t="shared" si="17"/>
        <v>0.29544316474712068</v>
      </c>
    </row>
    <row r="361" spans="1:8" x14ac:dyDescent="0.35">
      <c r="A361">
        <v>981</v>
      </c>
      <c r="B361">
        <v>443</v>
      </c>
      <c r="C361">
        <v>570</v>
      </c>
      <c r="D361">
        <v>1928</v>
      </c>
      <c r="F361">
        <f t="shared" si="15"/>
        <v>0.5112669003505258</v>
      </c>
      <c r="G361">
        <f t="shared" si="16"/>
        <v>0.23034551827741612</v>
      </c>
      <c r="H361">
        <f t="shared" si="17"/>
        <v>0.29544316474712068</v>
      </c>
    </row>
    <row r="362" spans="1:8" x14ac:dyDescent="0.35">
      <c r="A362">
        <v>981</v>
      </c>
      <c r="B362">
        <v>443</v>
      </c>
      <c r="C362">
        <v>570</v>
      </c>
      <c r="D362">
        <v>1928</v>
      </c>
      <c r="F362">
        <f t="shared" si="15"/>
        <v>0.5112669003505258</v>
      </c>
      <c r="G362">
        <f t="shared" si="16"/>
        <v>0.23034551827741612</v>
      </c>
      <c r="H362">
        <f t="shared" si="17"/>
        <v>0.29544316474712068</v>
      </c>
    </row>
    <row r="363" spans="1:8" x14ac:dyDescent="0.35">
      <c r="A363">
        <v>981</v>
      </c>
      <c r="B363">
        <v>443</v>
      </c>
      <c r="C363">
        <v>570</v>
      </c>
      <c r="D363">
        <v>1928</v>
      </c>
      <c r="F363">
        <f t="shared" si="15"/>
        <v>0.50881742738589208</v>
      </c>
      <c r="G363">
        <f t="shared" si="16"/>
        <v>0.23034551827741612</v>
      </c>
      <c r="H363">
        <f t="shared" si="17"/>
        <v>0.29544316474712068</v>
      </c>
    </row>
    <row r="364" spans="1:8" x14ac:dyDescent="0.35">
      <c r="A364">
        <v>958</v>
      </c>
      <c r="B364">
        <v>431</v>
      </c>
      <c r="C364">
        <v>556</v>
      </c>
      <c r="D364">
        <v>1885</v>
      </c>
      <c r="F364">
        <f t="shared" si="15"/>
        <v>0.50881742738589208</v>
      </c>
      <c r="G364">
        <f t="shared" si="16"/>
        <v>0.22977178423236513</v>
      </c>
      <c r="H364">
        <f t="shared" si="17"/>
        <v>0.29564315352697096</v>
      </c>
    </row>
    <row r="365" spans="1:8" x14ac:dyDescent="0.35">
      <c r="A365">
        <v>958</v>
      </c>
      <c r="B365">
        <v>431</v>
      </c>
      <c r="C365">
        <v>556</v>
      </c>
      <c r="D365">
        <v>1885</v>
      </c>
      <c r="F365">
        <f t="shared" si="15"/>
        <v>0.50881742738589208</v>
      </c>
      <c r="G365">
        <f t="shared" si="16"/>
        <v>0.22977178423236513</v>
      </c>
      <c r="H365">
        <f t="shared" si="17"/>
        <v>0.29564315352697096</v>
      </c>
    </row>
    <row r="366" spans="1:8" x14ac:dyDescent="0.35">
      <c r="A366">
        <v>958</v>
      </c>
      <c r="B366">
        <v>431</v>
      </c>
      <c r="C366">
        <v>556</v>
      </c>
      <c r="D366">
        <v>1885</v>
      </c>
      <c r="F366">
        <f t="shared" si="15"/>
        <v>0.50881742738589208</v>
      </c>
      <c r="G366">
        <f t="shared" si="16"/>
        <v>0.22977178423236513</v>
      </c>
      <c r="H366">
        <f t="shared" si="17"/>
        <v>0.29564315352697096</v>
      </c>
    </row>
    <row r="367" spans="1:8" x14ac:dyDescent="0.35">
      <c r="A367">
        <v>958</v>
      </c>
      <c r="B367">
        <v>431</v>
      </c>
      <c r="C367">
        <v>556</v>
      </c>
      <c r="D367">
        <v>1885</v>
      </c>
      <c r="F367">
        <f t="shared" si="15"/>
        <v>0.50881742738589208</v>
      </c>
      <c r="G367">
        <f t="shared" si="16"/>
        <v>0.22977178423236513</v>
      </c>
      <c r="H367">
        <f t="shared" si="17"/>
        <v>0.29564315352697096</v>
      </c>
    </row>
    <row r="368" spans="1:8" x14ac:dyDescent="0.35">
      <c r="A368">
        <v>958</v>
      </c>
      <c r="B368">
        <v>431</v>
      </c>
      <c r="C368">
        <v>556</v>
      </c>
      <c r="D368">
        <v>1885</v>
      </c>
      <c r="F368">
        <f t="shared" si="15"/>
        <v>0.50881742738589208</v>
      </c>
      <c r="G368">
        <f t="shared" si="16"/>
        <v>0.22977178423236513</v>
      </c>
      <c r="H368">
        <f t="shared" si="17"/>
        <v>0.29564315352697096</v>
      </c>
    </row>
    <row r="369" spans="1:8" x14ac:dyDescent="0.35">
      <c r="A369">
        <v>958</v>
      </c>
      <c r="B369">
        <v>431</v>
      </c>
      <c r="C369">
        <v>556</v>
      </c>
      <c r="D369">
        <v>1885</v>
      </c>
      <c r="F369">
        <f t="shared" si="15"/>
        <v>0.50822281167108752</v>
      </c>
      <c r="G369">
        <f t="shared" si="16"/>
        <v>0.22977178423236513</v>
      </c>
      <c r="H369">
        <f t="shared" si="17"/>
        <v>0.29564315352697096</v>
      </c>
    </row>
    <row r="370" spans="1:8" x14ac:dyDescent="0.35">
      <c r="A370">
        <v>958</v>
      </c>
      <c r="B370">
        <v>431</v>
      </c>
      <c r="C370">
        <v>555</v>
      </c>
      <c r="D370">
        <v>1883</v>
      </c>
      <c r="F370">
        <f t="shared" si="15"/>
        <v>0.50822281167108752</v>
      </c>
      <c r="G370">
        <f t="shared" si="16"/>
        <v>0.22864721485411141</v>
      </c>
      <c r="H370">
        <f t="shared" si="17"/>
        <v>0.29496021220159152</v>
      </c>
    </row>
    <row r="371" spans="1:8" x14ac:dyDescent="0.35">
      <c r="A371">
        <v>959</v>
      </c>
      <c r="B371">
        <v>431</v>
      </c>
      <c r="C371">
        <v>555</v>
      </c>
      <c r="D371">
        <v>1883</v>
      </c>
      <c r="F371">
        <f t="shared" si="15"/>
        <v>0.50822281167108752</v>
      </c>
      <c r="G371">
        <f t="shared" si="16"/>
        <v>0.22864721485411141</v>
      </c>
      <c r="H371">
        <f t="shared" si="17"/>
        <v>0.29496021220159152</v>
      </c>
    </row>
    <row r="372" spans="1:8" x14ac:dyDescent="0.35">
      <c r="A372">
        <v>959</v>
      </c>
      <c r="B372">
        <v>431</v>
      </c>
      <c r="C372">
        <v>555</v>
      </c>
      <c r="D372">
        <v>1883</v>
      </c>
      <c r="F372">
        <f t="shared" si="15"/>
        <v>0.50822281167108752</v>
      </c>
      <c r="G372">
        <f t="shared" si="16"/>
        <v>0.22864721485411141</v>
      </c>
      <c r="H372">
        <f t="shared" si="17"/>
        <v>0.29496021220159152</v>
      </c>
    </row>
    <row r="373" spans="1:8" x14ac:dyDescent="0.35">
      <c r="A373">
        <v>959</v>
      </c>
      <c r="B373">
        <v>431</v>
      </c>
      <c r="C373">
        <v>555</v>
      </c>
      <c r="D373">
        <v>1883</v>
      </c>
      <c r="F373">
        <f t="shared" si="15"/>
        <v>0.50822281167108752</v>
      </c>
      <c r="G373">
        <f t="shared" si="16"/>
        <v>0.22864721485411141</v>
      </c>
      <c r="H373">
        <f t="shared" si="17"/>
        <v>0.29496021220159152</v>
      </c>
    </row>
    <row r="374" spans="1:8" x14ac:dyDescent="0.35">
      <c r="A374">
        <v>959</v>
      </c>
      <c r="B374">
        <v>431</v>
      </c>
      <c r="C374">
        <v>555</v>
      </c>
      <c r="D374">
        <v>1883</v>
      </c>
      <c r="F374">
        <f t="shared" si="15"/>
        <v>0.50822281167108752</v>
      </c>
      <c r="G374">
        <f t="shared" si="16"/>
        <v>0.22864721485411141</v>
      </c>
      <c r="H374">
        <f t="shared" si="17"/>
        <v>0.29496021220159152</v>
      </c>
    </row>
    <row r="375" spans="1:8" x14ac:dyDescent="0.35">
      <c r="A375">
        <v>959</v>
      </c>
      <c r="B375">
        <v>431</v>
      </c>
      <c r="C375">
        <v>555</v>
      </c>
      <c r="D375">
        <v>1883</v>
      </c>
      <c r="F375">
        <f t="shared" si="15"/>
        <v>0.50876261285183222</v>
      </c>
      <c r="G375">
        <f t="shared" si="16"/>
        <v>0.22864721485411141</v>
      </c>
      <c r="H375">
        <f t="shared" si="17"/>
        <v>0.29496021220159152</v>
      </c>
    </row>
    <row r="376" spans="1:8" x14ac:dyDescent="0.35">
      <c r="A376">
        <v>959</v>
      </c>
      <c r="B376">
        <v>431</v>
      </c>
      <c r="C376">
        <v>555</v>
      </c>
      <c r="D376">
        <v>1883</v>
      </c>
      <c r="F376">
        <f t="shared" si="15"/>
        <v>0.50929368029739774</v>
      </c>
      <c r="G376">
        <f t="shared" si="16"/>
        <v>0.22889006903876793</v>
      </c>
      <c r="H376">
        <f t="shared" si="17"/>
        <v>0.29474243228890068</v>
      </c>
    </row>
    <row r="377" spans="1:8" x14ac:dyDescent="0.35">
      <c r="A377">
        <v>961</v>
      </c>
      <c r="B377">
        <v>436</v>
      </c>
      <c r="C377">
        <v>563</v>
      </c>
      <c r="D377">
        <v>1896</v>
      </c>
      <c r="F377">
        <f t="shared" si="15"/>
        <v>0.50929368029739774</v>
      </c>
      <c r="G377">
        <f t="shared" si="16"/>
        <v>0.22889006903876793</v>
      </c>
      <c r="H377">
        <f t="shared" si="17"/>
        <v>0.29474243228890068</v>
      </c>
    </row>
    <row r="378" spans="1:8" x14ac:dyDescent="0.35">
      <c r="A378">
        <v>961</v>
      </c>
      <c r="B378">
        <v>436</v>
      </c>
      <c r="C378">
        <v>563</v>
      </c>
      <c r="D378">
        <v>1896</v>
      </c>
      <c r="F378">
        <f t="shared" si="15"/>
        <v>0.50929368029739774</v>
      </c>
      <c r="G378">
        <f t="shared" si="16"/>
        <v>0.22889006903876793</v>
      </c>
      <c r="H378">
        <f t="shared" si="17"/>
        <v>0.29474243228890068</v>
      </c>
    </row>
    <row r="379" spans="1:8" x14ac:dyDescent="0.35">
      <c r="A379">
        <v>961</v>
      </c>
      <c r="B379">
        <v>436</v>
      </c>
      <c r="C379">
        <v>563</v>
      </c>
      <c r="D379">
        <v>1896</v>
      </c>
      <c r="F379">
        <f t="shared" si="15"/>
        <v>0.50929368029739774</v>
      </c>
      <c r="G379">
        <f t="shared" si="16"/>
        <v>0.22889006903876793</v>
      </c>
      <c r="H379">
        <f t="shared" si="17"/>
        <v>0.29474243228890068</v>
      </c>
    </row>
    <row r="380" spans="1:8" x14ac:dyDescent="0.35">
      <c r="A380">
        <v>961</v>
      </c>
      <c r="B380">
        <v>436</v>
      </c>
      <c r="C380">
        <v>563</v>
      </c>
      <c r="D380">
        <v>1896</v>
      </c>
      <c r="F380">
        <f t="shared" si="15"/>
        <v>0.50929368029739774</v>
      </c>
      <c r="G380">
        <f t="shared" si="16"/>
        <v>0.22889006903876793</v>
      </c>
      <c r="H380">
        <f t="shared" si="17"/>
        <v>0.29474243228890068</v>
      </c>
    </row>
    <row r="381" spans="1:8" x14ac:dyDescent="0.35">
      <c r="A381">
        <v>961</v>
      </c>
      <c r="B381">
        <v>436</v>
      </c>
      <c r="C381">
        <v>563</v>
      </c>
      <c r="D381">
        <v>1896</v>
      </c>
      <c r="F381">
        <f t="shared" si="15"/>
        <v>0.50929368029739774</v>
      </c>
      <c r="G381">
        <f t="shared" si="16"/>
        <v>0.22889006903876793</v>
      </c>
      <c r="H381">
        <f t="shared" si="17"/>
        <v>0.29474243228890068</v>
      </c>
    </row>
    <row r="382" spans="1:8" x14ac:dyDescent="0.35">
      <c r="A382">
        <v>961</v>
      </c>
      <c r="B382">
        <v>436</v>
      </c>
      <c r="C382">
        <v>563</v>
      </c>
      <c r="D382">
        <v>1896</v>
      </c>
      <c r="F382">
        <f t="shared" si="15"/>
        <v>0.50685654008438819</v>
      </c>
      <c r="G382">
        <f t="shared" si="16"/>
        <v>0.22889006903876793</v>
      </c>
      <c r="H382">
        <f t="shared" si="17"/>
        <v>0.29474243228890068</v>
      </c>
    </row>
    <row r="383" spans="1:8" x14ac:dyDescent="0.35">
      <c r="A383">
        <v>951</v>
      </c>
      <c r="B383">
        <v>430</v>
      </c>
      <c r="C383">
        <v>556</v>
      </c>
      <c r="D383">
        <v>1877</v>
      </c>
      <c r="F383">
        <f t="shared" si="15"/>
        <v>0.50685654008438819</v>
      </c>
      <c r="G383">
        <f t="shared" si="16"/>
        <v>0.22995780590717299</v>
      </c>
      <c r="H383">
        <f t="shared" si="17"/>
        <v>0.2969409282700422</v>
      </c>
    </row>
    <row r="384" spans="1:8" x14ac:dyDescent="0.35">
      <c r="A384">
        <v>951</v>
      </c>
      <c r="B384">
        <v>430</v>
      </c>
      <c r="C384">
        <v>556</v>
      </c>
      <c r="D384">
        <v>1877</v>
      </c>
      <c r="F384">
        <f t="shared" si="15"/>
        <v>0.50685654008438819</v>
      </c>
      <c r="G384">
        <f t="shared" si="16"/>
        <v>0.22995780590717299</v>
      </c>
      <c r="H384">
        <f t="shared" si="17"/>
        <v>0.2969409282700422</v>
      </c>
    </row>
    <row r="385" spans="1:8" x14ac:dyDescent="0.35">
      <c r="A385">
        <v>951</v>
      </c>
      <c r="B385">
        <v>430</v>
      </c>
      <c r="C385">
        <v>556</v>
      </c>
      <c r="D385">
        <v>1877</v>
      </c>
      <c r="F385">
        <f t="shared" si="15"/>
        <v>0.50685654008438819</v>
      </c>
      <c r="G385">
        <f t="shared" si="16"/>
        <v>0.22995780590717299</v>
      </c>
      <c r="H385">
        <f t="shared" si="17"/>
        <v>0.2969409282700422</v>
      </c>
    </row>
    <row r="386" spans="1:8" x14ac:dyDescent="0.35">
      <c r="A386">
        <v>951</v>
      </c>
      <c r="B386">
        <v>430</v>
      </c>
      <c r="C386">
        <v>556</v>
      </c>
      <c r="D386">
        <v>1877</v>
      </c>
      <c r="F386">
        <f t="shared" si="15"/>
        <v>0.50685654008438819</v>
      </c>
      <c r="G386">
        <f t="shared" si="16"/>
        <v>0.22995780590717299</v>
      </c>
      <c r="H386">
        <f t="shared" si="17"/>
        <v>0.2969409282700422</v>
      </c>
    </row>
    <row r="387" spans="1:8" x14ac:dyDescent="0.35">
      <c r="A387">
        <v>951</v>
      </c>
      <c r="B387">
        <v>430</v>
      </c>
      <c r="C387">
        <v>556</v>
      </c>
      <c r="D387">
        <v>1877</v>
      </c>
      <c r="F387">
        <f t="shared" si="15"/>
        <v>0.50685654008438819</v>
      </c>
      <c r="G387">
        <f t="shared" si="16"/>
        <v>0.22995780590717299</v>
      </c>
      <c r="H387">
        <f t="shared" si="17"/>
        <v>0.2969409282700422</v>
      </c>
    </row>
    <row r="388" spans="1:8" x14ac:dyDescent="0.35">
      <c r="A388">
        <v>951</v>
      </c>
      <c r="B388">
        <v>430</v>
      </c>
      <c r="C388">
        <v>556</v>
      </c>
      <c r="D388">
        <v>1877</v>
      </c>
      <c r="F388">
        <f t="shared" si="15"/>
        <v>0.50665956313265847</v>
      </c>
      <c r="G388">
        <f t="shared" si="16"/>
        <v>0.22995780590717299</v>
      </c>
      <c r="H388">
        <f t="shared" si="17"/>
        <v>0.2969409282700422</v>
      </c>
    </row>
    <row r="389" spans="1:8" x14ac:dyDescent="0.35">
      <c r="A389">
        <v>951</v>
      </c>
      <c r="B389">
        <v>430</v>
      </c>
      <c r="C389">
        <v>556</v>
      </c>
      <c r="D389">
        <v>1877</v>
      </c>
      <c r="F389">
        <f t="shared" si="15"/>
        <v>0.50665956313265847</v>
      </c>
      <c r="G389">
        <f t="shared" si="16"/>
        <v>0.2290889717634523</v>
      </c>
      <c r="H389">
        <f t="shared" si="17"/>
        <v>0.29621736814064997</v>
      </c>
    </row>
    <row r="390" spans="1:8" x14ac:dyDescent="0.35">
      <c r="A390">
        <v>955</v>
      </c>
      <c r="B390">
        <v>433</v>
      </c>
      <c r="C390">
        <v>559</v>
      </c>
      <c r="D390">
        <v>1884</v>
      </c>
      <c r="F390">
        <f t="shared" si="15"/>
        <v>0.50665956313265847</v>
      </c>
      <c r="G390">
        <f t="shared" si="16"/>
        <v>0.2290889717634523</v>
      </c>
      <c r="H390">
        <f t="shared" si="17"/>
        <v>0.29621736814064997</v>
      </c>
    </row>
    <row r="391" spans="1:8" x14ac:dyDescent="0.35">
      <c r="A391">
        <v>955</v>
      </c>
      <c r="B391">
        <v>433</v>
      </c>
      <c r="C391">
        <v>559</v>
      </c>
      <c r="D391">
        <v>1884</v>
      </c>
      <c r="F391">
        <f t="shared" si="15"/>
        <v>0.50665956313265847</v>
      </c>
      <c r="G391">
        <f t="shared" si="16"/>
        <v>0.2290889717634523</v>
      </c>
      <c r="H391">
        <f t="shared" si="17"/>
        <v>0.29621736814064997</v>
      </c>
    </row>
    <row r="392" spans="1:8" x14ac:dyDescent="0.35">
      <c r="A392">
        <v>955</v>
      </c>
      <c r="B392">
        <v>433</v>
      </c>
      <c r="C392">
        <v>559</v>
      </c>
      <c r="D392">
        <v>1884</v>
      </c>
      <c r="F392">
        <f t="shared" si="15"/>
        <v>0.50665956313265847</v>
      </c>
      <c r="G392">
        <f t="shared" si="16"/>
        <v>0.2290889717634523</v>
      </c>
      <c r="H392">
        <f t="shared" si="17"/>
        <v>0.29621736814064997</v>
      </c>
    </row>
    <row r="393" spans="1:8" x14ac:dyDescent="0.35">
      <c r="A393">
        <v>955</v>
      </c>
      <c r="B393">
        <v>433</v>
      </c>
      <c r="C393">
        <v>559</v>
      </c>
      <c r="D393">
        <v>1884</v>
      </c>
      <c r="F393">
        <f t="shared" ref="F393:F456" si="18">A388/D388</f>
        <v>0.50665956313265847</v>
      </c>
      <c r="G393">
        <f t="shared" ref="G393:G456" si="19">B387/D387</f>
        <v>0.2290889717634523</v>
      </c>
      <c r="H393">
        <f t="shared" ref="H393:H456" si="20">C387/D387</f>
        <v>0.29621736814064997</v>
      </c>
    </row>
    <row r="394" spans="1:8" x14ac:dyDescent="0.35">
      <c r="A394">
        <v>955</v>
      </c>
      <c r="B394">
        <v>433</v>
      </c>
      <c r="C394">
        <v>559</v>
      </c>
      <c r="D394">
        <v>1884</v>
      </c>
      <c r="F394">
        <f t="shared" si="18"/>
        <v>0.50665956313265847</v>
      </c>
      <c r="G394">
        <f t="shared" si="19"/>
        <v>0.2290889717634523</v>
      </c>
      <c r="H394">
        <f t="shared" si="20"/>
        <v>0.29621736814064997</v>
      </c>
    </row>
    <row r="395" spans="1:8" x14ac:dyDescent="0.35">
      <c r="A395">
        <v>955</v>
      </c>
      <c r="B395">
        <v>433</v>
      </c>
      <c r="C395">
        <v>559</v>
      </c>
      <c r="D395">
        <v>1884</v>
      </c>
      <c r="F395">
        <f t="shared" si="18"/>
        <v>0.50690021231422511</v>
      </c>
      <c r="G395">
        <f t="shared" si="19"/>
        <v>0.2290889717634523</v>
      </c>
      <c r="H395">
        <f t="shared" si="20"/>
        <v>0.29621736814064997</v>
      </c>
    </row>
    <row r="396" spans="1:8" x14ac:dyDescent="0.35">
      <c r="A396">
        <v>972</v>
      </c>
      <c r="B396">
        <v>441</v>
      </c>
      <c r="C396">
        <v>569</v>
      </c>
      <c r="D396">
        <v>1919</v>
      </c>
      <c r="F396">
        <f t="shared" si="18"/>
        <v>0.50690021231422511</v>
      </c>
      <c r="G396">
        <f t="shared" si="19"/>
        <v>0.22983014861995754</v>
      </c>
      <c r="H396">
        <f t="shared" si="20"/>
        <v>0.29670912951167727</v>
      </c>
    </row>
    <row r="397" spans="1:8" x14ac:dyDescent="0.35">
      <c r="A397">
        <v>972</v>
      </c>
      <c r="B397">
        <v>441</v>
      </c>
      <c r="C397">
        <v>569</v>
      </c>
      <c r="D397">
        <v>1919</v>
      </c>
      <c r="F397">
        <f t="shared" si="18"/>
        <v>0.50690021231422511</v>
      </c>
      <c r="G397">
        <f t="shared" si="19"/>
        <v>0.22983014861995754</v>
      </c>
      <c r="H397">
        <f t="shared" si="20"/>
        <v>0.29670912951167727</v>
      </c>
    </row>
    <row r="398" spans="1:8" x14ac:dyDescent="0.35">
      <c r="A398">
        <v>972</v>
      </c>
      <c r="B398">
        <v>441</v>
      </c>
      <c r="C398">
        <v>569</v>
      </c>
      <c r="D398">
        <v>1919</v>
      </c>
      <c r="F398">
        <f t="shared" si="18"/>
        <v>0.50690021231422511</v>
      </c>
      <c r="G398">
        <f t="shared" si="19"/>
        <v>0.22983014861995754</v>
      </c>
      <c r="H398">
        <f t="shared" si="20"/>
        <v>0.29670912951167727</v>
      </c>
    </row>
    <row r="399" spans="1:8" x14ac:dyDescent="0.35">
      <c r="A399">
        <v>972</v>
      </c>
      <c r="B399">
        <v>441</v>
      </c>
      <c r="C399">
        <v>569</v>
      </c>
      <c r="D399">
        <v>1919</v>
      </c>
      <c r="F399">
        <f t="shared" si="18"/>
        <v>0.50690021231422511</v>
      </c>
      <c r="G399">
        <f t="shared" si="19"/>
        <v>0.22983014861995754</v>
      </c>
      <c r="H399">
        <f t="shared" si="20"/>
        <v>0.29670912951167727</v>
      </c>
    </row>
    <row r="400" spans="1:8" x14ac:dyDescent="0.35">
      <c r="A400">
        <v>972</v>
      </c>
      <c r="B400">
        <v>441</v>
      </c>
      <c r="C400">
        <v>569</v>
      </c>
      <c r="D400">
        <v>1919</v>
      </c>
      <c r="F400">
        <f t="shared" si="18"/>
        <v>0.50690021231422511</v>
      </c>
      <c r="G400">
        <f t="shared" si="19"/>
        <v>0.22983014861995754</v>
      </c>
      <c r="H400">
        <f t="shared" si="20"/>
        <v>0.29670912951167727</v>
      </c>
    </row>
    <row r="401" spans="1:8" x14ac:dyDescent="0.35">
      <c r="A401">
        <v>972</v>
      </c>
      <c r="B401">
        <v>441</v>
      </c>
      <c r="C401">
        <v>569</v>
      </c>
      <c r="D401">
        <v>1919</v>
      </c>
      <c r="F401">
        <f t="shared" si="18"/>
        <v>0.50651380927566436</v>
      </c>
      <c r="G401">
        <f t="shared" si="19"/>
        <v>0.22983014861995754</v>
      </c>
      <c r="H401">
        <f t="shared" si="20"/>
        <v>0.29670912951167727</v>
      </c>
    </row>
    <row r="402" spans="1:8" x14ac:dyDescent="0.35">
      <c r="A402">
        <v>1018</v>
      </c>
      <c r="B402">
        <v>461</v>
      </c>
      <c r="C402">
        <v>592</v>
      </c>
      <c r="D402">
        <v>1997</v>
      </c>
      <c r="F402">
        <f t="shared" si="18"/>
        <v>0.50651380927566436</v>
      </c>
      <c r="G402">
        <f t="shared" si="19"/>
        <v>0.22980719124544033</v>
      </c>
      <c r="H402">
        <f t="shared" si="20"/>
        <v>0.29650859822824388</v>
      </c>
    </row>
    <row r="403" spans="1:8" x14ac:dyDescent="0.35">
      <c r="A403">
        <v>1018</v>
      </c>
      <c r="B403">
        <v>461</v>
      </c>
      <c r="C403">
        <v>592</v>
      </c>
      <c r="D403">
        <v>1997</v>
      </c>
      <c r="F403">
        <f t="shared" si="18"/>
        <v>0.50651380927566436</v>
      </c>
      <c r="G403">
        <f t="shared" si="19"/>
        <v>0.22980719124544033</v>
      </c>
      <c r="H403">
        <f t="shared" si="20"/>
        <v>0.29650859822824388</v>
      </c>
    </row>
    <row r="404" spans="1:8" x14ac:dyDescent="0.35">
      <c r="A404">
        <v>1018</v>
      </c>
      <c r="B404">
        <v>461</v>
      </c>
      <c r="C404">
        <v>592</v>
      </c>
      <c r="D404">
        <v>1997</v>
      </c>
      <c r="F404">
        <f t="shared" si="18"/>
        <v>0.50651380927566436</v>
      </c>
      <c r="G404">
        <f t="shared" si="19"/>
        <v>0.22980719124544033</v>
      </c>
      <c r="H404">
        <f t="shared" si="20"/>
        <v>0.29650859822824388</v>
      </c>
    </row>
    <row r="405" spans="1:8" x14ac:dyDescent="0.35">
      <c r="A405">
        <v>1018</v>
      </c>
      <c r="B405">
        <v>461</v>
      </c>
      <c r="C405">
        <v>592</v>
      </c>
      <c r="D405">
        <v>1997</v>
      </c>
      <c r="F405">
        <f t="shared" si="18"/>
        <v>0.50651380927566436</v>
      </c>
      <c r="G405">
        <f t="shared" si="19"/>
        <v>0.22980719124544033</v>
      </c>
      <c r="H405">
        <f t="shared" si="20"/>
        <v>0.29650859822824388</v>
      </c>
    </row>
    <row r="406" spans="1:8" x14ac:dyDescent="0.35">
      <c r="A406">
        <v>1018</v>
      </c>
      <c r="B406">
        <v>461</v>
      </c>
      <c r="C406">
        <v>592</v>
      </c>
      <c r="D406">
        <v>1997</v>
      </c>
      <c r="F406">
        <f t="shared" si="18"/>
        <v>0.50651380927566436</v>
      </c>
      <c r="G406">
        <f t="shared" si="19"/>
        <v>0.22980719124544033</v>
      </c>
      <c r="H406">
        <f t="shared" si="20"/>
        <v>0.29650859822824388</v>
      </c>
    </row>
    <row r="407" spans="1:8" x14ac:dyDescent="0.35">
      <c r="A407">
        <v>1018</v>
      </c>
      <c r="B407">
        <v>461</v>
      </c>
      <c r="C407">
        <v>592</v>
      </c>
      <c r="D407">
        <v>1997</v>
      </c>
      <c r="F407">
        <f t="shared" si="18"/>
        <v>0.50976464697045565</v>
      </c>
      <c r="G407">
        <f t="shared" si="19"/>
        <v>0.22980719124544033</v>
      </c>
      <c r="H407">
        <f t="shared" si="20"/>
        <v>0.29650859822824388</v>
      </c>
    </row>
    <row r="408" spans="1:8" x14ac:dyDescent="0.35">
      <c r="A408">
        <v>1056</v>
      </c>
      <c r="B408">
        <v>479</v>
      </c>
      <c r="C408">
        <v>613</v>
      </c>
      <c r="D408">
        <v>2066</v>
      </c>
      <c r="F408">
        <f t="shared" si="18"/>
        <v>0.50976464697045565</v>
      </c>
      <c r="G408">
        <f t="shared" si="19"/>
        <v>0.23084626940410616</v>
      </c>
      <c r="H408">
        <f t="shared" si="20"/>
        <v>0.29644466700050076</v>
      </c>
    </row>
    <row r="409" spans="1:8" x14ac:dyDescent="0.35">
      <c r="A409">
        <v>1056</v>
      </c>
      <c r="B409">
        <v>479</v>
      </c>
      <c r="C409">
        <v>613</v>
      </c>
      <c r="D409">
        <v>2066</v>
      </c>
      <c r="F409">
        <f t="shared" si="18"/>
        <v>0.50976464697045565</v>
      </c>
      <c r="G409">
        <f t="shared" si="19"/>
        <v>0.23084626940410616</v>
      </c>
      <c r="H409">
        <f t="shared" si="20"/>
        <v>0.29644466700050076</v>
      </c>
    </row>
    <row r="410" spans="1:8" x14ac:dyDescent="0.35">
      <c r="A410">
        <v>1056</v>
      </c>
      <c r="B410">
        <v>479</v>
      </c>
      <c r="C410">
        <v>613</v>
      </c>
      <c r="D410">
        <v>2066</v>
      </c>
      <c r="F410">
        <f t="shared" si="18"/>
        <v>0.50976464697045565</v>
      </c>
      <c r="G410">
        <f t="shared" si="19"/>
        <v>0.23084626940410616</v>
      </c>
      <c r="H410">
        <f t="shared" si="20"/>
        <v>0.29644466700050076</v>
      </c>
    </row>
    <row r="411" spans="1:8" x14ac:dyDescent="0.35">
      <c r="A411">
        <v>1056</v>
      </c>
      <c r="B411">
        <v>479</v>
      </c>
      <c r="C411">
        <v>613</v>
      </c>
      <c r="D411">
        <v>2066</v>
      </c>
      <c r="F411">
        <f t="shared" si="18"/>
        <v>0.50976464697045565</v>
      </c>
      <c r="G411">
        <f t="shared" si="19"/>
        <v>0.23084626940410616</v>
      </c>
      <c r="H411">
        <f t="shared" si="20"/>
        <v>0.29644466700050076</v>
      </c>
    </row>
    <row r="412" spans="1:8" x14ac:dyDescent="0.35">
      <c r="A412">
        <v>1056</v>
      </c>
      <c r="B412">
        <v>479</v>
      </c>
      <c r="C412">
        <v>613</v>
      </c>
      <c r="D412">
        <v>2066</v>
      </c>
      <c r="F412">
        <f t="shared" si="18"/>
        <v>0.50976464697045565</v>
      </c>
      <c r="G412">
        <f t="shared" si="19"/>
        <v>0.23084626940410616</v>
      </c>
      <c r="H412">
        <f t="shared" si="20"/>
        <v>0.29644466700050076</v>
      </c>
    </row>
    <row r="413" spans="1:8" x14ac:dyDescent="0.35">
      <c r="A413">
        <v>1056</v>
      </c>
      <c r="B413">
        <v>479</v>
      </c>
      <c r="C413">
        <v>613</v>
      </c>
      <c r="D413">
        <v>2066</v>
      </c>
      <c r="F413">
        <f t="shared" si="18"/>
        <v>0.5111326234269119</v>
      </c>
      <c r="G413">
        <f t="shared" si="19"/>
        <v>0.23084626940410616</v>
      </c>
      <c r="H413">
        <f t="shared" si="20"/>
        <v>0.29644466700050076</v>
      </c>
    </row>
    <row r="414" spans="1:8" x14ac:dyDescent="0.35">
      <c r="A414">
        <v>1056</v>
      </c>
      <c r="B414">
        <v>488</v>
      </c>
      <c r="C414">
        <v>622</v>
      </c>
      <c r="D414">
        <v>2101</v>
      </c>
      <c r="F414">
        <f t="shared" si="18"/>
        <v>0.5111326234269119</v>
      </c>
      <c r="G414">
        <f t="shared" si="19"/>
        <v>0.23184898354307842</v>
      </c>
      <c r="H414">
        <f t="shared" si="20"/>
        <v>0.29670861568247819</v>
      </c>
    </row>
    <row r="415" spans="1:8" x14ac:dyDescent="0.35">
      <c r="A415">
        <v>1076</v>
      </c>
      <c r="B415">
        <v>488</v>
      </c>
      <c r="C415">
        <v>622</v>
      </c>
      <c r="D415">
        <v>2101</v>
      </c>
      <c r="F415">
        <f t="shared" si="18"/>
        <v>0.5111326234269119</v>
      </c>
      <c r="G415">
        <f t="shared" si="19"/>
        <v>0.23184898354307842</v>
      </c>
      <c r="H415">
        <f t="shared" si="20"/>
        <v>0.29670861568247819</v>
      </c>
    </row>
    <row r="416" spans="1:8" x14ac:dyDescent="0.35">
      <c r="A416">
        <v>1076</v>
      </c>
      <c r="B416">
        <v>488</v>
      </c>
      <c r="C416">
        <v>622</v>
      </c>
      <c r="D416">
        <v>2101</v>
      </c>
      <c r="F416">
        <f t="shared" si="18"/>
        <v>0.5111326234269119</v>
      </c>
      <c r="G416">
        <f t="shared" si="19"/>
        <v>0.23184898354307842</v>
      </c>
      <c r="H416">
        <f t="shared" si="20"/>
        <v>0.29670861568247819</v>
      </c>
    </row>
    <row r="417" spans="1:8" x14ac:dyDescent="0.35">
      <c r="A417">
        <v>1076</v>
      </c>
      <c r="B417">
        <v>488</v>
      </c>
      <c r="C417">
        <v>622</v>
      </c>
      <c r="D417">
        <v>2101</v>
      </c>
      <c r="F417">
        <f t="shared" si="18"/>
        <v>0.5111326234269119</v>
      </c>
      <c r="G417">
        <f t="shared" si="19"/>
        <v>0.23184898354307842</v>
      </c>
      <c r="H417">
        <f t="shared" si="20"/>
        <v>0.29670861568247819</v>
      </c>
    </row>
    <row r="418" spans="1:8" x14ac:dyDescent="0.35">
      <c r="A418">
        <v>1076</v>
      </c>
      <c r="B418">
        <v>488</v>
      </c>
      <c r="C418">
        <v>622</v>
      </c>
      <c r="D418">
        <v>2101</v>
      </c>
      <c r="F418">
        <f t="shared" si="18"/>
        <v>0.5111326234269119</v>
      </c>
      <c r="G418">
        <f t="shared" si="19"/>
        <v>0.23184898354307842</v>
      </c>
      <c r="H418">
        <f t="shared" si="20"/>
        <v>0.29670861568247819</v>
      </c>
    </row>
    <row r="419" spans="1:8" x14ac:dyDescent="0.35">
      <c r="A419">
        <v>1076</v>
      </c>
      <c r="B419">
        <v>488</v>
      </c>
      <c r="C419">
        <v>622</v>
      </c>
      <c r="D419">
        <v>2101</v>
      </c>
      <c r="F419">
        <f t="shared" si="18"/>
        <v>0.50261780104712039</v>
      </c>
      <c r="G419">
        <f t="shared" si="19"/>
        <v>0.23184898354307842</v>
      </c>
      <c r="H419">
        <f t="shared" si="20"/>
        <v>0.29670861568247819</v>
      </c>
    </row>
    <row r="420" spans="1:8" x14ac:dyDescent="0.35">
      <c r="A420">
        <v>1076</v>
      </c>
      <c r="B420">
        <v>488</v>
      </c>
      <c r="C420">
        <v>622</v>
      </c>
      <c r="D420">
        <v>2102</v>
      </c>
      <c r="F420">
        <f t="shared" si="18"/>
        <v>0.51213707758210381</v>
      </c>
      <c r="G420">
        <f t="shared" si="19"/>
        <v>0.23227034745359354</v>
      </c>
      <c r="H420">
        <f t="shared" si="20"/>
        <v>0.29604950023798193</v>
      </c>
    </row>
    <row r="421" spans="1:8" x14ac:dyDescent="0.35">
      <c r="A421">
        <v>1078</v>
      </c>
      <c r="B421">
        <v>488</v>
      </c>
      <c r="C421">
        <v>622</v>
      </c>
      <c r="D421">
        <v>2102</v>
      </c>
      <c r="F421">
        <f t="shared" si="18"/>
        <v>0.51213707758210381</v>
      </c>
      <c r="G421">
        <f t="shared" si="19"/>
        <v>0.23227034745359354</v>
      </c>
      <c r="H421">
        <f t="shared" si="20"/>
        <v>0.29604950023798193</v>
      </c>
    </row>
    <row r="422" spans="1:8" x14ac:dyDescent="0.35">
      <c r="A422">
        <v>1078</v>
      </c>
      <c r="B422">
        <v>488</v>
      </c>
      <c r="C422">
        <v>622</v>
      </c>
      <c r="D422">
        <v>2102</v>
      </c>
      <c r="F422">
        <f t="shared" si="18"/>
        <v>0.51213707758210381</v>
      </c>
      <c r="G422">
        <f t="shared" si="19"/>
        <v>0.23227034745359354</v>
      </c>
      <c r="H422">
        <f t="shared" si="20"/>
        <v>0.29604950023798193</v>
      </c>
    </row>
    <row r="423" spans="1:8" x14ac:dyDescent="0.35">
      <c r="A423">
        <v>1078</v>
      </c>
      <c r="B423">
        <v>488</v>
      </c>
      <c r="C423">
        <v>622</v>
      </c>
      <c r="D423">
        <v>2102</v>
      </c>
      <c r="F423">
        <f t="shared" si="18"/>
        <v>0.51213707758210381</v>
      </c>
      <c r="G423">
        <f t="shared" si="19"/>
        <v>0.23227034745359354</v>
      </c>
      <c r="H423">
        <f t="shared" si="20"/>
        <v>0.29604950023798193</v>
      </c>
    </row>
    <row r="424" spans="1:8" x14ac:dyDescent="0.35">
      <c r="A424">
        <v>1078</v>
      </c>
      <c r="B424">
        <v>488</v>
      </c>
      <c r="C424">
        <v>622</v>
      </c>
      <c r="D424">
        <v>2102</v>
      </c>
      <c r="F424">
        <f t="shared" si="18"/>
        <v>0.51213707758210381</v>
      </c>
      <c r="G424">
        <f t="shared" si="19"/>
        <v>0.23227034745359354</v>
      </c>
      <c r="H424">
        <f t="shared" si="20"/>
        <v>0.29604950023798193</v>
      </c>
    </row>
    <row r="425" spans="1:8" x14ac:dyDescent="0.35">
      <c r="A425">
        <v>1078</v>
      </c>
      <c r="B425">
        <v>488</v>
      </c>
      <c r="C425">
        <v>622</v>
      </c>
      <c r="D425">
        <v>2102</v>
      </c>
      <c r="F425">
        <f t="shared" si="18"/>
        <v>0.5118934348239772</v>
      </c>
      <c r="G425">
        <f t="shared" si="19"/>
        <v>0.23227034745359354</v>
      </c>
      <c r="H425">
        <f t="shared" si="20"/>
        <v>0.29604950023798193</v>
      </c>
    </row>
    <row r="426" spans="1:8" x14ac:dyDescent="0.35">
      <c r="A426">
        <v>1078</v>
      </c>
      <c r="B426">
        <v>488</v>
      </c>
      <c r="C426">
        <v>622</v>
      </c>
      <c r="D426">
        <v>2086</v>
      </c>
      <c r="F426">
        <f t="shared" si="18"/>
        <v>0.51284490960989537</v>
      </c>
      <c r="G426">
        <f t="shared" si="19"/>
        <v>0.23215984776403426</v>
      </c>
      <c r="H426">
        <f t="shared" si="20"/>
        <v>0.29590865842055186</v>
      </c>
    </row>
    <row r="427" spans="1:8" x14ac:dyDescent="0.35">
      <c r="A427">
        <v>1070</v>
      </c>
      <c r="B427">
        <v>484</v>
      </c>
      <c r="C427">
        <v>617</v>
      </c>
      <c r="D427">
        <v>2086</v>
      </c>
      <c r="F427">
        <f t="shared" si="18"/>
        <v>0.51284490960989537</v>
      </c>
      <c r="G427">
        <f t="shared" si="19"/>
        <v>0.23215984776403426</v>
      </c>
      <c r="H427">
        <f t="shared" si="20"/>
        <v>0.29590865842055186</v>
      </c>
    </row>
    <row r="428" spans="1:8" x14ac:dyDescent="0.35">
      <c r="A428">
        <v>1070</v>
      </c>
      <c r="B428">
        <v>484</v>
      </c>
      <c r="C428">
        <v>617</v>
      </c>
      <c r="D428">
        <v>2086</v>
      </c>
      <c r="F428">
        <f t="shared" si="18"/>
        <v>0.51284490960989537</v>
      </c>
      <c r="G428">
        <f t="shared" si="19"/>
        <v>0.23215984776403426</v>
      </c>
      <c r="H428">
        <f t="shared" si="20"/>
        <v>0.29590865842055186</v>
      </c>
    </row>
    <row r="429" spans="1:8" x14ac:dyDescent="0.35">
      <c r="A429">
        <v>1070</v>
      </c>
      <c r="B429">
        <v>484</v>
      </c>
      <c r="C429">
        <v>617</v>
      </c>
      <c r="D429">
        <v>2086</v>
      </c>
      <c r="F429">
        <f t="shared" si="18"/>
        <v>0.51284490960989537</v>
      </c>
      <c r="G429">
        <f t="shared" si="19"/>
        <v>0.23215984776403426</v>
      </c>
      <c r="H429">
        <f t="shared" si="20"/>
        <v>0.29590865842055186</v>
      </c>
    </row>
    <row r="430" spans="1:8" x14ac:dyDescent="0.35">
      <c r="A430">
        <v>1070</v>
      </c>
      <c r="B430">
        <v>484</v>
      </c>
      <c r="C430">
        <v>617</v>
      </c>
      <c r="D430">
        <v>2086</v>
      </c>
      <c r="F430">
        <f t="shared" si="18"/>
        <v>0.51284490960989537</v>
      </c>
      <c r="G430">
        <f t="shared" si="19"/>
        <v>0.23215984776403426</v>
      </c>
      <c r="H430">
        <f t="shared" si="20"/>
        <v>0.29590865842055186</v>
      </c>
    </row>
    <row r="431" spans="1:8" x14ac:dyDescent="0.35">
      <c r="A431">
        <v>1070</v>
      </c>
      <c r="B431">
        <v>484</v>
      </c>
      <c r="C431">
        <v>617</v>
      </c>
      <c r="D431">
        <v>2086</v>
      </c>
      <c r="F431">
        <f t="shared" si="18"/>
        <v>0.51677852348993292</v>
      </c>
      <c r="G431">
        <f t="shared" si="19"/>
        <v>0.23215984776403426</v>
      </c>
      <c r="H431">
        <f t="shared" si="20"/>
        <v>0.29590865842055186</v>
      </c>
    </row>
    <row r="432" spans="1:8" x14ac:dyDescent="0.35">
      <c r="A432">
        <v>1070</v>
      </c>
      <c r="B432">
        <v>484</v>
      </c>
      <c r="C432">
        <v>617</v>
      </c>
      <c r="D432">
        <v>2086</v>
      </c>
      <c r="F432">
        <f t="shared" si="18"/>
        <v>0.51294343240651963</v>
      </c>
      <c r="G432">
        <f t="shared" si="19"/>
        <v>0.2339405560882071</v>
      </c>
      <c r="H432">
        <f t="shared" si="20"/>
        <v>0.29817833173537872</v>
      </c>
    </row>
    <row r="433" spans="1:8" x14ac:dyDescent="0.35">
      <c r="A433">
        <v>1054</v>
      </c>
      <c r="B433">
        <v>477</v>
      </c>
      <c r="C433">
        <v>610</v>
      </c>
      <c r="D433">
        <v>2061</v>
      </c>
      <c r="F433">
        <f t="shared" si="18"/>
        <v>0.51294343240651963</v>
      </c>
      <c r="G433">
        <f t="shared" si="19"/>
        <v>0.23202301054650049</v>
      </c>
      <c r="H433">
        <f t="shared" si="20"/>
        <v>0.29578139980824547</v>
      </c>
    </row>
    <row r="434" spans="1:8" x14ac:dyDescent="0.35">
      <c r="A434">
        <v>1054</v>
      </c>
      <c r="B434">
        <v>477</v>
      </c>
      <c r="C434">
        <v>610</v>
      </c>
      <c r="D434">
        <v>2061</v>
      </c>
      <c r="F434">
        <f t="shared" si="18"/>
        <v>0.51294343240651963</v>
      </c>
      <c r="G434">
        <f t="shared" si="19"/>
        <v>0.23202301054650049</v>
      </c>
      <c r="H434">
        <f t="shared" si="20"/>
        <v>0.29578139980824547</v>
      </c>
    </row>
    <row r="435" spans="1:8" x14ac:dyDescent="0.35">
      <c r="A435">
        <v>1054</v>
      </c>
      <c r="B435">
        <v>477</v>
      </c>
      <c r="C435">
        <v>610</v>
      </c>
      <c r="D435">
        <v>2061</v>
      </c>
      <c r="F435">
        <f t="shared" si="18"/>
        <v>0.51294343240651963</v>
      </c>
      <c r="G435">
        <f t="shared" si="19"/>
        <v>0.23202301054650049</v>
      </c>
      <c r="H435">
        <f t="shared" si="20"/>
        <v>0.29578139980824547</v>
      </c>
    </row>
    <row r="436" spans="1:8" x14ac:dyDescent="0.35">
      <c r="A436">
        <v>1054</v>
      </c>
      <c r="B436">
        <v>477</v>
      </c>
      <c r="C436">
        <v>610</v>
      </c>
      <c r="D436">
        <v>2061</v>
      </c>
      <c r="F436">
        <f t="shared" si="18"/>
        <v>0.51294343240651963</v>
      </c>
      <c r="G436">
        <f t="shared" si="19"/>
        <v>0.23202301054650049</v>
      </c>
      <c r="H436">
        <f t="shared" si="20"/>
        <v>0.29578139980824547</v>
      </c>
    </row>
    <row r="437" spans="1:8" x14ac:dyDescent="0.35">
      <c r="A437">
        <v>1054</v>
      </c>
      <c r="B437">
        <v>477</v>
      </c>
      <c r="C437">
        <v>610</v>
      </c>
      <c r="D437">
        <v>2061</v>
      </c>
      <c r="F437">
        <f t="shared" si="18"/>
        <v>0.51294343240651963</v>
      </c>
      <c r="G437">
        <f t="shared" si="19"/>
        <v>0.23202301054650049</v>
      </c>
      <c r="H437">
        <f t="shared" si="20"/>
        <v>0.29578139980824547</v>
      </c>
    </row>
    <row r="438" spans="1:8" x14ac:dyDescent="0.35">
      <c r="A438">
        <v>1054</v>
      </c>
      <c r="B438">
        <v>477</v>
      </c>
      <c r="C438">
        <v>610</v>
      </c>
      <c r="D438">
        <v>2061</v>
      </c>
      <c r="F438">
        <f t="shared" si="18"/>
        <v>0.51140223192624934</v>
      </c>
      <c r="G438">
        <f t="shared" si="19"/>
        <v>0.23202301054650049</v>
      </c>
      <c r="H438">
        <f t="shared" si="20"/>
        <v>0.29578139980824547</v>
      </c>
    </row>
    <row r="439" spans="1:8" x14ac:dyDescent="0.35">
      <c r="A439">
        <v>1049</v>
      </c>
      <c r="B439">
        <v>474</v>
      </c>
      <c r="C439">
        <v>606</v>
      </c>
      <c r="D439">
        <v>2048</v>
      </c>
      <c r="F439">
        <f t="shared" si="18"/>
        <v>0.51140223192624934</v>
      </c>
      <c r="G439">
        <f t="shared" si="19"/>
        <v>0.23144104803493451</v>
      </c>
      <c r="H439">
        <f t="shared" si="20"/>
        <v>0.29597282872392044</v>
      </c>
    </row>
    <row r="440" spans="1:8" x14ac:dyDescent="0.35">
      <c r="A440">
        <v>1049</v>
      </c>
      <c r="B440">
        <v>474</v>
      </c>
      <c r="C440">
        <v>606</v>
      </c>
      <c r="D440">
        <v>2048</v>
      </c>
      <c r="F440">
        <f t="shared" si="18"/>
        <v>0.51140223192624934</v>
      </c>
      <c r="G440">
        <f t="shared" si="19"/>
        <v>0.23144104803493451</v>
      </c>
      <c r="H440">
        <f t="shared" si="20"/>
        <v>0.29597282872392044</v>
      </c>
    </row>
    <row r="441" spans="1:8" x14ac:dyDescent="0.35">
      <c r="A441">
        <v>1049</v>
      </c>
      <c r="B441">
        <v>474</v>
      </c>
      <c r="C441">
        <v>606</v>
      </c>
      <c r="D441">
        <v>2048</v>
      </c>
      <c r="F441">
        <f t="shared" si="18"/>
        <v>0.51140223192624934</v>
      </c>
      <c r="G441">
        <f t="shared" si="19"/>
        <v>0.23144104803493451</v>
      </c>
      <c r="H441">
        <f t="shared" si="20"/>
        <v>0.29597282872392044</v>
      </c>
    </row>
    <row r="442" spans="1:8" x14ac:dyDescent="0.35">
      <c r="A442">
        <v>1049</v>
      </c>
      <c r="B442">
        <v>474</v>
      </c>
      <c r="C442">
        <v>606</v>
      </c>
      <c r="D442">
        <v>2048</v>
      </c>
      <c r="F442">
        <f t="shared" si="18"/>
        <v>0.51140223192624934</v>
      </c>
      <c r="G442">
        <f t="shared" si="19"/>
        <v>0.23144104803493451</v>
      </c>
      <c r="H442">
        <f t="shared" si="20"/>
        <v>0.29597282872392044</v>
      </c>
    </row>
    <row r="443" spans="1:8" x14ac:dyDescent="0.35">
      <c r="A443">
        <v>1049</v>
      </c>
      <c r="B443">
        <v>474</v>
      </c>
      <c r="C443">
        <v>606</v>
      </c>
      <c r="D443">
        <v>2048</v>
      </c>
      <c r="F443">
        <f t="shared" si="18"/>
        <v>0.51140223192624934</v>
      </c>
      <c r="G443">
        <f t="shared" si="19"/>
        <v>0.23144104803493451</v>
      </c>
      <c r="H443">
        <f t="shared" si="20"/>
        <v>0.29597282872392044</v>
      </c>
    </row>
    <row r="444" spans="1:8" x14ac:dyDescent="0.35">
      <c r="A444">
        <v>1049</v>
      </c>
      <c r="B444">
        <v>474</v>
      </c>
      <c r="C444">
        <v>606</v>
      </c>
      <c r="D444">
        <v>2048</v>
      </c>
      <c r="F444">
        <f t="shared" si="18"/>
        <v>0.51220703125</v>
      </c>
      <c r="G444">
        <f t="shared" si="19"/>
        <v>0.23144104803493451</v>
      </c>
      <c r="H444">
        <f t="shared" si="20"/>
        <v>0.29597282872392044</v>
      </c>
    </row>
    <row r="445" spans="1:8" x14ac:dyDescent="0.35">
      <c r="A445">
        <v>1028</v>
      </c>
      <c r="B445">
        <v>465</v>
      </c>
      <c r="C445">
        <v>595</v>
      </c>
      <c r="D445">
        <v>2013</v>
      </c>
      <c r="F445">
        <f t="shared" si="18"/>
        <v>0.51220703125</v>
      </c>
      <c r="G445">
        <f t="shared" si="19"/>
        <v>0.2314453125</v>
      </c>
      <c r="H445">
        <f t="shared" si="20"/>
        <v>0.2958984375</v>
      </c>
    </row>
    <row r="446" spans="1:8" x14ac:dyDescent="0.35">
      <c r="A446">
        <v>1028</v>
      </c>
      <c r="B446">
        <v>465</v>
      </c>
      <c r="C446">
        <v>595</v>
      </c>
      <c r="D446">
        <v>2013</v>
      </c>
      <c r="F446">
        <f t="shared" si="18"/>
        <v>0.51220703125</v>
      </c>
      <c r="G446">
        <f t="shared" si="19"/>
        <v>0.2314453125</v>
      </c>
      <c r="H446">
        <f t="shared" si="20"/>
        <v>0.2958984375</v>
      </c>
    </row>
    <row r="447" spans="1:8" x14ac:dyDescent="0.35">
      <c r="A447">
        <v>1028</v>
      </c>
      <c r="B447">
        <v>465</v>
      </c>
      <c r="C447">
        <v>595</v>
      </c>
      <c r="D447">
        <v>2013</v>
      </c>
      <c r="F447">
        <f t="shared" si="18"/>
        <v>0.51220703125</v>
      </c>
      <c r="G447">
        <f t="shared" si="19"/>
        <v>0.2314453125</v>
      </c>
      <c r="H447">
        <f t="shared" si="20"/>
        <v>0.2958984375</v>
      </c>
    </row>
    <row r="448" spans="1:8" x14ac:dyDescent="0.35">
      <c r="A448">
        <v>1028</v>
      </c>
      <c r="B448">
        <v>465</v>
      </c>
      <c r="C448">
        <v>595</v>
      </c>
      <c r="D448">
        <v>2013</v>
      </c>
      <c r="F448">
        <f t="shared" si="18"/>
        <v>0.51220703125</v>
      </c>
      <c r="G448">
        <f t="shared" si="19"/>
        <v>0.2314453125</v>
      </c>
      <c r="H448">
        <f t="shared" si="20"/>
        <v>0.2958984375</v>
      </c>
    </row>
    <row r="449" spans="1:8" x14ac:dyDescent="0.35">
      <c r="A449">
        <v>1028</v>
      </c>
      <c r="B449">
        <v>465</v>
      </c>
      <c r="C449">
        <v>595</v>
      </c>
      <c r="D449">
        <v>2013</v>
      </c>
      <c r="F449">
        <f t="shared" si="18"/>
        <v>0.51220703125</v>
      </c>
      <c r="G449">
        <f t="shared" si="19"/>
        <v>0.2314453125</v>
      </c>
      <c r="H449">
        <f t="shared" si="20"/>
        <v>0.2958984375</v>
      </c>
    </row>
    <row r="450" spans="1:8" x14ac:dyDescent="0.35">
      <c r="A450">
        <v>1028</v>
      </c>
      <c r="B450">
        <v>465</v>
      </c>
      <c r="C450">
        <v>595</v>
      </c>
      <c r="D450">
        <v>2013</v>
      </c>
      <c r="F450">
        <f t="shared" si="18"/>
        <v>0.51068057625434671</v>
      </c>
      <c r="G450">
        <f t="shared" si="19"/>
        <v>0.2314453125</v>
      </c>
      <c r="H450">
        <f t="shared" si="20"/>
        <v>0.2958984375</v>
      </c>
    </row>
    <row r="451" spans="1:8" x14ac:dyDescent="0.35">
      <c r="A451">
        <v>1016</v>
      </c>
      <c r="B451">
        <v>461</v>
      </c>
      <c r="C451">
        <v>589</v>
      </c>
      <c r="D451">
        <v>1992</v>
      </c>
      <c r="F451">
        <f t="shared" si="18"/>
        <v>0.51068057625434671</v>
      </c>
      <c r="G451">
        <f t="shared" si="19"/>
        <v>0.23099850968703428</v>
      </c>
      <c r="H451">
        <f t="shared" si="20"/>
        <v>0.29557873820168901</v>
      </c>
    </row>
    <row r="452" spans="1:8" x14ac:dyDescent="0.35">
      <c r="A452">
        <v>1016</v>
      </c>
      <c r="B452">
        <v>461</v>
      </c>
      <c r="C452">
        <v>589</v>
      </c>
      <c r="D452">
        <v>1992</v>
      </c>
      <c r="F452">
        <f t="shared" si="18"/>
        <v>0.51068057625434671</v>
      </c>
      <c r="G452">
        <f t="shared" si="19"/>
        <v>0.23099850968703428</v>
      </c>
      <c r="H452">
        <f t="shared" si="20"/>
        <v>0.29557873820168901</v>
      </c>
    </row>
    <row r="453" spans="1:8" x14ac:dyDescent="0.35">
      <c r="A453">
        <v>1016</v>
      </c>
      <c r="B453">
        <v>461</v>
      </c>
      <c r="C453">
        <v>589</v>
      </c>
      <c r="D453">
        <v>1992</v>
      </c>
      <c r="F453">
        <f t="shared" si="18"/>
        <v>0.51068057625434671</v>
      </c>
      <c r="G453">
        <f t="shared" si="19"/>
        <v>0.23099850968703428</v>
      </c>
      <c r="H453">
        <f t="shared" si="20"/>
        <v>0.29557873820168901</v>
      </c>
    </row>
    <row r="454" spans="1:8" x14ac:dyDescent="0.35">
      <c r="A454">
        <v>1016</v>
      </c>
      <c r="B454">
        <v>461</v>
      </c>
      <c r="C454">
        <v>589</v>
      </c>
      <c r="D454">
        <v>1992</v>
      </c>
      <c r="F454">
        <f t="shared" si="18"/>
        <v>0.51068057625434671</v>
      </c>
      <c r="G454">
        <f t="shared" si="19"/>
        <v>0.23099850968703428</v>
      </c>
      <c r="H454">
        <f t="shared" si="20"/>
        <v>0.29557873820168901</v>
      </c>
    </row>
    <row r="455" spans="1:8" x14ac:dyDescent="0.35">
      <c r="A455">
        <v>1016</v>
      </c>
      <c r="B455">
        <v>461</v>
      </c>
      <c r="C455">
        <v>589</v>
      </c>
      <c r="D455">
        <v>1992</v>
      </c>
      <c r="F455">
        <f t="shared" si="18"/>
        <v>0.51068057625434671</v>
      </c>
      <c r="G455">
        <f t="shared" si="19"/>
        <v>0.23099850968703428</v>
      </c>
      <c r="H455">
        <f t="shared" si="20"/>
        <v>0.29557873820168901</v>
      </c>
    </row>
    <row r="456" spans="1:8" x14ac:dyDescent="0.35">
      <c r="A456">
        <v>1016</v>
      </c>
      <c r="B456">
        <v>461</v>
      </c>
      <c r="C456">
        <v>589</v>
      </c>
      <c r="D456">
        <v>1992</v>
      </c>
      <c r="F456">
        <f t="shared" si="18"/>
        <v>0.51004016064257029</v>
      </c>
      <c r="G456">
        <f t="shared" si="19"/>
        <v>0.23099850968703428</v>
      </c>
      <c r="H456">
        <f t="shared" si="20"/>
        <v>0.29557873820168901</v>
      </c>
    </row>
    <row r="457" spans="1:8" x14ac:dyDescent="0.35">
      <c r="A457">
        <v>1000</v>
      </c>
      <c r="B457">
        <v>453</v>
      </c>
      <c r="C457">
        <v>582</v>
      </c>
      <c r="D457">
        <v>1969</v>
      </c>
      <c r="F457">
        <f t="shared" ref="F457:F520" si="21">A452/D452</f>
        <v>0.51004016064257029</v>
      </c>
      <c r="G457">
        <f t="shared" ref="G457:G520" si="22">B451/D451</f>
        <v>0.23142570281124497</v>
      </c>
      <c r="H457">
        <f t="shared" ref="H457:H520" si="23">C451/D451</f>
        <v>0.29568273092369479</v>
      </c>
    </row>
    <row r="458" spans="1:8" x14ac:dyDescent="0.35">
      <c r="A458">
        <v>1000</v>
      </c>
      <c r="B458">
        <v>453</v>
      </c>
      <c r="C458">
        <v>582</v>
      </c>
      <c r="D458">
        <v>1969</v>
      </c>
      <c r="F458">
        <f t="shared" si="21"/>
        <v>0.51004016064257029</v>
      </c>
      <c r="G458">
        <f t="shared" si="22"/>
        <v>0.23142570281124497</v>
      </c>
      <c r="H458">
        <f t="shared" si="23"/>
        <v>0.29568273092369479</v>
      </c>
    </row>
    <row r="459" spans="1:8" x14ac:dyDescent="0.35">
      <c r="A459">
        <v>1000</v>
      </c>
      <c r="B459">
        <v>453</v>
      </c>
      <c r="C459">
        <v>582</v>
      </c>
      <c r="D459">
        <v>1969</v>
      </c>
      <c r="F459">
        <f t="shared" si="21"/>
        <v>0.51004016064257029</v>
      </c>
      <c r="G459">
        <f t="shared" si="22"/>
        <v>0.23142570281124497</v>
      </c>
      <c r="H459">
        <f t="shared" si="23"/>
        <v>0.29568273092369479</v>
      </c>
    </row>
    <row r="460" spans="1:8" x14ac:dyDescent="0.35">
      <c r="A460">
        <v>1000</v>
      </c>
      <c r="B460">
        <v>453</v>
      </c>
      <c r="C460">
        <v>582</v>
      </c>
      <c r="D460">
        <v>1969</v>
      </c>
      <c r="F460">
        <f t="shared" si="21"/>
        <v>0.51004016064257029</v>
      </c>
      <c r="G460">
        <f t="shared" si="22"/>
        <v>0.23142570281124497</v>
      </c>
      <c r="H460">
        <f t="shared" si="23"/>
        <v>0.29568273092369479</v>
      </c>
    </row>
    <row r="461" spans="1:8" x14ac:dyDescent="0.35">
      <c r="A461">
        <v>1000</v>
      </c>
      <c r="B461">
        <v>453</v>
      </c>
      <c r="C461">
        <v>582</v>
      </c>
      <c r="D461">
        <v>1969</v>
      </c>
      <c r="F461">
        <f t="shared" si="21"/>
        <v>0.51004016064257029</v>
      </c>
      <c r="G461">
        <f t="shared" si="22"/>
        <v>0.23142570281124497</v>
      </c>
      <c r="H461">
        <f t="shared" si="23"/>
        <v>0.29568273092369479</v>
      </c>
    </row>
    <row r="462" spans="1:8" x14ac:dyDescent="0.35">
      <c r="A462">
        <v>1000</v>
      </c>
      <c r="B462">
        <v>453</v>
      </c>
      <c r="C462">
        <v>582</v>
      </c>
      <c r="D462">
        <v>1969</v>
      </c>
      <c r="F462">
        <f t="shared" si="21"/>
        <v>0.50787201625190448</v>
      </c>
      <c r="G462">
        <f t="shared" si="22"/>
        <v>0.23142570281124497</v>
      </c>
      <c r="H462">
        <f t="shared" si="23"/>
        <v>0.29568273092369479</v>
      </c>
    </row>
    <row r="463" spans="1:8" x14ac:dyDescent="0.35">
      <c r="A463">
        <v>976</v>
      </c>
      <c r="B463">
        <v>441</v>
      </c>
      <c r="C463">
        <v>566</v>
      </c>
      <c r="D463">
        <v>1920</v>
      </c>
      <c r="F463">
        <f t="shared" si="21"/>
        <v>0.50787201625190448</v>
      </c>
      <c r="G463">
        <f t="shared" si="22"/>
        <v>0.23006602336211274</v>
      </c>
      <c r="H463">
        <f t="shared" si="23"/>
        <v>0.29558151345860845</v>
      </c>
    </row>
    <row r="464" spans="1:8" x14ac:dyDescent="0.35">
      <c r="A464">
        <v>976</v>
      </c>
      <c r="B464">
        <v>441</v>
      </c>
      <c r="C464">
        <v>566</v>
      </c>
      <c r="D464">
        <v>1920</v>
      </c>
      <c r="F464">
        <f t="shared" si="21"/>
        <v>0.50787201625190448</v>
      </c>
      <c r="G464">
        <f t="shared" si="22"/>
        <v>0.23006602336211274</v>
      </c>
      <c r="H464">
        <f t="shared" si="23"/>
        <v>0.29558151345860845</v>
      </c>
    </row>
    <row r="465" spans="1:8" x14ac:dyDescent="0.35">
      <c r="A465">
        <v>976</v>
      </c>
      <c r="B465">
        <v>441</v>
      </c>
      <c r="C465">
        <v>566</v>
      </c>
      <c r="D465">
        <v>1920</v>
      </c>
      <c r="F465">
        <f t="shared" si="21"/>
        <v>0.50787201625190448</v>
      </c>
      <c r="G465">
        <f t="shared" si="22"/>
        <v>0.23006602336211274</v>
      </c>
      <c r="H465">
        <f t="shared" si="23"/>
        <v>0.29558151345860845</v>
      </c>
    </row>
    <row r="466" spans="1:8" x14ac:dyDescent="0.35">
      <c r="A466">
        <v>976</v>
      </c>
      <c r="B466">
        <v>441</v>
      </c>
      <c r="C466">
        <v>566</v>
      </c>
      <c r="D466">
        <v>1920</v>
      </c>
      <c r="F466">
        <f t="shared" si="21"/>
        <v>0.50787201625190448</v>
      </c>
      <c r="G466">
        <f t="shared" si="22"/>
        <v>0.23006602336211274</v>
      </c>
      <c r="H466">
        <f t="shared" si="23"/>
        <v>0.29558151345860845</v>
      </c>
    </row>
    <row r="467" spans="1:8" x14ac:dyDescent="0.35">
      <c r="A467">
        <v>976</v>
      </c>
      <c r="B467">
        <v>441</v>
      </c>
      <c r="C467">
        <v>566</v>
      </c>
      <c r="D467">
        <v>1920</v>
      </c>
      <c r="F467">
        <f t="shared" si="21"/>
        <v>0.50787201625190448</v>
      </c>
      <c r="G467">
        <f t="shared" si="22"/>
        <v>0.23006602336211274</v>
      </c>
      <c r="H467">
        <f t="shared" si="23"/>
        <v>0.29558151345860845</v>
      </c>
    </row>
    <row r="468" spans="1:8" x14ac:dyDescent="0.35">
      <c r="A468">
        <v>976</v>
      </c>
      <c r="B468">
        <v>441</v>
      </c>
      <c r="C468">
        <v>566</v>
      </c>
      <c r="D468">
        <v>1920</v>
      </c>
      <c r="F468">
        <f t="shared" si="21"/>
        <v>0.5083333333333333</v>
      </c>
      <c r="G468">
        <f t="shared" si="22"/>
        <v>0.23006602336211274</v>
      </c>
      <c r="H468">
        <f t="shared" si="23"/>
        <v>0.29558151345860845</v>
      </c>
    </row>
    <row r="469" spans="1:8" x14ac:dyDescent="0.35">
      <c r="A469">
        <v>992</v>
      </c>
      <c r="B469">
        <v>448</v>
      </c>
      <c r="C469">
        <v>574</v>
      </c>
      <c r="D469">
        <v>1948</v>
      </c>
      <c r="F469">
        <f t="shared" si="21"/>
        <v>0.5083333333333333</v>
      </c>
      <c r="G469">
        <f t="shared" si="22"/>
        <v>0.22968749999999999</v>
      </c>
      <c r="H469">
        <f t="shared" si="23"/>
        <v>0.29479166666666667</v>
      </c>
    </row>
    <row r="470" spans="1:8" x14ac:dyDescent="0.35">
      <c r="A470">
        <v>992</v>
      </c>
      <c r="B470">
        <v>448</v>
      </c>
      <c r="C470">
        <v>574</v>
      </c>
      <c r="D470">
        <v>1948</v>
      </c>
      <c r="F470">
        <f t="shared" si="21"/>
        <v>0.5083333333333333</v>
      </c>
      <c r="G470">
        <f t="shared" si="22"/>
        <v>0.22968749999999999</v>
      </c>
      <c r="H470">
        <f t="shared" si="23"/>
        <v>0.29479166666666667</v>
      </c>
    </row>
    <row r="471" spans="1:8" x14ac:dyDescent="0.35">
      <c r="A471">
        <v>992</v>
      </c>
      <c r="B471">
        <v>448</v>
      </c>
      <c r="C471">
        <v>574</v>
      </c>
      <c r="D471">
        <v>1948</v>
      </c>
      <c r="F471">
        <f t="shared" si="21"/>
        <v>0.5083333333333333</v>
      </c>
      <c r="G471">
        <f t="shared" si="22"/>
        <v>0.22968749999999999</v>
      </c>
      <c r="H471">
        <f t="shared" si="23"/>
        <v>0.29479166666666667</v>
      </c>
    </row>
    <row r="472" spans="1:8" x14ac:dyDescent="0.35">
      <c r="A472">
        <v>992</v>
      </c>
      <c r="B472">
        <v>448</v>
      </c>
      <c r="C472">
        <v>574</v>
      </c>
      <c r="D472">
        <v>1948</v>
      </c>
      <c r="F472">
        <f t="shared" si="21"/>
        <v>0.5083333333333333</v>
      </c>
      <c r="G472">
        <f t="shared" si="22"/>
        <v>0.22968749999999999</v>
      </c>
      <c r="H472">
        <f t="shared" si="23"/>
        <v>0.29479166666666667</v>
      </c>
    </row>
    <row r="473" spans="1:8" x14ac:dyDescent="0.35">
      <c r="A473">
        <v>992</v>
      </c>
      <c r="B473">
        <v>448</v>
      </c>
      <c r="C473">
        <v>574</v>
      </c>
      <c r="D473">
        <v>1948</v>
      </c>
      <c r="F473">
        <f t="shared" si="21"/>
        <v>0.5083333333333333</v>
      </c>
      <c r="G473">
        <f t="shared" si="22"/>
        <v>0.22968749999999999</v>
      </c>
      <c r="H473">
        <f t="shared" si="23"/>
        <v>0.29479166666666667</v>
      </c>
    </row>
    <row r="474" spans="1:8" x14ac:dyDescent="0.35">
      <c r="A474">
        <v>992</v>
      </c>
      <c r="B474">
        <v>448</v>
      </c>
      <c r="C474">
        <v>574</v>
      </c>
      <c r="D474">
        <v>1948</v>
      </c>
      <c r="F474">
        <f t="shared" si="21"/>
        <v>0.50924024640657084</v>
      </c>
      <c r="G474">
        <f t="shared" si="22"/>
        <v>0.22968749999999999</v>
      </c>
      <c r="H474">
        <f t="shared" si="23"/>
        <v>0.29479166666666667</v>
      </c>
    </row>
    <row r="475" spans="1:8" x14ac:dyDescent="0.35">
      <c r="A475">
        <v>992</v>
      </c>
      <c r="B475">
        <v>451</v>
      </c>
      <c r="C475">
        <v>579</v>
      </c>
      <c r="D475">
        <v>1959</v>
      </c>
      <c r="F475">
        <f t="shared" si="21"/>
        <v>0.50924024640657084</v>
      </c>
      <c r="G475">
        <f t="shared" si="22"/>
        <v>0.2299794661190965</v>
      </c>
      <c r="H475">
        <f t="shared" si="23"/>
        <v>0.29466119096509241</v>
      </c>
    </row>
    <row r="476" spans="1:8" x14ac:dyDescent="0.35">
      <c r="A476">
        <v>997</v>
      </c>
      <c r="B476">
        <v>451</v>
      </c>
      <c r="C476">
        <v>579</v>
      </c>
      <c r="D476">
        <v>1959</v>
      </c>
      <c r="F476">
        <f t="shared" si="21"/>
        <v>0.50924024640657084</v>
      </c>
      <c r="G476">
        <f t="shared" si="22"/>
        <v>0.2299794661190965</v>
      </c>
      <c r="H476">
        <f t="shared" si="23"/>
        <v>0.29466119096509241</v>
      </c>
    </row>
    <row r="477" spans="1:8" x14ac:dyDescent="0.35">
      <c r="A477">
        <v>997</v>
      </c>
      <c r="B477">
        <v>451</v>
      </c>
      <c r="C477">
        <v>579</v>
      </c>
      <c r="D477">
        <v>1959</v>
      </c>
      <c r="F477">
        <f t="shared" si="21"/>
        <v>0.50924024640657084</v>
      </c>
      <c r="G477">
        <f t="shared" si="22"/>
        <v>0.2299794661190965</v>
      </c>
      <c r="H477">
        <f t="shared" si="23"/>
        <v>0.29466119096509241</v>
      </c>
    </row>
    <row r="478" spans="1:8" x14ac:dyDescent="0.35">
      <c r="A478">
        <v>997</v>
      </c>
      <c r="B478">
        <v>451</v>
      </c>
      <c r="C478">
        <v>579</v>
      </c>
      <c r="D478">
        <v>1959</v>
      </c>
      <c r="F478">
        <f t="shared" si="21"/>
        <v>0.50924024640657084</v>
      </c>
      <c r="G478">
        <f t="shared" si="22"/>
        <v>0.2299794661190965</v>
      </c>
      <c r="H478">
        <f t="shared" si="23"/>
        <v>0.29466119096509241</v>
      </c>
    </row>
    <row r="479" spans="1:8" x14ac:dyDescent="0.35">
      <c r="A479">
        <v>997</v>
      </c>
      <c r="B479">
        <v>451</v>
      </c>
      <c r="C479">
        <v>579</v>
      </c>
      <c r="D479">
        <v>1959</v>
      </c>
      <c r="F479">
        <f t="shared" si="21"/>
        <v>0.50924024640657084</v>
      </c>
      <c r="G479">
        <f t="shared" si="22"/>
        <v>0.2299794661190965</v>
      </c>
      <c r="H479">
        <f t="shared" si="23"/>
        <v>0.29466119096509241</v>
      </c>
    </row>
    <row r="480" spans="1:8" x14ac:dyDescent="0.35">
      <c r="A480">
        <v>997</v>
      </c>
      <c r="B480">
        <v>451</v>
      </c>
      <c r="C480">
        <v>579</v>
      </c>
      <c r="D480">
        <v>1959</v>
      </c>
      <c r="F480">
        <f t="shared" si="21"/>
        <v>0.5063808065339459</v>
      </c>
      <c r="G480">
        <f t="shared" si="22"/>
        <v>0.2299794661190965</v>
      </c>
      <c r="H480">
        <f t="shared" si="23"/>
        <v>0.29466119096509241</v>
      </c>
    </row>
    <row r="481" spans="1:8" x14ac:dyDescent="0.35">
      <c r="A481">
        <v>997</v>
      </c>
      <c r="B481">
        <v>451</v>
      </c>
      <c r="C481">
        <v>579</v>
      </c>
      <c r="D481">
        <v>1959</v>
      </c>
      <c r="F481">
        <f t="shared" si="21"/>
        <v>0.5089331291475242</v>
      </c>
      <c r="G481">
        <f t="shared" si="22"/>
        <v>0.23021949974476774</v>
      </c>
      <c r="H481">
        <f t="shared" si="23"/>
        <v>0.29555895865237364</v>
      </c>
    </row>
    <row r="482" spans="1:8" x14ac:dyDescent="0.35">
      <c r="A482">
        <v>997</v>
      </c>
      <c r="B482">
        <v>451</v>
      </c>
      <c r="C482">
        <v>578</v>
      </c>
      <c r="D482">
        <v>1956</v>
      </c>
      <c r="F482">
        <f t="shared" si="21"/>
        <v>0.5089331291475242</v>
      </c>
      <c r="G482">
        <f t="shared" si="22"/>
        <v>0.23021949974476774</v>
      </c>
      <c r="H482">
        <f t="shared" si="23"/>
        <v>0.29555895865237364</v>
      </c>
    </row>
    <row r="483" spans="1:8" x14ac:dyDescent="0.35">
      <c r="A483">
        <v>997</v>
      </c>
      <c r="B483">
        <v>451</v>
      </c>
      <c r="C483">
        <v>578</v>
      </c>
      <c r="D483">
        <v>1956</v>
      </c>
      <c r="F483">
        <f t="shared" si="21"/>
        <v>0.5089331291475242</v>
      </c>
      <c r="G483">
        <f t="shared" si="22"/>
        <v>0.23021949974476774</v>
      </c>
      <c r="H483">
        <f t="shared" si="23"/>
        <v>0.29555895865237364</v>
      </c>
    </row>
    <row r="484" spans="1:8" x14ac:dyDescent="0.35">
      <c r="A484">
        <v>997</v>
      </c>
      <c r="B484">
        <v>451</v>
      </c>
      <c r="C484">
        <v>578</v>
      </c>
      <c r="D484">
        <v>1956</v>
      </c>
      <c r="F484">
        <f t="shared" si="21"/>
        <v>0.5089331291475242</v>
      </c>
      <c r="G484">
        <f t="shared" si="22"/>
        <v>0.23021949974476774</v>
      </c>
      <c r="H484">
        <f t="shared" si="23"/>
        <v>0.29555895865237364</v>
      </c>
    </row>
    <row r="485" spans="1:8" x14ac:dyDescent="0.35">
      <c r="A485">
        <v>997</v>
      </c>
      <c r="B485">
        <v>451</v>
      </c>
      <c r="C485">
        <v>578</v>
      </c>
      <c r="D485">
        <v>1956</v>
      </c>
      <c r="F485">
        <f t="shared" si="21"/>
        <v>0.5089331291475242</v>
      </c>
      <c r="G485">
        <f t="shared" si="22"/>
        <v>0.23021949974476774</v>
      </c>
      <c r="H485">
        <f t="shared" si="23"/>
        <v>0.29555895865237364</v>
      </c>
    </row>
    <row r="486" spans="1:8" x14ac:dyDescent="0.35">
      <c r="A486">
        <v>997</v>
      </c>
      <c r="B486">
        <v>451</v>
      </c>
      <c r="C486">
        <v>578</v>
      </c>
      <c r="D486">
        <v>1956</v>
      </c>
      <c r="F486">
        <f t="shared" si="21"/>
        <v>0.5089331291475242</v>
      </c>
      <c r="G486">
        <f t="shared" si="22"/>
        <v>0.23021949974476774</v>
      </c>
      <c r="H486">
        <f t="shared" si="23"/>
        <v>0.29555895865237364</v>
      </c>
    </row>
    <row r="487" spans="1:8" x14ac:dyDescent="0.35">
      <c r="A487">
        <v>997</v>
      </c>
      <c r="B487">
        <v>451</v>
      </c>
      <c r="C487">
        <v>578</v>
      </c>
      <c r="D487">
        <v>1956</v>
      </c>
      <c r="F487">
        <f t="shared" si="21"/>
        <v>0.50971370143149286</v>
      </c>
      <c r="G487">
        <f t="shared" si="22"/>
        <v>0.23021949974476774</v>
      </c>
      <c r="H487">
        <f t="shared" si="23"/>
        <v>0.29555895865237364</v>
      </c>
    </row>
    <row r="488" spans="1:8" x14ac:dyDescent="0.35">
      <c r="A488">
        <v>1010</v>
      </c>
      <c r="B488">
        <v>458</v>
      </c>
      <c r="C488">
        <v>585</v>
      </c>
      <c r="D488">
        <v>1976</v>
      </c>
      <c r="F488">
        <f t="shared" si="21"/>
        <v>0.50971370143149286</v>
      </c>
      <c r="G488">
        <f t="shared" si="22"/>
        <v>0.23057259713701431</v>
      </c>
      <c r="H488">
        <f t="shared" si="23"/>
        <v>0.29550102249488752</v>
      </c>
    </row>
    <row r="489" spans="1:8" x14ac:dyDescent="0.35">
      <c r="A489">
        <v>1010</v>
      </c>
      <c r="B489">
        <v>458</v>
      </c>
      <c r="C489">
        <v>585</v>
      </c>
      <c r="D489">
        <v>1976</v>
      </c>
      <c r="F489">
        <f t="shared" si="21"/>
        <v>0.50971370143149286</v>
      </c>
      <c r="G489">
        <f t="shared" si="22"/>
        <v>0.23057259713701431</v>
      </c>
      <c r="H489">
        <f t="shared" si="23"/>
        <v>0.29550102249488752</v>
      </c>
    </row>
    <row r="490" spans="1:8" x14ac:dyDescent="0.35">
      <c r="A490">
        <v>1010</v>
      </c>
      <c r="B490">
        <v>458</v>
      </c>
      <c r="C490">
        <v>585</v>
      </c>
      <c r="D490">
        <v>1976</v>
      </c>
      <c r="F490">
        <f t="shared" si="21"/>
        <v>0.50971370143149286</v>
      </c>
      <c r="G490">
        <f t="shared" si="22"/>
        <v>0.23057259713701431</v>
      </c>
      <c r="H490">
        <f t="shared" si="23"/>
        <v>0.29550102249488752</v>
      </c>
    </row>
    <row r="491" spans="1:8" x14ac:dyDescent="0.35">
      <c r="A491">
        <v>1010</v>
      </c>
      <c r="B491">
        <v>458</v>
      </c>
      <c r="C491">
        <v>585</v>
      </c>
      <c r="D491">
        <v>1976</v>
      </c>
      <c r="F491">
        <f t="shared" si="21"/>
        <v>0.50971370143149286</v>
      </c>
      <c r="G491">
        <f t="shared" si="22"/>
        <v>0.23057259713701431</v>
      </c>
      <c r="H491">
        <f t="shared" si="23"/>
        <v>0.29550102249488752</v>
      </c>
    </row>
    <row r="492" spans="1:8" x14ac:dyDescent="0.35">
      <c r="A492">
        <v>1010</v>
      </c>
      <c r="B492">
        <v>458</v>
      </c>
      <c r="C492">
        <v>585</v>
      </c>
      <c r="D492">
        <v>1976</v>
      </c>
      <c r="F492">
        <f t="shared" si="21"/>
        <v>0.50971370143149286</v>
      </c>
      <c r="G492">
        <f t="shared" si="22"/>
        <v>0.23057259713701431</v>
      </c>
      <c r="H492">
        <f t="shared" si="23"/>
        <v>0.29550102249488752</v>
      </c>
    </row>
    <row r="493" spans="1:8" x14ac:dyDescent="0.35">
      <c r="A493">
        <v>1010</v>
      </c>
      <c r="B493">
        <v>458</v>
      </c>
      <c r="C493">
        <v>585</v>
      </c>
      <c r="D493">
        <v>1976</v>
      </c>
      <c r="F493">
        <f t="shared" si="21"/>
        <v>0.51113360323886636</v>
      </c>
      <c r="G493">
        <f t="shared" si="22"/>
        <v>0.23057259713701431</v>
      </c>
      <c r="H493">
        <f t="shared" si="23"/>
        <v>0.29550102249488752</v>
      </c>
    </row>
    <row r="494" spans="1:8" x14ac:dyDescent="0.35">
      <c r="A494">
        <v>1024</v>
      </c>
      <c r="B494">
        <v>465</v>
      </c>
      <c r="C494">
        <v>594</v>
      </c>
      <c r="D494">
        <v>2003</v>
      </c>
      <c r="F494">
        <f t="shared" si="21"/>
        <v>0.51113360323886636</v>
      </c>
      <c r="G494">
        <f t="shared" si="22"/>
        <v>0.23178137651821862</v>
      </c>
      <c r="H494">
        <f t="shared" si="23"/>
        <v>0.29605263157894735</v>
      </c>
    </row>
    <row r="495" spans="1:8" x14ac:dyDescent="0.35">
      <c r="A495">
        <v>1024</v>
      </c>
      <c r="B495">
        <v>465</v>
      </c>
      <c r="C495">
        <v>594</v>
      </c>
      <c r="D495">
        <v>2003</v>
      </c>
      <c r="F495">
        <f t="shared" si="21"/>
        <v>0.51113360323886636</v>
      </c>
      <c r="G495">
        <f t="shared" si="22"/>
        <v>0.23178137651821862</v>
      </c>
      <c r="H495">
        <f t="shared" si="23"/>
        <v>0.29605263157894735</v>
      </c>
    </row>
    <row r="496" spans="1:8" x14ac:dyDescent="0.35">
      <c r="A496">
        <v>1024</v>
      </c>
      <c r="B496">
        <v>465</v>
      </c>
      <c r="C496">
        <v>594</v>
      </c>
      <c r="D496">
        <v>2003</v>
      </c>
      <c r="F496">
        <f t="shared" si="21"/>
        <v>0.51113360323886636</v>
      </c>
      <c r="G496">
        <f t="shared" si="22"/>
        <v>0.23178137651821862</v>
      </c>
      <c r="H496">
        <f t="shared" si="23"/>
        <v>0.29605263157894735</v>
      </c>
    </row>
    <row r="497" spans="1:8" x14ac:dyDescent="0.35">
      <c r="A497">
        <v>1024</v>
      </c>
      <c r="B497">
        <v>465</v>
      </c>
      <c r="C497">
        <v>594</v>
      </c>
      <c r="D497">
        <v>2003</v>
      </c>
      <c r="F497">
        <f t="shared" si="21"/>
        <v>0.51113360323886636</v>
      </c>
      <c r="G497">
        <f t="shared" si="22"/>
        <v>0.23178137651821862</v>
      </c>
      <c r="H497">
        <f t="shared" si="23"/>
        <v>0.29605263157894735</v>
      </c>
    </row>
    <row r="498" spans="1:8" x14ac:dyDescent="0.35">
      <c r="A498">
        <v>1024</v>
      </c>
      <c r="B498">
        <v>465</v>
      </c>
      <c r="C498">
        <v>594</v>
      </c>
      <c r="D498">
        <v>2003</v>
      </c>
      <c r="F498">
        <f t="shared" si="21"/>
        <v>0.51113360323886636</v>
      </c>
      <c r="G498">
        <f t="shared" si="22"/>
        <v>0.23178137651821862</v>
      </c>
      <c r="H498">
        <f t="shared" si="23"/>
        <v>0.29605263157894735</v>
      </c>
    </row>
    <row r="499" spans="1:8" x14ac:dyDescent="0.35">
      <c r="A499">
        <v>1024</v>
      </c>
      <c r="B499">
        <v>465</v>
      </c>
      <c r="C499">
        <v>594</v>
      </c>
      <c r="D499">
        <v>2003</v>
      </c>
      <c r="F499">
        <f t="shared" si="21"/>
        <v>0.51123315027458816</v>
      </c>
      <c r="G499">
        <f t="shared" si="22"/>
        <v>0.23178137651821862</v>
      </c>
      <c r="H499">
        <f t="shared" si="23"/>
        <v>0.29605263157894735</v>
      </c>
    </row>
    <row r="500" spans="1:8" x14ac:dyDescent="0.35">
      <c r="A500">
        <v>1055</v>
      </c>
      <c r="B500">
        <v>481</v>
      </c>
      <c r="C500">
        <v>613</v>
      </c>
      <c r="D500">
        <v>2061</v>
      </c>
      <c r="F500">
        <f t="shared" si="21"/>
        <v>0.51123315027458816</v>
      </c>
      <c r="G500">
        <f t="shared" si="22"/>
        <v>0.23215177234148776</v>
      </c>
      <c r="H500">
        <f t="shared" si="23"/>
        <v>0.29655516724912628</v>
      </c>
    </row>
    <row r="501" spans="1:8" x14ac:dyDescent="0.35">
      <c r="A501">
        <v>1055</v>
      </c>
      <c r="B501">
        <v>481</v>
      </c>
      <c r="C501">
        <v>613</v>
      </c>
      <c r="D501">
        <v>2061</v>
      </c>
      <c r="F501">
        <f t="shared" si="21"/>
        <v>0.51123315027458816</v>
      </c>
      <c r="G501">
        <f t="shared" si="22"/>
        <v>0.23215177234148776</v>
      </c>
      <c r="H501">
        <f t="shared" si="23"/>
        <v>0.29655516724912628</v>
      </c>
    </row>
    <row r="502" spans="1:8" x14ac:dyDescent="0.35">
      <c r="A502">
        <v>1055</v>
      </c>
      <c r="B502">
        <v>481</v>
      </c>
      <c r="C502">
        <v>613</v>
      </c>
      <c r="D502">
        <v>2061</v>
      </c>
      <c r="F502">
        <f t="shared" si="21"/>
        <v>0.51123315027458816</v>
      </c>
      <c r="G502">
        <f t="shared" si="22"/>
        <v>0.23215177234148776</v>
      </c>
      <c r="H502">
        <f t="shared" si="23"/>
        <v>0.29655516724912628</v>
      </c>
    </row>
    <row r="503" spans="1:8" x14ac:dyDescent="0.35">
      <c r="A503">
        <v>1055</v>
      </c>
      <c r="B503">
        <v>481</v>
      </c>
      <c r="C503">
        <v>613</v>
      </c>
      <c r="D503">
        <v>2061</v>
      </c>
      <c r="F503">
        <f t="shared" si="21"/>
        <v>0.51123315027458816</v>
      </c>
      <c r="G503">
        <f t="shared" si="22"/>
        <v>0.23215177234148776</v>
      </c>
      <c r="H503">
        <f t="shared" si="23"/>
        <v>0.29655516724912628</v>
      </c>
    </row>
    <row r="504" spans="1:8" x14ac:dyDescent="0.35">
      <c r="A504">
        <v>1055</v>
      </c>
      <c r="B504">
        <v>481</v>
      </c>
      <c r="C504">
        <v>613</v>
      </c>
      <c r="D504">
        <v>2061</v>
      </c>
      <c r="F504">
        <f t="shared" si="21"/>
        <v>0.51123315027458816</v>
      </c>
      <c r="G504">
        <f t="shared" si="22"/>
        <v>0.23215177234148776</v>
      </c>
      <c r="H504">
        <f t="shared" si="23"/>
        <v>0.29655516724912628</v>
      </c>
    </row>
    <row r="505" spans="1:8" x14ac:dyDescent="0.35">
      <c r="A505">
        <v>1055</v>
      </c>
      <c r="B505">
        <v>481</v>
      </c>
      <c r="C505">
        <v>613</v>
      </c>
      <c r="D505">
        <v>2061</v>
      </c>
      <c r="F505">
        <f t="shared" si="21"/>
        <v>0.51188743328481323</v>
      </c>
      <c r="G505">
        <f t="shared" si="22"/>
        <v>0.23215177234148776</v>
      </c>
      <c r="H505">
        <f t="shared" si="23"/>
        <v>0.29655516724912628</v>
      </c>
    </row>
    <row r="506" spans="1:8" x14ac:dyDescent="0.35">
      <c r="A506">
        <v>1075</v>
      </c>
      <c r="B506">
        <v>491</v>
      </c>
      <c r="C506">
        <v>627</v>
      </c>
      <c r="D506">
        <v>2104</v>
      </c>
      <c r="F506">
        <f t="shared" si="21"/>
        <v>0.51188743328481323</v>
      </c>
      <c r="G506">
        <f t="shared" si="22"/>
        <v>0.23338185346918972</v>
      </c>
      <c r="H506">
        <f t="shared" si="23"/>
        <v>0.29742843279961184</v>
      </c>
    </row>
    <row r="507" spans="1:8" x14ac:dyDescent="0.35">
      <c r="A507">
        <v>1075</v>
      </c>
      <c r="B507">
        <v>491</v>
      </c>
      <c r="C507">
        <v>627</v>
      </c>
      <c r="D507">
        <v>2104</v>
      </c>
      <c r="F507">
        <f t="shared" si="21"/>
        <v>0.51188743328481323</v>
      </c>
      <c r="G507">
        <f t="shared" si="22"/>
        <v>0.23338185346918972</v>
      </c>
      <c r="H507">
        <f t="shared" si="23"/>
        <v>0.29742843279961184</v>
      </c>
    </row>
    <row r="508" spans="1:8" x14ac:dyDescent="0.35">
      <c r="A508">
        <v>1075</v>
      </c>
      <c r="B508">
        <v>491</v>
      </c>
      <c r="C508">
        <v>627</v>
      </c>
      <c r="D508">
        <v>2104</v>
      </c>
      <c r="F508">
        <f t="shared" si="21"/>
        <v>0.51188743328481323</v>
      </c>
      <c r="G508">
        <f t="shared" si="22"/>
        <v>0.23338185346918972</v>
      </c>
      <c r="H508">
        <f t="shared" si="23"/>
        <v>0.29742843279961184</v>
      </c>
    </row>
    <row r="509" spans="1:8" x14ac:dyDescent="0.35">
      <c r="A509">
        <v>1075</v>
      </c>
      <c r="B509">
        <v>491</v>
      </c>
      <c r="C509">
        <v>627</v>
      </c>
      <c r="D509">
        <v>2104</v>
      </c>
      <c r="F509">
        <f t="shared" si="21"/>
        <v>0.51188743328481323</v>
      </c>
      <c r="G509">
        <f t="shared" si="22"/>
        <v>0.23338185346918972</v>
      </c>
      <c r="H509">
        <f t="shared" si="23"/>
        <v>0.29742843279961184</v>
      </c>
    </row>
    <row r="510" spans="1:8" x14ac:dyDescent="0.35">
      <c r="A510">
        <v>1075</v>
      </c>
      <c r="B510">
        <v>491</v>
      </c>
      <c r="C510">
        <v>627</v>
      </c>
      <c r="D510">
        <v>2104</v>
      </c>
      <c r="F510">
        <f t="shared" si="21"/>
        <v>0.51188743328481323</v>
      </c>
      <c r="G510">
        <f t="shared" si="22"/>
        <v>0.23338185346918972</v>
      </c>
      <c r="H510">
        <f t="shared" si="23"/>
        <v>0.29742843279961184</v>
      </c>
    </row>
    <row r="511" spans="1:8" x14ac:dyDescent="0.35">
      <c r="A511">
        <v>1075</v>
      </c>
      <c r="B511">
        <v>491</v>
      </c>
      <c r="C511">
        <v>627</v>
      </c>
      <c r="D511">
        <v>2104</v>
      </c>
      <c r="F511">
        <f t="shared" si="21"/>
        <v>0.51093155893536124</v>
      </c>
      <c r="G511">
        <f t="shared" si="22"/>
        <v>0.23338185346918972</v>
      </c>
      <c r="H511">
        <f t="shared" si="23"/>
        <v>0.29742843279961184</v>
      </c>
    </row>
    <row r="512" spans="1:8" x14ac:dyDescent="0.35">
      <c r="A512">
        <v>1076</v>
      </c>
      <c r="B512">
        <v>492</v>
      </c>
      <c r="C512">
        <v>629</v>
      </c>
      <c r="D512">
        <v>2109</v>
      </c>
      <c r="F512">
        <f t="shared" si="21"/>
        <v>0.51093155893536124</v>
      </c>
      <c r="G512">
        <f t="shared" si="22"/>
        <v>0.23336501901140685</v>
      </c>
      <c r="H512">
        <f t="shared" si="23"/>
        <v>0.2980038022813688</v>
      </c>
    </row>
    <row r="513" spans="1:8" x14ac:dyDescent="0.35">
      <c r="A513">
        <v>1076</v>
      </c>
      <c r="B513">
        <v>492</v>
      </c>
      <c r="C513">
        <v>629</v>
      </c>
      <c r="D513">
        <v>2109</v>
      </c>
      <c r="F513">
        <f t="shared" si="21"/>
        <v>0.51093155893536124</v>
      </c>
      <c r="G513">
        <f t="shared" si="22"/>
        <v>0.23336501901140685</v>
      </c>
      <c r="H513">
        <f t="shared" si="23"/>
        <v>0.2980038022813688</v>
      </c>
    </row>
    <row r="514" spans="1:8" x14ac:dyDescent="0.35">
      <c r="A514">
        <v>1076</v>
      </c>
      <c r="B514">
        <v>492</v>
      </c>
      <c r="C514">
        <v>629</v>
      </c>
      <c r="D514">
        <v>2109</v>
      </c>
      <c r="F514">
        <f t="shared" si="21"/>
        <v>0.51093155893536124</v>
      </c>
      <c r="G514">
        <f t="shared" si="22"/>
        <v>0.23336501901140685</v>
      </c>
      <c r="H514">
        <f t="shared" si="23"/>
        <v>0.2980038022813688</v>
      </c>
    </row>
    <row r="515" spans="1:8" x14ac:dyDescent="0.35">
      <c r="A515">
        <v>1076</v>
      </c>
      <c r="B515">
        <v>492</v>
      </c>
      <c r="C515">
        <v>629</v>
      </c>
      <c r="D515">
        <v>2109</v>
      </c>
      <c r="F515">
        <f t="shared" si="21"/>
        <v>0.51093155893536124</v>
      </c>
      <c r="G515">
        <f t="shared" si="22"/>
        <v>0.23336501901140685</v>
      </c>
      <c r="H515">
        <f t="shared" si="23"/>
        <v>0.2980038022813688</v>
      </c>
    </row>
    <row r="516" spans="1:8" x14ac:dyDescent="0.35">
      <c r="A516">
        <v>1076</v>
      </c>
      <c r="B516">
        <v>492</v>
      </c>
      <c r="C516">
        <v>629</v>
      </c>
      <c r="D516">
        <v>2109</v>
      </c>
      <c r="F516">
        <f t="shared" si="21"/>
        <v>0.51093155893536124</v>
      </c>
      <c r="G516">
        <f t="shared" si="22"/>
        <v>0.23336501901140685</v>
      </c>
      <c r="H516">
        <f t="shared" si="23"/>
        <v>0.2980038022813688</v>
      </c>
    </row>
    <row r="517" spans="1:8" x14ac:dyDescent="0.35">
      <c r="A517">
        <v>1076</v>
      </c>
      <c r="B517">
        <v>492</v>
      </c>
      <c r="C517">
        <v>629</v>
      </c>
      <c r="D517">
        <v>2109</v>
      </c>
      <c r="F517">
        <f t="shared" si="21"/>
        <v>0.51019440493124701</v>
      </c>
      <c r="G517">
        <f t="shared" si="22"/>
        <v>0.23336501901140685</v>
      </c>
      <c r="H517">
        <f t="shared" si="23"/>
        <v>0.2980038022813688</v>
      </c>
    </row>
    <row r="518" spans="1:8" x14ac:dyDescent="0.35">
      <c r="A518">
        <v>1059</v>
      </c>
      <c r="B518">
        <v>484</v>
      </c>
      <c r="C518">
        <v>621</v>
      </c>
      <c r="D518">
        <v>2080</v>
      </c>
      <c r="F518">
        <f t="shared" si="21"/>
        <v>0.51019440493124701</v>
      </c>
      <c r="G518">
        <f t="shared" si="22"/>
        <v>0.23328591749644381</v>
      </c>
      <c r="H518">
        <f t="shared" si="23"/>
        <v>0.2982456140350877</v>
      </c>
    </row>
    <row r="519" spans="1:8" x14ac:dyDescent="0.35">
      <c r="A519">
        <v>1059</v>
      </c>
      <c r="B519">
        <v>484</v>
      </c>
      <c r="C519">
        <v>621</v>
      </c>
      <c r="D519">
        <v>2080</v>
      </c>
      <c r="F519">
        <f t="shared" si="21"/>
        <v>0.51019440493124701</v>
      </c>
      <c r="G519">
        <f t="shared" si="22"/>
        <v>0.23328591749644381</v>
      </c>
      <c r="H519">
        <f t="shared" si="23"/>
        <v>0.2982456140350877</v>
      </c>
    </row>
    <row r="520" spans="1:8" x14ac:dyDescent="0.35">
      <c r="A520">
        <v>1059</v>
      </c>
      <c r="B520">
        <v>484</v>
      </c>
      <c r="C520">
        <v>621</v>
      </c>
      <c r="D520">
        <v>2080</v>
      </c>
      <c r="F520">
        <f t="shared" si="21"/>
        <v>0.51019440493124701</v>
      </c>
      <c r="G520">
        <f t="shared" si="22"/>
        <v>0.23328591749644381</v>
      </c>
      <c r="H520">
        <f t="shared" si="23"/>
        <v>0.2982456140350877</v>
      </c>
    </row>
    <row r="521" spans="1:8" x14ac:dyDescent="0.35">
      <c r="A521">
        <v>1059</v>
      </c>
      <c r="B521">
        <v>484</v>
      </c>
      <c r="C521">
        <v>621</v>
      </c>
      <c r="D521">
        <v>2080</v>
      </c>
      <c r="F521">
        <f t="shared" ref="F521:F584" si="24">A516/D516</f>
        <v>0.51019440493124701</v>
      </c>
      <c r="G521">
        <f t="shared" ref="G521:G584" si="25">B515/D515</f>
        <v>0.23328591749644381</v>
      </c>
      <c r="H521">
        <f t="shared" ref="H521:H584" si="26">C515/D515</f>
        <v>0.2982456140350877</v>
      </c>
    </row>
    <row r="522" spans="1:8" x14ac:dyDescent="0.35">
      <c r="A522">
        <v>1059</v>
      </c>
      <c r="B522">
        <v>484</v>
      </c>
      <c r="C522">
        <v>621</v>
      </c>
      <c r="D522">
        <v>2080</v>
      </c>
      <c r="F522">
        <f t="shared" si="24"/>
        <v>0.51019440493124701</v>
      </c>
      <c r="G522">
        <f t="shared" si="25"/>
        <v>0.23328591749644381</v>
      </c>
      <c r="H522">
        <f t="shared" si="26"/>
        <v>0.2982456140350877</v>
      </c>
    </row>
    <row r="523" spans="1:8" x14ac:dyDescent="0.35">
      <c r="A523">
        <v>1059</v>
      </c>
      <c r="B523">
        <v>484</v>
      </c>
      <c r="C523">
        <v>621</v>
      </c>
      <c r="D523">
        <v>2080</v>
      </c>
      <c r="F523">
        <f t="shared" si="24"/>
        <v>0.50913461538461535</v>
      </c>
      <c r="G523">
        <f t="shared" si="25"/>
        <v>0.23328591749644381</v>
      </c>
      <c r="H523">
        <f t="shared" si="26"/>
        <v>0.2982456140350877</v>
      </c>
    </row>
    <row r="524" spans="1:8" x14ac:dyDescent="0.35">
      <c r="A524">
        <v>1017</v>
      </c>
      <c r="B524">
        <v>464</v>
      </c>
      <c r="C524">
        <v>597</v>
      </c>
      <c r="D524">
        <v>2004</v>
      </c>
      <c r="F524">
        <f t="shared" si="24"/>
        <v>0.50913461538461535</v>
      </c>
      <c r="G524">
        <f t="shared" si="25"/>
        <v>0.2326923076923077</v>
      </c>
      <c r="H524">
        <f t="shared" si="26"/>
        <v>0.2985576923076923</v>
      </c>
    </row>
    <row r="525" spans="1:8" x14ac:dyDescent="0.35">
      <c r="A525">
        <v>1017</v>
      </c>
      <c r="B525">
        <v>464</v>
      </c>
      <c r="C525">
        <v>597</v>
      </c>
      <c r="D525">
        <v>2004</v>
      </c>
      <c r="F525">
        <f t="shared" si="24"/>
        <v>0.50913461538461535</v>
      </c>
      <c r="G525">
        <f t="shared" si="25"/>
        <v>0.2326923076923077</v>
      </c>
      <c r="H525">
        <f t="shared" si="26"/>
        <v>0.2985576923076923</v>
      </c>
    </row>
    <row r="526" spans="1:8" x14ac:dyDescent="0.35">
      <c r="A526">
        <v>1017</v>
      </c>
      <c r="B526">
        <v>464</v>
      </c>
      <c r="C526">
        <v>597</v>
      </c>
      <c r="D526">
        <v>2004</v>
      </c>
      <c r="F526">
        <f t="shared" si="24"/>
        <v>0.50913461538461535</v>
      </c>
      <c r="G526">
        <f t="shared" si="25"/>
        <v>0.2326923076923077</v>
      </c>
      <c r="H526">
        <f t="shared" si="26"/>
        <v>0.2985576923076923</v>
      </c>
    </row>
    <row r="527" spans="1:8" x14ac:dyDescent="0.35">
      <c r="A527">
        <v>1017</v>
      </c>
      <c r="B527">
        <v>464</v>
      </c>
      <c r="C527">
        <v>597</v>
      </c>
      <c r="D527">
        <v>2004</v>
      </c>
      <c r="F527">
        <f t="shared" si="24"/>
        <v>0.50913461538461535</v>
      </c>
      <c r="G527">
        <f t="shared" si="25"/>
        <v>0.2326923076923077</v>
      </c>
      <c r="H527">
        <f t="shared" si="26"/>
        <v>0.2985576923076923</v>
      </c>
    </row>
    <row r="528" spans="1:8" x14ac:dyDescent="0.35">
      <c r="A528">
        <v>1017</v>
      </c>
      <c r="B528">
        <v>464</v>
      </c>
      <c r="C528">
        <v>597</v>
      </c>
      <c r="D528">
        <v>2004</v>
      </c>
      <c r="F528">
        <f t="shared" si="24"/>
        <v>0.50913461538461535</v>
      </c>
      <c r="G528">
        <f t="shared" si="25"/>
        <v>0.2326923076923077</v>
      </c>
      <c r="H528">
        <f t="shared" si="26"/>
        <v>0.2985576923076923</v>
      </c>
    </row>
    <row r="529" spans="1:8" x14ac:dyDescent="0.35">
      <c r="A529">
        <v>1017</v>
      </c>
      <c r="B529">
        <v>464</v>
      </c>
      <c r="C529">
        <v>597</v>
      </c>
      <c r="D529">
        <v>2004</v>
      </c>
      <c r="F529">
        <f t="shared" si="24"/>
        <v>0.50748502994011979</v>
      </c>
      <c r="G529">
        <f t="shared" si="25"/>
        <v>0.2326923076923077</v>
      </c>
      <c r="H529">
        <f t="shared" si="26"/>
        <v>0.2985576923076923</v>
      </c>
    </row>
    <row r="530" spans="1:8" x14ac:dyDescent="0.35">
      <c r="A530">
        <v>1017</v>
      </c>
      <c r="B530">
        <v>453</v>
      </c>
      <c r="C530">
        <v>582</v>
      </c>
      <c r="D530">
        <v>1959</v>
      </c>
      <c r="F530">
        <f t="shared" si="24"/>
        <v>0.50748502994011979</v>
      </c>
      <c r="G530">
        <f t="shared" si="25"/>
        <v>0.2315369261477046</v>
      </c>
      <c r="H530">
        <f t="shared" si="26"/>
        <v>0.29790419161676646</v>
      </c>
    </row>
    <row r="531" spans="1:8" x14ac:dyDescent="0.35">
      <c r="A531">
        <v>992</v>
      </c>
      <c r="B531">
        <v>453</v>
      </c>
      <c r="C531">
        <v>582</v>
      </c>
      <c r="D531">
        <v>1959</v>
      </c>
      <c r="F531">
        <f t="shared" si="24"/>
        <v>0.50748502994011979</v>
      </c>
      <c r="G531">
        <f t="shared" si="25"/>
        <v>0.2315369261477046</v>
      </c>
      <c r="H531">
        <f t="shared" si="26"/>
        <v>0.29790419161676646</v>
      </c>
    </row>
    <row r="532" spans="1:8" x14ac:dyDescent="0.35">
      <c r="A532">
        <v>992</v>
      </c>
      <c r="B532">
        <v>453</v>
      </c>
      <c r="C532">
        <v>582</v>
      </c>
      <c r="D532">
        <v>1959</v>
      </c>
      <c r="F532">
        <f t="shared" si="24"/>
        <v>0.50748502994011979</v>
      </c>
      <c r="G532">
        <f t="shared" si="25"/>
        <v>0.2315369261477046</v>
      </c>
      <c r="H532">
        <f t="shared" si="26"/>
        <v>0.29790419161676646</v>
      </c>
    </row>
    <row r="533" spans="1:8" x14ac:dyDescent="0.35">
      <c r="A533">
        <v>992</v>
      </c>
      <c r="B533">
        <v>453</v>
      </c>
      <c r="C533">
        <v>582</v>
      </c>
      <c r="D533">
        <v>1959</v>
      </c>
      <c r="F533">
        <f t="shared" si="24"/>
        <v>0.50748502994011979</v>
      </c>
      <c r="G533">
        <f t="shared" si="25"/>
        <v>0.2315369261477046</v>
      </c>
      <c r="H533">
        <f t="shared" si="26"/>
        <v>0.29790419161676646</v>
      </c>
    </row>
    <row r="534" spans="1:8" x14ac:dyDescent="0.35">
      <c r="A534">
        <v>992</v>
      </c>
      <c r="B534">
        <v>453</v>
      </c>
      <c r="C534">
        <v>582</v>
      </c>
      <c r="D534">
        <v>1959</v>
      </c>
      <c r="F534">
        <f t="shared" si="24"/>
        <v>0.50748502994011979</v>
      </c>
      <c r="G534">
        <f t="shared" si="25"/>
        <v>0.2315369261477046</v>
      </c>
      <c r="H534">
        <f t="shared" si="26"/>
        <v>0.29790419161676646</v>
      </c>
    </row>
    <row r="535" spans="1:8" x14ac:dyDescent="0.35">
      <c r="A535">
        <v>992</v>
      </c>
      <c r="B535">
        <v>453</v>
      </c>
      <c r="C535">
        <v>582</v>
      </c>
      <c r="D535">
        <v>1959</v>
      </c>
      <c r="F535">
        <f t="shared" si="24"/>
        <v>0.51914241960183771</v>
      </c>
      <c r="G535">
        <f t="shared" si="25"/>
        <v>0.2315369261477046</v>
      </c>
      <c r="H535">
        <f t="shared" si="26"/>
        <v>0.29790419161676646</v>
      </c>
    </row>
    <row r="536" spans="1:8" x14ac:dyDescent="0.35">
      <c r="A536">
        <v>992</v>
      </c>
      <c r="B536">
        <v>453</v>
      </c>
      <c r="C536">
        <v>582</v>
      </c>
      <c r="D536">
        <v>1959</v>
      </c>
      <c r="F536">
        <f t="shared" si="24"/>
        <v>0.5063808065339459</v>
      </c>
      <c r="G536">
        <f t="shared" si="25"/>
        <v>0.23124042879019907</v>
      </c>
      <c r="H536">
        <f t="shared" si="26"/>
        <v>0.29709035222052066</v>
      </c>
    </row>
    <row r="537" spans="1:8" x14ac:dyDescent="0.35">
      <c r="A537">
        <v>1016</v>
      </c>
      <c r="B537">
        <v>463</v>
      </c>
      <c r="C537">
        <v>595</v>
      </c>
      <c r="D537">
        <v>2001</v>
      </c>
      <c r="F537">
        <f t="shared" si="24"/>
        <v>0.5063808065339459</v>
      </c>
      <c r="G537">
        <f t="shared" si="25"/>
        <v>0.23124042879019907</v>
      </c>
      <c r="H537">
        <f t="shared" si="26"/>
        <v>0.29709035222052066</v>
      </c>
    </row>
    <row r="538" spans="1:8" x14ac:dyDescent="0.35">
      <c r="A538">
        <v>1016</v>
      </c>
      <c r="B538">
        <v>463</v>
      </c>
      <c r="C538">
        <v>595</v>
      </c>
      <c r="D538">
        <v>2001</v>
      </c>
      <c r="F538">
        <f t="shared" si="24"/>
        <v>0.5063808065339459</v>
      </c>
      <c r="G538">
        <f t="shared" si="25"/>
        <v>0.23124042879019907</v>
      </c>
      <c r="H538">
        <f t="shared" si="26"/>
        <v>0.29709035222052066</v>
      </c>
    </row>
    <row r="539" spans="1:8" x14ac:dyDescent="0.35">
      <c r="A539">
        <v>1016</v>
      </c>
      <c r="B539">
        <v>463</v>
      </c>
      <c r="C539">
        <v>595</v>
      </c>
      <c r="D539">
        <v>2001</v>
      </c>
      <c r="F539">
        <f t="shared" si="24"/>
        <v>0.5063808065339459</v>
      </c>
      <c r="G539">
        <f t="shared" si="25"/>
        <v>0.23124042879019907</v>
      </c>
      <c r="H539">
        <f t="shared" si="26"/>
        <v>0.29709035222052066</v>
      </c>
    </row>
    <row r="540" spans="1:8" x14ac:dyDescent="0.35">
      <c r="A540">
        <v>1016</v>
      </c>
      <c r="B540">
        <v>463</v>
      </c>
      <c r="C540">
        <v>595</v>
      </c>
      <c r="D540">
        <v>2001</v>
      </c>
      <c r="F540">
        <f t="shared" si="24"/>
        <v>0.5063808065339459</v>
      </c>
      <c r="G540">
        <f t="shared" si="25"/>
        <v>0.23124042879019907</v>
      </c>
      <c r="H540">
        <f t="shared" si="26"/>
        <v>0.29709035222052066</v>
      </c>
    </row>
    <row r="541" spans="1:8" x14ac:dyDescent="0.35">
      <c r="A541">
        <v>1016</v>
      </c>
      <c r="B541">
        <v>463</v>
      </c>
      <c r="C541">
        <v>595</v>
      </c>
      <c r="D541">
        <v>2001</v>
      </c>
      <c r="F541">
        <f t="shared" si="24"/>
        <v>0.5063808065339459</v>
      </c>
      <c r="G541">
        <f t="shared" si="25"/>
        <v>0.23124042879019907</v>
      </c>
      <c r="H541">
        <f t="shared" si="26"/>
        <v>0.29709035222052066</v>
      </c>
    </row>
    <row r="542" spans="1:8" x14ac:dyDescent="0.35">
      <c r="A542">
        <v>1016</v>
      </c>
      <c r="B542">
        <v>463</v>
      </c>
      <c r="C542">
        <v>595</v>
      </c>
      <c r="D542">
        <v>2001</v>
      </c>
      <c r="F542">
        <f t="shared" si="24"/>
        <v>0.50774612693653176</v>
      </c>
      <c r="G542">
        <f t="shared" si="25"/>
        <v>0.23124042879019907</v>
      </c>
      <c r="H542">
        <f t="shared" si="26"/>
        <v>0.29709035222052066</v>
      </c>
    </row>
    <row r="543" spans="1:8" x14ac:dyDescent="0.35">
      <c r="A543">
        <v>1025</v>
      </c>
      <c r="B543">
        <v>468</v>
      </c>
      <c r="C543">
        <v>600</v>
      </c>
      <c r="D543">
        <v>2018</v>
      </c>
      <c r="F543">
        <f t="shared" si="24"/>
        <v>0.50774612693653176</v>
      </c>
      <c r="G543">
        <f t="shared" si="25"/>
        <v>0.23138430784607697</v>
      </c>
      <c r="H543">
        <f t="shared" si="26"/>
        <v>0.29735132433783107</v>
      </c>
    </row>
    <row r="544" spans="1:8" x14ac:dyDescent="0.35">
      <c r="A544">
        <v>1025</v>
      </c>
      <c r="B544">
        <v>468</v>
      </c>
      <c r="C544">
        <v>600</v>
      </c>
      <c r="D544">
        <v>2018</v>
      </c>
      <c r="F544">
        <f t="shared" si="24"/>
        <v>0.50774612693653176</v>
      </c>
      <c r="G544">
        <f t="shared" si="25"/>
        <v>0.23138430784607697</v>
      </c>
      <c r="H544">
        <f t="shared" si="26"/>
        <v>0.29735132433783107</v>
      </c>
    </row>
    <row r="545" spans="1:8" x14ac:dyDescent="0.35">
      <c r="A545">
        <v>1025</v>
      </c>
      <c r="B545">
        <v>468</v>
      </c>
      <c r="C545">
        <v>600</v>
      </c>
      <c r="D545">
        <v>2018</v>
      </c>
      <c r="F545">
        <f t="shared" si="24"/>
        <v>0.50774612693653176</v>
      </c>
      <c r="G545">
        <f t="shared" si="25"/>
        <v>0.23138430784607697</v>
      </c>
      <c r="H545">
        <f t="shared" si="26"/>
        <v>0.29735132433783107</v>
      </c>
    </row>
    <row r="546" spans="1:8" x14ac:dyDescent="0.35">
      <c r="A546">
        <v>1025</v>
      </c>
      <c r="B546">
        <v>468</v>
      </c>
      <c r="C546">
        <v>600</v>
      </c>
      <c r="D546">
        <v>2018</v>
      </c>
      <c r="F546">
        <f t="shared" si="24"/>
        <v>0.50774612693653176</v>
      </c>
      <c r="G546">
        <f t="shared" si="25"/>
        <v>0.23138430784607697</v>
      </c>
      <c r="H546">
        <f t="shared" si="26"/>
        <v>0.29735132433783107</v>
      </c>
    </row>
    <row r="547" spans="1:8" x14ac:dyDescent="0.35">
      <c r="A547">
        <v>1025</v>
      </c>
      <c r="B547">
        <v>468</v>
      </c>
      <c r="C547">
        <v>600</v>
      </c>
      <c r="D547">
        <v>2018</v>
      </c>
      <c r="F547">
        <f t="shared" si="24"/>
        <v>0.50774612693653176</v>
      </c>
      <c r="G547">
        <f t="shared" si="25"/>
        <v>0.23138430784607697</v>
      </c>
      <c r="H547">
        <f t="shared" si="26"/>
        <v>0.29735132433783107</v>
      </c>
    </row>
    <row r="548" spans="1:8" x14ac:dyDescent="0.35">
      <c r="A548">
        <v>1025</v>
      </c>
      <c r="B548">
        <v>468</v>
      </c>
      <c r="C548">
        <v>600</v>
      </c>
      <c r="D548">
        <v>2018</v>
      </c>
      <c r="F548">
        <f t="shared" si="24"/>
        <v>0.50792864222001988</v>
      </c>
      <c r="G548">
        <f t="shared" si="25"/>
        <v>0.23138430784607697</v>
      </c>
      <c r="H548">
        <f t="shared" si="26"/>
        <v>0.29735132433783107</v>
      </c>
    </row>
    <row r="549" spans="1:8" x14ac:dyDescent="0.35">
      <c r="A549">
        <v>1047</v>
      </c>
      <c r="B549">
        <v>477</v>
      </c>
      <c r="C549">
        <v>613</v>
      </c>
      <c r="D549">
        <v>2056</v>
      </c>
      <c r="F549">
        <f t="shared" si="24"/>
        <v>0.50792864222001988</v>
      </c>
      <c r="G549">
        <f t="shared" si="25"/>
        <v>0.23191278493557979</v>
      </c>
      <c r="H549">
        <f t="shared" si="26"/>
        <v>0.29732408325074333</v>
      </c>
    </row>
    <row r="550" spans="1:8" x14ac:dyDescent="0.35">
      <c r="A550">
        <v>1047</v>
      </c>
      <c r="B550">
        <v>477</v>
      </c>
      <c r="C550">
        <v>613</v>
      </c>
      <c r="D550">
        <v>2056</v>
      </c>
      <c r="F550">
        <f t="shared" si="24"/>
        <v>0.50792864222001988</v>
      </c>
      <c r="G550">
        <f t="shared" si="25"/>
        <v>0.23191278493557979</v>
      </c>
      <c r="H550">
        <f t="shared" si="26"/>
        <v>0.29732408325074333</v>
      </c>
    </row>
    <row r="551" spans="1:8" x14ac:dyDescent="0.35">
      <c r="A551">
        <v>1047</v>
      </c>
      <c r="B551">
        <v>477</v>
      </c>
      <c r="C551">
        <v>613</v>
      </c>
      <c r="D551">
        <v>2056</v>
      </c>
      <c r="F551">
        <f t="shared" si="24"/>
        <v>0.50792864222001988</v>
      </c>
      <c r="G551">
        <f t="shared" si="25"/>
        <v>0.23191278493557979</v>
      </c>
      <c r="H551">
        <f t="shared" si="26"/>
        <v>0.29732408325074333</v>
      </c>
    </row>
    <row r="552" spans="1:8" x14ac:dyDescent="0.35">
      <c r="A552">
        <v>1047</v>
      </c>
      <c r="B552">
        <v>477</v>
      </c>
      <c r="C552">
        <v>613</v>
      </c>
      <c r="D552">
        <v>2056</v>
      </c>
      <c r="F552">
        <f t="shared" si="24"/>
        <v>0.50792864222001988</v>
      </c>
      <c r="G552">
        <f t="shared" si="25"/>
        <v>0.23191278493557979</v>
      </c>
      <c r="H552">
        <f t="shared" si="26"/>
        <v>0.29732408325074333</v>
      </c>
    </row>
    <row r="553" spans="1:8" x14ac:dyDescent="0.35">
      <c r="A553">
        <v>1047</v>
      </c>
      <c r="B553">
        <v>477</v>
      </c>
      <c r="C553">
        <v>613</v>
      </c>
      <c r="D553">
        <v>2056</v>
      </c>
      <c r="F553">
        <f t="shared" si="24"/>
        <v>0.50792864222001988</v>
      </c>
      <c r="G553">
        <f t="shared" si="25"/>
        <v>0.23191278493557979</v>
      </c>
      <c r="H553">
        <f t="shared" si="26"/>
        <v>0.29732408325074333</v>
      </c>
    </row>
    <row r="554" spans="1:8" x14ac:dyDescent="0.35">
      <c r="A554">
        <v>1047</v>
      </c>
      <c r="B554">
        <v>477</v>
      </c>
      <c r="C554">
        <v>613</v>
      </c>
      <c r="D554">
        <v>2056</v>
      </c>
      <c r="F554">
        <f t="shared" si="24"/>
        <v>0.50924124513618674</v>
      </c>
      <c r="G554">
        <f t="shared" si="25"/>
        <v>0.23191278493557979</v>
      </c>
      <c r="H554">
        <f t="shared" si="26"/>
        <v>0.29732408325074333</v>
      </c>
    </row>
    <row r="555" spans="1:8" x14ac:dyDescent="0.35">
      <c r="A555">
        <v>1058</v>
      </c>
      <c r="B555">
        <v>482</v>
      </c>
      <c r="C555">
        <v>617</v>
      </c>
      <c r="D555">
        <v>2073</v>
      </c>
      <c r="F555">
        <f t="shared" si="24"/>
        <v>0.50924124513618674</v>
      </c>
      <c r="G555">
        <f t="shared" si="25"/>
        <v>0.23200389105058367</v>
      </c>
      <c r="H555">
        <f t="shared" si="26"/>
        <v>0.29815175097276264</v>
      </c>
    </row>
    <row r="556" spans="1:8" x14ac:dyDescent="0.35">
      <c r="A556">
        <v>1058</v>
      </c>
      <c r="B556">
        <v>482</v>
      </c>
      <c r="C556">
        <v>617</v>
      </c>
      <c r="D556">
        <v>2073</v>
      </c>
      <c r="F556">
        <f t="shared" si="24"/>
        <v>0.50924124513618674</v>
      </c>
      <c r="G556">
        <f t="shared" si="25"/>
        <v>0.23200389105058367</v>
      </c>
      <c r="H556">
        <f t="shared" si="26"/>
        <v>0.29815175097276264</v>
      </c>
    </row>
    <row r="557" spans="1:8" x14ac:dyDescent="0.35">
      <c r="A557">
        <v>1058</v>
      </c>
      <c r="B557">
        <v>482</v>
      </c>
      <c r="C557">
        <v>617</v>
      </c>
      <c r="D557">
        <v>2073</v>
      </c>
      <c r="F557">
        <f t="shared" si="24"/>
        <v>0.50924124513618674</v>
      </c>
      <c r="G557">
        <f t="shared" si="25"/>
        <v>0.23200389105058367</v>
      </c>
      <c r="H557">
        <f t="shared" si="26"/>
        <v>0.29815175097276264</v>
      </c>
    </row>
    <row r="558" spans="1:8" x14ac:dyDescent="0.35">
      <c r="A558">
        <v>1058</v>
      </c>
      <c r="B558">
        <v>482</v>
      </c>
      <c r="C558">
        <v>617</v>
      </c>
      <c r="D558">
        <v>2073</v>
      </c>
      <c r="F558">
        <f t="shared" si="24"/>
        <v>0.50924124513618674</v>
      </c>
      <c r="G558">
        <f t="shared" si="25"/>
        <v>0.23200389105058367</v>
      </c>
      <c r="H558">
        <f t="shared" si="26"/>
        <v>0.29815175097276264</v>
      </c>
    </row>
    <row r="559" spans="1:8" x14ac:dyDescent="0.35">
      <c r="A559">
        <v>1058</v>
      </c>
      <c r="B559">
        <v>482</v>
      </c>
      <c r="C559">
        <v>617</v>
      </c>
      <c r="D559">
        <v>2073</v>
      </c>
      <c r="F559">
        <f t="shared" si="24"/>
        <v>0.50924124513618674</v>
      </c>
      <c r="G559">
        <f t="shared" si="25"/>
        <v>0.23200389105058367</v>
      </c>
      <c r="H559">
        <f t="shared" si="26"/>
        <v>0.29815175097276264</v>
      </c>
    </row>
    <row r="560" spans="1:8" x14ac:dyDescent="0.35">
      <c r="A560">
        <v>1058</v>
      </c>
      <c r="B560">
        <v>482</v>
      </c>
      <c r="C560">
        <v>617</v>
      </c>
      <c r="D560">
        <v>2073</v>
      </c>
      <c r="F560">
        <f t="shared" si="24"/>
        <v>0.51037144235407617</v>
      </c>
      <c r="G560">
        <f t="shared" si="25"/>
        <v>0.23200389105058367</v>
      </c>
      <c r="H560">
        <f t="shared" si="26"/>
        <v>0.29815175097276264</v>
      </c>
    </row>
    <row r="561" spans="1:8" x14ac:dyDescent="0.35">
      <c r="A561">
        <v>1046</v>
      </c>
      <c r="B561">
        <v>475</v>
      </c>
      <c r="C561">
        <v>609</v>
      </c>
      <c r="D561">
        <v>2049</v>
      </c>
      <c r="F561">
        <f t="shared" si="24"/>
        <v>0.51037144235407617</v>
      </c>
      <c r="G561">
        <f t="shared" si="25"/>
        <v>0.23251326579835987</v>
      </c>
      <c r="H561">
        <f t="shared" si="26"/>
        <v>0.29763627592860586</v>
      </c>
    </row>
    <row r="562" spans="1:8" x14ac:dyDescent="0.35">
      <c r="A562">
        <v>1046</v>
      </c>
      <c r="B562">
        <v>475</v>
      </c>
      <c r="C562">
        <v>609</v>
      </c>
      <c r="D562">
        <v>2049</v>
      </c>
      <c r="F562">
        <f t="shared" si="24"/>
        <v>0.51037144235407617</v>
      </c>
      <c r="G562">
        <f t="shared" si="25"/>
        <v>0.23251326579835987</v>
      </c>
      <c r="H562">
        <f t="shared" si="26"/>
        <v>0.29763627592860586</v>
      </c>
    </row>
    <row r="563" spans="1:8" x14ac:dyDescent="0.35">
      <c r="A563">
        <v>1046</v>
      </c>
      <c r="B563">
        <v>475</v>
      </c>
      <c r="C563">
        <v>609</v>
      </c>
      <c r="D563">
        <v>2049</v>
      </c>
      <c r="F563">
        <f t="shared" si="24"/>
        <v>0.51037144235407617</v>
      </c>
      <c r="G563">
        <f t="shared" si="25"/>
        <v>0.23251326579835987</v>
      </c>
      <c r="H563">
        <f t="shared" si="26"/>
        <v>0.29763627592860586</v>
      </c>
    </row>
    <row r="564" spans="1:8" x14ac:dyDescent="0.35">
      <c r="A564">
        <v>1046</v>
      </c>
      <c r="B564">
        <v>475</v>
      </c>
      <c r="C564">
        <v>609</v>
      </c>
      <c r="D564">
        <v>2049</v>
      </c>
      <c r="F564">
        <f t="shared" si="24"/>
        <v>0.51037144235407617</v>
      </c>
      <c r="G564">
        <f t="shared" si="25"/>
        <v>0.23251326579835987</v>
      </c>
      <c r="H564">
        <f t="shared" si="26"/>
        <v>0.29763627592860586</v>
      </c>
    </row>
    <row r="565" spans="1:8" x14ac:dyDescent="0.35">
      <c r="A565">
        <v>1046</v>
      </c>
      <c r="B565">
        <v>475</v>
      </c>
      <c r="C565">
        <v>609</v>
      </c>
      <c r="D565">
        <v>2049</v>
      </c>
      <c r="F565">
        <f t="shared" si="24"/>
        <v>0.51037144235407617</v>
      </c>
      <c r="G565">
        <f t="shared" si="25"/>
        <v>0.23251326579835987</v>
      </c>
      <c r="H565">
        <f t="shared" si="26"/>
        <v>0.29763627592860586</v>
      </c>
    </row>
    <row r="566" spans="1:8" x14ac:dyDescent="0.35">
      <c r="A566">
        <v>1046</v>
      </c>
      <c r="B566">
        <v>475</v>
      </c>
      <c r="C566">
        <v>609</v>
      </c>
      <c r="D566">
        <v>2049</v>
      </c>
      <c r="F566">
        <f t="shared" si="24"/>
        <v>0.51049292337725716</v>
      </c>
      <c r="G566">
        <f t="shared" si="25"/>
        <v>0.23251326579835987</v>
      </c>
      <c r="H566">
        <f t="shared" si="26"/>
        <v>0.29763627592860586</v>
      </c>
    </row>
    <row r="567" spans="1:8" x14ac:dyDescent="0.35">
      <c r="A567">
        <v>1042</v>
      </c>
      <c r="B567">
        <v>473</v>
      </c>
      <c r="C567">
        <v>607</v>
      </c>
      <c r="D567">
        <v>2043</v>
      </c>
      <c r="F567">
        <f t="shared" si="24"/>
        <v>0.51049292337725716</v>
      </c>
      <c r="G567">
        <f t="shared" si="25"/>
        <v>0.23182040019521719</v>
      </c>
      <c r="H567">
        <f t="shared" si="26"/>
        <v>0.29721815519765737</v>
      </c>
    </row>
    <row r="568" spans="1:8" x14ac:dyDescent="0.35">
      <c r="A568">
        <v>1042</v>
      </c>
      <c r="B568">
        <v>473</v>
      </c>
      <c r="C568">
        <v>607</v>
      </c>
      <c r="D568">
        <v>2043</v>
      </c>
      <c r="F568">
        <f t="shared" si="24"/>
        <v>0.51049292337725716</v>
      </c>
      <c r="G568">
        <f t="shared" si="25"/>
        <v>0.23182040019521719</v>
      </c>
      <c r="H568">
        <f t="shared" si="26"/>
        <v>0.29721815519765737</v>
      </c>
    </row>
    <row r="569" spans="1:8" x14ac:dyDescent="0.35">
      <c r="A569">
        <v>1042</v>
      </c>
      <c r="B569">
        <v>473</v>
      </c>
      <c r="C569">
        <v>607</v>
      </c>
      <c r="D569">
        <v>2043</v>
      </c>
      <c r="F569">
        <f t="shared" si="24"/>
        <v>0.51049292337725716</v>
      </c>
      <c r="G569">
        <f t="shared" si="25"/>
        <v>0.23182040019521719</v>
      </c>
      <c r="H569">
        <f t="shared" si="26"/>
        <v>0.29721815519765737</v>
      </c>
    </row>
    <row r="570" spans="1:8" x14ac:dyDescent="0.35">
      <c r="A570">
        <v>1042</v>
      </c>
      <c r="B570">
        <v>473</v>
      </c>
      <c r="C570">
        <v>607</v>
      </c>
      <c r="D570">
        <v>2043</v>
      </c>
      <c r="F570">
        <f t="shared" si="24"/>
        <v>0.51049292337725716</v>
      </c>
      <c r="G570">
        <f t="shared" si="25"/>
        <v>0.23182040019521719</v>
      </c>
      <c r="H570">
        <f t="shared" si="26"/>
        <v>0.29721815519765737</v>
      </c>
    </row>
    <row r="571" spans="1:8" x14ac:dyDescent="0.35">
      <c r="A571">
        <v>1042</v>
      </c>
      <c r="B571">
        <v>473</v>
      </c>
      <c r="C571">
        <v>607</v>
      </c>
      <c r="D571">
        <v>2043</v>
      </c>
      <c r="F571">
        <f t="shared" si="24"/>
        <v>0.51049292337725716</v>
      </c>
      <c r="G571">
        <f t="shared" si="25"/>
        <v>0.23182040019521719</v>
      </c>
      <c r="H571">
        <f t="shared" si="26"/>
        <v>0.29721815519765737</v>
      </c>
    </row>
    <row r="572" spans="1:8" x14ac:dyDescent="0.35">
      <c r="A572">
        <v>1042</v>
      </c>
      <c r="B572">
        <v>473</v>
      </c>
      <c r="C572">
        <v>607</v>
      </c>
      <c r="D572">
        <v>2043</v>
      </c>
      <c r="F572">
        <f t="shared" si="24"/>
        <v>0.5100342633382281</v>
      </c>
      <c r="G572">
        <f t="shared" si="25"/>
        <v>0.23182040019521719</v>
      </c>
      <c r="H572">
        <f t="shared" si="26"/>
        <v>0.29721815519765737</v>
      </c>
    </row>
    <row r="573" spans="1:8" x14ac:dyDescent="0.35">
      <c r="A573">
        <v>1036</v>
      </c>
      <c r="B573">
        <v>470</v>
      </c>
      <c r="C573">
        <v>603</v>
      </c>
      <c r="D573">
        <v>2031</v>
      </c>
      <c r="F573">
        <f t="shared" si="24"/>
        <v>0.5100342633382281</v>
      </c>
      <c r="G573">
        <f t="shared" si="25"/>
        <v>0.23152227116984828</v>
      </c>
      <c r="H573">
        <f t="shared" si="26"/>
        <v>0.29711209006363193</v>
      </c>
    </row>
    <row r="574" spans="1:8" x14ac:dyDescent="0.35">
      <c r="A574">
        <v>1036</v>
      </c>
      <c r="B574">
        <v>470</v>
      </c>
      <c r="C574">
        <v>603</v>
      </c>
      <c r="D574">
        <v>2031</v>
      </c>
      <c r="F574">
        <f t="shared" si="24"/>
        <v>0.5100342633382281</v>
      </c>
      <c r="G574">
        <f t="shared" si="25"/>
        <v>0.23152227116984828</v>
      </c>
      <c r="H574">
        <f t="shared" si="26"/>
        <v>0.29711209006363193</v>
      </c>
    </row>
    <row r="575" spans="1:8" x14ac:dyDescent="0.35">
      <c r="A575">
        <v>1036</v>
      </c>
      <c r="B575">
        <v>470</v>
      </c>
      <c r="C575">
        <v>603</v>
      </c>
      <c r="D575">
        <v>2031</v>
      </c>
      <c r="F575">
        <f t="shared" si="24"/>
        <v>0.5100342633382281</v>
      </c>
      <c r="G575">
        <f t="shared" si="25"/>
        <v>0.23152227116984828</v>
      </c>
      <c r="H575">
        <f t="shared" si="26"/>
        <v>0.29711209006363193</v>
      </c>
    </row>
    <row r="576" spans="1:8" x14ac:dyDescent="0.35">
      <c r="A576">
        <v>1036</v>
      </c>
      <c r="B576">
        <v>470</v>
      </c>
      <c r="C576">
        <v>603</v>
      </c>
      <c r="D576">
        <v>2031</v>
      </c>
      <c r="F576">
        <f t="shared" si="24"/>
        <v>0.5100342633382281</v>
      </c>
      <c r="G576">
        <f t="shared" si="25"/>
        <v>0.23152227116984828</v>
      </c>
      <c r="H576">
        <f t="shared" si="26"/>
        <v>0.29711209006363193</v>
      </c>
    </row>
    <row r="577" spans="1:8" x14ac:dyDescent="0.35">
      <c r="A577">
        <v>1036</v>
      </c>
      <c r="B577">
        <v>470</v>
      </c>
      <c r="C577">
        <v>603</v>
      </c>
      <c r="D577">
        <v>2031</v>
      </c>
      <c r="F577">
        <f t="shared" si="24"/>
        <v>0.5100342633382281</v>
      </c>
      <c r="G577">
        <f t="shared" si="25"/>
        <v>0.23152227116984828</v>
      </c>
      <c r="H577">
        <f t="shared" si="26"/>
        <v>0.29711209006363193</v>
      </c>
    </row>
    <row r="578" spans="1:8" x14ac:dyDescent="0.35">
      <c r="A578">
        <v>1036</v>
      </c>
      <c r="B578">
        <v>470</v>
      </c>
      <c r="C578">
        <v>603</v>
      </c>
      <c r="D578">
        <v>2031</v>
      </c>
      <c r="F578">
        <f t="shared" si="24"/>
        <v>0.51009354997538159</v>
      </c>
      <c r="G578">
        <f t="shared" si="25"/>
        <v>0.23152227116984828</v>
      </c>
      <c r="H578">
        <f t="shared" si="26"/>
        <v>0.29711209006363193</v>
      </c>
    </row>
    <row r="579" spans="1:8" x14ac:dyDescent="0.35">
      <c r="A579">
        <v>993</v>
      </c>
      <c r="B579">
        <v>450</v>
      </c>
      <c r="C579">
        <v>579</v>
      </c>
      <c r="D579">
        <v>1954</v>
      </c>
      <c r="F579">
        <f t="shared" si="24"/>
        <v>0.51009354997538159</v>
      </c>
      <c r="G579">
        <f t="shared" si="25"/>
        <v>0.23141309699655344</v>
      </c>
      <c r="H579">
        <f t="shared" si="26"/>
        <v>0.29689807976366323</v>
      </c>
    </row>
    <row r="580" spans="1:8" x14ac:dyDescent="0.35">
      <c r="A580">
        <v>993</v>
      </c>
      <c r="B580">
        <v>450</v>
      </c>
      <c r="C580">
        <v>579</v>
      </c>
      <c r="D580">
        <v>1954</v>
      </c>
      <c r="F580">
        <f t="shared" si="24"/>
        <v>0.51009354997538159</v>
      </c>
      <c r="G580">
        <f t="shared" si="25"/>
        <v>0.23141309699655344</v>
      </c>
      <c r="H580">
        <f t="shared" si="26"/>
        <v>0.29689807976366323</v>
      </c>
    </row>
    <row r="581" spans="1:8" x14ac:dyDescent="0.35">
      <c r="A581">
        <v>993</v>
      </c>
      <c r="B581">
        <v>450</v>
      </c>
      <c r="C581">
        <v>579</v>
      </c>
      <c r="D581">
        <v>1954</v>
      </c>
      <c r="F581">
        <f t="shared" si="24"/>
        <v>0.51009354997538159</v>
      </c>
      <c r="G581">
        <f t="shared" si="25"/>
        <v>0.23141309699655344</v>
      </c>
      <c r="H581">
        <f t="shared" si="26"/>
        <v>0.29689807976366323</v>
      </c>
    </row>
    <row r="582" spans="1:8" x14ac:dyDescent="0.35">
      <c r="A582">
        <v>993</v>
      </c>
      <c r="B582">
        <v>450</v>
      </c>
      <c r="C582">
        <v>579</v>
      </c>
      <c r="D582">
        <v>1954</v>
      </c>
      <c r="F582">
        <f t="shared" si="24"/>
        <v>0.51009354997538159</v>
      </c>
      <c r="G582">
        <f t="shared" si="25"/>
        <v>0.23141309699655344</v>
      </c>
      <c r="H582">
        <f t="shared" si="26"/>
        <v>0.29689807976366323</v>
      </c>
    </row>
    <row r="583" spans="1:8" x14ac:dyDescent="0.35">
      <c r="A583">
        <v>993</v>
      </c>
      <c r="B583">
        <v>450</v>
      </c>
      <c r="C583">
        <v>579</v>
      </c>
      <c r="D583">
        <v>1954</v>
      </c>
      <c r="F583">
        <f t="shared" si="24"/>
        <v>0.51009354997538159</v>
      </c>
      <c r="G583">
        <f t="shared" si="25"/>
        <v>0.23141309699655344</v>
      </c>
      <c r="H583">
        <f t="shared" si="26"/>
        <v>0.29689807976366323</v>
      </c>
    </row>
    <row r="584" spans="1:8" x14ac:dyDescent="0.35">
      <c r="A584">
        <v>993</v>
      </c>
      <c r="B584">
        <v>450</v>
      </c>
      <c r="C584">
        <v>579</v>
      </c>
      <c r="D584">
        <v>1954</v>
      </c>
      <c r="F584">
        <f t="shared" si="24"/>
        <v>0.50818833162743093</v>
      </c>
      <c r="G584">
        <f t="shared" si="25"/>
        <v>0.23141309699655344</v>
      </c>
      <c r="H584">
        <f t="shared" si="26"/>
        <v>0.29689807976366323</v>
      </c>
    </row>
    <row r="585" spans="1:8" x14ac:dyDescent="0.35">
      <c r="A585">
        <v>881</v>
      </c>
      <c r="B585">
        <v>397</v>
      </c>
      <c r="C585">
        <v>515</v>
      </c>
      <c r="D585">
        <v>1750</v>
      </c>
      <c r="F585">
        <f t="shared" ref="F585:F648" si="27">A580/D580</f>
        <v>0.50818833162743093</v>
      </c>
      <c r="G585">
        <f t="shared" ref="G585:G648" si="28">B579/D579</f>
        <v>0.23029682702149437</v>
      </c>
      <c r="H585">
        <f t="shared" ref="H585:H648" si="29">C579/D579</f>
        <v>0.29631525076765608</v>
      </c>
    </row>
    <row r="586" spans="1:8" x14ac:dyDescent="0.35">
      <c r="A586">
        <v>881</v>
      </c>
      <c r="B586">
        <v>397</v>
      </c>
      <c r="C586">
        <v>515</v>
      </c>
      <c r="D586">
        <v>1750</v>
      </c>
      <c r="F586">
        <f t="shared" si="27"/>
        <v>0.50818833162743093</v>
      </c>
      <c r="G586">
        <f t="shared" si="28"/>
        <v>0.23029682702149437</v>
      </c>
      <c r="H586">
        <f t="shared" si="29"/>
        <v>0.29631525076765608</v>
      </c>
    </row>
    <row r="587" spans="1:8" x14ac:dyDescent="0.35">
      <c r="A587">
        <v>881</v>
      </c>
      <c r="B587">
        <v>397</v>
      </c>
      <c r="C587">
        <v>515</v>
      </c>
      <c r="D587">
        <v>1750</v>
      </c>
      <c r="F587">
        <f t="shared" si="27"/>
        <v>0.50818833162743093</v>
      </c>
      <c r="G587">
        <f t="shared" si="28"/>
        <v>0.23029682702149437</v>
      </c>
      <c r="H587">
        <f t="shared" si="29"/>
        <v>0.29631525076765608</v>
      </c>
    </row>
    <row r="588" spans="1:8" x14ac:dyDescent="0.35">
      <c r="A588">
        <v>881</v>
      </c>
      <c r="B588">
        <v>397</v>
      </c>
      <c r="C588">
        <v>515</v>
      </c>
      <c r="D588">
        <v>1750</v>
      </c>
      <c r="F588">
        <f t="shared" si="27"/>
        <v>0.50818833162743093</v>
      </c>
      <c r="G588">
        <f t="shared" si="28"/>
        <v>0.23029682702149437</v>
      </c>
      <c r="H588">
        <f t="shared" si="29"/>
        <v>0.29631525076765608</v>
      </c>
    </row>
    <row r="589" spans="1:8" x14ac:dyDescent="0.35">
      <c r="A589">
        <v>881</v>
      </c>
      <c r="B589">
        <v>397</v>
      </c>
      <c r="C589">
        <v>515</v>
      </c>
      <c r="D589">
        <v>1750</v>
      </c>
      <c r="F589">
        <f t="shared" si="27"/>
        <v>0.50818833162743093</v>
      </c>
      <c r="G589">
        <f t="shared" si="28"/>
        <v>0.23029682702149437</v>
      </c>
      <c r="H589">
        <f t="shared" si="29"/>
        <v>0.29631525076765608</v>
      </c>
    </row>
    <row r="590" spans="1:8" x14ac:dyDescent="0.35">
      <c r="A590">
        <v>881</v>
      </c>
      <c r="B590">
        <v>397</v>
      </c>
      <c r="C590">
        <v>515</v>
      </c>
      <c r="D590">
        <v>1750</v>
      </c>
      <c r="F590">
        <f t="shared" si="27"/>
        <v>0.50342857142857145</v>
      </c>
      <c r="G590">
        <f t="shared" si="28"/>
        <v>0.23029682702149437</v>
      </c>
      <c r="H590">
        <f t="shared" si="29"/>
        <v>0.29631525076765608</v>
      </c>
    </row>
    <row r="591" spans="1:8" x14ac:dyDescent="0.35">
      <c r="A591">
        <v>881</v>
      </c>
      <c r="B591">
        <v>397</v>
      </c>
      <c r="C591">
        <v>515</v>
      </c>
      <c r="D591">
        <v>1750</v>
      </c>
      <c r="F591">
        <f t="shared" si="27"/>
        <v>0.50342857142857145</v>
      </c>
      <c r="G591">
        <f t="shared" si="28"/>
        <v>0.22685714285714287</v>
      </c>
      <c r="H591">
        <f t="shared" si="29"/>
        <v>0.29428571428571426</v>
      </c>
    </row>
    <row r="592" spans="1:8" x14ac:dyDescent="0.35">
      <c r="A592">
        <v>862</v>
      </c>
      <c r="B592">
        <v>390</v>
      </c>
      <c r="C592">
        <v>506</v>
      </c>
      <c r="D592">
        <v>1718</v>
      </c>
      <c r="F592">
        <f t="shared" si="27"/>
        <v>0.50342857142857145</v>
      </c>
      <c r="G592">
        <f t="shared" si="28"/>
        <v>0.22685714285714287</v>
      </c>
      <c r="H592">
        <f t="shared" si="29"/>
        <v>0.29428571428571426</v>
      </c>
    </row>
    <row r="593" spans="1:8" x14ac:dyDescent="0.35">
      <c r="A593">
        <v>862</v>
      </c>
      <c r="B593">
        <v>390</v>
      </c>
      <c r="C593">
        <v>506</v>
      </c>
      <c r="D593">
        <v>1718</v>
      </c>
      <c r="F593">
        <f t="shared" si="27"/>
        <v>0.50342857142857145</v>
      </c>
      <c r="G593">
        <f t="shared" si="28"/>
        <v>0.22685714285714287</v>
      </c>
      <c r="H593">
        <f t="shared" si="29"/>
        <v>0.29428571428571426</v>
      </c>
    </row>
    <row r="594" spans="1:8" x14ac:dyDescent="0.35">
      <c r="A594">
        <v>862</v>
      </c>
      <c r="B594">
        <v>390</v>
      </c>
      <c r="C594">
        <v>506</v>
      </c>
      <c r="D594">
        <v>1718</v>
      </c>
      <c r="F594">
        <f t="shared" si="27"/>
        <v>0.50342857142857145</v>
      </c>
      <c r="G594">
        <f t="shared" si="28"/>
        <v>0.22685714285714287</v>
      </c>
      <c r="H594">
        <f t="shared" si="29"/>
        <v>0.29428571428571426</v>
      </c>
    </row>
    <row r="595" spans="1:8" x14ac:dyDescent="0.35">
      <c r="A595">
        <v>862</v>
      </c>
      <c r="B595">
        <v>390</v>
      </c>
      <c r="C595">
        <v>506</v>
      </c>
      <c r="D595">
        <v>1718</v>
      </c>
      <c r="F595">
        <f t="shared" si="27"/>
        <v>0.50342857142857145</v>
      </c>
      <c r="G595">
        <f t="shared" si="28"/>
        <v>0.22685714285714287</v>
      </c>
      <c r="H595">
        <f t="shared" si="29"/>
        <v>0.29428571428571426</v>
      </c>
    </row>
    <row r="596" spans="1:8" x14ac:dyDescent="0.35">
      <c r="A596">
        <v>862</v>
      </c>
      <c r="B596">
        <v>390</v>
      </c>
      <c r="C596">
        <v>506</v>
      </c>
      <c r="D596">
        <v>1718</v>
      </c>
      <c r="F596">
        <f t="shared" si="27"/>
        <v>0.50342857142857145</v>
      </c>
      <c r="G596">
        <f t="shared" si="28"/>
        <v>0.22685714285714287</v>
      </c>
      <c r="H596">
        <f t="shared" si="29"/>
        <v>0.29428571428571426</v>
      </c>
    </row>
    <row r="597" spans="1:8" x14ac:dyDescent="0.35">
      <c r="A597">
        <v>862</v>
      </c>
      <c r="B597">
        <v>390</v>
      </c>
      <c r="C597">
        <v>506</v>
      </c>
      <c r="D597">
        <v>1718</v>
      </c>
      <c r="F597">
        <f t="shared" si="27"/>
        <v>0.50174621653084983</v>
      </c>
      <c r="G597">
        <f t="shared" si="28"/>
        <v>0.22685714285714287</v>
      </c>
      <c r="H597">
        <f t="shared" si="29"/>
        <v>0.29428571428571426</v>
      </c>
    </row>
    <row r="598" spans="1:8" x14ac:dyDescent="0.35">
      <c r="A598">
        <v>903</v>
      </c>
      <c r="B598">
        <v>410</v>
      </c>
      <c r="C598">
        <v>531</v>
      </c>
      <c r="D598">
        <v>1795</v>
      </c>
      <c r="F598">
        <f t="shared" si="27"/>
        <v>0.50174621653084983</v>
      </c>
      <c r="G598">
        <f t="shared" si="28"/>
        <v>0.22700814901047731</v>
      </c>
      <c r="H598">
        <f t="shared" si="29"/>
        <v>0.29452852153667053</v>
      </c>
    </row>
    <row r="599" spans="1:8" x14ac:dyDescent="0.35">
      <c r="A599">
        <v>903</v>
      </c>
      <c r="B599">
        <v>410</v>
      </c>
      <c r="C599">
        <v>531</v>
      </c>
      <c r="D599">
        <v>1795</v>
      </c>
      <c r="F599">
        <f t="shared" si="27"/>
        <v>0.50174621653084983</v>
      </c>
      <c r="G599">
        <f t="shared" si="28"/>
        <v>0.22700814901047731</v>
      </c>
      <c r="H599">
        <f t="shared" si="29"/>
        <v>0.29452852153667053</v>
      </c>
    </row>
    <row r="600" spans="1:8" x14ac:dyDescent="0.35">
      <c r="A600">
        <v>903</v>
      </c>
      <c r="B600">
        <v>410</v>
      </c>
      <c r="C600">
        <v>531</v>
      </c>
      <c r="D600">
        <v>1795</v>
      </c>
      <c r="F600">
        <f t="shared" si="27"/>
        <v>0.50174621653084983</v>
      </c>
      <c r="G600">
        <f t="shared" si="28"/>
        <v>0.22700814901047731</v>
      </c>
      <c r="H600">
        <f t="shared" si="29"/>
        <v>0.29452852153667053</v>
      </c>
    </row>
    <row r="601" spans="1:8" x14ac:dyDescent="0.35">
      <c r="A601">
        <v>903</v>
      </c>
      <c r="B601">
        <v>410</v>
      </c>
      <c r="C601">
        <v>531</v>
      </c>
      <c r="D601">
        <v>1795</v>
      </c>
      <c r="F601">
        <f t="shared" si="27"/>
        <v>0.50174621653084983</v>
      </c>
      <c r="G601">
        <f t="shared" si="28"/>
        <v>0.22700814901047731</v>
      </c>
      <c r="H601">
        <f t="shared" si="29"/>
        <v>0.29452852153667053</v>
      </c>
    </row>
    <row r="602" spans="1:8" x14ac:dyDescent="0.35">
      <c r="A602">
        <v>903</v>
      </c>
      <c r="B602">
        <v>410</v>
      </c>
      <c r="C602">
        <v>531</v>
      </c>
      <c r="D602">
        <v>1795</v>
      </c>
      <c r="F602">
        <f t="shared" si="27"/>
        <v>0.50174621653084983</v>
      </c>
      <c r="G602">
        <f t="shared" si="28"/>
        <v>0.22700814901047731</v>
      </c>
      <c r="H602">
        <f t="shared" si="29"/>
        <v>0.29452852153667053</v>
      </c>
    </row>
    <row r="603" spans="1:8" x14ac:dyDescent="0.35">
      <c r="A603">
        <v>903</v>
      </c>
      <c r="B603">
        <v>410</v>
      </c>
      <c r="C603">
        <v>531</v>
      </c>
      <c r="D603">
        <v>1795</v>
      </c>
      <c r="F603">
        <f t="shared" si="27"/>
        <v>0.50306406685236771</v>
      </c>
      <c r="G603">
        <f t="shared" si="28"/>
        <v>0.22700814901047731</v>
      </c>
      <c r="H603">
        <f t="shared" si="29"/>
        <v>0.29452852153667053</v>
      </c>
    </row>
    <row r="604" spans="1:8" x14ac:dyDescent="0.35">
      <c r="A604">
        <v>903</v>
      </c>
      <c r="B604">
        <v>410</v>
      </c>
      <c r="C604">
        <v>531</v>
      </c>
      <c r="D604">
        <v>1795</v>
      </c>
      <c r="F604">
        <f t="shared" si="27"/>
        <v>0.50306406685236771</v>
      </c>
      <c r="G604">
        <f t="shared" si="28"/>
        <v>0.22841225626740946</v>
      </c>
      <c r="H604">
        <f t="shared" si="29"/>
        <v>0.2958217270194986</v>
      </c>
    </row>
    <row r="605" spans="1:8" x14ac:dyDescent="0.35">
      <c r="A605">
        <v>936</v>
      </c>
      <c r="B605">
        <v>426</v>
      </c>
      <c r="C605">
        <v>550</v>
      </c>
      <c r="D605">
        <v>1855</v>
      </c>
      <c r="F605">
        <f t="shared" si="27"/>
        <v>0.50306406685236771</v>
      </c>
      <c r="G605">
        <f t="shared" si="28"/>
        <v>0.22841225626740946</v>
      </c>
      <c r="H605">
        <f t="shared" si="29"/>
        <v>0.2958217270194986</v>
      </c>
    </row>
    <row r="606" spans="1:8" x14ac:dyDescent="0.35">
      <c r="A606">
        <v>936</v>
      </c>
      <c r="B606">
        <v>426</v>
      </c>
      <c r="C606">
        <v>550</v>
      </c>
      <c r="D606">
        <v>1855</v>
      </c>
      <c r="F606">
        <f t="shared" si="27"/>
        <v>0.50306406685236771</v>
      </c>
      <c r="G606">
        <f t="shared" si="28"/>
        <v>0.22841225626740946</v>
      </c>
      <c r="H606">
        <f t="shared" si="29"/>
        <v>0.2958217270194986</v>
      </c>
    </row>
    <row r="607" spans="1:8" x14ac:dyDescent="0.35">
      <c r="A607">
        <v>936</v>
      </c>
      <c r="B607">
        <v>426</v>
      </c>
      <c r="C607">
        <v>550</v>
      </c>
      <c r="D607">
        <v>1855</v>
      </c>
      <c r="F607">
        <f t="shared" si="27"/>
        <v>0.50306406685236771</v>
      </c>
      <c r="G607">
        <f t="shared" si="28"/>
        <v>0.22841225626740946</v>
      </c>
      <c r="H607">
        <f t="shared" si="29"/>
        <v>0.2958217270194986</v>
      </c>
    </row>
    <row r="608" spans="1:8" x14ac:dyDescent="0.35">
      <c r="A608">
        <v>936</v>
      </c>
      <c r="B608">
        <v>426</v>
      </c>
      <c r="C608">
        <v>550</v>
      </c>
      <c r="D608">
        <v>1855</v>
      </c>
      <c r="F608">
        <f t="shared" si="27"/>
        <v>0.50306406685236771</v>
      </c>
      <c r="G608">
        <f t="shared" si="28"/>
        <v>0.22841225626740946</v>
      </c>
      <c r="H608">
        <f t="shared" si="29"/>
        <v>0.2958217270194986</v>
      </c>
    </row>
    <row r="609" spans="1:8" x14ac:dyDescent="0.35">
      <c r="A609">
        <v>936</v>
      </c>
      <c r="B609">
        <v>426</v>
      </c>
      <c r="C609">
        <v>550</v>
      </c>
      <c r="D609">
        <v>1855</v>
      </c>
      <c r="F609">
        <f t="shared" si="27"/>
        <v>0.50306406685236771</v>
      </c>
      <c r="G609">
        <f t="shared" si="28"/>
        <v>0.22841225626740946</v>
      </c>
      <c r="H609">
        <f t="shared" si="29"/>
        <v>0.2958217270194986</v>
      </c>
    </row>
    <row r="610" spans="1:8" x14ac:dyDescent="0.35">
      <c r="A610">
        <v>936</v>
      </c>
      <c r="B610">
        <v>426</v>
      </c>
      <c r="C610">
        <v>550</v>
      </c>
      <c r="D610">
        <v>1855</v>
      </c>
      <c r="F610">
        <f t="shared" si="27"/>
        <v>0.50458221024258765</v>
      </c>
      <c r="G610">
        <f t="shared" si="28"/>
        <v>0.22841225626740946</v>
      </c>
      <c r="H610">
        <f t="shared" si="29"/>
        <v>0.2958217270194986</v>
      </c>
    </row>
    <row r="611" spans="1:8" x14ac:dyDescent="0.35">
      <c r="A611">
        <v>1006</v>
      </c>
      <c r="B611">
        <v>459</v>
      </c>
      <c r="C611">
        <v>591</v>
      </c>
      <c r="D611">
        <v>1983</v>
      </c>
      <c r="F611">
        <f t="shared" si="27"/>
        <v>0.50458221024258765</v>
      </c>
      <c r="G611">
        <f t="shared" si="28"/>
        <v>0.22964959568733154</v>
      </c>
      <c r="H611">
        <f t="shared" si="29"/>
        <v>0.29649595687331537</v>
      </c>
    </row>
    <row r="612" spans="1:8" x14ac:dyDescent="0.35">
      <c r="A612">
        <v>1006</v>
      </c>
      <c r="B612">
        <v>459</v>
      </c>
      <c r="C612">
        <v>591</v>
      </c>
      <c r="D612">
        <v>1983</v>
      </c>
      <c r="F612">
        <f t="shared" si="27"/>
        <v>0.50458221024258765</v>
      </c>
      <c r="G612">
        <f t="shared" si="28"/>
        <v>0.22964959568733154</v>
      </c>
      <c r="H612">
        <f t="shared" si="29"/>
        <v>0.29649595687331537</v>
      </c>
    </row>
    <row r="613" spans="1:8" x14ac:dyDescent="0.35">
      <c r="A613">
        <v>1006</v>
      </c>
      <c r="B613">
        <v>459</v>
      </c>
      <c r="C613">
        <v>591</v>
      </c>
      <c r="D613">
        <v>1983</v>
      </c>
      <c r="F613">
        <f t="shared" si="27"/>
        <v>0.50458221024258765</v>
      </c>
      <c r="G613">
        <f t="shared" si="28"/>
        <v>0.22964959568733154</v>
      </c>
      <c r="H613">
        <f t="shared" si="29"/>
        <v>0.29649595687331537</v>
      </c>
    </row>
    <row r="614" spans="1:8" x14ac:dyDescent="0.35">
      <c r="A614">
        <v>1006</v>
      </c>
      <c r="B614">
        <v>459</v>
      </c>
      <c r="C614">
        <v>591</v>
      </c>
      <c r="D614">
        <v>1983</v>
      </c>
      <c r="F614">
        <f t="shared" si="27"/>
        <v>0.50458221024258765</v>
      </c>
      <c r="G614">
        <f t="shared" si="28"/>
        <v>0.22964959568733154</v>
      </c>
      <c r="H614">
        <f t="shared" si="29"/>
        <v>0.29649595687331537</v>
      </c>
    </row>
    <row r="615" spans="1:8" x14ac:dyDescent="0.35">
      <c r="A615">
        <v>1006</v>
      </c>
      <c r="B615">
        <v>459</v>
      </c>
      <c r="C615">
        <v>591</v>
      </c>
      <c r="D615">
        <v>1983</v>
      </c>
      <c r="F615">
        <f t="shared" si="27"/>
        <v>0.50458221024258765</v>
      </c>
      <c r="G615">
        <f t="shared" si="28"/>
        <v>0.22964959568733154</v>
      </c>
      <c r="H615">
        <f t="shared" si="29"/>
        <v>0.29649595687331537</v>
      </c>
    </row>
    <row r="616" spans="1:8" x14ac:dyDescent="0.35">
      <c r="A616">
        <v>1006</v>
      </c>
      <c r="B616">
        <v>459</v>
      </c>
      <c r="C616">
        <v>591</v>
      </c>
      <c r="D616">
        <v>1983</v>
      </c>
      <c r="F616">
        <f t="shared" si="27"/>
        <v>0.50731215330307611</v>
      </c>
      <c r="G616">
        <f t="shared" si="28"/>
        <v>0.22964959568733154</v>
      </c>
      <c r="H616">
        <f t="shared" si="29"/>
        <v>0.29649595687331537</v>
      </c>
    </row>
    <row r="617" spans="1:8" x14ac:dyDescent="0.35">
      <c r="A617">
        <v>1069</v>
      </c>
      <c r="B617">
        <v>489</v>
      </c>
      <c r="C617">
        <v>626</v>
      </c>
      <c r="D617">
        <v>2097</v>
      </c>
      <c r="F617">
        <f t="shared" si="27"/>
        <v>0.50731215330307611</v>
      </c>
      <c r="G617">
        <f t="shared" si="28"/>
        <v>0.23146747352496219</v>
      </c>
      <c r="H617">
        <f t="shared" si="29"/>
        <v>0.29803328290468989</v>
      </c>
    </row>
    <row r="618" spans="1:8" x14ac:dyDescent="0.35">
      <c r="A618">
        <v>1069</v>
      </c>
      <c r="B618">
        <v>489</v>
      </c>
      <c r="C618">
        <v>626</v>
      </c>
      <c r="D618">
        <v>2097</v>
      </c>
      <c r="F618">
        <f t="shared" si="27"/>
        <v>0.50731215330307611</v>
      </c>
      <c r="G618">
        <f t="shared" si="28"/>
        <v>0.23146747352496219</v>
      </c>
      <c r="H618">
        <f t="shared" si="29"/>
        <v>0.29803328290468989</v>
      </c>
    </row>
    <row r="619" spans="1:8" x14ac:dyDescent="0.35">
      <c r="A619">
        <v>1069</v>
      </c>
      <c r="B619">
        <v>489</v>
      </c>
      <c r="C619">
        <v>626</v>
      </c>
      <c r="D619">
        <v>2097</v>
      </c>
      <c r="F619">
        <f t="shared" si="27"/>
        <v>0.50731215330307611</v>
      </c>
      <c r="G619">
        <f t="shared" si="28"/>
        <v>0.23146747352496219</v>
      </c>
      <c r="H619">
        <f t="shared" si="29"/>
        <v>0.29803328290468989</v>
      </c>
    </row>
    <row r="620" spans="1:8" x14ac:dyDescent="0.35">
      <c r="A620">
        <v>1069</v>
      </c>
      <c r="B620">
        <v>489</v>
      </c>
      <c r="C620">
        <v>626</v>
      </c>
      <c r="D620">
        <v>2097</v>
      </c>
      <c r="F620">
        <f t="shared" si="27"/>
        <v>0.50731215330307611</v>
      </c>
      <c r="G620">
        <f t="shared" si="28"/>
        <v>0.23146747352496219</v>
      </c>
      <c r="H620">
        <f t="shared" si="29"/>
        <v>0.29803328290468989</v>
      </c>
    </row>
    <row r="621" spans="1:8" x14ac:dyDescent="0.35">
      <c r="A621">
        <v>1069</v>
      </c>
      <c r="B621">
        <v>489</v>
      </c>
      <c r="C621">
        <v>626</v>
      </c>
      <c r="D621">
        <v>2097</v>
      </c>
      <c r="F621">
        <f t="shared" si="27"/>
        <v>0.50731215330307611</v>
      </c>
      <c r="G621">
        <f t="shared" si="28"/>
        <v>0.23146747352496219</v>
      </c>
      <c r="H621">
        <f t="shared" si="29"/>
        <v>0.29803328290468989</v>
      </c>
    </row>
    <row r="622" spans="1:8" x14ac:dyDescent="0.35">
      <c r="A622">
        <v>1069</v>
      </c>
      <c r="B622">
        <v>489</v>
      </c>
      <c r="C622">
        <v>626</v>
      </c>
      <c r="D622">
        <v>2097</v>
      </c>
      <c r="F622">
        <f t="shared" si="27"/>
        <v>0.50977587029089177</v>
      </c>
      <c r="G622">
        <f t="shared" si="28"/>
        <v>0.23146747352496219</v>
      </c>
      <c r="H622">
        <f t="shared" si="29"/>
        <v>0.29803328290468989</v>
      </c>
    </row>
    <row r="623" spans="1:8" x14ac:dyDescent="0.35">
      <c r="A623">
        <v>1070</v>
      </c>
      <c r="B623">
        <v>490</v>
      </c>
      <c r="C623">
        <v>627</v>
      </c>
      <c r="D623">
        <v>2100</v>
      </c>
      <c r="F623">
        <f t="shared" si="27"/>
        <v>0.50977587029089177</v>
      </c>
      <c r="G623">
        <f t="shared" si="28"/>
        <v>0.23319027181688126</v>
      </c>
      <c r="H623">
        <f t="shared" si="29"/>
        <v>0.29852169766332859</v>
      </c>
    </row>
    <row r="624" spans="1:8" x14ac:dyDescent="0.35">
      <c r="A624">
        <v>1070</v>
      </c>
      <c r="B624">
        <v>490</v>
      </c>
      <c r="C624">
        <v>627</v>
      </c>
      <c r="D624">
        <v>2100</v>
      </c>
      <c r="F624">
        <f t="shared" si="27"/>
        <v>0.50977587029089177</v>
      </c>
      <c r="G624">
        <f t="shared" si="28"/>
        <v>0.23319027181688126</v>
      </c>
      <c r="H624">
        <f t="shared" si="29"/>
        <v>0.29852169766332859</v>
      </c>
    </row>
    <row r="625" spans="1:8" x14ac:dyDescent="0.35">
      <c r="A625">
        <v>1070</v>
      </c>
      <c r="B625">
        <v>490</v>
      </c>
      <c r="C625">
        <v>627</v>
      </c>
      <c r="D625">
        <v>2100</v>
      </c>
      <c r="F625">
        <f t="shared" si="27"/>
        <v>0.50977587029089177</v>
      </c>
      <c r="G625">
        <f t="shared" si="28"/>
        <v>0.23319027181688126</v>
      </c>
      <c r="H625">
        <f t="shared" si="29"/>
        <v>0.29852169766332859</v>
      </c>
    </row>
    <row r="626" spans="1:8" x14ac:dyDescent="0.35">
      <c r="A626">
        <v>1070</v>
      </c>
      <c r="B626">
        <v>490</v>
      </c>
      <c r="C626">
        <v>627</v>
      </c>
      <c r="D626">
        <v>2100</v>
      </c>
      <c r="F626">
        <f t="shared" si="27"/>
        <v>0.50977587029089177</v>
      </c>
      <c r="G626">
        <f t="shared" si="28"/>
        <v>0.23319027181688126</v>
      </c>
      <c r="H626">
        <f t="shared" si="29"/>
        <v>0.29852169766332859</v>
      </c>
    </row>
    <row r="627" spans="1:8" x14ac:dyDescent="0.35">
      <c r="A627">
        <v>1070</v>
      </c>
      <c r="B627">
        <v>490</v>
      </c>
      <c r="C627">
        <v>627</v>
      </c>
      <c r="D627">
        <v>2100</v>
      </c>
      <c r="F627">
        <f t="shared" si="27"/>
        <v>0.50977587029089177</v>
      </c>
      <c r="G627">
        <f t="shared" si="28"/>
        <v>0.23319027181688126</v>
      </c>
      <c r="H627">
        <f t="shared" si="29"/>
        <v>0.29852169766332859</v>
      </c>
    </row>
    <row r="628" spans="1:8" x14ac:dyDescent="0.35">
      <c r="A628">
        <v>1070</v>
      </c>
      <c r="B628">
        <v>490</v>
      </c>
      <c r="C628">
        <v>627</v>
      </c>
      <c r="D628">
        <v>2100</v>
      </c>
      <c r="F628">
        <f t="shared" si="27"/>
        <v>0.50952380952380949</v>
      </c>
      <c r="G628">
        <f t="shared" si="28"/>
        <v>0.23319027181688126</v>
      </c>
      <c r="H628">
        <f t="shared" si="29"/>
        <v>0.29852169766332859</v>
      </c>
    </row>
    <row r="629" spans="1:8" x14ac:dyDescent="0.35">
      <c r="A629">
        <v>1065</v>
      </c>
      <c r="B629">
        <v>489</v>
      </c>
      <c r="C629">
        <v>627</v>
      </c>
      <c r="D629">
        <v>2094</v>
      </c>
      <c r="F629">
        <f t="shared" si="27"/>
        <v>0.50952380952380949</v>
      </c>
      <c r="G629">
        <f t="shared" si="28"/>
        <v>0.23333333333333334</v>
      </c>
      <c r="H629">
        <f t="shared" si="29"/>
        <v>0.2985714285714286</v>
      </c>
    </row>
    <row r="630" spans="1:8" x14ac:dyDescent="0.35">
      <c r="A630">
        <v>1065</v>
      </c>
      <c r="B630">
        <v>489</v>
      </c>
      <c r="C630">
        <v>627</v>
      </c>
      <c r="D630">
        <v>2094</v>
      </c>
      <c r="F630">
        <f t="shared" si="27"/>
        <v>0.50952380952380949</v>
      </c>
      <c r="G630">
        <f t="shared" si="28"/>
        <v>0.23333333333333334</v>
      </c>
      <c r="H630">
        <f t="shared" si="29"/>
        <v>0.2985714285714286</v>
      </c>
    </row>
    <row r="631" spans="1:8" x14ac:dyDescent="0.35">
      <c r="A631">
        <v>1065</v>
      </c>
      <c r="B631">
        <v>489</v>
      </c>
      <c r="C631">
        <v>627</v>
      </c>
      <c r="D631">
        <v>2094</v>
      </c>
      <c r="F631">
        <f t="shared" si="27"/>
        <v>0.50952380952380949</v>
      </c>
      <c r="G631">
        <f t="shared" si="28"/>
        <v>0.23333333333333334</v>
      </c>
      <c r="H631">
        <f t="shared" si="29"/>
        <v>0.2985714285714286</v>
      </c>
    </row>
    <row r="632" spans="1:8" x14ac:dyDescent="0.35">
      <c r="A632">
        <v>1065</v>
      </c>
      <c r="B632">
        <v>489</v>
      </c>
      <c r="C632">
        <v>627</v>
      </c>
      <c r="D632">
        <v>2094</v>
      </c>
      <c r="F632">
        <f t="shared" si="27"/>
        <v>0.50952380952380949</v>
      </c>
      <c r="G632">
        <f t="shared" si="28"/>
        <v>0.23333333333333334</v>
      </c>
      <c r="H632">
        <f t="shared" si="29"/>
        <v>0.2985714285714286</v>
      </c>
    </row>
    <row r="633" spans="1:8" x14ac:dyDescent="0.35">
      <c r="A633">
        <v>1065</v>
      </c>
      <c r="B633">
        <v>489</v>
      </c>
      <c r="C633">
        <v>627</v>
      </c>
      <c r="D633">
        <v>2094</v>
      </c>
      <c r="F633">
        <f t="shared" si="27"/>
        <v>0.50952380952380949</v>
      </c>
      <c r="G633">
        <f t="shared" si="28"/>
        <v>0.23333333333333334</v>
      </c>
      <c r="H633">
        <f t="shared" si="29"/>
        <v>0.2985714285714286</v>
      </c>
    </row>
    <row r="634" spans="1:8" x14ac:dyDescent="0.35">
      <c r="A634">
        <v>1065</v>
      </c>
      <c r="B634">
        <v>489</v>
      </c>
      <c r="C634">
        <v>627</v>
      </c>
      <c r="D634">
        <v>2094</v>
      </c>
      <c r="F634">
        <f t="shared" si="27"/>
        <v>0.50859598853868193</v>
      </c>
      <c r="G634">
        <f t="shared" si="28"/>
        <v>0.23333333333333334</v>
      </c>
      <c r="H634">
        <f t="shared" si="29"/>
        <v>0.2985714285714286</v>
      </c>
    </row>
    <row r="635" spans="1:8" x14ac:dyDescent="0.35">
      <c r="A635">
        <v>1051</v>
      </c>
      <c r="B635">
        <v>480</v>
      </c>
      <c r="C635">
        <v>616</v>
      </c>
      <c r="D635">
        <v>2066</v>
      </c>
      <c r="F635">
        <f t="shared" si="27"/>
        <v>0.50859598853868193</v>
      </c>
      <c r="G635">
        <f t="shared" si="28"/>
        <v>0.2335243553008596</v>
      </c>
      <c r="H635">
        <f t="shared" si="29"/>
        <v>0.29942693409742122</v>
      </c>
    </row>
    <row r="636" spans="1:8" x14ac:dyDescent="0.35">
      <c r="A636">
        <v>1051</v>
      </c>
      <c r="B636">
        <v>480</v>
      </c>
      <c r="C636">
        <v>616</v>
      </c>
      <c r="D636">
        <v>2066</v>
      </c>
      <c r="F636">
        <f t="shared" si="27"/>
        <v>0.50859598853868193</v>
      </c>
      <c r="G636">
        <f t="shared" si="28"/>
        <v>0.2335243553008596</v>
      </c>
      <c r="H636">
        <f t="shared" si="29"/>
        <v>0.29942693409742122</v>
      </c>
    </row>
    <row r="637" spans="1:8" x14ac:dyDescent="0.35">
      <c r="A637">
        <v>1051</v>
      </c>
      <c r="B637">
        <v>480</v>
      </c>
      <c r="C637">
        <v>616</v>
      </c>
      <c r="D637">
        <v>2066</v>
      </c>
      <c r="F637">
        <f t="shared" si="27"/>
        <v>0.50859598853868193</v>
      </c>
      <c r="G637">
        <f t="shared" si="28"/>
        <v>0.2335243553008596</v>
      </c>
      <c r="H637">
        <f t="shared" si="29"/>
        <v>0.29942693409742122</v>
      </c>
    </row>
    <row r="638" spans="1:8" x14ac:dyDescent="0.35">
      <c r="A638">
        <v>1051</v>
      </c>
      <c r="B638">
        <v>480</v>
      </c>
      <c r="C638">
        <v>616</v>
      </c>
      <c r="D638">
        <v>2066</v>
      </c>
      <c r="F638">
        <f t="shared" si="27"/>
        <v>0.50859598853868193</v>
      </c>
      <c r="G638">
        <f t="shared" si="28"/>
        <v>0.2335243553008596</v>
      </c>
      <c r="H638">
        <f t="shared" si="29"/>
        <v>0.29942693409742122</v>
      </c>
    </row>
    <row r="639" spans="1:8" x14ac:dyDescent="0.35">
      <c r="A639">
        <v>1051</v>
      </c>
      <c r="B639">
        <v>480</v>
      </c>
      <c r="C639">
        <v>616</v>
      </c>
      <c r="D639">
        <v>2066</v>
      </c>
      <c r="F639">
        <f t="shared" si="27"/>
        <v>0.50859598853868193</v>
      </c>
      <c r="G639">
        <f t="shared" si="28"/>
        <v>0.2335243553008596</v>
      </c>
      <c r="H639">
        <f t="shared" si="29"/>
        <v>0.29942693409742122</v>
      </c>
    </row>
    <row r="640" spans="1:8" x14ac:dyDescent="0.35">
      <c r="A640">
        <v>1051</v>
      </c>
      <c r="B640">
        <v>480</v>
      </c>
      <c r="C640">
        <v>616</v>
      </c>
      <c r="D640">
        <v>2066</v>
      </c>
      <c r="F640">
        <f t="shared" si="27"/>
        <v>0.50871248789932233</v>
      </c>
      <c r="G640">
        <f t="shared" si="28"/>
        <v>0.2335243553008596</v>
      </c>
      <c r="H640">
        <f t="shared" si="29"/>
        <v>0.29942693409742122</v>
      </c>
    </row>
    <row r="641" spans="1:8" x14ac:dyDescent="0.35">
      <c r="A641">
        <v>1047</v>
      </c>
      <c r="B641">
        <v>477</v>
      </c>
      <c r="C641">
        <v>614</v>
      </c>
      <c r="D641">
        <v>2058</v>
      </c>
      <c r="F641">
        <f t="shared" si="27"/>
        <v>0.50871248789932233</v>
      </c>
      <c r="G641">
        <f t="shared" si="28"/>
        <v>0.23233301064859632</v>
      </c>
      <c r="H641">
        <f t="shared" si="29"/>
        <v>0.29816069699903197</v>
      </c>
    </row>
    <row r="642" spans="1:8" x14ac:dyDescent="0.35">
      <c r="A642">
        <v>1047</v>
      </c>
      <c r="B642">
        <v>477</v>
      </c>
      <c r="C642">
        <v>614</v>
      </c>
      <c r="D642">
        <v>2058</v>
      </c>
      <c r="F642">
        <f t="shared" si="27"/>
        <v>0.50871248789932233</v>
      </c>
      <c r="G642">
        <f t="shared" si="28"/>
        <v>0.23233301064859632</v>
      </c>
      <c r="H642">
        <f t="shared" si="29"/>
        <v>0.29816069699903197</v>
      </c>
    </row>
    <row r="643" spans="1:8" x14ac:dyDescent="0.35">
      <c r="A643">
        <v>1047</v>
      </c>
      <c r="B643">
        <v>477</v>
      </c>
      <c r="C643">
        <v>614</v>
      </c>
      <c r="D643">
        <v>2058</v>
      </c>
      <c r="F643">
        <f t="shared" si="27"/>
        <v>0.50871248789932233</v>
      </c>
      <c r="G643">
        <f t="shared" si="28"/>
        <v>0.23233301064859632</v>
      </c>
      <c r="H643">
        <f t="shared" si="29"/>
        <v>0.29816069699903197</v>
      </c>
    </row>
    <row r="644" spans="1:8" x14ac:dyDescent="0.35">
      <c r="A644">
        <v>1047</v>
      </c>
      <c r="B644">
        <v>477</v>
      </c>
      <c r="C644">
        <v>614</v>
      </c>
      <c r="D644">
        <v>2058</v>
      </c>
      <c r="F644">
        <f t="shared" si="27"/>
        <v>0.50871248789932233</v>
      </c>
      <c r="G644">
        <f t="shared" si="28"/>
        <v>0.23233301064859632</v>
      </c>
      <c r="H644">
        <f t="shared" si="29"/>
        <v>0.29816069699903197</v>
      </c>
    </row>
    <row r="645" spans="1:8" x14ac:dyDescent="0.35">
      <c r="A645">
        <v>1047</v>
      </c>
      <c r="B645">
        <v>477</v>
      </c>
      <c r="C645">
        <v>614</v>
      </c>
      <c r="D645">
        <v>2058</v>
      </c>
      <c r="F645">
        <f t="shared" si="27"/>
        <v>0.50871248789932233</v>
      </c>
      <c r="G645">
        <f t="shared" si="28"/>
        <v>0.23233301064859632</v>
      </c>
      <c r="H645">
        <f t="shared" si="29"/>
        <v>0.29816069699903197</v>
      </c>
    </row>
    <row r="646" spans="1:8" x14ac:dyDescent="0.35">
      <c r="A646">
        <v>1047</v>
      </c>
      <c r="B646">
        <v>477</v>
      </c>
      <c r="C646">
        <v>614</v>
      </c>
      <c r="D646">
        <v>2058</v>
      </c>
      <c r="F646">
        <f t="shared" si="27"/>
        <v>0.50874635568513116</v>
      </c>
      <c r="G646">
        <f t="shared" si="28"/>
        <v>0.23233301064859632</v>
      </c>
      <c r="H646">
        <f t="shared" si="29"/>
        <v>0.29816069699903197</v>
      </c>
    </row>
    <row r="647" spans="1:8" x14ac:dyDescent="0.35">
      <c r="A647">
        <v>1046</v>
      </c>
      <c r="B647">
        <v>477</v>
      </c>
      <c r="C647">
        <v>613</v>
      </c>
      <c r="D647">
        <v>2056</v>
      </c>
      <c r="F647">
        <f t="shared" si="27"/>
        <v>0.50874635568513116</v>
      </c>
      <c r="G647">
        <f t="shared" si="28"/>
        <v>0.23177842565597667</v>
      </c>
      <c r="H647">
        <f t="shared" si="29"/>
        <v>0.29834791059280857</v>
      </c>
    </row>
    <row r="648" spans="1:8" x14ac:dyDescent="0.35">
      <c r="A648">
        <v>1046</v>
      </c>
      <c r="B648">
        <v>477</v>
      </c>
      <c r="C648">
        <v>613</v>
      </c>
      <c r="D648">
        <v>2056</v>
      </c>
      <c r="F648">
        <f t="shared" si="27"/>
        <v>0.50874635568513116</v>
      </c>
      <c r="G648">
        <f t="shared" si="28"/>
        <v>0.23177842565597667</v>
      </c>
      <c r="H648">
        <f t="shared" si="29"/>
        <v>0.29834791059280857</v>
      </c>
    </row>
    <row r="649" spans="1:8" x14ac:dyDescent="0.35">
      <c r="A649">
        <v>1046</v>
      </c>
      <c r="B649">
        <v>477</v>
      </c>
      <c r="C649">
        <v>613</v>
      </c>
      <c r="D649">
        <v>2056</v>
      </c>
      <c r="F649">
        <f t="shared" ref="F649:F712" si="30">A644/D644</f>
        <v>0.50874635568513116</v>
      </c>
      <c r="G649">
        <f t="shared" ref="G649:G712" si="31">B643/D643</f>
        <v>0.23177842565597667</v>
      </c>
      <c r="H649">
        <f t="shared" ref="H649:H712" si="32">C643/D643</f>
        <v>0.29834791059280857</v>
      </c>
    </row>
    <row r="650" spans="1:8" x14ac:dyDescent="0.35">
      <c r="A650">
        <v>1046</v>
      </c>
      <c r="B650">
        <v>477</v>
      </c>
      <c r="C650">
        <v>613</v>
      </c>
      <c r="D650">
        <v>2056</v>
      </c>
      <c r="F650">
        <f t="shared" si="30"/>
        <v>0.50874635568513116</v>
      </c>
      <c r="G650">
        <f t="shared" si="31"/>
        <v>0.23177842565597667</v>
      </c>
      <c r="H650">
        <f t="shared" si="32"/>
        <v>0.29834791059280857</v>
      </c>
    </row>
    <row r="651" spans="1:8" x14ac:dyDescent="0.35">
      <c r="A651">
        <v>1046</v>
      </c>
      <c r="B651">
        <v>477</v>
      </c>
      <c r="C651">
        <v>613</v>
      </c>
      <c r="D651">
        <v>2056</v>
      </c>
      <c r="F651">
        <f t="shared" si="30"/>
        <v>0.50874635568513116</v>
      </c>
      <c r="G651">
        <f t="shared" si="31"/>
        <v>0.23177842565597667</v>
      </c>
      <c r="H651">
        <f t="shared" si="32"/>
        <v>0.29834791059280857</v>
      </c>
    </row>
    <row r="652" spans="1:8" x14ac:dyDescent="0.35">
      <c r="A652">
        <v>1046</v>
      </c>
      <c r="B652">
        <v>477</v>
      </c>
      <c r="C652">
        <v>613</v>
      </c>
      <c r="D652">
        <v>2056</v>
      </c>
      <c r="F652">
        <f t="shared" si="30"/>
        <v>0.50875486381322954</v>
      </c>
      <c r="G652">
        <f t="shared" si="31"/>
        <v>0.23177842565597667</v>
      </c>
      <c r="H652">
        <f t="shared" si="32"/>
        <v>0.29834791059280857</v>
      </c>
    </row>
    <row r="653" spans="1:8" x14ac:dyDescent="0.35">
      <c r="A653">
        <v>1043</v>
      </c>
      <c r="B653">
        <v>476</v>
      </c>
      <c r="C653">
        <v>612</v>
      </c>
      <c r="D653">
        <v>2052</v>
      </c>
      <c r="F653">
        <f t="shared" si="30"/>
        <v>0.50875486381322954</v>
      </c>
      <c r="G653">
        <f t="shared" si="31"/>
        <v>0.23200389105058367</v>
      </c>
      <c r="H653">
        <f t="shared" si="32"/>
        <v>0.29815175097276264</v>
      </c>
    </row>
    <row r="654" spans="1:8" x14ac:dyDescent="0.35">
      <c r="A654">
        <v>1043</v>
      </c>
      <c r="B654">
        <v>476</v>
      </c>
      <c r="C654">
        <v>612</v>
      </c>
      <c r="D654">
        <v>2052</v>
      </c>
      <c r="F654">
        <f t="shared" si="30"/>
        <v>0.50875486381322954</v>
      </c>
      <c r="G654">
        <f t="shared" si="31"/>
        <v>0.23200389105058367</v>
      </c>
      <c r="H654">
        <f t="shared" si="32"/>
        <v>0.29815175097276264</v>
      </c>
    </row>
    <row r="655" spans="1:8" x14ac:dyDescent="0.35">
      <c r="A655">
        <v>1043</v>
      </c>
      <c r="B655">
        <v>476</v>
      </c>
      <c r="C655">
        <v>612</v>
      </c>
      <c r="D655">
        <v>2052</v>
      </c>
      <c r="F655">
        <f t="shared" si="30"/>
        <v>0.50875486381322954</v>
      </c>
      <c r="G655">
        <f t="shared" si="31"/>
        <v>0.23200389105058367</v>
      </c>
      <c r="H655">
        <f t="shared" si="32"/>
        <v>0.29815175097276264</v>
      </c>
    </row>
    <row r="656" spans="1:8" x14ac:dyDescent="0.35">
      <c r="A656">
        <v>1043</v>
      </c>
      <c r="B656">
        <v>476</v>
      </c>
      <c r="C656">
        <v>612</v>
      </c>
      <c r="D656">
        <v>2052</v>
      </c>
      <c r="F656">
        <f t="shared" si="30"/>
        <v>0.50875486381322954</v>
      </c>
      <c r="G656">
        <f t="shared" si="31"/>
        <v>0.23200389105058367</v>
      </c>
      <c r="H656">
        <f t="shared" si="32"/>
        <v>0.29815175097276264</v>
      </c>
    </row>
    <row r="657" spans="1:8" x14ac:dyDescent="0.35">
      <c r="A657">
        <v>1043</v>
      </c>
      <c r="B657">
        <v>476</v>
      </c>
      <c r="C657">
        <v>612</v>
      </c>
      <c r="D657">
        <v>2052</v>
      </c>
      <c r="F657">
        <f t="shared" si="30"/>
        <v>0.50875486381322954</v>
      </c>
      <c r="G657">
        <f t="shared" si="31"/>
        <v>0.23200389105058367</v>
      </c>
      <c r="H657">
        <f t="shared" si="32"/>
        <v>0.29815175097276264</v>
      </c>
    </row>
    <row r="658" spans="1:8" x14ac:dyDescent="0.35">
      <c r="A658">
        <v>1043</v>
      </c>
      <c r="B658">
        <v>476</v>
      </c>
      <c r="C658">
        <v>612</v>
      </c>
      <c r="D658">
        <v>2052</v>
      </c>
      <c r="F658">
        <f t="shared" si="30"/>
        <v>0.50828460038986356</v>
      </c>
      <c r="G658">
        <f t="shared" si="31"/>
        <v>0.23200389105058367</v>
      </c>
      <c r="H658">
        <f t="shared" si="32"/>
        <v>0.29815175097276264</v>
      </c>
    </row>
    <row r="659" spans="1:8" x14ac:dyDescent="0.35">
      <c r="A659">
        <v>1045</v>
      </c>
      <c r="B659">
        <v>477</v>
      </c>
      <c r="C659">
        <v>613</v>
      </c>
      <c r="D659">
        <v>2056</v>
      </c>
      <c r="F659">
        <f t="shared" si="30"/>
        <v>0.50828460038986356</v>
      </c>
      <c r="G659">
        <f t="shared" si="31"/>
        <v>0.23196881091617932</v>
      </c>
      <c r="H659">
        <f t="shared" si="32"/>
        <v>0.2982456140350877</v>
      </c>
    </row>
    <row r="660" spans="1:8" x14ac:dyDescent="0.35">
      <c r="A660">
        <v>1045</v>
      </c>
      <c r="B660">
        <v>477</v>
      </c>
      <c r="C660">
        <v>613</v>
      </c>
      <c r="D660">
        <v>2056</v>
      </c>
      <c r="F660">
        <f t="shared" si="30"/>
        <v>0.50828460038986356</v>
      </c>
      <c r="G660">
        <f t="shared" si="31"/>
        <v>0.23196881091617932</v>
      </c>
      <c r="H660">
        <f t="shared" si="32"/>
        <v>0.2982456140350877</v>
      </c>
    </row>
    <row r="661" spans="1:8" x14ac:dyDescent="0.35">
      <c r="A661">
        <v>1045</v>
      </c>
      <c r="B661">
        <v>477</v>
      </c>
      <c r="C661">
        <v>613</v>
      </c>
      <c r="D661">
        <v>2056</v>
      </c>
      <c r="F661">
        <f t="shared" si="30"/>
        <v>0.50828460038986356</v>
      </c>
      <c r="G661">
        <f t="shared" si="31"/>
        <v>0.23196881091617932</v>
      </c>
      <c r="H661">
        <f t="shared" si="32"/>
        <v>0.2982456140350877</v>
      </c>
    </row>
    <row r="662" spans="1:8" x14ac:dyDescent="0.35">
      <c r="A662">
        <v>1045</v>
      </c>
      <c r="B662">
        <v>477</v>
      </c>
      <c r="C662">
        <v>613</v>
      </c>
      <c r="D662">
        <v>2056</v>
      </c>
      <c r="F662">
        <f t="shared" si="30"/>
        <v>0.50828460038986356</v>
      </c>
      <c r="G662">
        <f t="shared" si="31"/>
        <v>0.23196881091617932</v>
      </c>
      <c r="H662">
        <f t="shared" si="32"/>
        <v>0.2982456140350877</v>
      </c>
    </row>
    <row r="663" spans="1:8" x14ac:dyDescent="0.35">
      <c r="A663">
        <v>1045</v>
      </c>
      <c r="B663">
        <v>477</v>
      </c>
      <c r="C663">
        <v>613</v>
      </c>
      <c r="D663">
        <v>2056</v>
      </c>
      <c r="F663">
        <f t="shared" si="30"/>
        <v>0.50828460038986356</v>
      </c>
      <c r="G663">
        <f t="shared" si="31"/>
        <v>0.23196881091617932</v>
      </c>
      <c r="H663">
        <f t="shared" si="32"/>
        <v>0.2982456140350877</v>
      </c>
    </row>
    <row r="664" spans="1:8" x14ac:dyDescent="0.35">
      <c r="A664">
        <v>1045</v>
      </c>
      <c r="B664">
        <v>477</v>
      </c>
      <c r="C664">
        <v>613</v>
      </c>
      <c r="D664">
        <v>2056</v>
      </c>
      <c r="F664">
        <f t="shared" si="30"/>
        <v>0.50826848249027234</v>
      </c>
      <c r="G664">
        <f t="shared" si="31"/>
        <v>0.23196881091617932</v>
      </c>
      <c r="H664">
        <f t="shared" si="32"/>
        <v>0.2982456140350877</v>
      </c>
    </row>
    <row r="665" spans="1:8" x14ac:dyDescent="0.35">
      <c r="A665">
        <v>1046</v>
      </c>
      <c r="B665">
        <v>477</v>
      </c>
      <c r="C665">
        <v>613</v>
      </c>
      <c r="D665">
        <v>2058</v>
      </c>
      <c r="F665">
        <f t="shared" si="30"/>
        <v>0.50826848249027234</v>
      </c>
      <c r="G665">
        <f t="shared" si="31"/>
        <v>0.23200389105058367</v>
      </c>
      <c r="H665">
        <f t="shared" si="32"/>
        <v>0.29815175097276264</v>
      </c>
    </row>
    <row r="666" spans="1:8" x14ac:dyDescent="0.35">
      <c r="A666">
        <v>1046</v>
      </c>
      <c r="B666">
        <v>477</v>
      </c>
      <c r="C666">
        <v>613</v>
      </c>
      <c r="D666">
        <v>2058</v>
      </c>
      <c r="F666">
        <f t="shared" si="30"/>
        <v>0.50826848249027234</v>
      </c>
      <c r="G666">
        <f t="shared" si="31"/>
        <v>0.23200389105058367</v>
      </c>
      <c r="H666">
        <f t="shared" si="32"/>
        <v>0.29815175097276264</v>
      </c>
    </row>
    <row r="667" spans="1:8" x14ac:dyDescent="0.35">
      <c r="A667">
        <v>1046</v>
      </c>
      <c r="B667">
        <v>477</v>
      </c>
      <c r="C667">
        <v>613</v>
      </c>
      <c r="D667">
        <v>2058</v>
      </c>
      <c r="F667">
        <f t="shared" si="30"/>
        <v>0.50826848249027234</v>
      </c>
      <c r="G667">
        <f t="shared" si="31"/>
        <v>0.23200389105058367</v>
      </c>
      <c r="H667">
        <f t="shared" si="32"/>
        <v>0.29815175097276264</v>
      </c>
    </row>
    <row r="668" spans="1:8" x14ac:dyDescent="0.35">
      <c r="A668">
        <v>1046</v>
      </c>
      <c r="B668">
        <v>477</v>
      </c>
      <c r="C668">
        <v>613</v>
      </c>
      <c r="D668">
        <v>2058</v>
      </c>
      <c r="F668">
        <f t="shared" si="30"/>
        <v>0.50826848249027234</v>
      </c>
      <c r="G668">
        <f t="shared" si="31"/>
        <v>0.23200389105058367</v>
      </c>
      <c r="H668">
        <f t="shared" si="32"/>
        <v>0.29815175097276264</v>
      </c>
    </row>
    <row r="669" spans="1:8" x14ac:dyDescent="0.35">
      <c r="A669">
        <v>1046</v>
      </c>
      <c r="B669">
        <v>477</v>
      </c>
      <c r="C669">
        <v>613</v>
      </c>
      <c r="D669">
        <v>2058</v>
      </c>
      <c r="F669">
        <f t="shared" si="30"/>
        <v>0.50826848249027234</v>
      </c>
      <c r="G669">
        <f t="shared" si="31"/>
        <v>0.23200389105058367</v>
      </c>
      <c r="H669">
        <f t="shared" si="32"/>
        <v>0.29815175097276264</v>
      </c>
    </row>
    <row r="670" spans="1:8" x14ac:dyDescent="0.35">
      <c r="A670">
        <v>1046</v>
      </c>
      <c r="B670">
        <v>477</v>
      </c>
      <c r="C670">
        <v>613</v>
      </c>
      <c r="D670">
        <v>2058</v>
      </c>
      <c r="F670">
        <f t="shared" si="30"/>
        <v>0.50826044703595719</v>
      </c>
      <c r="G670">
        <f t="shared" si="31"/>
        <v>0.23200389105058367</v>
      </c>
      <c r="H670">
        <f t="shared" si="32"/>
        <v>0.29815175097276264</v>
      </c>
    </row>
    <row r="671" spans="1:8" x14ac:dyDescent="0.35">
      <c r="A671">
        <v>1046</v>
      </c>
      <c r="B671">
        <v>478</v>
      </c>
      <c r="C671">
        <v>614</v>
      </c>
      <c r="D671">
        <v>2059</v>
      </c>
      <c r="F671">
        <f t="shared" si="30"/>
        <v>0.50826044703595719</v>
      </c>
      <c r="G671">
        <f t="shared" si="31"/>
        <v>0.23177842565597667</v>
      </c>
      <c r="H671">
        <f t="shared" si="32"/>
        <v>0.2978620019436346</v>
      </c>
    </row>
    <row r="672" spans="1:8" x14ac:dyDescent="0.35">
      <c r="A672">
        <v>1046</v>
      </c>
      <c r="B672">
        <v>478</v>
      </c>
      <c r="C672">
        <v>614</v>
      </c>
      <c r="D672">
        <v>2059</v>
      </c>
      <c r="F672">
        <f t="shared" si="30"/>
        <v>0.50826044703595719</v>
      </c>
      <c r="G672">
        <f t="shared" si="31"/>
        <v>0.23177842565597667</v>
      </c>
      <c r="H672">
        <f t="shared" si="32"/>
        <v>0.2978620019436346</v>
      </c>
    </row>
    <row r="673" spans="1:8" x14ac:dyDescent="0.35">
      <c r="A673">
        <v>1046</v>
      </c>
      <c r="B673">
        <v>478</v>
      </c>
      <c r="C673">
        <v>614</v>
      </c>
      <c r="D673">
        <v>2059</v>
      </c>
      <c r="F673">
        <f t="shared" si="30"/>
        <v>0.50826044703595719</v>
      </c>
      <c r="G673">
        <f t="shared" si="31"/>
        <v>0.23177842565597667</v>
      </c>
      <c r="H673">
        <f t="shared" si="32"/>
        <v>0.2978620019436346</v>
      </c>
    </row>
    <row r="674" spans="1:8" x14ac:dyDescent="0.35">
      <c r="A674">
        <v>1046</v>
      </c>
      <c r="B674">
        <v>478</v>
      </c>
      <c r="C674">
        <v>614</v>
      </c>
      <c r="D674">
        <v>2059</v>
      </c>
      <c r="F674">
        <f t="shared" si="30"/>
        <v>0.50826044703595719</v>
      </c>
      <c r="G674">
        <f t="shared" si="31"/>
        <v>0.23177842565597667</v>
      </c>
      <c r="H674">
        <f t="shared" si="32"/>
        <v>0.2978620019436346</v>
      </c>
    </row>
    <row r="675" spans="1:8" x14ac:dyDescent="0.35">
      <c r="A675">
        <v>1046</v>
      </c>
      <c r="B675">
        <v>478</v>
      </c>
      <c r="C675">
        <v>614</v>
      </c>
      <c r="D675">
        <v>2059</v>
      </c>
      <c r="F675">
        <f t="shared" si="30"/>
        <v>0.50826044703595719</v>
      </c>
      <c r="G675">
        <f t="shared" si="31"/>
        <v>0.23177842565597667</v>
      </c>
      <c r="H675">
        <f t="shared" si="32"/>
        <v>0.2978620019436346</v>
      </c>
    </row>
    <row r="676" spans="1:8" x14ac:dyDescent="0.35">
      <c r="A676">
        <v>1046</v>
      </c>
      <c r="B676">
        <v>478</v>
      </c>
      <c r="C676">
        <v>614</v>
      </c>
      <c r="D676">
        <v>2059</v>
      </c>
      <c r="F676">
        <f t="shared" si="30"/>
        <v>0.50801359883438557</v>
      </c>
      <c r="G676">
        <f t="shared" si="31"/>
        <v>0.23177842565597667</v>
      </c>
      <c r="H676">
        <f t="shared" si="32"/>
        <v>0.2978620019436346</v>
      </c>
    </row>
    <row r="677" spans="1:8" x14ac:dyDescent="0.35">
      <c r="A677">
        <v>1047</v>
      </c>
      <c r="B677">
        <v>478</v>
      </c>
      <c r="C677">
        <v>614</v>
      </c>
      <c r="D677">
        <v>2059</v>
      </c>
      <c r="F677">
        <f t="shared" si="30"/>
        <v>0.50801359883438557</v>
      </c>
      <c r="G677">
        <f t="shared" si="31"/>
        <v>0.23215152986886839</v>
      </c>
      <c r="H677">
        <f t="shared" si="32"/>
        <v>0.2982030111704711</v>
      </c>
    </row>
    <row r="678" spans="1:8" x14ac:dyDescent="0.35">
      <c r="A678">
        <v>1047</v>
      </c>
      <c r="B678">
        <v>478</v>
      </c>
      <c r="C678">
        <v>614</v>
      </c>
      <c r="D678">
        <v>2059</v>
      </c>
      <c r="F678">
        <f t="shared" si="30"/>
        <v>0.50801359883438557</v>
      </c>
      <c r="G678">
        <f t="shared" si="31"/>
        <v>0.23215152986886839</v>
      </c>
      <c r="H678">
        <f t="shared" si="32"/>
        <v>0.2982030111704711</v>
      </c>
    </row>
    <row r="679" spans="1:8" x14ac:dyDescent="0.35">
      <c r="A679">
        <v>1047</v>
      </c>
      <c r="B679">
        <v>478</v>
      </c>
      <c r="C679">
        <v>614</v>
      </c>
      <c r="D679">
        <v>2059</v>
      </c>
      <c r="F679">
        <f t="shared" si="30"/>
        <v>0.50801359883438557</v>
      </c>
      <c r="G679">
        <f t="shared" si="31"/>
        <v>0.23215152986886839</v>
      </c>
      <c r="H679">
        <f t="shared" si="32"/>
        <v>0.2982030111704711</v>
      </c>
    </row>
    <row r="680" spans="1:8" x14ac:dyDescent="0.35">
      <c r="A680">
        <v>1047</v>
      </c>
      <c r="B680">
        <v>478</v>
      </c>
      <c r="C680">
        <v>614</v>
      </c>
      <c r="D680">
        <v>2059</v>
      </c>
      <c r="F680">
        <f t="shared" si="30"/>
        <v>0.50801359883438557</v>
      </c>
      <c r="G680">
        <f t="shared" si="31"/>
        <v>0.23215152986886839</v>
      </c>
      <c r="H680">
        <f t="shared" si="32"/>
        <v>0.2982030111704711</v>
      </c>
    </row>
    <row r="681" spans="1:8" x14ac:dyDescent="0.35">
      <c r="A681">
        <v>1047</v>
      </c>
      <c r="B681">
        <v>478</v>
      </c>
      <c r="C681">
        <v>614</v>
      </c>
      <c r="D681">
        <v>2059</v>
      </c>
      <c r="F681">
        <f t="shared" si="30"/>
        <v>0.50801359883438557</v>
      </c>
      <c r="G681">
        <f t="shared" si="31"/>
        <v>0.23215152986886839</v>
      </c>
      <c r="H681">
        <f t="shared" si="32"/>
        <v>0.2982030111704711</v>
      </c>
    </row>
    <row r="682" spans="1:8" x14ac:dyDescent="0.35">
      <c r="A682">
        <v>1047</v>
      </c>
      <c r="B682">
        <v>478</v>
      </c>
      <c r="C682">
        <v>614</v>
      </c>
      <c r="D682">
        <v>2059</v>
      </c>
      <c r="F682">
        <f t="shared" si="30"/>
        <v>0.50849927149101504</v>
      </c>
      <c r="G682">
        <f t="shared" si="31"/>
        <v>0.23215152986886839</v>
      </c>
      <c r="H682">
        <f t="shared" si="32"/>
        <v>0.2982030111704711</v>
      </c>
    </row>
    <row r="683" spans="1:8" x14ac:dyDescent="0.35">
      <c r="A683">
        <v>1044</v>
      </c>
      <c r="B683">
        <v>477</v>
      </c>
      <c r="C683">
        <v>612</v>
      </c>
      <c r="D683">
        <v>2055</v>
      </c>
      <c r="F683">
        <f t="shared" si="30"/>
        <v>0.50849927149101504</v>
      </c>
      <c r="G683">
        <f t="shared" si="31"/>
        <v>0.23215152986886839</v>
      </c>
      <c r="H683">
        <f t="shared" si="32"/>
        <v>0.2982030111704711</v>
      </c>
    </row>
    <row r="684" spans="1:8" x14ac:dyDescent="0.35">
      <c r="A684">
        <v>1044</v>
      </c>
      <c r="B684">
        <v>477</v>
      </c>
      <c r="C684">
        <v>612</v>
      </c>
      <c r="D684">
        <v>2055</v>
      </c>
      <c r="F684">
        <f t="shared" si="30"/>
        <v>0.50849927149101504</v>
      </c>
      <c r="G684">
        <f t="shared" si="31"/>
        <v>0.23215152986886839</v>
      </c>
      <c r="H684">
        <f t="shared" si="32"/>
        <v>0.2982030111704711</v>
      </c>
    </row>
    <row r="685" spans="1:8" x14ac:dyDescent="0.35">
      <c r="A685">
        <v>1044</v>
      </c>
      <c r="B685">
        <v>477</v>
      </c>
      <c r="C685">
        <v>612</v>
      </c>
      <c r="D685">
        <v>2055</v>
      </c>
      <c r="F685">
        <f t="shared" si="30"/>
        <v>0.50849927149101504</v>
      </c>
      <c r="G685">
        <f t="shared" si="31"/>
        <v>0.23215152986886839</v>
      </c>
      <c r="H685">
        <f t="shared" si="32"/>
        <v>0.2982030111704711</v>
      </c>
    </row>
    <row r="686" spans="1:8" x14ac:dyDescent="0.35">
      <c r="A686">
        <v>1044</v>
      </c>
      <c r="B686">
        <v>477</v>
      </c>
      <c r="C686">
        <v>612</v>
      </c>
      <c r="D686">
        <v>2055</v>
      </c>
      <c r="F686">
        <f t="shared" si="30"/>
        <v>0.50849927149101504</v>
      </c>
      <c r="G686">
        <f t="shared" si="31"/>
        <v>0.23215152986886839</v>
      </c>
      <c r="H686">
        <f t="shared" si="32"/>
        <v>0.2982030111704711</v>
      </c>
    </row>
    <row r="687" spans="1:8" x14ac:dyDescent="0.35">
      <c r="A687">
        <v>1044</v>
      </c>
      <c r="B687">
        <v>477</v>
      </c>
      <c r="C687">
        <v>612</v>
      </c>
      <c r="D687">
        <v>2055</v>
      </c>
      <c r="F687">
        <f t="shared" si="30"/>
        <v>0.50849927149101504</v>
      </c>
      <c r="G687">
        <f t="shared" si="31"/>
        <v>0.23215152986886839</v>
      </c>
      <c r="H687">
        <f t="shared" si="32"/>
        <v>0.2982030111704711</v>
      </c>
    </row>
    <row r="688" spans="1:8" x14ac:dyDescent="0.35">
      <c r="A688">
        <v>1044</v>
      </c>
      <c r="B688">
        <v>477</v>
      </c>
      <c r="C688">
        <v>612</v>
      </c>
      <c r="D688">
        <v>2055</v>
      </c>
      <c r="F688">
        <f t="shared" si="30"/>
        <v>0.50802919708029193</v>
      </c>
      <c r="G688">
        <f t="shared" si="31"/>
        <v>0.23215152986886839</v>
      </c>
      <c r="H688">
        <f t="shared" si="32"/>
        <v>0.2982030111704711</v>
      </c>
    </row>
    <row r="689" spans="1:8" x14ac:dyDescent="0.35">
      <c r="A689">
        <v>1018</v>
      </c>
      <c r="B689">
        <v>464</v>
      </c>
      <c r="C689">
        <v>597</v>
      </c>
      <c r="D689">
        <v>2006</v>
      </c>
      <c r="F689">
        <f t="shared" si="30"/>
        <v>0.50802919708029193</v>
      </c>
      <c r="G689">
        <f t="shared" si="31"/>
        <v>0.23211678832116789</v>
      </c>
      <c r="H689">
        <f t="shared" si="32"/>
        <v>0.29781021897810217</v>
      </c>
    </row>
    <row r="690" spans="1:8" x14ac:dyDescent="0.35">
      <c r="A690">
        <v>1018</v>
      </c>
      <c r="B690">
        <v>464</v>
      </c>
      <c r="C690">
        <v>597</v>
      </c>
      <c r="D690">
        <v>2006</v>
      </c>
      <c r="F690">
        <f t="shared" si="30"/>
        <v>0.50802919708029193</v>
      </c>
      <c r="G690">
        <f t="shared" si="31"/>
        <v>0.23211678832116789</v>
      </c>
      <c r="H690">
        <f t="shared" si="32"/>
        <v>0.29781021897810217</v>
      </c>
    </row>
    <row r="691" spans="1:8" x14ac:dyDescent="0.35">
      <c r="A691">
        <v>1018</v>
      </c>
      <c r="B691">
        <v>464</v>
      </c>
      <c r="C691">
        <v>597</v>
      </c>
      <c r="D691">
        <v>2006</v>
      </c>
      <c r="F691">
        <f t="shared" si="30"/>
        <v>0.50802919708029193</v>
      </c>
      <c r="G691">
        <f t="shared" si="31"/>
        <v>0.23211678832116789</v>
      </c>
      <c r="H691">
        <f t="shared" si="32"/>
        <v>0.29781021897810217</v>
      </c>
    </row>
    <row r="692" spans="1:8" x14ac:dyDescent="0.35">
      <c r="A692">
        <v>1018</v>
      </c>
      <c r="B692">
        <v>464</v>
      </c>
      <c r="C692">
        <v>597</v>
      </c>
      <c r="D692">
        <v>2006</v>
      </c>
      <c r="F692">
        <f t="shared" si="30"/>
        <v>0.50802919708029193</v>
      </c>
      <c r="G692">
        <f t="shared" si="31"/>
        <v>0.23211678832116789</v>
      </c>
      <c r="H692">
        <f t="shared" si="32"/>
        <v>0.29781021897810217</v>
      </c>
    </row>
    <row r="693" spans="1:8" x14ac:dyDescent="0.35">
      <c r="A693">
        <v>1018</v>
      </c>
      <c r="B693">
        <v>464</v>
      </c>
      <c r="C693">
        <v>597</v>
      </c>
      <c r="D693">
        <v>2006</v>
      </c>
      <c r="F693">
        <f t="shared" si="30"/>
        <v>0.50802919708029193</v>
      </c>
      <c r="G693">
        <f t="shared" si="31"/>
        <v>0.23211678832116789</v>
      </c>
      <c r="H693">
        <f t="shared" si="32"/>
        <v>0.29781021897810217</v>
      </c>
    </row>
    <row r="694" spans="1:8" x14ac:dyDescent="0.35">
      <c r="A694">
        <v>1018</v>
      </c>
      <c r="B694">
        <v>464</v>
      </c>
      <c r="C694">
        <v>597</v>
      </c>
      <c r="D694">
        <v>2006</v>
      </c>
      <c r="F694">
        <f t="shared" si="30"/>
        <v>0.50747756729810567</v>
      </c>
      <c r="G694">
        <f t="shared" si="31"/>
        <v>0.23211678832116789</v>
      </c>
      <c r="H694">
        <f t="shared" si="32"/>
        <v>0.29781021897810217</v>
      </c>
    </row>
    <row r="695" spans="1:8" x14ac:dyDescent="0.35">
      <c r="A695">
        <v>1043</v>
      </c>
      <c r="B695">
        <v>475</v>
      </c>
      <c r="C695">
        <v>610</v>
      </c>
      <c r="D695">
        <v>2050</v>
      </c>
      <c r="F695">
        <f t="shared" si="30"/>
        <v>0.50747756729810567</v>
      </c>
      <c r="G695">
        <f t="shared" si="31"/>
        <v>0.2313060817547358</v>
      </c>
      <c r="H695">
        <f t="shared" si="32"/>
        <v>0.29760717846460616</v>
      </c>
    </row>
    <row r="696" spans="1:8" x14ac:dyDescent="0.35">
      <c r="A696">
        <v>1043</v>
      </c>
      <c r="B696">
        <v>475</v>
      </c>
      <c r="C696">
        <v>610</v>
      </c>
      <c r="D696">
        <v>2050</v>
      </c>
      <c r="F696">
        <f t="shared" si="30"/>
        <v>0.50747756729810567</v>
      </c>
      <c r="G696">
        <f t="shared" si="31"/>
        <v>0.2313060817547358</v>
      </c>
      <c r="H696">
        <f t="shared" si="32"/>
        <v>0.29760717846460616</v>
      </c>
    </row>
    <row r="697" spans="1:8" x14ac:dyDescent="0.35">
      <c r="A697">
        <v>1043</v>
      </c>
      <c r="B697">
        <v>475</v>
      </c>
      <c r="C697">
        <v>610</v>
      </c>
      <c r="D697">
        <v>2050</v>
      </c>
      <c r="F697">
        <f t="shared" si="30"/>
        <v>0.50747756729810567</v>
      </c>
      <c r="G697">
        <f t="shared" si="31"/>
        <v>0.2313060817547358</v>
      </c>
      <c r="H697">
        <f t="shared" si="32"/>
        <v>0.29760717846460616</v>
      </c>
    </row>
    <row r="698" spans="1:8" x14ac:dyDescent="0.35">
      <c r="A698">
        <v>1043</v>
      </c>
      <c r="B698">
        <v>475</v>
      </c>
      <c r="C698">
        <v>610</v>
      </c>
      <c r="D698">
        <v>2050</v>
      </c>
      <c r="F698">
        <f t="shared" si="30"/>
        <v>0.50747756729810567</v>
      </c>
      <c r="G698">
        <f t="shared" si="31"/>
        <v>0.2313060817547358</v>
      </c>
      <c r="H698">
        <f t="shared" si="32"/>
        <v>0.29760717846460616</v>
      </c>
    </row>
    <row r="699" spans="1:8" x14ac:dyDescent="0.35">
      <c r="A699">
        <v>1043</v>
      </c>
      <c r="B699">
        <v>475</v>
      </c>
      <c r="C699">
        <v>610</v>
      </c>
      <c r="D699">
        <v>2050</v>
      </c>
      <c r="F699">
        <f t="shared" si="30"/>
        <v>0.50747756729810567</v>
      </c>
      <c r="G699">
        <f t="shared" si="31"/>
        <v>0.2313060817547358</v>
      </c>
      <c r="H699">
        <f t="shared" si="32"/>
        <v>0.29760717846460616</v>
      </c>
    </row>
    <row r="700" spans="1:8" x14ac:dyDescent="0.35">
      <c r="A700">
        <v>1043</v>
      </c>
      <c r="B700">
        <v>475</v>
      </c>
      <c r="C700">
        <v>610</v>
      </c>
      <c r="D700">
        <v>2050</v>
      </c>
      <c r="F700">
        <f t="shared" si="30"/>
        <v>0.50878048780487806</v>
      </c>
      <c r="G700">
        <f t="shared" si="31"/>
        <v>0.2313060817547358</v>
      </c>
      <c r="H700">
        <f t="shared" si="32"/>
        <v>0.29760717846460616</v>
      </c>
    </row>
    <row r="701" spans="1:8" x14ac:dyDescent="0.35">
      <c r="A701">
        <v>1038</v>
      </c>
      <c r="B701">
        <v>472</v>
      </c>
      <c r="C701">
        <v>605</v>
      </c>
      <c r="D701">
        <v>2036</v>
      </c>
      <c r="F701">
        <f t="shared" si="30"/>
        <v>0.50878048780487806</v>
      </c>
      <c r="G701">
        <f t="shared" si="31"/>
        <v>0.23170731707317074</v>
      </c>
      <c r="H701">
        <f t="shared" si="32"/>
        <v>0.29756097560975608</v>
      </c>
    </row>
    <row r="702" spans="1:8" x14ac:dyDescent="0.35">
      <c r="A702">
        <v>1038</v>
      </c>
      <c r="B702">
        <v>472</v>
      </c>
      <c r="C702">
        <v>605</v>
      </c>
      <c r="D702">
        <v>2036</v>
      </c>
      <c r="F702">
        <f t="shared" si="30"/>
        <v>0.50878048780487806</v>
      </c>
      <c r="G702">
        <f t="shared" si="31"/>
        <v>0.23170731707317074</v>
      </c>
      <c r="H702">
        <f t="shared" si="32"/>
        <v>0.29756097560975608</v>
      </c>
    </row>
    <row r="703" spans="1:8" x14ac:dyDescent="0.35">
      <c r="A703">
        <v>1038</v>
      </c>
      <c r="B703">
        <v>472</v>
      </c>
      <c r="C703">
        <v>605</v>
      </c>
      <c r="D703">
        <v>2036</v>
      </c>
      <c r="F703">
        <f t="shared" si="30"/>
        <v>0.50878048780487806</v>
      </c>
      <c r="G703">
        <f t="shared" si="31"/>
        <v>0.23170731707317074</v>
      </c>
      <c r="H703">
        <f t="shared" si="32"/>
        <v>0.29756097560975608</v>
      </c>
    </row>
    <row r="704" spans="1:8" x14ac:dyDescent="0.35">
      <c r="A704">
        <v>1038</v>
      </c>
      <c r="B704">
        <v>472</v>
      </c>
      <c r="C704">
        <v>605</v>
      </c>
      <c r="D704">
        <v>2036</v>
      </c>
      <c r="F704">
        <f t="shared" si="30"/>
        <v>0.50878048780487806</v>
      </c>
      <c r="G704">
        <f t="shared" si="31"/>
        <v>0.23170731707317074</v>
      </c>
      <c r="H704">
        <f t="shared" si="32"/>
        <v>0.29756097560975608</v>
      </c>
    </row>
    <row r="705" spans="1:8" x14ac:dyDescent="0.35">
      <c r="A705">
        <v>1038</v>
      </c>
      <c r="B705">
        <v>472</v>
      </c>
      <c r="C705">
        <v>605</v>
      </c>
      <c r="D705">
        <v>2036</v>
      </c>
      <c r="F705">
        <f t="shared" si="30"/>
        <v>0.50878048780487806</v>
      </c>
      <c r="G705">
        <f t="shared" si="31"/>
        <v>0.23170731707317074</v>
      </c>
      <c r="H705">
        <f t="shared" si="32"/>
        <v>0.29756097560975608</v>
      </c>
    </row>
    <row r="706" spans="1:8" x14ac:dyDescent="0.35">
      <c r="A706">
        <v>1038</v>
      </c>
      <c r="B706">
        <v>472</v>
      </c>
      <c r="C706">
        <v>605</v>
      </c>
      <c r="D706">
        <v>2036</v>
      </c>
      <c r="F706">
        <f t="shared" si="30"/>
        <v>0.50982318271119842</v>
      </c>
      <c r="G706">
        <f t="shared" si="31"/>
        <v>0.23170731707317074</v>
      </c>
      <c r="H706">
        <f t="shared" si="32"/>
        <v>0.29756097560975608</v>
      </c>
    </row>
    <row r="707" spans="1:8" x14ac:dyDescent="0.35">
      <c r="A707">
        <v>1038</v>
      </c>
      <c r="B707">
        <v>471</v>
      </c>
      <c r="C707">
        <v>604</v>
      </c>
      <c r="D707">
        <v>2032</v>
      </c>
      <c r="F707">
        <f t="shared" si="30"/>
        <v>0.50982318271119842</v>
      </c>
      <c r="G707">
        <f t="shared" si="31"/>
        <v>0.23182711198428291</v>
      </c>
      <c r="H707">
        <f t="shared" si="32"/>
        <v>0.29715127701375244</v>
      </c>
    </row>
    <row r="708" spans="1:8" x14ac:dyDescent="0.35">
      <c r="A708">
        <v>1036</v>
      </c>
      <c r="B708">
        <v>471</v>
      </c>
      <c r="C708">
        <v>604</v>
      </c>
      <c r="D708">
        <v>2032</v>
      </c>
      <c r="F708">
        <f t="shared" si="30"/>
        <v>0.50982318271119842</v>
      </c>
      <c r="G708">
        <f t="shared" si="31"/>
        <v>0.23182711198428291</v>
      </c>
      <c r="H708">
        <f t="shared" si="32"/>
        <v>0.29715127701375244</v>
      </c>
    </row>
    <row r="709" spans="1:8" x14ac:dyDescent="0.35">
      <c r="A709">
        <v>1036</v>
      </c>
      <c r="B709">
        <v>471</v>
      </c>
      <c r="C709">
        <v>604</v>
      </c>
      <c r="D709">
        <v>2032</v>
      </c>
      <c r="F709">
        <f t="shared" si="30"/>
        <v>0.50982318271119842</v>
      </c>
      <c r="G709">
        <f t="shared" si="31"/>
        <v>0.23182711198428291</v>
      </c>
      <c r="H709">
        <f t="shared" si="32"/>
        <v>0.29715127701375244</v>
      </c>
    </row>
    <row r="710" spans="1:8" x14ac:dyDescent="0.35">
      <c r="A710">
        <v>1036</v>
      </c>
      <c r="B710">
        <v>471</v>
      </c>
      <c r="C710">
        <v>604</v>
      </c>
      <c r="D710">
        <v>2032</v>
      </c>
      <c r="F710">
        <f t="shared" si="30"/>
        <v>0.50982318271119842</v>
      </c>
      <c r="G710">
        <f t="shared" si="31"/>
        <v>0.23182711198428291</v>
      </c>
      <c r="H710">
        <f t="shared" si="32"/>
        <v>0.29715127701375244</v>
      </c>
    </row>
    <row r="711" spans="1:8" x14ac:dyDescent="0.35">
      <c r="A711">
        <v>1036</v>
      </c>
      <c r="B711">
        <v>471</v>
      </c>
      <c r="C711">
        <v>604</v>
      </c>
      <c r="D711">
        <v>2032</v>
      </c>
      <c r="F711">
        <f t="shared" si="30"/>
        <v>0.50982318271119842</v>
      </c>
      <c r="G711">
        <f t="shared" si="31"/>
        <v>0.23182711198428291</v>
      </c>
      <c r="H711">
        <f t="shared" si="32"/>
        <v>0.29715127701375244</v>
      </c>
    </row>
    <row r="712" spans="1:8" x14ac:dyDescent="0.35">
      <c r="A712">
        <v>1036</v>
      </c>
      <c r="B712">
        <v>471</v>
      </c>
      <c r="C712">
        <v>604</v>
      </c>
      <c r="D712">
        <v>2032</v>
      </c>
      <c r="F712">
        <f t="shared" si="30"/>
        <v>0.51082677165354329</v>
      </c>
      <c r="G712">
        <f t="shared" si="31"/>
        <v>0.23182711198428291</v>
      </c>
      <c r="H712">
        <f t="shared" si="32"/>
        <v>0.29715127701375244</v>
      </c>
    </row>
    <row r="713" spans="1:8" x14ac:dyDescent="0.35">
      <c r="A713">
        <v>1036</v>
      </c>
      <c r="B713">
        <v>471</v>
      </c>
      <c r="C713">
        <v>606</v>
      </c>
      <c r="D713">
        <v>2039</v>
      </c>
      <c r="F713">
        <f t="shared" ref="F713:F776" si="33">A708/D708</f>
        <v>0.50984251968503935</v>
      </c>
      <c r="G713">
        <f t="shared" ref="G713:G776" si="34">B707/D707</f>
        <v>0.23179133858267717</v>
      </c>
      <c r="H713">
        <f t="shared" ref="H713:H776" si="35">C707/D707</f>
        <v>0.297244094488189</v>
      </c>
    </row>
    <row r="714" spans="1:8" x14ac:dyDescent="0.35">
      <c r="A714">
        <v>1040</v>
      </c>
      <c r="B714">
        <v>473</v>
      </c>
      <c r="C714">
        <v>606</v>
      </c>
      <c r="D714">
        <v>2039</v>
      </c>
      <c r="F714">
        <f t="shared" si="33"/>
        <v>0.50984251968503935</v>
      </c>
      <c r="G714">
        <f t="shared" si="34"/>
        <v>0.23179133858267717</v>
      </c>
      <c r="H714">
        <f t="shared" si="35"/>
        <v>0.297244094488189</v>
      </c>
    </row>
    <row r="715" spans="1:8" x14ac:dyDescent="0.35">
      <c r="A715">
        <v>1040</v>
      </c>
      <c r="B715">
        <v>473</v>
      </c>
      <c r="C715">
        <v>606</v>
      </c>
      <c r="D715">
        <v>2039</v>
      </c>
      <c r="F715">
        <f t="shared" si="33"/>
        <v>0.50984251968503935</v>
      </c>
      <c r="G715">
        <f t="shared" si="34"/>
        <v>0.23179133858267717</v>
      </c>
      <c r="H715">
        <f t="shared" si="35"/>
        <v>0.297244094488189</v>
      </c>
    </row>
    <row r="716" spans="1:8" x14ac:dyDescent="0.35">
      <c r="A716">
        <v>1040</v>
      </c>
      <c r="B716">
        <v>473</v>
      </c>
      <c r="C716">
        <v>606</v>
      </c>
      <c r="D716">
        <v>2039</v>
      </c>
      <c r="F716">
        <f t="shared" si="33"/>
        <v>0.50984251968503935</v>
      </c>
      <c r="G716">
        <f t="shared" si="34"/>
        <v>0.23179133858267717</v>
      </c>
      <c r="H716">
        <f t="shared" si="35"/>
        <v>0.297244094488189</v>
      </c>
    </row>
    <row r="717" spans="1:8" x14ac:dyDescent="0.35">
      <c r="A717">
        <v>1040</v>
      </c>
      <c r="B717">
        <v>473</v>
      </c>
      <c r="C717">
        <v>606</v>
      </c>
      <c r="D717">
        <v>2039</v>
      </c>
      <c r="F717">
        <f t="shared" si="33"/>
        <v>0.50984251968503935</v>
      </c>
      <c r="G717">
        <f t="shared" si="34"/>
        <v>0.23179133858267717</v>
      </c>
      <c r="H717">
        <f t="shared" si="35"/>
        <v>0.297244094488189</v>
      </c>
    </row>
    <row r="718" spans="1:8" x14ac:dyDescent="0.35">
      <c r="A718">
        <v>1040</v>
      </c>
      <c r="B718">
        <v>473</v>
      </c>
      <c r="C718">
        <v>606</v>
      </c>
      <c r="D718">
        <v>2039</v>
      </c>
      <c r="F718">
        <f t="shared" si="33"/>
        <v>0.5080922020598333</v>
      </c>
      <c r="G718">
        <f t="shared" si="34"/>
        <v>0.23179133858267717</v>
      </c>
      <c r="H718">
        <f t="shared" si="35"/>
        <v>0.297244094488189</v>
      </c>
    </row>
    <row r="719" spans="1:8" x14ac:dyDescent="0.35">
      <c r="A719">
        <v>1040</v>
      </c>
      <c r="B719">
        <v>473</v>
      </c>
      <c r="C719">
        <v>606</v>
      </c>
      <c r="D719">
        <v>2040</v>
      </c>
      <c r="F719">
        <f t="shared" si="33"/>
        <v>0.51005394801373227</v>
      </c>
      <c r="G719">
        <f t="shared" si="34"/>
        <v>0.23099558607160373</v>
      </c>
      <c r="H719">
        <f t="shared" si="35"/>
        <v>0.29720451201569398</v>
      </c>
    </row>
    <row r="720" spans="1:8" x14ac:dyDescent="0.35">
      <c r="A720">
        <v>1041</v>
      </c>
      <c r="B720">
        <v>474</v>
      </c>
      <c r="C720">
        <v>606</v>
      </c>
      <c r="D720">
        <v>2040</v>
      </c>
      <c r="F720">
        <f t="shared" si="33"/>
        <v>0.51005394801373227</v>
      </c>
      <c r="G720">
        <f t="shared" si="34"/>
        <v>0.23197645904855321</v>
      </c>
      <c r="H720">
        <f t="shared" si="35"/>
        <v>0.29720451201569398</v>
      </c>
    </row>
    <row r="721" spans="1:8" x14ac:dyDescent="0.35">
      <c r="A721">
        <v>1041</v>
      </c>
      <c r="B721">
        <v>474</v>
      </c>
      <c r="C721">
        <v>606</v>
      </c>
      <c r="D721">
        <v>2040</v>
      </c>
      <c r="F721">
        <f t="shared" si="33"/>
        <v>0.51005394801373227</v>
      </c>
      <c r="G721">
        <f t="shared" si="34"/>
        <v>0.23197645904855321</v>
      </c>
      <c r="H721">
        <f t="shared" si="35"/>
        <v>0.29720451201569398</v>
      </c>
    </row>
    <row r="722" spans="1:8" x14ac:dyDescent="0.35">
      <c r="A722">
        <v>1041</v>
      </c>
      <c r="B722">
        <v>474</v>
      </c>
      <c r="C722">
        <v>606</v>
      </c>
      <c r="D722">
        <v>2040</v>
      </c>
      <c r="F722">
        <f t="shared" si="33"/>
        <v>0.51005394801373227</v>
      </c>
      <c r="G722">
        <f t="shared" si="34"/>
        <v>0.23197645904855321</v>
      </c>
      <c r="H722">
        <f t="shared" si="35"/>
        <v>0.29720451201569398</v>
      </c>
    </row>
    <row r="723" spans="1:8" x14ac:dyDescent="0.35">
      <c r="A723">
        <v>1041</v>
      </c>
      <c r="B723">
        <v>474</v>
      </c>
      <c r="C723">
        <v>606</v>
      </c>
      <c r="D723">
        <v>2040</v>
      </c>
      <c r="F723">
        <f t="shared" si="33"/>
        <v>0.51005394801373227</v>
      </c>
      <c r="G723">
        <f t="shared" si="34"/>
        <v>0.23197645904855321</v>
      </c>
      <c r="H723">
        <f t="shared" si="35"/>
        <v>0.29720451201569398</v>
      </c>
    </row>
    <row r="724" spans="1:8" x14ac:dyDescent="0.35">
      <c r="A724">
        <v>1041</v>
      </c>
      <c r="B724">
        <v>474</v>
      </c>
      <c r="C724">
        <v>606</v>
      </c>
      <c r="D724">
        <v>2040</v>
      </c>
      <c r="F724">
        <f t="shared" si="33"/>
        <v>0.50980392156862742</v>
      </c>
      <c r="G724">
        <f t="shared" si="34"/>
        <v>0.23197645904855321</v>
      </c>
      <c r="H724">
        <f t="shared" si="35"/>
        <v>0.29720451201569398</v>
      </c>
    </row>
    <row r="725" spans="1:8" x14ac:dyDescent="0.35">
      <c r="A725">
        <v>1041</v>
      </c>
      <c r="B725">
        <v>474</v>
      </c>
      <c r="C725">
        <v>606</v>
      </c>
      <c r="D725">
        <v>2040</v>
      </c>
      <c r="F725">
        <f t="shared" si="33"/>
        <v>0.51029411764705879</v>
      </c>
      <c r="G725">
        <f t="shared" si="34"/>
        <v>0.23186274509803922</v>
      </c>
      <c r="H725">
        <f t="shared" si="35"/>
        <v>0.29705882352941176</v>
      </c>
    </row>
    <row r="726" spans="1:8" x14ac:dyDescent="0.35">
      <c r="A726">
        <v>1043</v>
      </c>
      <c r="B726">
        <v>476</v>
      </c>
      <c r="C726">
        <v>608</v>
      </c>
      <c r="D726">
        <v>2042</v>
      </c>
      <c r="F726">
        <f t="shared" si="33"/>
        <v>0.51029411764705879</v>
      </c>
      <c r="G726">
        <f t="shared" si="34"/>
        <v>0.2323529411764706</v>
      </c>
      <c r="H726">
        <f t="shared" si="35"/>
        <v>0.29705882352941176</v>
      </c>
    </row>
    <row r="727" spans="1:8" x14ac:dyDescent="0.35">
      <c r="A727">
        <v>1043</v>
      </c>
      <c r="B727">
        <v>476</v>
      </c>
      <c r="C727">
        <v>608</v>
      </c>
      <c r="D727">
        <v>2042</v>
      </c>
      <c r="F727">
        <f t="shared" si="33"/>
        <v>0.51029411764705879</v>
      </c>
      <c r="G727">
        <f t="shared" si="34"/>
        <v>0.2323529411764706</v>
      </c>
      <c r="H727">
        <f t="shared" si="35"/>
        <v>0.29705882352941176</v>
      </c>
    </row>
    <row r="728" spans="1:8" x14ac:dyDescent="0.35">
      <c r="A728">
        <v>1043</v>
      </c>
      <c r="B728">
        <v>476</v>
      </c>
      <c r="C728">
        <v>608</v>
      </c>
      <c r="D728">
        <v>2042</v>
      </c>
      <c r="F728">
        <f t="shared" si="33"/>
        <v>0.51029411764705879</v>
      </c>
      <c r="G728">
        <f t="shared" si="34"/>
        <v>0.2323529411764706</v>
      </c>
      <c r="H728">
        <f t="shared" si="35"/>
        <v>0.29705882352941176</v>
      </c>
    </row>
    <row r="729" spans="1:8" x14ac:dyDescent="0.35">
      <c r="A729">
        <v>1043</v>
      </c>
      <c r="B729">
        <v>476</v>
      </c>
      <c r="C729">
        <v>608</v>
      </c>
      <c r="D729">
        <v>2042</v>
      </c>
      <c r="F729">
        <f t="shared" si="33"/>
        <v>0.51029411764705879</v>
      </c>
      <c r="G729">
        <f t="shared" si="34"/>
        <v>0.2323529411764706</v>
      </c>
      <c r="H729">
        <f t="shared" si="35"/>
        <v>0.29705882352941176</v>
      </c>
    </row>
    <row r="730" spans="1:8" x14ac:dyDescent="0.35">
      <c r="A730">
        <v>1043</v>
      </c>
      <c r="B730">
        <v>476</v>
      </c>
      <c r="C730">
        <v>608</v>
      </c>
      <c r="D730">
        <v>2042</v>
      </c>
      <c r="F730">
        <f t="shared" si="33"/>
        <v>0.51029411764705879</v>
      </c>
      <c r="G730">
        <f t="shared" si="34"/>
        <v>0.2323529411764706</v>
      </c>
      <c r="H730">
        <f t="shared" si="35"/>
        <v>0.29705882352941176</v>
      </c>
    </row>
    <row r="731" spans="1:8" x14ac:dyDescent="0.35">
      <c r="A731">
        <v>1043</v>
      </c>
      <c r="B731">
        <v>476</v>
      </c>
      <c r="C731">
        <v>608</v>
      </c>
      <c r="D731">
        <v>2042</v>
      </c>
      <c r="F731">
        <f t="shared" si="33"/>
        <v>0.51077375122428992</v>
      </c>
      <c r="G731">
        <f t="shared" si="34"/>
        <v>0.2323529411764706</v>
      </c>
      <c r="H731">
        <f t="shared" si="35"/>
        <v>0.29705882352941176</v>
      </c>
    </row>
    <row r="732" spans="1:8" x14ac:dyDescent="0.35">
      <c r="A732">
        <v>1043</v>
      </c>
      <c r="B732">
        <v>476</v>
      </c>
      <c r="C732">
        <v>608</v>
      </c>
      <c r="D732">
        <v>2044</v>
      </c>
      <c r="F732">
        <f t="shared" si="33"/>
        <v>0.51077375122428992</v>
      </c>
      <c r="G732">
        <f t="shared" si="34"/>
        <v>0.23310479921645447</v>
      </c>
      <c r="H732">
        <f t="shared" si="35"/>
        <v>0.29774730656219395</v>
      </c>
    </row>
    <row r="733" spans="1:8" x14ac:dyDescent="0.35">
      <c r="A733">
        <v>1043</v>
      </c>
      <c r="B733">
        <v>476</v>
      </c>
      <c r="C733">
        <v>608</v>
      </c>
      <c r="D733">
        <v>2044</v>
      </c>
      <c r="F733">
        <f t="shared" si="33"/>
        <v>0.51077375122428992</v>
      </c>
      <c r="G733">
        <f t="shared" si="34"/>
        <v>0.23310479921645447</v>
      </c>
      <c r="H733">
        <f t="shared" si="35"/>
        <v>0.29774730656219395</v>
      </c>
    </row>
    <row r="734" spans="1:8" x14ac:dyDescent="0.35">
      <c r="A734">
        <v>1043</v>
      </c>
      <c r="B734">
        <v>476</v>
      </c>
      <c r="C734">
        <v>608</v>
      </c>
      <c r="D734">
        <v>2044</v>
      </c>
      <c r="F734">
        <f t="shared" si="33"/>
        <v>0.51077375122428992</v>
      </c>
      <c r="G734">
        <f t="shared" si="34"/>
        <v>0.23310479921645447</v>
      </c>
      <c r="H734">
        <f t="shared" si="35"/>
        <v>0.29774730656219395</v>
      </c>
    </row>
    <row r="735" spans="1:8" x14ac:dyDescent="0.35">
      <c r="A735">
        <v>1043</v>
      </c>
      <c r="B735">
        <v>476</v>
      </c>
      <c r="C735">
        <v>608</v>
      </c>
      <c r="D735">
        <v>2044</v>
      </c>
      <c r="F735">
        <f t="shared" si="33"/>
        <v>0.51077375122428992</v>
      </c>
      <c r="G735">
        <f t="shared" si="34"/>
        <v>0.23310479921645447</v>
      </c>
      <c r="H735">
        <f t="shared" si="35"/>
        <v>0.29774730656219395</v>
      </c>
    </row>
    <row r="736" spans="1:8" x14ac:dyDescent="0.35">
      <c r="A736">
        <v>1043</v>
      </c>
      <c r="B736">
        <v>476</v>
      </c>
      <c r="C736">
        <v>608</v>
      </c>
      <c r="D736">
        <v>2044</v>
      </c>
      <c r="F736">
        <f t="shared" si="33"/>
        <v>0.51077375122428992</v>
      </c>
      <c r="G736">
        <f t="shared" si="34"/>
        <v>0.23310479921645447</v>
      </c>
      <c r="H736">
        <f t="shared" si="35"/>
        <v>0.29774730656219395</v>
      </c>
    </row>
    <row r="737" spans="1:8" x14ac:dyDescent="0.35">
      <c r="A737">
        <v>1043</v>
      </c>
      <c r="B737">
        <v>476</v>
      </c>
      <c r="C737">
        <v>608</v>
      </c>
      <c r="D737">
        <v>2044</v>
      </c>
      <c r="F737">
        <f t="shared" si="33"/>
        <v>0.51027397260273977</v>
      </c>
      <c r="G737">
        <f t="shared" si="34"/>
        <v>0.23310479921645447</v>
      </c>
      <c r="H737">
        <f t="shared" si="35"/>
        <v>0.29774730656219395</v>
      </c>
    </row>
    <row r="738" spans="1:8" x14ac:dyDescent="0.35">
      <c r="A738">
        <v>1043</v>
      </c>
      <c r="B738">
        <v>476</v>
      </c>
      <c r="C738">
        <v>608</v>
      </c>
      <c r="D738">
        <v>2043</v>
      </c>
      <c r="F738">
        <f t="shared" si="33"/>
        <v>0.51027397260273977</v>
      </c>
      <c r="G738">
        <f t="shared" si="34"/>
        <v>0.23287671232876711</v>
      </c>
      <c r="H738">
        <f t="shared" si="35"/>
        <v>0.29745596868884538</v>
      </c>
    </row>
    <row r="739" spans="1:8" x14ac:dyDescent="0.35">
      <c r="A739">
        <v>1043</v>
      </c>
      <c r="B739">
        <v>476</v>
      </c>
      <c r="C739">
        <v>608</v>
      </c>
      <c r="D739">
        <v>2043</v>
      </c>
      <c r="F739">
        <f t="shared" si="33"/>
        <v>0.51027397260273977</v>
      </c>
      <c r="G739">
        <f t="shared" si="34"/>
        <v>0.23287671232876711</v>
      </c>
      <c r="H739">
        <f t="shared" si="35"/>
        <v>0.29745596868884538</v>
      </c>
    </row>
    <row r="740" spans="1:8" x14ac:dyDescent="0.35">
      <c r="A740">
        <v>1043</v>
      </c>
      <c r="B740">
        <v>476</v>
      </c>
      <c r="C740">
        <v>608</v>
      </c>
      <c r="D740">
        <v>2043</v>
      </c>
      <c r="F740">
        <f t="shared" si="33"/>
        <v>0.51027397260273977</v>
      </c>
      <c r="G740">
        <f t="shared" si="34"/>
        <v>0.23287671232876711</v>
      </c>
      <c r="H740">
        <f t="shared" si="35"/>
        <v>0.29745596868884538</v>
      </c>
    </row>
    <row r="741" spans="1:8" x14ac:dyDescent="0.35">
      <c r="A741">
        <v>1043</v>
      </c>
      <c r="B741">
        <v>476</v>
      </c>
      <c r="C741">
        <v>608</v>
      </c>
      <c r="D741">
        <v>2043</v>
      </c>
      <c r="F741">
        <f t="shared" si="33"/>
        <v>0.51027397260273977</v>
      </c>
      <c r="G741">
        <f t="shared" si="34"/>
        <v>0.23287671232876711</v>
      </c>
      <c r="H741">
        <f t="shared" si="35"/>
        <v>0.29745596868884538</v>
      </c>
    </row>
    <row r="742" spans="1:8" x14ac:dyDescent="0.35">
      <c r="A742">
        <v>1043</v>
      </c>
      <c r="B742">
        <v>476</v>
      </c>
      <c r="C742">
        <v>608</v>
      </c>
      <c r="D742">
        <v>2043</v>
      </c>
      <c r="F742">
        <f t="shared" si="33"/>
        <v>0.51027397260273977</v>
      </c>
      <c r="G742">
        <f t="shared" si="34"/>
        <v>0.23287671232876711</v>
      </c>
      <c r="H742">
        <f t="shared" si="35"/>
        <v>0.29745596868884538</v>
      </c>
    </row>
    <row r="743" spans="1:8" x14ac:dyDescent="0.35">
      <c r="A743">
        <v>1043</v>
      </c>
      <c r="B743">
        <v>476</v>
      </c>
      <c r="C743">
        <v>608</v>
      </c>
      <c r="D743">
        <v>2043</v>
      </c>
      <c r="F743">
        <f t="shared" si="33"/>
        <v>0.51052373959862951</v>
      </c>
      <c r="G743">
        <f t="shared" si="34"/>
        <v>0.23287671232876711</v>
      </c>
      <c r="H743">
        <f t="shared" si="35"/>
        <v>0.29745596868884538</v>
      </c>
    </row>
    <row r="744" spans="1:8" x14ac:dyDescent="0.35">
      <c r="A744">
        <v>1044</v>
      </c>
      <c r="B744">
        <v>476</v>
      </c>
      <c r="C744">
        <v>609</v>
      </c>
      <c r="D744">
        <v>2045</v>
      </c>
      <c r="F744">
        <f t="shared" si="33"/>
        <v>0.51052373959862951</v>
      </c>
      <c r="G744">
        <f t="shared" si="34"/>
        <v>0.23299069995105237</v>
      </c>
      <c r="H744">
        <f t="shared" si="35"/>
        <v>0.29760156632403328</v>
      </c>
    </row>
    <row r="745" spans="1:8" x14ac:dyDescent="0.35">
      <c r="A745">
        <v>1044</v>
      </c>
      <c r="B745">
        <v>476</v>
      </c>
      <c r="C745">
        <v>609</v>
      </c>
      <c r="D745">
        <v>2045</v>
      </c>
      <c r="F745">
        <f t="shared" si="33"/>
        <v>0.51052373959862951</v>
      </c>
      <c r="G745">
        <f t="shared" si="34"/>
        <v>0.23299069995105237</v>
      </c>
      <c r="H745">
        <f t="shared" si="35"/>
        <v>0.29760156632403328</v>
      </c>
    </row>
    <row r="746" spans="1:8" x14ac:dyDescent="0.35">
      <c r="A746">
        <v>1044</v>
      </c>
      <c r="B746">
        <v>476</v>
      </c>
      <c r="C746">
        <v>609</v>
      </c>
      <c r="D746">
        <v>2045</v>
      </c>
      <c r="F746">
        <f t="shared" si="33"/>
        <v>0.51052373959862951</v>
      </c>
      <c r="G746">
        <f t="shared" si="34"/>
        <v>0.23299069995105237</v>
      </c>
      <c r="H746">
        <f t="shared" si="35"/>
        <v>0.29760156632403328</v>
      </c>
    </row>
    <row r="747" spans="1:8" x14ac:dyDescent="0.35">
      <c r="A747">
        <v>1044</v>
      </c>
      <c r="B747">
        <v>476</v>
      </c>
      <c r="C747">
        <v>609</v>
      </c>
      <c r="D747">
        <v>2045</v>
      </c>
      <c r="F747">
        <f t="shared" si="33"/>
        <v>0.51052373959862951</v>
      </c>
      <c r="G747">
        <f t="shared" si="34"/>
        <v>0.23299069995105237</v>
      </c>
      <c r="H747">
        <f t="shared" si="35"/>
        <v>0.29760156632403328</v>
      </c>
    </row>
    <row r="748" spans="1:8" x14ac:dyDescent="0.35">
      <c r="A748">
        <v>1044</v>
      </c>
      <c r="B748">
        <v>476</v>
      </c>
      <c r="C748">
        <v>609</v>
      </c>
      <c r="D748">
        <v>2045</v>
      </c>
      <c r="F748">
        <f t="shared" si="33"/>
        <v>0.51052373959862951</v>
      </c>
      <c r="G748">
        <f t="shared" si="34"/>
        <v>0.23299069995105237</v>
      </c>
      <c r="H748">
        <f t="shared" si="35"/>
        <v>0.29760156632403328</v>
      </c>
    </row>
    <row r="749" spans="1:8" x14ac:dyDescent="0.35">
      <c r="A749">
        <v>1044</v>
      </c>
      <c r="B749">
        <v>476</v>
      </c>
      <c r="C749">
        <v>609</v>
      </c>
      <c r="D749">
        <v>2045</v>
      </c>
      <c r="F749">
        <f t="shared" si="33"/>
        <v>0.51051344743276283</v>
      </c>
      <c r="G749">
        <f t="shared" si="34"/>
        <v>0.23299069995105237</v>
      </c>
      <c r="H749">
        <f t="shared" si="35"/>
        <v>0.29760156632403328</v>
      </c>
    </row>
    <row r="750" spans="1:8" x14ac:dyDescent="0.35">
      <c r="A750">
        <v>1044</v>
      </c>
      <c r="B750">
        <v>477</v>
      </c>
      <c r="C750">
        <v>609</v>
      </c>
      <c r="D750">
        <v>2046</v>
      </c>
      <c r="F750">
        <f t="shared" si="33"/>
        <v>0.51051344743276283</v>
      </c>
      <c r="G750">
        <f t="shared" si="34"/>
        <v>0.23276283618581908</v>
      </c>
      <c r="H750">
        <f t="shared" si="35"/>
        <v>0.29779951100244501</v>
      </c>
    </row>
    <row r="751" spans="1:8" x14ac:dyDescent="0.35">
      <c r="A751">
        <v>1044</v>
      </c>
      <c r="B751">
        <v>477</v>
      </c>
      <c r="C751">
        <v>609</v>
      </c>
      <c r="D751">
        <v>2046</v>
      </c>
      <c r="F751">
        <f t="shared" si="33"/>
        <v>0.51051344743276283</v>
      </c>
      <c r="G751">
        <f t="shared" si="34"/>
        <v>0.23276283618581908</v>
      </c>
      <c r="H751">
        <f t="shared" si="35"/>
        <v>0.29779951100244501</v>
      </c>
    </row>
    <row r="752" spans="1:8" x14ac:dyDescent="0.35">
      <c r="A752">
        <v>1044</v>
      </c>
      <c r="B752">
        <v>477</v>
      </c>
      <c r="C752">
        <v>609</v>
      </c>
      <c r="D752">
        <v>2046</v>
      </c>
      <c r="F752">
        <f t="shared" si="33"/>
        <v>0.51051344743276283</v>
      </c>
      <c r="G752">
        <f t="shared" si="34"/>
        <v>0.23276283618581908</v>
      </c>
      <c r="H752">
        <f t="shared" si="35"/>
        <v>0.29779951100244501</v>
      </c>
    </row>
    <row r="753" spans="1:8" x14ac:dyDescent="0.35">
      <c r="A753">
        <v>1044</v>
      </c>
      <c r="B753">
        <v>477</v>
      </c>
      <c r="C753">
        <v>609</v>
      </c>
      <c r="D753">
        <v>2046</v>
      </c>
      <c r="F753">
        <f t="shared" si="33"/>
        <v>0.51051344743276283</v>
      </c>
      <c r="G753">
        <f t="shared" si="34"/>
        <v>0.23276283618581908</v>
      </c>
      <c r="H753">
        <f t="shared" si="35"/>
        <v>0.29779951100244501</v>
      </c>
    </row>
    <row r="754" spans="1:8" x14ac:dyDescent="0.35">
      <c r="A754">
        <v>1044</v>
      </c>
      <c r="B754">
        <v>477</v>
      </c>
      <c r="C754">
        <v>609</v>
      </c>
      <c r="D754">
        <v>2046</v>
      </c>
      <c r="F754">
        <f t="shared" si="33"/>
        <v>0.51051344743276283</v>
      </c>
      <c r="G754">
        <f t="shared" si="34"/>
        <v>0.23276283618581908</v>
      </c>
      <c r="H754">
        <f t="shared" si="35"/>
        <v>0.29779951100244501</v>
      </c>
    </row>
    <row r="755" spans="1:8" x14ac:dyDescent="0.35">
      <c r="A755">
        <v>1044</v>
      </c>
      <c r="B755">
        <v>477</v>
      </c>
      <c r="C755">
        <v>609</v>
      </c>
      <c r="D755">
        <v>2046</v>
      </c>
      <c r="F755">
        <f t="shared" si="33"/>
        <v>0.51026392961876832</v>
      </c>
      <c r="G755">
        <f t="shared" si="34"/>
        <v>0.23276283618581908</v>
      </c>
      <c r="H755">
        <f t="shared" si="35"/>
        <v>0.29779951100244501</v>
      </c>
    </row>
    <row r="756" spans="1:8" x14ac:dyDescent="0.35">
      <c r="A756">
        <v>1045</v>
      </c>
      <c r="B756">
        <v>477</v>
      </c>
      <c r="C756">
        <v>609</v>
      </c>
      <c r="D756">
        <v>2046</v>
      </c>
      <c r="F756">
        <f t="shared" si="33"/>
        <v>0.51026392961876832</v>
      </c>
      <c r="G756">
        <f t="shared" si="34"/>
        <v>0.23313782991202345</v>
      </c>
      <c r="H756">
        <f t="shared" si="35"/>
        <v>0.29765395894428154</v>
      </c>
    </row>
    <row r="757" spans="1:8" x14ac:dyDescent="0.35">
      <c r="A757">
        <v>1045</v>
      </c>
      <c r="B757">
        <v>477</v>
      </c>
      <c r="C757">
        <v>609</v>
      </c>
      <c r="D757">
        <v>2046</v>
      </c>
      <c r="F757">
        <f t="shared" si="33"/>
        <v>0.51026392961876832</v>
      </c>
      <c r="G757">
        <f t="shared" si="34"/>
        <v>0.23313782991202345</v>
      </c>
      <c r="H757">
        <f t="shared" si="35"/>
        <v>0.29765395894428154</v>
      </c>
    </row>
    <row r="758" spans="1:8" x14ac:dyDescent="0.35">
      <c r="A758">
        <v>1045</v>
      </c>
      <c r="B758">
        <v>477</v>
      </c>
      <c r="C758">
        <v>609</v>
      </c>
      <c r="D758">
        <v>2046</v>
      </c>
      <c r="F758">
        <f t="shared" si="33"/>
        <v>0.51026392961876832</v>
      </c>
      <c r="G758">
        <f t="shared" si="34"/>
        <v>0.23313782991202345</v>
      </c>
      <c r="H758">
        <f t="shared" si="35"/>
        <v>0.29765395894428154</v>
      </c>
    </row>
    <row r="759" spans="1:8" x14ac:dyDescent="0.35">
      <c r="A759">
        <v>1045</v>
      </c>
      <c r="B759">
        <v>477</v>
      </c>
      <c r="C759">
        <v>609</v>
      </c>
      <c r="D759">
        <v>2046</v>
      </c>
      <c r="F759">
        <f t="shared" si="33"/>
        <v>0.51026392961876832</v>
      </c>
      <c r="G759">
        <f t="shared" si="34"/>
        <v>0.23313782991202345</v>
      </c>
      <c r="H759">
        <f t="shared" si="35"/>
        <v>0.29765395894428154</v>
      </c>
    </row>
    <row r="760" spans="1:8" x14ac:dyDescent="0.35">
      <c r="A760">
        <v>1045</v>
      </c>
      <c r="B760">
        <v>477</v>
      </c>
      <c r="C760">
        <v>609</v>
      </c>
      <c r="D760">
        <v>2046</v>
      </c>
      <c r="F760">
        <f t="shared" si="33"/>
        <v>0.51026392961876832</v>
      </c>
      <c r="G760">
        <f t="shared" si="34"/>
        <v>0.23313782991202345</v>
      </c>
      <c r="H760">
        <f t="shared" si="35"/>
        <v>0.29765395894428154</v>
      </c>
    </row>
    <row r="761" spans="1:8" x14ac:dyDescent="0.35">
      <c r="A761">
        <v>1045</v>
      </c>
      <c r="B761">
        <v>477</v>
      </c>
      <c r="C761">
        <v>609</v>
      </c>
      <c r="D761">
        <v>2046</v>
      </c>
      <c r="F761">
        <f t="shared" si="33"/>
        <v>0.510752688172043</v>
      </c>
      <c r="G761">
        <f t="shared" si="34"/>
        <v>0.23313782991202345</v>
      </c>
      <c r="H761">
        <f t="shared" si="35"/>
        <v>0.29765395894428154</v>
      </c>
    </row>
    <row r="762" spans="1:8" x14ac:dyDescent="0.35">
      <c r="A762">
        <v>1045</v>
      </c>
      <c r="B762">
        <v>477</v>
      </c>
      <c r="C762">
        <v>609</v>
      </c>
      <c r="D762">
        <v>2047</v>
      </c>
      <c r="F762">
        <f t="shared" si="33"/>
        <v>0.510752688172043</v>
      </c>
      <c r="G762">
        <f t="shared" si="34"/>
        <v>0.23313782991202345</v>
      </c>
      <c r="H762">
        <f t="shared" si="35"/>
        <v>0.29765395894428154</v>
      </c>
    </row>
    <row r="763" spans="1:8" x14ac:dyDescent="0.35">
      <c r="A763">
        <v>1045</v>
      </c>
      <c r="B763">
        <v>477</v>
      </c>
      <c r="C763">
        <v>609</v>
      </c>
      <c r="D763">
        <v>2047</v>
      </c>
      <c r="F763">
        <f t="shared" si="33"/>
        <v>0.510752688172043</v>
      </c>
      <c r="G763">
        <f t="shared" si="34"/>
        <v>0.23313782991202345</v>
      </c>
      <c r="H763">
        <f t="shared" si="35"/>
        <v>0.29765395894428154</v>
      </c>
    </row>
    <row r="764" spans="1:8" x14ac:dyDescent="0.35">
      <c r="A764">
        <v>1045</v>
      </c>
      <c r="B764">
        <v>477</v>
      </c>
      <c r="C764">
        <v>609</v>
      </c>
      <c r="D764">
        <v>2047</v>
      </c>
      <c r="F764">
        <f t="shared" si="33"/>
        <v>0.510752688172043</v>
      </c>
      <c r="G764">
        <f t="shared" si="34"/>
        <v>0.23313782991202345</v>
      </c>
      <c r="H764">
        <f t="shared" si="35"/>
        <v>0.29765395894428154</v>
      </c>
    </row>
    <row r="765" spans="1:8" x14ac:dyDescent="0.35">
      <c r="A765">
        <v>1045</v>
      </c>
      <c r="B765">
        <v>477</v>
      </c>
      <c r="C765">
        <v>609</v>
      </c>
      <c r="D765">
        <v>2047</v>
      </c>
      <c r="F765">
        <f t="shared" si="33"/>
        <v>0.510752688172043</v>
      </c>
      <c r="G765">
        <f t="shared" si="34"/>
        <v>0.23313782991202345</v>
      </c>
      <c r="H765">
        <f t="shared" si="35"/>
        <v>0.29765395894428154</v>
      </c>
    </row>
    <row r="766" spans="1:8" x14ac:dyDescent="0.35">
      <c r="A766">
        <v>1045</v>
      </c>
      <c r="B766">
        <v>477</v>
      </c>
      <c r="C766">
        <v>609</v>
      </c>
      <c r="D766">
        <v>2047</v>
      </c>
      <c r="F766">
        <f t="shared" si="33"/>
        <v>0.510752688172043</v>
      </c>
      <c r="G766">
        <f t="shared" si="34"/>
        <v>0.23313782991202345</v>
      </c>
      <c r="H766">
        <f t="shared" si="35"/>
        <v>0.29765395894428154</v>
      </c>
    </row>
    <row r="767" spans="1:8" x14ac:dyDescent="0.35">
      <c r="A767">
        <v>1045</v>
      </c>
      <c r="B767">
        <v>477</v>
      </c>
      <c r="C767">
        <v>609</v>
      </c>
      <c r="D767">
        <v>2047</v>
      </c>
      <c r="F767">
        <f t="shared" si="33"/>
        <v>0.51050317537860279</v>
      </c>
      <c r="G767">
        <f t="shared" si="34"/>
        <v>0.23313782991202345</v>
      </c>
      <c r="H767">
        <f t="shared" si="35"/>
        <v>0.29765395894428154</v>
      </c>
    </row>
    <row r="768" spans="1:8" x14ac:dyDescent="0.35">
      <c r="A768">
        <v>1045</v>
      </c>
      <c r="B768">
        <v>477</v>
      </c>
      <c r="C768">
        <v>610</v>
      </c>
      <c r="D768">
        <v>2047</v>
      </c>
      <c r="F768">
        <f t="shared" si="33"/>
        <v>0.51050317537860279</v>
      </c>
      <c r="G768">
        <f t="shared" si="34"/>
        <v>0.23302393746946751</v>
      </c>
      <c r="H768">
        <f t="shared" si="35"/>
        <v>0.29750854909623842</v>
      </c>
    </row>
    <row r="769" spans="1:8" x14ac:dyDescent="0.35">
      <c r="A769">
        <v>1045</v>
      </c>
      <c r="B769">
        <v>477</v>
      </c>
      <c r="C769">
        <v>610</v>
      </c>
      <c r="D769">
        <v>2047</v>
      </c>
      <c r="F769">
        <f t="shared" si="33"/>
        <v>0.51050317537860279</v>
      </c>
      <c r="G769">
        <f t="shared" si="34"/>
        <v>0.23302393746946751</v>
      </c>
      <c r="H769">
        <f t="shared" si="35"/>
        <v>0.29750854909623842</v>
      </c>
    </row>
    <row r="770" spans="1:8" x14ac:dyDescent="0.35">
      <c r="A770">
        <v>1045</v>
      </c>
      <c r="B770">
        <v>477</v>
      </c>
      <c r="C770">
        <v>610</v>
      </c>
      <c r="D770">
        <v>2047</v>
      </c>
      <c r="F770">
        <f t="shared" si="33"/>
        <v>0.51050317537860279</v>
      </c>
      <c r="G770">
        <f t="shared" si="34"/>
        <v>0.23302393746946751</v>
      </c>
      <c r="H770">
        <f t="shared" si="35"/>
        <v>0.29750854909623842</v>
      </c>
    </row>
    <row r="771" spans="1:8" x14ac:dyDescent="0.35">
      <c r="A771">
        <v>1045</v>
      </c>
      <c r="B771">
        <v>477</v>
      </c>
      <c r="C771">
        <v>610</v>
      </c>
      <c r="D771">
        <v>2047</v>
      </c>
      <c r="F771">
        <f t="shared" si="33"/>
        <v>0.51050317537860279</v>
      </c>
      <c r="G771">
        <f t="shared" si="34"/>
        <v>0.23302393746946751</v>
      </c>
      <c r="H771">
        <f t="shared" si="35"/>
        <v>0.29750854909623842</v>
      </c>
    </row>
    <row r="772" spans="1:8" x14ac:dyDescent="0.35">
      <c r="A772">
        <v>1045</v>
      </c>
      <c r="B772">
        <v>477</v>
      </c>
      <c r="C772">
        <v>610</v>
      </c>
      <c r="D772">
        <v>2047</v>
      </c>
      <c r="F772">
        <f t="shared" si="33"/>
        <v>0.51050317537860279</v>
      </c>
      <c r="G772">
        <f t="shared" si="34"/>
        <v>0.23302393746946751</v>
      </c>
      <c r="H772">
        <f t="shared" si="35"/>
        <v>0.29750854909623842</v>
      </c>
    </row>
    <row r="773" spans="1:8" x14ac:dyDescent="0.35">
      <c r="A773">
        <v>1045</v>
      </c>
      <c r="B773">
        <v>477</v>
      </c>
      <c r="C773">
        <v>610</v>
      </c>
      <c r="D773">
        <v>2047</v>
      </c>
      <c r="F773">
        <f t="shared" si="33"/>
        <v>0.51050317537860279</v>
      </c>
      <c r="G773">
        <f t="shared" si="34"/>
        <v>0.23302393746946751</v>
      </c>
      <c r="H773">
        <f t="shared" si="35"/>
        <v>0.29750854909623842</v>
      </c>
    </row>
    <row r="774" spans="1:8" x14ac:dyDescent="0.35">
      <c r="A774">
        <v>1045</v>
      </c>
      <c r="B774">
        <v>477</v>
      </c>
      <c r="C774">
        <v>610</v>
      </c>
      <c r="D774">
        <v>2047</v>
      </c>
      <c r="F774">
        <f t="shared" si="33"/>
        <v>0.51050317537860279</v>
      </c>
      <c r="G774">
        <f t="shared" si="34"/>
        <v>0.23302393746946751</v>
      </c>
      <c r="H774">
        <f t="shared" si="35"/>
        <v>0.29799706888128968</v>
      </c>
    </row>
    <row r="775" spans="1:8" x14ac:dyDescent="0.35">
      <c r="A775">
        <v>1045</v>
      </c>
      <c r="B775">
        <v>477</v>
      </c>
      <c r="C775">
        <v>610</v>
      </c>
      <c r="D775">
        <v>2047</v>
      </c>
      <c r="F775">
        <f t="shared" si="33"/>
        <v>0.51050317537860279</v>
      </c>
      <c r="G775">
        <f t="shared" si="34"/>
        <v>0.23302393746946751</v>
      </c>
      <c r="H775">
        <f t="shared" si="35"/>
        <v>0.29799706888128968</v>
      </c>
    </row>
    <row r="776" spans="1:8" x14ac:dyDescent="0.35">
      <c r="A776">
        <v>1045</v>
      </c>
      <c r="B776">
        <v>477</v>
      </c>
      <c r="C776">
        <v>610</v>
      </c>
      <c r="D776">
        <v>2047</v>
      </c>
      <c r="F776">
        <f t="shared" si="33"/>
        <v>0.51050317537860279</v>
      </c>
      <c r="G776">
        <f t="shared" si="34"/>
        <v>0.23302393746946751</v>
      </c>
      <c r="H776">
        <f t="shared" si="35"/>
        <v>0.29799706888128968</v>
      </c>
    </row>
    <row r="777" spans="1:8" x14ac:dyDescent="0.35">
      <c r="A777">
        <v>1045</v>
      </c>
      <c r="B777">
        <v>477</v>
      </c>
      <c r="C777">
        <v>610</v>
      </c>
      <c r="D777">
        <v>2047</v>
      </c>
      <c r="F777">
        <f t="shared" ref="F777:F792" si="36">A772/D772</f>
        <v>0.51050317537860279</v>
      </c>
      <c r="G777">
        <f t="shared" ref="G777:G792" si="37">B771/D771</f>
        <v>0.23302393746946751</v>
      </c>
      <c r="H777">
        <f t="shared" ref="H777:H792" si="38">C771/D771</f>
        <v>0.29799706888128968</v>
      </c>
    </row>
    <row r="778" spans="1:8" x14ac:dyDescent="0.35">
      <c r="A778">
        <v>1045</v>
      </c>
      <c r="B778">
        <v>477</v>
      </c>
      <c r="C778">
        <v>610</v>
      </c>
      <c r="D778">
        <v>2047</v>
      </c>
      <c r="F778">
        <f t="shared" si="36"/>
        <v>0.51050317537860279</v>
      </c>
      <c r="G778">
        <f t="shared" si="37"/>
        <v>0.23302393746946751</v>
      </c>
      <c r="H778">
        <f t="shared" si="38"/>
        <v>0.29799706888128968</v>
      </c>
    </row>
    <row r="779" spans="1:8" x14ac:dyDescent="0.35">
      <c r="A779">
        <v>1045</v>
      </c>
      <c r="B779">
        <v>477</v>
      </c>
      <c r="C779">
        <v>610</v>
      </c>
      <c r="D779">
        <v>2047</v>
      </c>
      <c r="F779">
        <f t="shared" si="36"/>
        <v>0.51050317537860279</v>
      </c>
      <c r="G779">
        <f t="shared" si="37"/>
        <v>0.23302393746946751</v>
      </c>
      <c r="H779">
        <f t="shared" si="38"/>
        <v>0.29799706888128968</v>
      </c>
    </row>
    <row r="780" spans="1:8" x14ac:dyDescent="0.35">
      <c r="A780">
        <v>1045</v>
      </c>
      <c r="B780">
        <v>477</v>
      </c>
      <c r="C780">
        <v>610</v>
      </c>
      <c r="D780">
        <v>2047</v>
      </c>
      <c r="F780">
        <f t="shared" si="36"/>
        <v>0.51050317537860279</v>
      </c>
      <c r="G780">
        <f t="shared" si="37"/>
        <v>0.23302393746946751</v>
      </c>
      <c r="H780">
        <f t="shared" si="38"/>
        <v>0.29799706888128968</v>
      </c>
    </row>
    <row r="781" spans="1:8" x14ac:dyDescent="0.35">
      <c r="A781">
        <v>1045</v>
      </c>
      <c r="B781">
        <v>477</v>
      </c>
      <c r="C781">
        <v>610</v>
      </c>
      <c r="D781">
        <v>2047</v>
      </c>
      <c r="F781">
        <f t="shared" si="36"/>
        <v>0.51050317537860279</v>
      </c>
      <c r="G781">
        <f t="shared" si="37"/>
        <v>0.23302393746946751</v>
      </c>
      <c r="H781">
        <f t="shared" si="38"/>
        <v>0.29799706888128968</v>
      </c>
    </row>
    <row r="782" spans="1:8" x14ac:dyDescent="0.35">
      <c r="A782">
        <v>1045</v>
      </c>
      <c r="B782">
        <v>477</v>
      </c>
      <c r="C782">
        <v>610</v>
      </c>
      <c r="D782">
        <v>2047</v>
      </c>
      <c r="F782">
        <f t="shared" si="36"/>
        <v>0.51050317537860279</v>
      </c>
      <c r="G782">
        <f t="shared" si="37"/>
        <v>0.23302393746946751</v>
      </c>
      <c r="H782">
        <f t="shared" si="38"/>
        <v>0.29799706888128968</v>
      </c>
    </row>
    <row r="783" spans="1:8" x14ac:dyDescent="0.35">
      <c r="A783">
        <v>1045</v>
      </c>
      <c r="B783">
        <v>477</v>
      </c>
      <c r="C783">
        <v>610</v>
      </c>
      <c r="D783">
        <v>2047</v>
      </c>
      <c r="F783">
        <f t="shared" si="36"/>
        <v>0.51050317537860279</v>
      </c>
      <c r="G783">
        <f t="shared" si="37"/>
        <v>0.23302393746946751</v>
      </c>
      <c r="H783">
        <f t="shared" si="38"/>
        <v>0.29799706888128968</v>
      </c>
    </row>
    <row r="784" spans="1:8" x14ac:dyDescent="0.35">
      <c r="A784">
        <v>1045</v>
      </c>
      <c r="B784">
        <v>477</v>
      </c>
      <c r="C784">
        <v>610</v>
      </c>
      <c r="D784">
        <v>2047</v>
      </c>
      <c r="F784">
        <f t="shared" si="36"/>
        <v>0.51050317537860279</v>
      </c>
      <c r="G784">
        <f t="shared" si="37"/>
        <v>0.23302393746946751</v>
      </c>
      <c r="H784">
        <f t="shared" si="38"/>
        <v>0.29799706888128968</v>
      </c>
    </row>
    <row r="785" spans="1:8" x14ac:dyDescent="0.35">
      <c r="A785">
        <v>1045</v>
      </c>
      <c r="B785">
        <v>477</v>
      </c>
      <c r="C785">
        <v>610</v>
      </c>
      <c r="D785">
        <v>2047</v>
      </c>
      <c r="F785">
        <f t="shared" si="36"/>
        <v>0.51050317537860279</v>
      </c>
      <c r="G785">
        <f t="shared" si="37"/>
        <v>0.23302393746946751</v>
      </c>
      <c r="H785">
        <f t="shared" si="38"/>
        <v>0.29799706888128968</v>
      </c>
    </row>
    <row r="786" spans="1:8" x14ac:dyDescent="0.35">
      <c r="A786">
        <v>1045</v>
      </c>
      <c r="B786">
        <v>478</v>
      </c>
      <c r="C786">
        <v>610</v>
      </c>
      <c r="D786">
        <v>2048</v>
      </c>
      <c r="F786">
        <f t="shared" si="36"/>
        <v>0.51050317537860279</v>
      </c>
      <c r="G786">
        <f t="shared" si="37"/>
        <v>0.23302393746946751</v>
      </c>
      <c r="H786">
        <f t="shared" si="38"/>
        <v>0.29799706888128968</v>
      </c>
    </row>
    <row r="787" spans="1:8" x14ac:dyDescent="0.35">
      <c r="A787">
        <v>1045</v>
      </c>
      <c r="B787">
        <v>478</v>
      </c>
      <c r="C787">
        <v>610</v>
      </c>
      <c r="D787">
        <v>2048</v>
      </c>
      <c r="F787">
        <f t="shared" si="36"/>
        <v>0.51050317537860279</v>
      </c>
      <c r="G787">
        <f t="shared" si="37"/>
        <v>0.23302393746946751</v>
      </c>
      <c r="H787">
        <f t="shared" si="38"/>
        <v>0.29799706888128968</v>
      </c>
    </row>
    <row r="788" spans="1:8" x14ac:dyDescent="0.35">
      <c r="F788">
        <f t="shared" si="36"/>
        <v>0.51050317537860279</v>
      </c>
      <c r="G788">
        <f t="shared" si="37"/>
        <v>0.23302393746946751</v>
      </c>
      <c r="H788">
        <f t="shared" si="38"/>
        <v>0.29799706888128968</v>
      </c>
    </row>
    <row r="789" spans="1:8" x14ac:dyDescent="0.35">
      <c r="F789">
        <f t="shared" si="36"/>
        <v>0.51050317537860279</v>
      </c>
      <c r="G789">
        <f t="shared" si="37"/>
        <v>0.23302393746946751</v>
      </c>
      <c r="H789">
        <f t="shared" si="38"/>
        <v>0.29799706888128968</v>
      </c>
    </row>
    <row r="790" spans="1:8" x14ac:dyDescent="0.35">
      <c r="F790">
        <f t="shared" si="36"/>
        <v>0.51050317537860279</v>
      </c>
      <c r="G790">
        <f t="shared" si="37"/>
        <v>0.23302393746946751</v>
      </c>
      <c r="H790">
        <f t="shared" si="38"/>
        <v>0.29799706888128968</v>
      </c>
    </row>
    <row r="791" spans="1:8" x14ac:dyDescent="0.35">
      <c r="F791">
        <f t="shared" si="36"/>
        <v>0.51025390625</v>
      </c>
      <c r="G791">
        <f t="shared" si="37"/>
        <v>0.23302393746946751</v>
      </c>
      <c r="H791">
        <f t="shared" si="38"/>
        <v>0.29799706888128968</v>
      </c>
    </row>
    <row r="792" spans="1:8" x14ac:dyDescent="0.35">
      <c r="F792">
        <f t="shared" si="36"/>
        <v>0.51025390625</v>
      </c>
      <c r="G792">
        <f t="shared" si="37"/>
        <v>0.2333984375</v>
      </c>
      <c r="H792">
        <f t="shared" si="38"/>
        <v>0.2978515625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96121-D8B6-4B58-ADBA-629ACDCFBE73}">
  <dimension ref="A1:N73"/>
  <sheetViews>
    <sheetView topLeftCell="B1" workbookViewId="0">
      <selection activeCell="K7" sqref="K7:N9"/>
    </sheetView>
  </sheetViews>
  <sheetFormatPr defaultRowHeight="14.5" x14ac:dyDescent="0.35"/>
  <cols>
    <col min="1" max="4" width="10.7265625" bestFit="1" customWidth="1"/>
  </cols>
  <sheetData>
    <row r="1" spans="1:14" x14ac:dyDescent="0.35">
      <c r="A1" t="s">
        <v>16</v>
      </c>
      <c r="B1" t="s">
        <v>17</v>
      </c>
      <c r="C1" t="s">
        <v>18</v>
      </c>
      <c r="D1" t="s">
        <v>19</v>
      </c>
      <c r="F1" t="s">
        <v>2</v>
      </c>
      <c r="G1" t="s">
        <v>3</v>
      </c>
      <c r="H1" t="s">
        <v>4</v>
      </c>
    </row>
    <row r="2" spans="1:14" x14ac:dyDescent="0.35">
      <c r="A2">
        <v>1175</v>
      </c>
      <c r="B2">
        <v>1216</v>
      </c>
      <c r="C2">
        <v>1207</v>
      </c>
      <c r="D2">
        <v>3409</v>
      </c>
      <c r="F2">
        <f>BLUE[[#This Row],[R]]/BLUE[[#This Row],[C]]</f>
        <v>0.34467585802288059</v>
      </c>
      <c r="G2">
        <f>BLUE[[#This Row],[B]]/BLUE[[#This Row],[C]]</f>
        <v>0.35670284540921093</v>
      </c>
      <c r="H2">
        <f>BLUE[[#This Row],[G]]/BLUE[[#This Row],[C]]</f>
        <v>0.35406277500733352</v>
      </c>
      <c r="K2" t="s">
        <v>2</v>
      </c>
      <c r="L2" t="s">
        <v>3</v>
      </c>
      <c r="M2" t="s">
        <v>4</v>
      </c>
      <c r="N2" t="s">
        <v>5</v>
      </c>
    </row>
    <row r="3" spans="1:14" x14ac:dyDescent="0.35">
      <c r="A3">
        <v>1180</v>
      </c>
      <c r="B3">
        <v>1223</v>
      </c>
      <c r="C3">
        <v>1213</v>
      </c>
      <c r="D3">
        <v>3425</v>
      </c>
      <c r="F3">
        <f>BLUE[[#This Row],[R]]/BLUE[[#This Row],[C]]</f>
        <v>0.34452554744525549</v>
      </c>
      <c r="G3">
        <f>BLUE[[#This Row],[B]]/BLUE[[#This Row],[C]]</f>
        <v>0.35708029197080293</v>
      </c>
      <c r="H3">
        <f>BLUE[[#This Row],[G]]/BLUE[[#This Row],[C]]</f>
        <v>0.35416058394160582</v>
      </c>
      <c r="J3" t="s">
        <v>6</v>
      </c>
      <c r="K3">
        <f>MAX(F2:F85)</f>
        <v>0.36181474480151227</v>
      </c>
      <c r="L3">
        <f>MAX(G2:G85)</f>
        <v>0.35805626598465473</v>
      </c>
      <c r="M3">
        <f>MAX(H2:H85)</f>
        <v>0.35521454958795112</v>
      </c>
      <c r="N3">
        <f>MAX(BLUE[C])</f>
        <v>3519</v>
      </c>
    </row>
    <row r="4" spans="1:14" x14ac:dyDescent="0.35">
      <c r="A4">
        <v>1183</v>
      </c>
      <c r="B4">
        <v>1227</v>
      </c>
      <c r="C4">
        <v>1218</v>
      </c>
      <c r="D4">
        <v>3436</v>
      </c>
      <c r="F4">
        <f>BLUE[[#This Row],[R]]/BLUE[[#This Row],[C]]</f>
        <v>0.34429569266589055</v>
      </c>
      <c r="G4">
        <f>BLUE[[#This Row],[B]]/BLUE[[#This Row],[C]]</f>
        <v>0.35710128055878931</v>
      </c>
      <c r="H4">
        <f>BLUE[[#This Row],[G]]/BLUE[[#This Row],[C]]</f>
        <v>0.35448195576251457</v>
      </c>
      <c r="J4" t="s">
        <v>7</v>
      </c>
      <c r="K4">
        <f>MIN(F2:F85)</f>
        <v>0.34393983222447211</v>
      </c>
      <c r="L4">
        <f>MIN(G2:G85)</f>
        <v>0.33610586011342153</v>
      </c>
      <c r="M4">
        <f>MIN(H2:H85)</f>
        <v>0.34442344045368622</v>
      </c>
      <c r="N4">
        <f>MIN(BLUE[C])</f>
        <v>2645</v>
      </c>
    </row>
    <row r="5" spans="1:14" x14ac:dyDescent="0.35">
      <c r="A5">
        <v>1168</v>
      </c>
      <c r="B5">
        <v>1205</v>
      </c>
      <c r="C5">
        <v>1197</v>
      </c>
      <c r="D5">
        <v>3383</v>
      </c>
      <c r="F5">
        <f>BLUE[[#This Row],[R]]/BLUE[[#This Row],[C]]</f>
        <v>0.34525569021578478</v>
      </c>
      <c r="G5">
        <f>BLUE[[#This Row],[B]]/BLUE[[#This Row],[C]]</f>
        <v>0.35619272834762045</v>
      </c>
      <c r="H5">
        <f>BLUE[[#This Row],[G]]/BLUE[[#This Row],[C]]</f>
        <v>0.35382796334614247</v>
      </c>
      <c r="J5" t="s">
        <v>8</v>
      </c>
      <c r="K5">
        <f>AVERAGE(F2:F85)</f>
        <v>0.34734264629369704</v>
      </c>
      <c r="L5">
        <f>AVERAGE(G2:G85)</f>
        <v>0.35375204972443369</v>
      </c>
      <c r="M5">
        <f>AVERAGE(H2:H85)</f>
        <v>0.35316777114742703</v>
      </c>
      <c r="N5">
        <f>AVERAGE(BLUE[C])</f>
        <v>3317.9444444444443</v>
      </c>
    </row>
    <row r="6" spans="1:14" x14ac:dyDescent="0.35">
      <c r="A6">
        <v>1167</v>
      </c>
      <c r="B6">
        <v>1204</v>
      </c>
      <c r="C6">
        <v>1196</v>
      </c>
      <c r="D6">
        <v>3381</v>
      </c>
      <c r="F6">
        <f>BLUE[[#This Row],[R]]/BLUE[[#This Row],[C]]</f>
        <v>0.34516415261756878</v>
      </c>
      <c r="G6">
        <f>BLUE[[#This Row],[B]]/BLUE[[#This Row],[C]]</f>
        <v>0.35610766045548653</v>
      </c>
      <c r="H6">
        <f>BLUE[[#This Row],[G]]/BLUE[[#This Row],[C]]</f>
        <v>0.35374149659863946</v>
      </c>
    </row>
    <row r="7" spans="1:14" x14ac:dyDescent="0.35">
      <c r="A7">
        <v>1168</v>
      </c>
      <c r="B7">
        <v>1205</v>
      </c>
      <c r="C7">
        <v>1197</v>
      </c>
      <c r="D7">
        <v>3383</v>
      </c>
      <c r="F7">
        <f>BLUE[[#This Row],[R]]/BLUE[[#This Row],[C]]</f>
        <v>0.34525569021578478</v>
      </c>
      <c r="G7">
        <f>BLUE[[#This Row],[B]]/BLUE[[#This Row],[C]]</f>
        <v>0.35619272834762045</v>
      </c>
      <c r="H7">
        <f>BLUE[[#This Row],[G]]/BLUE[[#This Row],[C]]</f>
        <v>0.35382796334614247</v>
      </c>
      <c r="K7" t="s">
        <v>16</v>
      </c>
      <c r="L7" t="s">
        <v>17</v>
      </c>
      <c r="M7" t="s">
        <v>18</v>
      </c>
      <c r="N7" t="s">
        <v>19</v>
      </c>
    </row>
    <row r="8" spans="1:14" x14ac:dyDescent="0.35">
      <c r="A8">
        <v>1168</v>
      </c>
      <c r="B8">
        <v>1204</v>
      </c>
      <c r="C8">
        <v>1197</v>
      </c>
      <c r="D8">
        <v>3381</v>
      </c>
      <c r="F8">
        <f>BLUE[[#This Row],[R]]/BLUE[[#This Row],[C]]</f>
        <v>0.34545992309967466</v>
      </c>
      <c r="G8">
        <f>BLUE[[#This Row],[B]]/BLUE[[#This Row],[C]]</f>
        <v>0.35610766045548653</v>
      </c>
      <c r="H8">
        <f>BLUE[[#This Row],[G]]/BLUE[[#This Row],[C]]</f>
        <v>0.35403726708074534</v>
      </c>
      <c r="J8" t="s">
        <v>6</v>
      </c>
      <c r="K8">
        <f>MAX(BLUE[R])</f>
        <v>1211</v>
      </c>
      <c r="L8">
        <f>MAX(BLUE[B])</f>
        <v>1260</v>
      </c>
      <c r="M8">
        <f>MAX(BLUE[G])</f>
        <v>1250</v>
      </c>
      <c r="N8">
        <f>MAX(BLUE[C])</f>
        <v>3519</v>
      </c>
    </row>
    <row r="9" spans="1:14" x14ac:dyDescent="0.35">
      <c r="A9">
        <v>1174</v>
      </c>
      <c r="B9">
        <v>1213</v>
      </c>
      <c r="C9">
        <v>1204</v>
      </c>
      <c r="D9">
        <v>3402</v>
      </c>
      <c r="F9">
        <f>BLUE[[#This Row],[R]]/BLUE[[#This Row],[C]]</f>
        <v>0.34509112286890065</v>
      </c>
      <c r="G9">
        <f>BLUE[[#This Row],[B]]/BLUE[[#This Row],[C]]</f>
        <v>0.3565549676660788</v>
      </c>
      <c r="H9">
        <f>BLUE[[#This Row],[G]]/BLUE[[#This Row],[C]]</f>
        <v>0.35390946502057613</v>
      </c>
      <c r="J9" t="s">
        <v>7</v>
      </c>
      <c r="K9">
        <f>MIN(BLUE[R])</f>
        <v>957</v>
      </c>
      <c r="L9">
        <f>MIN(BLUE[B])</f>
        <v>889</v>
      </c>
      <c r="M9">
        <f>MIN(BLUE[G])</f>
        <v>911</v>
      </c>
      <c r="N9">
        <f>MIN(BLUE[C])</f>
        <v>2645</v>
      </c>
    </row>
    <row r="10" spans="1:14" x14ac:dyDescent="0.35">
      <c r="A10">
        <v>1172</v>
      </c>
      <c r="B10">
        <v>1210</v>
      </c>
      <c r="C10">
        <v>1202</v>
      </c>
      <c r="D10">
        <v>3395</v>
      </c>
      <c r="F10">
        <f>BLUE[[#This Row],[R]]/BLUE[[#This Row],[C]]</f>
        <v>0.34521354933726067</v>
      </c>
      <c r="G10">
        <f>BLUE[[#This Row],[B]]/BLUE[[#This Row],[C]]</f>
        <v>0.35640648011782033</v>
      </c>
      <c r="H10">
        <f>BLUE[[#This Row],[G]]/BLUE[[#This Row],[C]]</f>
        <v>0.35405007363770252</v>
      </c>
    </row>
    <row r="11" spans="1:14" x14ac:dyDescent="0.35">
      <c r="A11">
        <v>1191</v>
      </c>
      <c r="B11">
        <v>1239</v>
      </c>
      <c r="C11">
        <v>1228</v>
      </c>
      <c r="D11">
        <v>3462</v>
      </c>
      <c r="F11">
        <f>BLUE[[#This Row],[R]]/BLUE[[#This Row],[C]]</f>
        <v>0.34402079722703638</v>
      </c>
      <c r="G11">
        <f>BLUE[[#This Row],[B]]/BLUE[[#This Row],[C]]</f>
        <v>0.3578856152512998</v>
      </c>
      <c r="H11">
        <f>BLUE[[#This Row],[G]]/BLUE[[#This Row],[C]]</f>
        <v>0.35470826112073944</v>
      </c>
    </row>
    <row r="12" spans="1:14" x14ac:dyDescent="0.35">
      <c r="A12">
        <v>1189</v>
      </c>
      <c r="B12">
        <v>1236</v>
      </c>
      <c r="C12">
        <v>1225</v>
      </c>
      <c r="D12">
        <v>3455</v>
      </c>
      <c r="F12">
        <f>BLUE[[#This Row],[R]]/BLUE[[#This Row],[C]]</f>
        <v>0.34413892908827787</v>
      </c>
      <c r="G12">
        <f>BLUE[[#This Row],[B]]/BLUE[[#This Row],[C]]</f>
        <v>0.35774240231548482</v>
      </c>
      <c r="H12">
        <f>BLUE[[#This Row],[G]]/BLUE[[#This Row],[C]]</f>
        <v>0.35455861070911721</v>
      </c>
    </row>
    <row r="13" spans="1:14" x14ac:dyDescent="0.35">
      <c r="A13">
        <v>1201</v>
      </c>
      <c r="B13">
        <v>1247</v>
      </c>
      <c r="C13">
        <v>1237</v>
      </c>
      <c r="D13">
        <v>3488</v>
      </c>
      <c r="F13">
        <f>BLUE[[#This Row],[R]]/BLUE[[#This Row],[C]]</f>
        <v>0.34432339449541283</v>
      </c>
      <c r="G13">
        <f>BLUE[[#This Row],[B]]/BLUE[[#This Row],[C]]</f>
        <v>0.35751146788990823</v>
      </c>
      <c r="H13">
        <f>BLUE[[#This Row],[G]]/BLUE[[#This Row],[C]]</f>
        <v>0.35464449541284404</v>
      </c>
    </row>
    <row r="14" spans="1:14" x14ac:dyDescent="0.35">
      <c r="A14">
        <v>1204</v>
      </c>
      <c r="B14">
        <v>1251</v>
      </c>
      <c r="C14">
        <v>1241</v>
      </c>
      <c r="D14">
        <v>3496</v>
      </c>
      <c r="F14">
        <f>BLUE[[#This Row],[R]]/BLUE[[#This Row],[C]]</f>
        <v>0.34439359267734554</v>
      </c>
      <c r="G14">
        <f>BLUE[[#This Row],[B]]/BLUE[[#This Row],[C]]</f>
        <v>0.35783752860411899</v>
      </c>
      <c r="H14">
        <f>BLUE[[#This Row],[G]]/BLUE[[#This Row],[C]]</f>
        <v>0.35497711670480547</v>
      </c>
    </row>
    <row r="15" spans="1:14" x14ac:dyDescent="0.35">
      <c r="A15">
        <v>1198</v>
      </c>
      <c r="B15">
        <v>1241</v>
      </c>
      <c r="C15">
        <v>1233</v>
      </c>
      <c r="D15">
        <v>3475</v>
      </c>
      <c r="F15">
        <f>BLUE[[#This Row],[R]]/BLUE[[#This Row],[C]]</f>
        <v>0.34474820143884893</v>
      </c>
      <c r="G15">
        <f>BLUE[[#This Row],[B]]/BLUE[[#This Row],[C]]</f>
        <v>0.3571223021582734</v>
      </c>
      <c r="H15">
        <f>BLUE[[#This Row],[G]]/BLUE[[#This Row],[C]]</f>
        <v>0.35482014388489208</v>
      </c>
    </row>
    <row r="16" spans="1:14" x14ac:dyDescent="0.35">
      <c r="A16">
        <v>1205</v>
      </c>
      <c r="B16">
        <v>1252</v>
      </c>
      <c r="C16">
        <v>1243</v>
      </c>
      <c r="D16">
        <v>3500</v>
      </c>
      <c r="F16">
        <f>BLUE[[#This Row],[R]]/BLUE[[#This Row],[C]]</f>
        <v>0.34428571428571431</v>
      </c>
      <c r="G16">
        <f>BLUE[[#This Row],[B]]/BLUE[[#This Row],[C]]</f>
        <v>0.35771428571428571</v>
      </c>
      <c r="H16">
        <f>BLUE[[#This Row],[G]]/BLUE[[#This Row],[C]]</f>
        <v>0.35514285714285715</v>
      </c>
    </row>
    <row r="17" spans="1:8" x14ac:dyDescent="0.35">
      <c r="A17">
        <v>1206</v>
      </c>
      <c r="B17">
        <v>1255</v>
      </c>
      <c r="C17">
        <v>1245</v>
      </c>
      <c r="D17">
        <v>3506</v>
      </c>
      <c r="F17">
        <f>BLUE[[#This Row],[R]]/BLUE[[#This Row],[C]]</f>
        <v>0.3439817455790074</v>
      </c>
      <c r="G17">
        <f>BLUE[[#This Row],[B]]/BLUE[[#This Row],[C]]</f>
        <v>0.35795778665145467</v>
      </c>
      <c r="H17">
        <f>BLUE[[#This Row],[G]]/BLUE[[#This Row],[C]]</f>
        <v>0.35510553337136336</v>
      </c>
    </row>
    <row r="18" spans="1:8" x14ac:dyDescent="0.35">
      <c r="A18">
        <v>1199</v>
      </c>
      <c r="B18">
        <v>1243</v>
      </c>
      <c r="C18">
        <v>1235</v>
      </c>
      <c r="D18">
        <v>3480</v>
      </c>
      <c r="F18">
        <f>BLUE[[#This Row],[R]]/BLUE[[#This Row],[C]]</f>
        <v>0.34454022988505745</v>
      </c>
      <c r="G18">
        <f>BLUE[[#This Row],[B]]/BLUE[[#This Row],[C]]</f>
        <v>0.35718390804597699</v>
      </c>
      <c r="H18">
        <f>BLUE[[#This Row],[G]]/BLUE[[#This Row],[C]]</f>
        <v>0.35488505747126436</v>
      </c>
    </row>
    <row r="19" spans="1:8" x14ac:dyDescent="0.35">
      <c r="A19">
        <v>1196</v>
      </c>
      <c r="B19">
        <v>1239</v>
      </c>
      <c r="C19">
        <v>1231</v>
      </c>
      <c r="D19">
        <v>3471</v>
      </c>
      <c r="F19">
        <f>BLUE[[#This Row],[R]]/BLUE[[#This Row],[C]]</f>
        <v>0.34456928838951312</v>
      </c>
      <c r="G19">
        <f>BLUE[[#This Row],[B]]/BLUE[[#This Row],[C]]</f>
        <v>0.35695764909248057</v>
      </c>
      <c r="H19">
        <f>BLUE[[#This Row],[G]]/BLUE[[#This Row],[C]]</f>
        <v>0.35465283779890522</v>
      </c>
    </row>
    <row r="20" spans="1:8" x14ac:dyDescent="0.35">
      <c r="A20">
        <v>1204</v>
      </c>
      <c r="B20">
        <v>1251</v>
      </c>
      <c r="C20">
        <v>1242</v>
      </c>
      <c r="D20">
        <v>3499</v>
      </c>
      <c r="F20">
        <f>BLUE[[#This Row],[R]]/BLUE[[#This Row],[C]]</f>
        <v>0.34409831380394401</v>
      </c>
      <c r="G20">
        <f>BLUE[[#This Row],[B]]/BLUE[[#This Row],[C]]</f>
        <v>0.35753072306373251</v>
      </c>
      <c r="H20">
        <f>BLUE[[#This Row],[G]]/BLUE[[#This Row],[C]]</f>
        <v>0.35495855958845385</v>
      </c>
    </row>
    <row r="21" spans="1:8" x14ac:dyDescent="0.35">
      <c r="A21">
        <v>1205</v>
      </c>
      <c r="B21">
        <v>1252</v>
      </c>
      <c r="C21">
        <v>1243</v>
      </c>
      <c r="D21">
        <v>3501</v>
      </c>
      <c r="F21">
        <f>BLUE[[#This Row],[R]]/BLUE[[#This Row],[C]]</f>
        <v>0.34418737503570407</v>
      </c>
      <c r="G21">
        <f>BLUE[[#This Row],[B]]/BLUE[[#This Row],[C]]</f>
        <v>0.35761211082547845</v>
      </c>
      <c r="H21">
        <f>BLUE[[#This Row],[G]]/BLUE[[#This Row],[C]]</f>
        <v>0.35504141673807482</v>
      </c>
    </row>
    <row r="22" spans="1:8" x14ac:dyDescent="0.35">
      <c r="A22">
        <v>1206</v>
      </c>
      <c r="B22">
        <v>1254</v>
      </c>
      <c r="C22">
        <v>1245</v>
      </c>
      <c r="D22">
        <v>3505</v>
      </c>
      <c r="F22">
        <f>BLUE[[#This Row],[R]]/BLUE[[#This Row],[C]]</f>
        <v>0.34407988587731814</v>
      </c>
      <c r="G22">
        <f>BLUE[[#This Row],[B]]/BLUE[[#This Row],[C]]</f>
        <v>0.35777460770328101</v>
      </c>
      <c r="H22">
        <f>BLUE[[#This Row],[G]]/BLUE[[#This Row],[C]]</f>
        <v>0.35520684736091296</v>
      </c>
    </row>
    <row r="23" spans="1:8" x14ac:dyDescent="0.35">
      <c r="A23">
        <v>1211</v>
      </c>
      <c r="B23">
        <v>1260</v>
      </c>
      <c r="C23">
        <v>1250</v>
      </c>
      <c r="D23">
        <v>3519</v>
      </c>
      <c r="F23">
        <f>BLUE[[#This Row],[R]]/BLUE[[#This Row],[C]]</f>
        <v>0.34413185564080706</v>
      </c>
      <c r="G23">
        <f>BLUE[[#This Row],[B]]/BLUE[[#This Row],[C]]</f>
        <v>0.35805626598465473</v>
      </c>
      <c r="H23">
        <f>BLUE[[#This Row],[G]]/BLUE[[#This Row],[C]]</f>
        <v>0.35521454958795112</v>
      </c>
    </row>
    <row r="24" spans="1:8" x14ac:dyDescent="0.35">
      <c r="A24">
        <v>1204</v>
      </c>
      <c r="B24">
        <v>1251</v>
      </c>
      <c r="C24">
        <v>1242</v>
      </c>
      <c r="D24">
        <v>3498</v>
      </c>
      <c r="F24">
        <f>BLUE[[#This Row],[R]]/BLUE[[#This Row],[C]]</f>
        <v>0.34419668381932533</v>
      </c>
      <c r="G24">
        <f>BLUE[[#This Row],[B]]/BLUE[[#This Row],[C]]</f>
        <v>0.35763293310463123</v>
      </c>
      <c r="H24">
        <f>BLUE[[#This Row],[G]]/BLUE[[#This Row],[C]]</f>
        <v>0.35506003430531735</v>
      </c>
    </row>
    <row r="25" spans="1:8" x14ac:dyDescent="0.35">
      <c r="A25">
        <v>1202</v>
      </c>
      <c r="B25">
        <v>1248</v>
      </c>
      <c r="C25">
        <v>1239</v>
      </c>
      <c r="D25">
        <v>3490</v>
      </c>
      <c r="F25">
        <f>BLUE[[#This Row],[R]]/BLUE[[#This Row],[C]]</f>
        <v>0.34441260744985674</v>
      </c>
      <c r="G25">
        <f>BLUE[[#This Row],[B]]/BLUE[[#This Row],[C]]</f>
        <v>0.35759312320916903</v>
      </c>
      <c r="H25">
        <f>BLUE[[#This Row],[G]]/BLUE[[#This Row],[C]]</f>
        <v>0.35501432664756449</v>
      </c>
    </row>
    <row r="26" spans="1:8" x14ac:dyDescent="0.35">
      <c r="A26">
        <v>1182</v>
      </c>
      <c r="B26">
        <v>1225</v>
      </c>
      <c r="C26">
        <v>1215</v>
      </c>
      <c r="D26">
        <v>3430</v>
      </c>
      <c r="F26">
        <f>BLUE[[#This Row],[R]]/BLUE[[#This Row],[C]]</f>
        <v>0.34460641399416908</v>
      </c>
      <c r="G26">
        <f>BLUE[[#This Row],[B]]/BLUE[[#This Row],[C]]</f>
        <v>0.35714285714285715</v>
      </c>
      <c r="H26">
        <f>BLUE[[#This Row],[G]]/BLUE[[#This Row],[C]]</f>
        <v>0.35422740524781343</v>
      </c>
    </row>
    <row r="27" spans="1:8" x14ac:dyDescent="0.35">
      <c r="A27">
        <v>1189</v>
      </c>
      <c r="B27">
        <v>1236</v>
      </c>
      <c r="C27">
        <v>1225</v>
      </c>
      <c r="D27">
        <v>3457</v>
      </c>
      <c r="F27">
        <f>BLUE[[#This Row],[R]]/BLUE[[#This Row],[C]]</f>
        <v>0.34393983222447211</v>
      </c>
      <c r="G27">
        <f>BLUE[[#This Row],[B]]/BLUE[[#This Row],[C]]</f>
        <v>0.35753543534856813</v>
      </c>
      <c r="H27">
        <f>BLUE[[#This Row],[G]]/BLUE[[#This Row],[C]]</f>
        <v>0.35435348568122649</v>
      </c>
    </row>
    <row r="28" spans="1:8" x14ac:dyDescent="0.35">
      <c r="A28">
        <v>1063</v>
      </c>
      <c r="B28">
        <v>1046</v>
      </c>
      <c r="C28">
        <v>1054</v>
      </c>
      <c r="D28">
        <v>3014</v>
      </c>
      <c r="F28">
        <f>BLUE[[#This Row],[R]]/BLUE[[#This Row],[C]]</f>
        <v>0.35268745852687461</v>
      </c>
      <c r="G28">
        <f>BLUE[[#This Row],[B]]/BLUE[[#This Row],[C]]</f>
        <v>0.34704711347047112</v>
      </c>
      <c r="H28">
        <f>BLUE[[#This Row],[G]]/BLUE[[#This Row],[C]]</f>
        <v>0.34970139349701396</v>
      </c>
    </row>
    <row r="29" spans="1:8" x14ac:dyDescent="0.35">
      <c r="A29">
        <v>1053</v>
      </c>
      <c r="B29">
        <v>1029</v>
      </c>
      <c r="C29">
        <v>1040</v>
      </c>
      <c r="D29">
        <v>2975</v>
      </c>
      <c r="F29">
        <f>BLUE[[#This Row],[R]]/BLUE[[#This Row],[C]]</f>
        <v>0.35394957983193276</v>
      </c>
      <c r="G29">
        <f>BLUE[[#This Row],[B]]/BLUE[[#This Row],[C]]</f>
        <v>0.34588235294117647</v>
      </c>
      <c r="H29">
        <f>BLUE[[#This Row],[G]]/BLUE[[#This Row],[C]]</f>
        <v>0.34957983193277309</v>
      </c>
    </row>
    <row r="30" spans="1:8" x14ac:dyDescent="0.35">
      <c r="A30">
        <v>1071</v>
      </c>
      <c r="B30">
        <v>1054</v>
      </c>
      <c r="C30">
        <v>1063</v>
      </c>
      <c r="D30">
        <v>3036</v>
      </c>
      <c r="F30">
        <f>BLUE[[#This Row],[R]]/BLUE[[#This Row],[C]]</f>
        <v>0.35276679841897235</v>
      </c>
      <c r="G30">
        <f>BLUE[[#This Row],[B]]/BLUE[[#This Row],[C]]</f>
        <v>0.34716732542819501</v>
      </c>
      <c r="H30">
        <f>BLUE[[#This Row],[G]]/BLUE[[#This Row],[C]]</f>
        <v>0.35013175230566534</v>
      </c>
    </row>
    <row r="31" spans="1:8" x14ac:dyDescent="0.35">
      <c r="A31">
        <v>1084</v>
      </c>
      <c r="B31">
        <v>1059</v>
      </c>
      <c r="C31">
        <v>1072</v>
      </c>
      <c r="D31">
        <v>3058</v>
      </c>
      <c r="F31">
        <f>BLUE[[#This Row],[R]]/BLUE[[#This Row],[C]]</f>
        <v>0.35448005232177893</v>
      </c>
      <c r="G31">
        <f>BLUE[[#This Row],[B]]/BLUE[[#This Row],[C]]</f>
        <v>0.34630477436232832</v>
      </c>
      <c r="H31">
        <f>BLUE[[#This Row],[G]]/BLUE[[#This Row],[C]]</f>
        <v>0.35055591890124266</v>
      </c>
    </row>
    <row r="32" spans="1:8" x14ac:dyDescent="0.35">
      <c r="A32">
        <v>1129</v>
      </c>
      <c r="B32">
        <v>1129</v>
      </c>
      <c r="C32">
        <v>1135</v>
      </c>
      <c r="D32">
        <v>3220</v>
      </c>
      <c r="F32">
        <f>BLUE[[#This Row],[R]]/BLUE[[#This Row],[C]]</f>
        <v>0.35062111801242235</v>
      </c>
      <c r="G32">
        <f>BLUE[[#This Row],[B]]/BLUE[[#This Row],[C]]</f>
        <v>0.35062111801242235</v>
      </c>
      <c r="H32">
        <f>BLUE[[#This Row],[G]]/BLUE[[#This Row],[C]]</f>
        <v>0.35248447204968947</v>
      </c>
    </row>
    <row r="33" spans="1:8" x14ac:dyDescent="0.35">
      <c r="A33">
        <v>1066</v>
      </c>
      <c r="B33">
        <v>1028</v>
      </c>
      <c r="C33">
        <v>1046</v>
      </c>
      <c r="D33">
        <v>2991</v>
      </c>
      <c r="F33">
        <f>BLUE[[#This Row],[R]]/BLUE[[#This Row],[C]]</f>
        <v>0.35640254095620194</v>
      </c>
      <c r="G33">
        <f>BLUE[[#This Row],[B]]/BLUE[[#This Row],[C]]</f>
        <v>0.3436977599465062</v>
      </c>
      <c r="H33">
        <f>BLUE[[#This Row],[G]]/BLUE[[#This Row],[C]]</f>
        <v>0.34971581410899366</v>
      </c>
    </row>
    <row r="34" spans="1:8" x14ac:dyDescent="0.35">
      <c r="A34">
        <v>1081</v>
      </c>
      <c r="B34">
        <v>1049</v>
      </c>
      <c r="C34">
        <v>1064</v>
      </c>
      <c r="D34">
        <v>3039</v>
      </c>
      <c r="F34">
        <f>BLUE[[#This Row],[R]]/BLUE[[#This Row],[C]]</f>
        <v>0.35570911484040801</v>
      </c>
      <c r="G34">
        <f>BLUE[[#This Row],[B]]/BLUE[[#This Row],[C]]</f>
        <v>0.34517933530766698</v>
      </c>
      <c r="H34">
        <f>BLUE[[#This Row],[G]]/BLUE[[#This Row],[C]]</f>
        <v>0.35011516946363935</v>
      </c>
    </row>
    <row r="35" spans="1:8" x14ac:dyDescent="0.35">
      <c r="A35">
        <v>1022</v>
      </c>
      <c r="B35">
        <v>969</v>
      </c>
      <c r="C35">
        <v>992</v>
      </c>
      <c r="D35">
        <v>2848</v>
      </c>
      <c r="F35">
        <f>BLUE[[#This Row],[R]]/BLUE[[#This Row],[C]]</f>
        <v>0.35884831460674155</v>
      </c>
      <c r="G35">
        <f>BLUE[[#This Row],[B]]/BLUE[[#This Row],[C]]</f>
        <v>0.3402387640449438</v>
      </c>
      <c r="H35">
        <f>BLUE[[#This Row],[G]]/BLUE[[#This Row],[C]]</f>
        <v>0.34831460674157305</v>
      </c>
    </row>
    <row r="36" spans="1:8" x14ac:dyDescent="0.35">
      <c r="A36">
        <v>1047</v>
      </c>
      <c r="B36">
        <v>1006</v>
      </c>
      <c r="C36">
        <v>1025</v>
      </c>
      <c r="D36">
        <v>2935</v>
      </c>
      <c r="F36">
        <f>BLUE[[#This Row],[R]]/BLUE[[#This Row],[C]]</f>
        <v>0.35672913117546851</v>
      </c>
      <c r="G36">
        <f>BLUE[[#This Row],[B]]/BLUE[[#This Row],[C]]</f>
        <v>0.34275979557069847</v>
      </c>
      <c r="H36">
        <f>BLUE[[#This Row],[G]]/BLUE[[#This Row],[C]]</f>
        <v>0.34923339011925042</v>
      </c>
    </row>
    <row r="37" spans="1:8" x14ac:dyDescent="0.35">
      <c r="A37">
        <v>1044</v>
      </c>
      <c r="B37">
        <v>1001</v>
      </c>
      <c r="C37">
        <v>1022</v>
      </c>
      <c r="D37">
        <v>2927</v>
      </c>
      <c r="F37">
        <f>BLUE[[#This Row],[R]]/BLUE[[#This Row],[C]]</f>
        <v>0.35667919371370005</v>
      </c>
      <c r="G37">
        <f>BLUE[[#This Row],[B]]/BLUE[[#This Row],[C]]</f>
        <v>0.34198838401093268</v>
      </c>
      <c r="H37">
        <f>BLUE[[#This Row],[G]]/BLUE[[#This Row],[C]]</f>
        <v>0.34916296549367953</v>
      </c>
    </row>
    <row r="38" spans="1:8" x14ac:dyDescent="0.35">
      <c r="A38">
        <v>1092</v>
      </c>
      <c r="B38">
        <v>1063</v>
      </c>
      <c r="C38">
        <v>1083</v>
      </c>
      <c r="D38">
        <v>3082</v>
      </c>
      <c r="F38">
        <f>BLUE[[#This Row],[R]]/BLUE[[#This Row],[C]]</f>
        <v>0.35431537962362103</v>
      </c>
      <c r="G38">
        <f>BLUE[[#This Row],[B]]/BLUE[[#This Row],[C]]</f>
        <v>0.34490590525632708</v>
      </c>
      <c r="H38">
        <f>BLUE[[#This Row],[G]]/BLUE[[#This Row],[C]]</f>
        <v>0.35139519792342633</v>
      </c>
    </row>
    <row r="39" spans="1:8" x14ac:dyDescent="0.35">
      <c r="A39">
        <v>1024</v>
      </c>
      <c r="B39">
        <v>980</v>
      </c>
      <c r="C39">
        <v>999</v>
      </c>
      <c r="D39">
        <v>2868</v>
      </c>
      <c r="F39">
        <f>BLUE[[#This Row],[R]]/BLUE[[#This Row],[C]]</f>
        <v>0.35704323570432356</v>
      </c>
      <c r="G39">
        <f>BLUE[[#This Row],[B]]/BLUE[[#This Row],[C]]</f>
        <v>0.34170153417015342</v>
      </c>
      <c r="H39">
        <f>BLUE[[#This Row],[G]]/BLUE[[#This Row],[C]]</f>
        <v>0.34832635983263599</v>
      </c>
    </row>
    <row r="40" spans="1:8" x14ac:dyDescent="0.35">
      <c r="A40">
        <v>1044</v>
      </c>
      <c r="B40">
        <v>999</v>
      </c>
      <c r="C40">
        <v>1020</v>
      </c>
      <c r="D40">
        <v>2922</v>
      </c>
      <c r="F40">
        <f>BLUE[[#This Row],[R]]/BLUE[[#This Row],[C]]</f>
        <v>0.35728952772073924</v>
      </c>
      <c r="G40">
        <f>BLUE[[#This Row],[B]]/BLUE[[#This Row],[C]]</f>
        <v>0.34188911704312114</v>
      </c>
      <c r="H40">
        <f>BLUE[[#This Row],[G]]/BLUE[[#This Row],[C]]</f>
        <v>0.34907597535934293</v>
      </c>
    </row>
    <row r="41" spans="1:8" x14ac:dyDescent="0.35">
      <c r="A41">
        <v>957</v>
      </c>
      <c r="B41">
        <v>889</v>
      </c>
      <c r="C41">
        <v>911</v>
      </c>
      <c r="D41">
        <v>2645</v>
      </c>
      <c r="F41">
        <f>BLUE[[#This Row],[R]]/BLUE[[#This Row],[C]]</f>
        <v>0.36181474480151227</v>
      </c>
      <c r="G41">
        <f>BLUE[[#This Row],[B]]/BLUE[[#This Row],[C]]</f>
        <v>0.33610586011342153</v>
      </c>
      <c r="H41">
        <f>BLUE[[#This Row],[G]]/BLUE[[#This Row],[C]]</f>
        <v>0.34442344045368622</v>
      </c>
    </row>
    <row r="42" spans="1:8" x14ac:dyDescent="0.35">
      <c r="A42">
        <v>1008</v>
      </c>
      <c r="B42">
        <v>962</v>
      </c>
      <c r="C42">
        <v>980</v>
      </c>
      <c r="D42">
        <v>2820</v>
      </c>
      <c r="F42">
        <f>BLUE[[#This Row],[R]]/BLUE[[#This Row],[C]]</f>
        <v>0.35744680851063831</v>
      </c>
      <c r="G42">
        <f>BLUE[[#This Row],[B]]/BLUE[[#This Row],[C]]</f>
        <v>0.34113475177304964</v>
      </c>
      <c r="H42">
        <f>BLUE[[#This Row],[G]]/BLUE[[#This Row],[C]]</f>
        <v>0.3475177304964539</v>
      </c>
    </row>
    <row r="43" spans="1:8" x14ac:dyDescent="0.35">
      <c r="A43">
        <v>972</v>
      </c>
      <c r="B43">
        <v>911</v>
      </c>
      <c r="C43">
        <v>932</v>
      </c>
      <c r="D43">
        <v>2698</v>
      </c>
      <c r="F43">
        <f>BLUE[[#This Row],[R]]/BLUE[[#This Row],[C]]</f>
        <v>0.36026686434395849</v>
      </c>
      <c r="G43">
        <f>BLUE[[#This Row],[B]]/BLUE[[#This Row],[C]]</f>
        <v>0.33765752409191996</v>
      </c>
      <c r="H43">
        <f>BLUE[[#This Row],[G]]/BLUE[[#This Row],[C]]</f>
        <v>0.34544106745737585</v>
      </c>
    </row>
    <row r="44" spans="1:8" x14ac:dyDescent="0.35">
      <c r="A44">
        <v>1176</v>
      </c>
      <c r="B44">
        <v>1214</v>
      </c>
      <c r="C44">
        <v>1207</v>
      </c>
      <c r="D44">
        <v>3408</v>
      </c>
      <c r="F44">
        <f>BLUE[[#This Row],[R]]/BLUE[[#This Row],[C]]</f>
        <v>0.34507042253521125</v>
      </c>
      <c r="G44">
        <f>BLUE[[#This Row],[B]]/BLUE[[#This Row],[C]]</f>
        <v>0.35622065727699531</v>
      </c>
      <c r="H44">
        <f>BLUE[[#This Row],[G]]/BLUE[[#This Row],[C]]</f>
        <v>0.35416666666666669</v>
      </c>
    </row>
    <row r="45" spans="1:8" x14ac:dyDescent="0.35">
      <c r="A45">
        <v>1180</v>
      </c>
      <c r="B45">
        <v>1220</v>
      </c>
      <c r="C45">
        <v>1213</v>
      </c>
      <c r="D45">
        <v>3421</v>
      </c>
      <c r="F45">
        <f>BLUE[[#This Row],[R]]/BLUE[[#This Row],[C]]</f>
        <v>0.34492838351359251</v>
      </c>
      <c r="G45">
        <f>BLUE[[#This Row],[B]]/BLUE[[#This Row],[C]]</f>
        <v>0.35662087109032448</v>
      </c>
      <c r="H45">
        <f>BLUE[[#This Row],[G]]/BLUE[[#This Row],[C]]</f>
        <v>0.35457468576439638</v>
      </c>
    </row>
    <row r="46" spans="1:8" x14ac:dyDescent="0.35">
      <c r="A46">
        <v>1184</v>
      </c>
      <c r="B46">
        <v>1226</v>
      </c>
      <c r="C46">
        <v>1218</v>
      </c>
      <c r="D46">
        <v>3436</v>
      </c>
      <c r="F46">
        <f>BLUE[[#This Row],[R]]/BLUE[[#This Row],[C]]</f>
        <v>0.34458672875436552</v>
      </c>
      <c r="G46">
        <f>BLUE[[#This Row],[B]]/BLUE[[#This Row],[C]]</f>
        <v>0.35681024447031434</v>
      </c>
      <c r="H46">
        <f>BLUE[[#This Row],[G]]/BLUE[[#This Row],[C]]</f>
        <v>0.35448195576251457</v>
      </c>
    </row>
    <row r="47" spans="1:8" x14ac:dyDescent="0.35">
      <c r="A47">
        <v>1184</v>
      </c>
      <c r="B47">
        <v>1226</v>
      </c>
      <c r="C47">
        <v>1218</v>
      </c>
      <c r="D47">
        <v>3435</v>
      </c>
      <c r="F47">
        <f>BLUE[[#This Row],[R]]/BLUE[[#This Row],[C]]</f>
        <v>0.34468704512372633</v>
      </c>
      <c r="G47">
        <f>BLUE[[#This Row],[B]]/BLUE[[#This Row],[C]]</f>
        <v>0.35691411935953421</v>
      </c>
      <c r="H47">
        <f>BLUE[[#This Row],[G]]/BLUE[[#This Row],[C]]</f>
        <v>0.35458515283842795</v>
      </c>
    </row>
    <row r="48" spans="1:8" x14ac:dyDescent="0.35">
      <c r="A48">
        <v>1185</v>
      </c>
      <c r="B48">
        <v>1227</v>
      </c>
      <c r="C48">
        <v>1219</v>
      </c>
      <c r="D48">
        <v>3439</v>
      </c>
      <c r="F48">
        <f>BLUE[[#This Row],[R]]/BLUE[[#This Row],[C]]</f>
        <v>0.34457691189299217</v>
      </c>
      <c r="G48">
        <f>BLUE[[#This Row],[B]]/BLUE[[#This Row],[C]]</f>
        <v>0.35678976446641464</v>
      </c>
      <c r="H48">
        <f>BLUE[[#This Row],[G]]/BLUE[[#This Row],[C]]</f>
        <v>0.35446350683338179</v>
      </c>
    </row>
    <row r="49" spans="1:8" x14ac:dyDescent="0.35">
      <c r="A49">
        <v>1186</v>
      </c>
      <c r="B49">
        <v>1228</v>
      </c>
      <c r="C49">
        <v>1220</v>
      </c>
      <c r="D49">
        <v>3441</v>
      </c>
      <c r="F49">
        <f>BLUE[[#This Row],[R]]/BLUE[[#This Row],[C]]</f>
        <v>0.34466724789305436</v>
      </c>
      <c r="G49">
        <f>BLUE[[#This Row],[B]]/BLUE[[#This Row],[C]]</f>
        <v>0.35687300203429234</v>
      </c>
      <c r="H49">
        <f>BLUE[[#This Row],[G]]/BLUE[[#This Row],[C]]</f>
        <v>0.35454809648358038</v>
      </c>
    </row>
    <row r="50" spans="1:8" x14ac:dyDescent="0.35">
      <c r="A50">
        <v>1179</v>
      </c>
      <c r="B50">
        <v>1218</v>
      </c>
      <c r="C50">
        <v>1211</v>
      </c>
      <c r="D50">
        <v>3417</v>
      </c>
      <c r="F50">
        <f>BLUE[[#This Row],[R]]/BLUE[[#This Row],[C]]</f>
        <v>0.34503950834064967</v>
      </c>
      <c r="G50">
        <f>BLUE[[#This Row],[B]]/BLUE[[#This Row],[C]]</f>
        <v>0.35645302897278314</v>
      </c>
      <c r="H50">
        <f>BLUE[[#This Row],[G]]/BLUE[[#This Row],[C]]</f>
        <v>0.35440444834650275</v>
      </c>
    </row>
    <row r="51" spans="1:8" x14ac:dyDescent="0.35">
      <c r="A51">
        <v>1181</v>
      </c>
      <c r="B51">
        <v>1221</v>
      </c>
      <c r="C51">
        <v>1213</v>
      </c>
      <c r="D51">
        <v>3423</v>
      </c>
      <c r="F51">
        <f>BLUE[[#This Row],[R]]/BLUE[[#This Row],[C]]</f>
        <v>0.34501898919076834</v>
      </c>
      <c r="G51">
        <f>BLUE[[#This Row],[B]]/BLUE[[#This Row],[C]]</f>
        <v>0.35670464504820332</v>
      </c>
      <c r="H51">
        <f>BLUE[[#This Row],[G]]/BLUE[[#This Row],[C]]</f>
        <v>0.35436751387671633</v>
      </c>
    </row>
    <row r="52" spans="1:8" x14ac:dyDescent="0.35">
      <c r="A52">
        <v>1182</v>
      </c>
      <c r="B52">
        <v>1223</v>
      </c>
      <c r="C52">
        <v>1215</v>
      </c>
      <c r="D52">
        <v>3427</v>
      </c>
      <c r="F52">
        <f>BLUE[[#This Row],[R]]/BLUE[[#This Row],[C]]</f>
        <v>0.34490808287131602</v>
      </c>
      <c r="G52">
        <f>BLUE[[#This Row],[B]]/BLUE[[#This Row],[C]]</f>
        <v>0.35687189962065946</v>
      </c>
      <c r="H52">
        <f>BLUE[[#This Row],[G]]/BLUE[[#This Row],[C]]</f>
        <v>0.35453749635249487</v>
      </c>
    </row>
    <row r="53" spans="1:8" x14ac:dyDescent="0.35">
      <c r="A53">
        <v>1174</v>
      </c>
      <c r="B53">
        <v>1210</v>
      </c>
      <c r="C53">
        <v>1204</v>
      </c>
      <c r="D53">
        <v>3399</v>
      </c>
      <c r="F53">
        <f>BLUE[[#This Row],[R]]/BLUE[[#This Row],[C]]</f>
        <v>0.34539570461900559</v>
      </c>
      <c r="G53">
        <f>BLUE[[#This Row],[B]]/BLUE[[#This Row],[C]]</f>
        <v>0.35598705501618122</v>
      </c>
      <c r="H53">
        <f>BLUE[[#This Row],[G]]/BLUE[[#This Row],[C]]</f>
        <v>0.3542218299499853</v>
      </c>
    </row>
    <row r="54" spans="1:8" x14ac:dyDescent="0.35">
      <c r="A54">
        <v>1172</v>
      </c>
      <c r="B54">
        <v>1206</v>
      </c>
      <c r="C54">
        <v>1200</v>
      </c>
      <c r="D54">
        <v>3390</v>
      </c>
      <c r="F54">
        <f>BLUE[[#This Row],[R]]/BLUE[[#This Row],[C]]</f>
        <v>0.34572271386430681</v>
      </c>
      <c r="G54">
        <f>BLUE[[#This Row],[B]]/BLUE[[#This Row],[C]]</f>
        <v>0.35575221238938054</v>
      </c>
      <c r="H54">
        <f>BLUE[[#This Row],[G]]/BLUE[[#This Row],[C]]</f>
        <v>0.35398230088495575</v>
      </c>
    </row>
    <row r="55" spans="1:8" x14ac:dyDescent="0.35">
      <c r="A55">
        <v>1169</v>
      </c>
      <c r="B55">
        <v>1203</v>
      </c>
      <c r="C55">
        <v>1197</v>
      </c>
      <c r="D55">
        <v>3381</v>
      </c>
      <c r="F55">
        <f>BLUE[[#This Row],[R]]/BLUE[[#This Row],[C]]</f>
        <v>0.34575569358178054</v>
      </c>
      <c r="G55">
        <f>BLUE[[#This Row],[B]]/BLUE[[#This Row],[C]]</f>
        <v>0.35581188997338065</v>
      </c>
      <c r="H55">
        <f>BLUE[[#This Row],[G]]/BLUE[[#This Row],[C]]</f>
        <v>0.35403726708074534</v>
      </c>
    </row>
    <row r="56" spans="1:8" x14ac:dyDescent="0.35">
      <c r="A56">
        <v>1173</v>
      </c>
      <c r="B56">
        <v>1207</v>
      </c>
      <c r="C56">
        <v>1201</v>
      </c>
      <c r="D56">
        <v>3392</v>
      </c>
      <c r="F56">
        <f>BLUE[[#This Row],[R]]/BLUE[[#This Row],[C]]</f>
        <v>0.345813679245283</v>
      </c>
      <c r="G56">
        <f>BLUE[[#This Row],[B]]/BLUE[[#This Row],[C]]</f>
        <v>0.35583726415094341</v>
      </c>
      <c r="H56">
        <f>BLUE[[#This Row],[G]]/BLUE[[#This Row],[C]]</f>
        <v>0.35406839622641512</v>
      </c>
    </row>
    <row r="57" spans="1:8" x14ac:dyDescent="0.35">
      <c r="A57">
        <v>1170</v>
      </c>
      <c r="B57">
        <v>1203</v>
      </c>
      <c r="C57">
        <v>1198</v>
      </c>
      <c r="D57">
        <v>3383</v>
      </c>
      <c r="F57">
        <f>BLUE[[#This Row],[R]]/BLUE[[#This Row],[C]]</f>
        <v>0.34584688146615428</v>
      </c>
      <c r="G57">
        <f>BLUE[[#This Row],[B]]/BLUE[[#This Row],[C]]</f>
        <v>0.35560153709725095</v>
      </c>
      <c r="H57">
        <f>BLUE[[#This Row],[G]]/BLUE[[#This Row],[C]]</f>
        <v>0.35412355897132725</v>
      </c>
    </row>
    <row r="58" spans="1:8" x14ac:dyDescent="0.35">
      <c r="A58">
        <v>1170</v>
      </c>
      <c r="B58">
        <v>1203</v>
      </c>
      <c r="C58">
        <v>1198</v>
      </c>
      <c r="D58">
        <v>3382</v>
      </c>
      <c r="F58">
        <f>BLUE[[#This Row],[R]]/BLUE[[#This Row],[C]]</f>
        <v>0.34594914251921938</v>
      </c>
      <c r="G58">
        <f>BLUE[[#This Row],[B]]/BLUE[[#This Row],[C]]</f>
        <v>0.35570668243642817</v>
      </c>
      <c r="H58">
        <f>BLUE[[#This Row],[G]]/BLUE[[#This Row],[C]]</f>
        <v>0.3542282672974571</v>
      </c>
    </row>
    <row r="59" spans="1:8" x14ac:dyDescent="0.35">
      <c r="A59">
        <v>1174</v>
      </c>
      <c r="B59">
        <v>1211</v>
      </c>
      <c r="C59">
        <v>1204</v>
      </c>
      <c r="D59">
        <v>3399</v>
      </c>
      <c r="F59">
        <f>BLUE[[#This Row],[R]]/BLUE[[#This Row],[C]]</f>
        <v>0.34539570461900559</v>
      </c>
      <c r="G59">
        <f>BLUE[[#This Row],[B]]/BLUE[[#This Row],[C]]</f>
        <v>0.35628125919388054</v>
      </c>
      <c r="H59">
        <f>BLUE[[#This Row],[G]]/BLUE[[#This Row],[C]]</f>
        <v>0.3542218299499853</v>
      </c>
    </row>
    <row r="60" spans="1:8" x14ac:dyDescent="0.35">
      <c r="A60">
        <v>1176</v>
      </c>
      <c r="B60">
        <v>1214</v>
      </c>
      <c r="C60">
        <v>1207</v>
      </c>
      <c r="D60">
        <v>3406</v>
      </c>
      <c r="F60">
        <f>BLUE[[#This Row],[R]]/BLUE[[#This Row],[C]]</f>
        <v>0.34527304756312388</v>
      </c>
      <c r="G60">
        <f>BLUE[[#This Row],[B]]/BLUE[[#This Row],[C]]</f>
        <v>0.35642982971227244</v>
      </c>
      <c r="H60">
        <f>BLUE[[#This Row],[G]]/BLUE[[#This Row],[C]]</f>
        <v>0.35437463300058719</v>
      </c>
    </row>
    <row r="61" spans="1:8" x14ac:dyDescent="0.35">
      <c r="A61">
        <v>1178</v>
      </c>
      <c r="B61">
        <v>1217</v>
      </c>
      <c r="C61">
        <v>1210</v>
      </c>
      <c r="D61">
        <v>3414</v>
      </c>
      <c r="F61">
        <f>BLUE[[#This Row],[R]]/BLUE[[#This Row],[C]]</f>
        <v>0.34504979496192151</v>
      </c>
      <c r="G61">
        <f>BLUE[[#This Row],[B]]/BLUE[[#This Row],[C]]</f>
        <v>0.35647334504979494</v>
      </c>
      <c r="H61">
        <f>BLUE[[#This Row],[G]]/BLUE[[#This Row],[C]]</f>
        <v>0.35442296426479203</v>
      </c>
    </row>
    <row r="62" spans="1:8" x14ac:dyDescent="0.35">
      <c r="A62">
        <v>1159</v>
      </c>
      <c r="B62">
        <v>1192</v>
      </c>
      <c r="C62">
        <v>1185</v>
      </c>
      <c r="D62">
        <v>3353</v>
      </c>
      <c r="F62">
        <f>BLUE[[#This Row],[R]]/BLUE[[#This Row],[C]]</f>
        <v>0.34566060244557112</v>
      </c>
      <c r="G62">
        <f>BLUE[[#This Row],[B]]/BLUE[[#This Row],[C]]</f>
        <v>0.35550253504324486</v>
      </c>
      <c r="H62">
        <f>BLUE[[#This Row],[G]]/BLUE[[#This Row],[C]]</f>
        <v>0.35341485237101106</v>
      </c>
    </row>
    <row r="63" spans="1:8" x14ac:dyDescent="0.35">
      <c r="A63">
        <v>1166</v>
      </c>
      <c r="B63">
        <v>1203</v>
      </c>
      <c r="C63">
        <v>1195</v>
      </c>
      <c r="D63">
        <v>3379</v>
      </c>
      <c r="F63">
        <f>BLUE[[#This Row],[R]]/BLUE[[#This Row],[C]]</f>
        <v>0.34507250665877476</v>
      </c>
      <c r="G63">
        <f>BLUE[[#This Row],[B]]/BLUE[[#This Row],[C]]</f>
        <v>0.35602249186149748</v>
      </c>
      <c r="H63">
        <f>BLUE[[#This Row],[G]]/BLUE[[#This Row],[C]]</f>
        <v>0.35365492749334121</v>
      </c>
    </row>
    <row r="64" spans="1:8" x14ac:dyDescent="0.35">
      <c r="A64">
        <v>1165</v>
      </c>
      <c r="B64">
        <v>1202</v>
      </c>
      <c r="C64">
        <v>1194</v>
      </c>
      <c r="D64">
        <v>3375</v>
      </c>
      <c r="F64">
        <f>BLUE[[#This Row],[R]]/BLUE[[#This Row],[C]]</f>
        <v>0.34518518518518521</v>
      </c>
      <c r="G64">
        <f>BLUE[[#This Row],[B]]/BLUE[[#This Row],[C]]</f>
        <v>0.35614814814814816</v>
      </c>
      <c r="H64">
        <f>BLUE[[#This Row],[G]]/BLUE[[#This Row],[C]]</f>
        <v>0.3537777777777778</v>
      </c>
    </row>
    <row r="65" spans="1:8" x14ac:dyDescent="0.35">
      <c r="A65">
        <v>1163</v>
      </c>
      <c r="B65">
        <v>1200</v>
      </c>
      <c r="C65">
        <v>1192</v>
      </c>
      <c r="D65">
        <v>3370</v>
      </c>
      <c r="F65">
        <f>BLUE[[#This Row],[R]]/BLUE[[#This Row],[C]]</f>
        <v>0.34510385756676559</v>
      </c>
      <c r="G65">
        <f>BLUE[[#This Row],[B]]/BLUE[[#This Row],[C]]</f>
        <v>0.35608308605341249</v>
      </c>
      <c r="H65">
        <f>BLUE[[#This Row],[G]]/BLUE[[#This Row],[C]]</f>
        <v>0.3537091988130564</v>
      </c>
    </row>
    <row r="66" spans="1:8" x14ac:dyDescent="0.35">
      <c r="A66">
        <v>1157</v>
      </c>
      <c r="B66">
        <v>1190</v>
      </c>
      <c r="C66">
        <v>1184</v>
      </c>
      <c r="D66">
        <v>3348</v>
      </c>
      <c r="F66">
        <f>BLUE[[#This Row],[R]]/BLUE[[#This Row],[C]]</f>
        <v>0.34557945041816007</v>
      </c>
      <c r="G66">
        <f>BLUE[[#This Row],[B]]/BLUE[[#This Row],[C]]</f>
        <v>0.35543608124253284</v>
      </c>
      <c r="H66">
        <f>BLUE[[#This Row],[G]]/BLUE[[#This Row],[C]]</f>
        <v>0.35364396654719238</v>
      </c>
    </row>
    <row r="67" spans="1:8" x14ac:dyDescent="0.35">
      <c r="A67">
        <v>1168</v>
      </c>
      <c r="B67">
        <v>1206</v>
      </c>
      <c r="C67">
        <v>1198</v>
      </c>
      <c r="D67">
        <v>3385</v>
      </c>
      <c r="F67">
        <f>BLUE[[#This Row],[R]]/BLUE[[#This Row],[C]]</f>
        <v>0.34505169867060559</v>
      </c>
      <c r="G67">
        <f>BLUE[[#This Row],[B]]/BLUE[[#This Row],[C]]</f>
        <v>0.35627769571639584</v>
      </c>
      <c r="H67">
        <f>BLUE[[#This Row],[G]]/BLUE[[#This Row],[C]]</f>
        <v>0.35391432791728211</v>
      </c>
    </row>
    <row r="68" spans="1:8" x14ac:dyDescent="0.35">
      <c r="A68">
        <v>1176</v>
      </c>
      <c r="B68">
        <v>1218</v>
      </c>
      <c r="C68">
        <v>1209</v>
      </c>
      <c r="D68">
        <v>3414</v>
      </c>
      <c r="F68">
        <f>BLUE[[#This Row],[R]]/BLUE[[#This Row],[C]]</f>
        <v>0.3444639718804921</v>
      </c>
      <c r="G68">
        <f>BLUE[[#This Row],[B]]/BLUE[[#This Row],[C]]</f>
        <v>0.35676625659050965</v>
      </c>
      <c r="H68">
        <f>BLUE[[#This Row],[G]]/BLUE[[#This Row],[C]]</f>
        <v>0.35413005272407733</v>
      </c>
    </row>
    <row r="69" spans="1:8" x14ac:dyDescent="0.35">
      <c r="A69">
        <v>1178</v>
      </c>
      <c r="B69">
        <v>1221</v>
      </c>
      <c r="C69">
        <v>1212</v>
      </c>
      <c r="D69">
        <v>3420</v>
      </c>
      <c r="F69">
        <f>BLUE[[#This Row],[R]]/BLUE[[#This Row],[C]]</f>
        <v>0.34444444444444444</v>
      </c>
      <c r="G69">
        <f>BLUE[[#This Row],[B]]/BLUE[[#This Row],[C]]</f>
        <v>0.35701754385964912</v>
      </c>
      <c r="H69">
        <f>BLUE[[#This Row],[G]]/BLUE[[#This Row],[C]]</f>
        <v>0.35438596491228069</v>
      </c>
    </row>
    <row r="70" spans="1:8" x14ac:dyDescent="0.35">
      <c r="A70">
        <v>1164</v>
      </c>
      <c r="B70">
        <v>1200</v>
      </c>
      <c r="C70">
        <v>1193</v>
      </c>
      <c r="D70">
        <v>3372</v>
      </c>
      <c r="F70">
        <f>BLUE[[#This Row],[R]]/BLUE[[#This Row],[C]]</f>
        <v>0.34519572953736655</v>
      </c>
      <c r="G70">
        <f>BLUE[[#This Row],[B]]/BLUE[[#This Row],[C]]</f>
        <v>0.35587188612099646</v>
      </c>
      <c r="H70">
        <f>BLUE[[#This Row],[G]]/BLUE[[#This Row],[C]]</f>
        <v>0.35379596678529063</v>
      </c>
    </row>
    <row r="71" spans="1:8" x14ac:dyDescent="0.35">
      <c r="A71">
        <v>1169</v>
      </c>
      <c r="B71">
        <v>1208</v>
      </c>
      <c r="C71">
        <v>1200</v>
      </c>
      <c r="D71">
        <v>3389</v>
      </c>
      <c r="F71">
        <f>BLUE[[#This Row],[R]]/BLUE[[#This Row],[C]]</f>
        <v>0.34493951017999408</v>
      </c>
      <c r="G71">
        <f>BLUE[[#This Row],[B]]/BLUE[[#This Row],[C]]</f>
        <v>0.35644732959575098</v>
      </c>
      <c r="H71">
        <f>BLUE[[#This Row],[G]]/BLUE[[#This Row],[C]]</f>
        <v>0.35408675125405725</v>
      </c>
    </row>
    <row r="72" spans="1:8" x14ac:dyDescent="0.35">
      <c r="A72">
        <v>1174</v>
      </c>
      <c r="B72">
        <v>1215</v>
      </c>
      <c r="C72">
        <v>1206</v>
      </c>
      <c r="D72">
        <v>3406</v>
      </c>
      <c r="F72">
        <f>BLUE[[#This Row],[R]]/BLUE[[#This Row],[C]]</f>
        <v>0.34468584850264239</v>
      </c>
      <c r="G72">
        <f>BLUE[[#This Row],[B]]/BLUE[[#This Row],[C]]</f>
        <v>0.35672342924251321</v>
      </c>
      <c r="H72">
        <f>BLUE[[#This Row],[G]]/BLUE[[#This Row],[C]]</f>
        <v>0.35408103347034647</v>
      </c>
    </row>
    <row r="73" spans="1:8" x14ac:dyDescent="0.35">
      <c r="A73">
        <v>1167</v>
      </c>
      <c r="B73">
        <v>1205</v>
      </c>
      <c r="C73">
        <v>1197</v>
      </c>
      <c r="D73">
        <v>3383</v>
      </c>
      <c r="F73">
        <f>BLUE[[#This Row],[R]]/BLUE[[#This Row],[C]]</f>
        <v>0.34496009459060006</v>
      </c>
      <c r="G73">
        <f>BLUE[[#This Row],[B]]/BLUE[[#This Row],[C]]</f>
        <v>0.35619272834762045</v>
      </c>
      <c r="H73">
        <f>BLUE[[#This Row],[G]]/BLUE[[#This Row],[C]]</f>
        <v>0.35382796334614247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88E29-7A87-4A78-8262-7FBBBB56F59C}">
  <dimension ref="A1:O77"/>
  <sheetViews>
    <sheetView workbookViewId="0">
      <selection activeCell="L7" sqref="L7:O9"/>
    </sheetView>
  </sheetViews>
  <sheetFormatPr defaultRowHeight="14.5" x14ac:dyDescent="0.35"/>
  <cols>
    <col min="1" max="4" width="10.7265625" bestFit="1" customWidth="1"/>
  </cols>
  <sheetData>
    <row r="1" spans="1:15" x14ac:dyDescent="0.35">
      <c r="A1" t="s">
        <v>16</v>
      </c>
      <c r="B1" t="s">
        <v>17</v>
      </c>
      <c r="C1" t="s">
        <v>18</v>
      </c>
      <c r="D1" t="s">
        <v>19</v>
      </c>
      <c r="G1" t="s">
        <v>2</v>
      </c>
      <c r="H1" t="s">
        <v>3</v>
      </c>
      <c r="I1" t="s">
        <v>4</v>
      </c>
    </row>
    <row r="2" spans="1:15" x14ac:dyDescent="0.35">
      <c r="A2">
        <v>3766</v>
      </c>
      <c r="B2">
        <v>2293</v>
      </c>
      <c r="C2">
        <v>4310</v>
      </c>
      <c r="D2">
        <v>9616</v>
      </c>
      <c r="G2">
        <f>GREEN[[#This Row],[R]]/GREEN[[#This Row],[C]]</f>
        <v>0.39163893510815306</v>
      </c>
      <c r="H2">
        <f>GREEN[[#This Row],[B]]/GREEN[[#This Row],[C]]</f>
        <v>0.23845673876871881</v>
      </c>
      <c r="I2">
        <f>GREEN[[#This Row],[G]]/GREEN[[#This Row],[C]]</f>
        <v>0.44821131447587353</v>
      </c>
      <c r="L2" t="s">
        <v>2</v>
      </c>
      <c r="M2" t="s">
        <v>3</v>
      </c>
      <c r="N2" t="s">
        <v>4</v>
      </c>
      <c r="O2" t="s">
        <v>5</v>
      </c>
    </row>
    <row r="3" spans="1:15" x14ac:dyDescent="0.35">
      <c r="A3">
        <v>3826</v>
      </c>
      <c r="B3">
        <v>2331</v>
      </c>
      <c r="C3">
        <v>4384</v>
      </c>
      <c r="D3">
        <v>9774</v>
      </c>
      <c r="G3">
        <f>GREEN[[#This Row],[R]]/GREEN[[#This Row],[C]]</f>
        <v>0.39144669531409865</v>
      </c>
      <c r="H3">
        <f>GREEN[[#This Row],[B]]/GREEN[[#This Row],[C]]</f>
        <v>0.23848987108655617</v>
      </c>
      <c r="I3">
        <f>GREEN[[#This Row],[G]]/GREEN[[#This Row],[C]]</f>
        <v>0.44853693472478001</v>
      </c>
      <c r="K3" t="s">
        <v>6</v>
      </c>
      <c r="L3">
        <f>MAX(G2:G85)</f>
        <v>0.39289207694815781</v>
      </c>
      <c r="M3">
        <f>MAX(H2:H85)</f>
        <v>0.23896876549330689</v>
      </c>
      <c r="N3">
        <f>MAX(I2:I85)</f>
        <v>0.44927676924570431</v>
      </c>
      <c r="O3">
        <f>MAX(GREEN[C])</f>
        <v>10301</v>
      </c>
    </row>
    <row r="4" spans="1:15" x14ac:dyDescent="0.35">
      <c r="A4">
        <v>3808</v>
      </c>
      <c r="B4">
        <v>2320</v>
      </c>
      <c r="C4">
        <v>4361</v>
      </c>
      <c r="D4">
        <v>9728</v>
      </c>
      <c r="G4">
        <f>GREEN[[#This Row],[R]]/GREEN[[#This Row],[C]]</f>
        <v>0.39144736842105265</v>
      </c>
      <c r="H4">
        <f>GREEN[[#This Row],[B]]/GREEN[[#This Row],[C]]</f>
        <v>0.23848684210526316</v>
      </c>
      <c r="I4">
        <f>GREEN[[#This Row],[G]]/GREEN[[#This Row],[C]]</f>
        <v>0.44829358552631576</v>
      </c>
      <c r="K4" t="s">
        <v>7</v>
      </c>
      <c r="L4">
        <f>MIN(G2:G85)</f>
        <v>0.38929582967086629</v>
      </c>
      <c r="M4">
        <f>MIN(H2:H85)</f>
        <v>0.23843595686788269</v>
      </c>
      <c r="N4">
        <f>MIN(I2:I85)</f>
        <v>0.44766873165960219</v>
      </c>
      <c r="O4">
        <f>MIN(GREEN[C])</f>
        <v>9201</v>
      </c>
    </row>
    <row r="5" spans="1:15" x14ac:dyDescent="0.35">
      <c r="A5">
        <v>3829</v>
      </c>
      <c r="B5">
        <v>2333</v>
      </c>
      <c r="C5">
        <v>4387</v>
      </c>
      <c r="D5">
        <v>9782</v>
      </c>
      <c r="G5">
        <f>GREEN[[#This Row],[R]]/GREEN[[#This Row],[C]]</f>
        <v>0.39143324473522795</v>
      </c>
      <c r="H5">
        <f>GREEN[[#This Row],[B]]/GREEN[[#This Row],[C]]</f>
        <v>0.23849928439991822</v>
      </c>
      <c r="I5">
        <f>GREEN[[#This Row],[G]]/GREEN[[#This Row],[C]]</f>
        <v>0.4484767941116336</v>
      </c>
      <c r="K5" t="s">
        <v>8</v>
      </c>
      <c r="L5">
        <f>AVERAGE(G2:G85)</f>
        <v>0.39178811603326436</v>
      </c>
      <c r="M5">
        <f>AVERAGE(H2:H85)</f>
        <v>0.23860064841616016</v>
      </c>
      <c r="N5">
        <f>AVERAGE(I2:I85)</f>
        <v>0.44856183206606165</v>
      </c>
      <c r="O5">
        <f>AVERAGE(GREEN[C])</f>
        <v>9916.3815789473683</v>
      </c>
    </row>
    <row r="6" spans="1:15" x14ac:dyDescent="0.35">
      <c r="A6">
        <v>3800</v>
      </c>
      <c r="B6">
        <v>2315</v>
      </c>
      <c r="C6">
        <v>4351</v>
      </c>
      <c r="D6">
        <v>9706</v>
      </c>
      <c r="G6">
        <f>GREEN[[#This Row],[R]]/GREEN[[#This Row],[C]]</f>
        <v>0.3915104059344735</v>
      </c>
      <c r="H6">
        <f>GREEN[[#This Row],[B]]/GREEN[[#This Row],[C]]</f>
        <v>0.238512260457449</v>
      </c>
      <c r="I6">
        <f>GREEN[[#This Row],[G]]/GREEN[[#This Row],[C]]</f>
        <v>0.44827941479497219</v>
      </c>
    </row>
    <row r="7" spans="1:15" x14ac:dyDescent="0.35">
      <c r="A7">
        <v>3818</v>
      </c>
      <c r="B7">
        <v>2326</v>
      </c>
      <c r="C7">
        <v>4373</v>
      </c>
      <c r="D7">
        <v>9753</v>
      </c>
      <c r="G7">
        <f>GREEN[[#This Row],[R]]/GREEN[[#This Row],[C]]</f>
        <v>0.39146929150005128</v>
      </c>
      <c r="H7">
        <f>GREEN[[#This Row],[B]]/GREEN[[#This Row],[C]]</f>
        <v>0.23849072080385522</v>
      </c>
      <c r="I7">
        <f>GREEN[[#This Row],[G]]/GREEN[[#This Row],[C]]</f>
        <v>0.44837485901773816</v>
      </c>
      <c r="L7" t="s">
        <v>16</v>
      </c>
      <c r="M7" t="s">
        <v>17</v>
      </c>
      <c r="N7" t="s">
        <v>18</v>
      </c>
      <c r="O7" t="s">
        <v>19</v>
      </c>
    </row>
    <row r="8" spans="1:15" x14ac:dyDescent="0.35">
      <c r="A8">
        <v>3844</v>
      </c>
      <c r="B8">
        <v>2342</v>
      </c>
      <c r="C8">
        <v>4405</v>
      </c>
      <c r="D8">
        <v>9820</v>
      </c>
      <c r="G8">
        <f>GREEN[[#This Row],[R]]/GREEN[[#This Row],[C]]</f>
        <v>0.39144602851323829</v>
      </c>
      <c r="H8">
        <f>GREEN[[#This Row],[B]]/GREEN[[#This Row],[C]]</f>
        <v>0.23849287169042771</v>
      </c>
      <c r="I8">
        <f>GREEN[[#This Row],[G]]/GREEN[[#This Row],[C]]</f>
        <v>0.4485743380855397</v>
      </c>
      <c r="K8" t="s">
        <v>6</v>
      </c>
      <c r="L8">
        <f>MAX(GREEN[R])</f>
        <v>4035</v>
      </c>
      <c r="M8">
        <f>MAX(GREEN[B])</f>
        <v>2459</v>
      </c>
      <c r="N8">
        <f>MAX(GREEN[G])</f>
        <v>4628</v>
      </c>
      <c r="O8">
        <f>MAX(GREEN[C])</f>
        <v>10301</v>
      </c>
    </row>
    <row r="9" spans="1:15" x14ac:dyDescent="0.35">
      <c r="A9">
        <v>3801</v>
      </c>
      <c r="B9">
        <v>2315</v>
      </c>
      <c r="C9">
        <v>4352</v>
      </c>
      <c r="D9">
        <v>9707</v>
      </c>
      <c r="G9">
        <f>GREEN[[#This Row],[R]]/GREEN[[#This Row],[C]]</f>
        <v>0.39157309158339343</v>
      </c>
      <c r="H9">
        <f>GREEN[[#This Row],[B]]/GREEN[[#This Row],[C]]</f>
        <v>0.23848768929638406</v>
      </c>
      <c r="I9">
        <f>GREEN[[#This Row],[G]]/GREEN[[#This Row],[C]]</f>
        <v>0.44833625218914186</v>
      </c>
      <c r="K9" t="s">
        <v>7</v>
      </c>
      <c r="L9">
        <f>MIN(GREEN[R])</f>
        <v>3615</v>
      </c>
      <c r="M9">
        <f>MIN(GREEN[B])</f>
        <v>2194</v>
      </c>
      <c r="N9">
        <f>MIN(GREEN[G])</f>
        <v>4119</v>
      </c>
      <c r="O9">
        <f>MIN(GREEN[C])</f>
        <v>9201</v>
      </c>
    </row>
    <row r="10" spans="1:15" x14ac:dyDescent="0.35">
      <c r="A10">
        <v>3827</v>
      </c>
      <c r="B10">
        <v>2332</v>
      </c>
      <c r="C10">
        <v>4385</v>
      </c>
      <c r="D10">
        <v>9777</v>
      </c>
      <c r="G10">
        <f>GREEN[[#This Row],[R]]/GREEN[[#This Row],[C]]</f>
        <v>0.39142886365960927</v>
      </c>
      <c r="H10">
        <f>GREEN[[#This Row],[B]]/GREEN[[#This Row],[C]]</f>
        <v>0.23851897310013295</v>
      </c>
      <c r="I10">
        <f>GREEN[[#This Row],[G]]/GREEN[[#This Row],[C]]</f>
        <v>0.44850158535338036</v>
      </c>
    </row>
    <row r="11" spans="1:15" x14ac:dyDescent="0.35">
      <c r="A11">
        <v>3810</v>
      </c>
      <c r="B11">
        <v>2321</v>
      </c>
      <c r="C11">
        <v>4363</v>
      </c>
      <c r="D11">
        <v>9731</v>
      </c>
      <c r="G11">
        <f>GREEN[[#This Row],[R]]/GREEN[[#This Row],[C]]</f>
        <v>0.39153221662727367</v>
      </c>
      <c r="H11">
        <f>GREEN[[#This Row],[B]]/GREEN[[#This Row],[C]]</f>
        <v>0.2385160826225465</v>
      </c>
      <c r="I11">
        <f>GREEN[[#This Row],[G]]/GREEN[[#This Row],[C]]</f>
        <v>0.44836090843695409</v>
      </c>
    </row>
    <row r="12" spans="1:15" x14ac:dyDescent="0.35">
      <c r="A12">
        <v>3826</v>
      </c>
      <c r="B12">
        <v>2331</v>
      </c>
      <c r="C12">
        <v>4383</v>
      </c>
      <c r="D12">
        <v>9774</v>
      </c>
      <c r="G12">
        <f>GREEN[[#This Row],[R]]/GREEN[[#This Row],[C]]</f>
        <v>0.39144669531409865</v>
      </c>
      <c r="H12">
        <f>GREEN[[#This Row],[B]]/GREEN[[#This Row],[C]]</f>
        <v>0.23848987108655617</v>
      </c>
      <c r="I12">
        <f>GREEN[[#This Row],[G]]/GREEN[[#This Row],[C]]</f>
        <v>0.44843462246777166</v>
      </c>
    </row>
    <row r="13" spans="1:15" x14ac:dyDescent="0.35">
      <c r="A13">
        <v>3855</v>
      </c>
      <c r="B13">
        <v>2349</v>
      </c>
      <c r="C13">
        <v>4418</v>
      </c>
      <c r="D13">
        <v>9849</v>
      </c>
      <c r="G13">
        <f>GREEN[[#This Row],[R]]/GREEN[[#This Row],[C]]</f>
        <v>0.39141029546146816</v>
      </c>
      <c r="H13">
        <f>GREEN[[#This Row],[B]]/GREEN[[#This Row],[C]]</f>
        <v>0.23850137069753274</v>
      </c>
      <c r="I13">
        <f>GREEN[[#This Row],[G]]/GREEN[[#This Row],[C]]</f>
        <v>0.44857345923444003</v>
      </c>
    </row>
    <row r="14" spans="1:15" x14ac:dyDescent="0.35">
      <c r="A14">
        <v>3831</v>
      </c>
      <c r="B14">
        <v>2334</v>
      </c>
      <c r="C14">
        <v>4388</v>
      </c>
      <c r="D14">
        <v>9785</v>
      </c>
      <c r="G14">
        <f>GREEN[[#This Row],[R]]/GREEN[[#This Row],[C]]</f>
        <v>0.39151762902401638</v>
      </c>
      <c r="H14">
        <f>GREEN[[#This Row],[B]]/GREEN[[#This Row],[C]]</f>
        <v>0.23852835973428718</v>
      </c>
      <c r="I14">
        <f>GREEN[[#This Row],[G]]/GREEN[[#This Row],[C]]</f>
        <v>0.44844149207971384</v>
      </c>
    </row>
    <row r="15" spans="1:15" x14ac:dyDescent="0.35">
      <c r="A15">
        <v>3851</v>
      </c>
      <c r="B15">
        <v>2346</v>
      </c>
      <c r="C15">
        <v>4413</v>
      </c>
      <c r="D15">
        <v>9837</v>
      </c>
      <c r="G15">
        <f>GREEN[[#This Row],[R]]/GREEN[[#This Row],[C]]</f>
        <v>0.39148114262478401</v>
      </c>
      <c r="H15">
        <f>GREEN[[#This Row],[B]]/GREEN[[#This Row],[C]]</f>
        <v>0.23848734370234828</v>
      </c>
      <c r="I15">
        <f>GREEN[[#This Row],[G]]/GREEN[[#This Row],[C]]</f>
        <v>0.44861238182372676</v>
      </c>
    </row>
    <row r="16" spans="1:15" x14ac:dyDescent="0.35">
      <c r="A16">
        <v>3825</v>
      </c>
      <c r="B16">
        <v>2330</v>
      </c>
      <c r="C16">
        <v>4381</v>
      </c>
      <c r="D16">
        <v>9770</v>
      </c>
      <c r="G16">
        <f>GREEN[[#This Row],[R]]/GREEN[[#This Row],[C]]</f>
        <v>0.39150460593654041</v>
      </c>
      <c r="H16">
        <f>GREEN[[#This Row],[B]]/GREEN[[#This Row],[C]]</f>
        <v>0.23848515864892528</v>
      </c>
      <c r="I16">
        <f>GREEN[[#This Row],[G]]/GREEN[[#This Row],[C]]</f>
        <v>0.44841351074718527</v>
      </c>
    </row>
    <row r="17" spans="1:9" x14ac:dyDescent="0.35">
      <c r="A17">
        <v>3854</v>
      </c>
      <c r="B17">
        <v>2349</v>
      </c>
      <c r="C17">
        <v>4417</v>
      </c>
      <c r="D17">
        <v>9847</v>
      </c>
      <c r="G17">
        <f>GREEN[[#This Row],[R]]/GREEN[[#This Row],[C]]</f>
        <v>0.39138824007311873</v>
      </c>
      <c r="H17">
        <f>GREEN[[#This Row],[B]]/GREEN[[#This Row],[C]]</f>
        <v>0.23854981212552046</v>
      </c>
      <c r="I17">
        <f>GREEN[[#This Row],[G]]/GREEN[[#This Row],[C]]</f>
        <v>0.44856301411597443</v>
      </c>
    </row>
    <row r="18" spans="1:9" x14ac:dyDescent="0.35">
      <c r="A18">
        <v>3846</v>
      </c>
      <c r="B18">
        <v>2343</v>
      </c>
      <c r="C18">
        <v>4407</v>
      </c>
      <c r="D18">
        <v>9825</v>
      </c>
      <c r="G18">
        <f>GREEN[[#This Row],[R]]/GREEN[[#This Row],[C]]</f>
        <v>0.39145038167938934</v>
      </c>
      <c r="H18">
        <f>GREEN[[#This Row],[B]]/GREEN[[#This Row],[C]]</f>
        <v>0.2384732824427481</v>
      </c>
      <c r="I18">
        <f>GREEN[[#This Row],[G]]/GREEN[[#This Row],[C]]</f>
        <v>0.44854961832061069</v>
      </c>
    </row>
    <row r="19" spans="1:9" x14ac:dyDescent="0.35">
      <c r="A19">
        <v>3849</v>
      </c>
      <c r="B19">
        <v>2345</v>
      </c>
      <c r="C19">
        <v>4411</v>
      </c>
      <c r="D19">
        <v>9834</v>
      </c>
      <c r="G19">
        <f>GREEN[[#This Row],[R]]/GREEN[[#This Row],[C]]</f>
        <v>0.39139719341061624</v>
      </c>
      <c r="H19">
        <f>GREEN[[#This Row],[B]]/GREEN[[#This Row],[C]]</f>
        <v>0.23845840959934919</v>
      </c>
      <c r="I19">
        <f>GREEN[[#This Row],[G]]/GREEN[[#This Row],[C]]</f>
        <v>0.44854586129753915</v>
      </c>
    </row>
    <row r="20" spans="1:9" x14ac:dyDescent="0.35">
      <c r="A20">
        <v>3932</v>
      </c>
      <c r="B20">
        <v>2396</v>
      </c>
      <c r="C20">
        <v>4505</v>
      </c>
      <c r="D20">
        <v>10038</v>
      </c>
      <c r="G20">
        <f>GREEN[[#This Row],[R]]/GREEN[[#This Row],[C]]</f>
        <v>0.39171149631400676</v>
      </c>
      <c r="H20">
        <f>GREEN[[#This Row],[B]]/GREEN[[#This Row],[C]]</f>
        <v>0.23869296672643953</v>
      </c>
      <c r="I20">
        <f>GREEN[[#This Row],[G]]/GREEN[[#This Row],[C]]</f>
        <v>0.44879458059374377</v>
      </c>
    </row>
    <row r="21" spans="1:9" x14ac:dyDescent="0.35">
      <c r="A21">
        <v>3971</v>
      </c>
      <c r="B21">
        <v>2420</v>
      </c>
      <c r="C21">
        <v>4553</v>
      </c>
      <c r="D21">
        <v>10139</v>
      </c>
      <c r="G21">
        <f>GREEN[[#This Row],[R]]/GREEN[[#This Row],[C]]</f>
        <v>0.3916559818522537</v>
      </c>
      <c r="H21">
        <f>GREEN[[#This Row],[B]]/GREEN[[#This Row],[C]]</f>
        <v>0.23868231581023769</v>
      </c>
      <c r="I21">
        <f>GREEN[[#This Row],[G]]/GREEN[[#This Row],[C]]</f>
        <v>0.44905809251405465</v>
      </c>
    </row>
    <row r="22" spans="1:9" x14ac:dyDescent="0.35">
      <c r="A22">
        <v>3999</v>
      </c>
      <c r="B22">
        <v>2438</v>
      </c>
      <c r="C22">
        <v>4587</v>
      </c>
      <c r="D22">
        <v>10213</v>
      </c>
      <c r="G22">
        <f>GREEN[[#This Row],[R]]/GREEN[[#This Row],[C]]</f>
        <v>0.39155977675511605</v>
      </c>
      <c r="H22">
        <f>GREEN[[#This Row],[B]]/GREEN[[#This Row],[C]]</f>
        <v>0.23871536277293645</v>
      </c>
      <c r="I22">
        <f>GREEN[[#This Row],[G]]/GREEN[[#This Row],[C]]</f>
        <v>0.44913345735826887</v>
      </c>
    </row>
    <row r="23" spans="1:9" x14ac:dyDescent="0.35">
      <c r="A23">
        <v>4005</v>
      </c>
      <c r="B23">
        <v>2442</v>
      </c>
      <c r="C23">
        <v>4594</v>
      </c>
      <c r="D23">
        <v>10229</v>
      </c>
      <c r="G23">
        <f>GREEN[[#This Row],[R]]/GREEN[[#This Row],[C]]</f>
        <v>0.39153387427901065</v>
      </c>
      <c r="H23">
        <f>GREEN[[#This Row],[B]]/GREEN[[#This Row],[C]]</f>
        <v>0.23873301397986119</v>
      </c>
      <c r="I23">
        <f>GREEN[[#This Row],[G]]/GREEN[[#This Row],[C]]</f>
        <v>0.44911526053377654</v>
      </c>
    </row>
    <row r="24" spans="1:9" x14ac:dyDescent="0.35">
      <c r="A24">
        <v>3995</v>
      </c>
      <c r="B24">
        <v>2435</v>
      </c>
      <c r="C24">
        <v>4582</v>
      </c>
      <c r="D24">
        <v>10203</v>
      </c>
      <c r="G24">
        <f>GREEN[[#This Row],[R]]/GREEN[[#This Row],[C]]</f>
        <v>0.39155150445947268</v>
      </c>
      <c r="H24">
        <f>GREEN[[#This Row],[B]]/GREEN[[#This Row],[C]]</f>
        <v>0.23865529746153091</v>
      </c>
      <c r="I24">
        <f>GREEN[[#This Row],[G]]/GREEN[[#This Row],[C]]</f>
        <v>0.44908360286190335</v>
      </c>
    </row>
    <row r="25" spans="1:9" x14ac:dyDescent="0.35">
      <c r="A25">
        <v>3956</v>
      </c>
      <c r="B25">
        <v>2410</v>
      </c>
      <c r="C25">
        <v>4534</v>
      </c>
      <c r="D25">
        <v>10101</v>
      </c>
      <c r="G25">
        <f>GREEN[[#This Row],[R]]/GREEN[[#This Row],[C]]</f>
        <v>0.39164439164439163</v>
      </c>
      <c r="H25">
        <f>GREEN[[#This Row],[B]]/GREEN[[#This Row],[C]]</f>
        <v>0.23859023859023859</v>
      </c>
      <c r="I25">
        <f>GREEN[[#This Row],[G]]/GREEN[[#This Row],[C]]</f>
        <v>0.44886644886644889</v>
      </c>
    </row>
    <row r="26" spans="1:9" x14ac:dyDescent="0.35">
      <c r="A26">
        <v>3951</v>
      </c>
      <c r="B26">
        <v>2407</v>
      </c>
      <c r="C26">
        <v>4528</v>
      </c>
      <c r="D26">
        <v>10091</v>
      </c>
      <c r="G26">
        <f>GREEN[[#This Row],[R]]/GREEN[[#This Row],[C]]</f>
        <v>0.39153701318006146</v>
      </c>
      <c r="H26">
        <f>GREEN[[#This Row],[B]]/GREEN[[#This Row],[C]]</f>
        <v>0.23852938261817461</v>
      </c>
      <c r="I26">
        <f>GREEN[[#This Row],[G]]/GREEN[[#This Row],[C]]</f>
        <v>0.44871667822812406</v>
      </c>
    </row>
    <row r="27" spans="1:9" x14ac:dyDescent="0.35">
      <c r="A27">
        <v>3931</v>
      </c>
      <c r="B27">
        <v>2394</v>
      </c>
      <c r="C27">
        <v>4503</v>
      </c>
      <c r="D27">
        <v>10037</v>
      </c>
      <c r="G27">
        <f>GREEN[[#This Row],[R]]/GREEN[[#This Row],[C]]</f>
        <v>0.39165089170070738</v>
      </c>
      <c r="H27">
        <f>GREEN[[#This Row],[B]]/GREEN[[#This Row],[C]]</f>
        <v>0.23851748530437381</v>
      </c>
      <c r="I27">
        <f>GREEN[[#This Row],[G]]/GREEN[[#This Row],[C]]</f>
        <v>0.44864003188203644</v>
      </c>
    </row>
    <row r="28" spans="1:9" x14ac:dyDescent="0.35">
      <c r="A28">
        <v>3888</v>
      </c>
      <c r="B28">
        <v>2367</v>
      </c>
      <c r="C28">
        <v>4450</v>
      </c>
      <c r="D28">
        <v>9925</v>
      </c>
      <c r="G28">
        <f>GREEN[[#This Row],[R]]/GREEN[[#This Row],[C]]</f>
        <v>0.39173803526448364</v>
      </c>
      <c r="H28">
        <f>GREEN[[#This Row],[B]]/GREEN[[#This Row],[C]]</f>
        <v>0.23848866498740554</v>
      </c>
      <c r="I28">
        <f>GREEN[[#This Row],[G]]/GREEN[[#This Row],[C]]</f>
        <v>0.44836272040302266</v>
      </c>
    </row>
    <row r="29" spans="1:9" x14ac:dyDescent="0.35">
      <c r="A29">
        <v>3887</v>
      </c>
      <c r="B29">
        <v>2366</v>
      </c>
      <c r="C29">
        <v>4449</v>
      </c>
      <c r="D29">
        <v>9923</v>
      </c>
      <c r="G29">
        <f>GREEN[[#This Row],[R]]/GREEN[[#This Row],[C]]</f>
        <v>0.39171621485437874</v>
      </c>
      <c r="H29">
        <f>GREEN[[#This Row],[B]]/GREEN[[#This Row],[C]]</f>
        <v>0.23843595686788269</v>
      </c>
      <c r="I29">
        <f>GREEN[[#This Row],[G]]/GREEN[[#This Row],[C]]</f>
        <v>0.44835231280862642</v>
      </c>
    </row>
    <row r="30" spans="1:9" x14ac:dyDescent="0.35">
      <c r="A30">
        <v>3922</v>
      </c>
      <c r="B30">
        <v>2388</v>
      </c>
      <c r="C30">
        <v>4492</v>
      </c>
      <c r="D30">
        <v>10014</v>
      </c>
      <c r="G30">
        <f>GREEN[[#This Row],[R]]/GREEN[[#This Row],[C]]</f>
        <v>0.39165168763730779</v>
      </c>
      <c r="H30">
        <f>GREEN[[#This Row],[B]]/GREEN[[#This Row],[C]]</f>
        <v>0.23846614739364888</v>
      </c>
      <c r="I30">
        <f>GREEN[[#This Row],[G]]/GREEN[[#This Row],[C]]</f>
        <v>0.44857199920111845</v>
      </c>
    </row>
    <row r="31" spans="1:9" x14ac:dyDescent="0.35">
      <c r="A31">
        <v>3936</v>
      </c>
      <c r="B31">
        <v>2397</v>
      </c>
      <c r="C31">
        <v>4508</v>
      </c>
      <c r="D31">
        <v>10048</v>
      </c>
      <c r="G31">
        <f>GREEN[[#This Row],[R]]/GREEN[[#This Row],[C]]</f>
        <v>0.39171974522292996</v>
      </c>
      <c r="H31">
        <f>GREEN[[#This Row],[B]]/GREEN[[#This Row],[C]]</f>
        <v>0.23855493630573249</v>
      </c>
      <c r="I31">
        <f>GREEN[[#This Row],[G]]/GREEN[[#This Row],[C]]</f>
        <v>0.44864649681528662</v>
      </c>
    </row>
    <row r="32" spans="1:9" x14ac:dyDescent="0.35">
      <c r="A32">
        <v>3975</v>
      </c>
      <c r="B32">
        <v>2422</v>
      </c>
      <c r="C32">
        <v>4556</v>
      </c>
      <c r="D32">
        <v>10151</v>
      </c>
      <c r="G32">
        <f>GREEN[[#This Row],[R]]/GREEN[[#This Row],[C]]</f>
        <v>0.39158703576002363</v>
      </c>
      <c r="H32">
        <f>GREEN[[#This Row],[B]]/GREEN[[#This Row],[C]]</f>
        <v>0.23859718254359177</v>
      </c>
      <c r="I32">
        <f>GREEN[[#This Row],[G]]/GREEN[[#This Row],[C]]</f>
        <v>0.44882277608117427</v>
      </c>
    </row>
    <row r="33" spans="1:9" x14ac:dyDescent="0.35">
      <c r="A33">
        <v>3982</v>
      </c>
      <c r="B33">
        <v>2426</v>
      </c>
      <c r="C33">
        <v>4565</v>
      </c>
      <c r="D33">
        <v>10169</v>
      </c>
      <c r="G33">
        <f>GREEN[[#This Row],[R]]/GREEN[[#This Row],[C]]</f>
        <v>0.39158225980922412</v>
      </c>
      <c r="H33">
        <f>GREEN[[#This Row],[B]]/GREEN[[#This Row],[C]]</f>
        <v>0.23856819746287738</v>
      </c>
      <c r="I33">
        <f>GREEN[[#This Row],[G]]/GREEN[[#This Row],[C]]</f>
        <v>0.44891336414593375</v>
      </c>
    </row>
    <row r="34" spans="1:9" x14ac:dyDescent="0.35">
      <c r="A34">
        <v>3987</v>
      </c>
      <c r="B34">
        <v>2429</v>
      </c>
      <c r="C34">
        <v>4571</v>
      </c>
      <c r="D34">
        <v>10181</v>
      </c>
      <c r="G34">
        <f>GREEN[[#This Row],[R]]/GREEN[[#This Row],[C]]</f>
        <v>0.39161182595029959</v>
      </c>
      <c r="H34">
        <f>GREEN[[#This Row],[B]]/GREEN[[#This Row],[C]]</f>
        <v>0.23858167174147923</v>
      </c>
      <c r="I34">
        <f>GREEN[[#This Row],[G]]/GREEN[[#This Row],[C]]</f>
        <v>0.44897357823396522</v>
      </c>
    </row>
    <row r="35" spans="1:9" x14ac:dyDescent="0.35">
      <c r="A35">
        <v>3995</v>
      </c>
      <c r="B35">
        <v>2434</v>
      </c>
      <c r="C35">
        <v>4581</v>
      </c>
      <c r="D35">
        <v>10202</v>
      </c>
      <c r="G35">
        <f>GREEN[[#This Row],[R]]/GREEN[[#This Row],[C]]</f>
        <v>0.39158988433640463</v>
      </c>
      <c r="H35">
        <f>GREEN[[#This Row],[B]]/GREEN[[#This Row],[C]]</f>
        <v>0.23858067045677317</v>
      </c>
      <c r="I35">
        <f>GREEN[[#This Row],[G]]/GREEN[[#This Row],[C]]</f>
        <v>0.44902960203881592</v>
      </c>
    </row>
    <row r="36" spans="1:9" x14ac:dyDescent="0.35">
      <c r="A36">
        <v>3999</v>
      </c>
      <c r="B36">
        <v>2436</v>
      </c>
      <c r="C36">
        <v>4585</v>
      </c>
      <c r="D36">
        <v>10212</v>
      </c>
      <c r="G36">
        <f>GREEN[[#This Row],[R]]/GREEN[[#This Row],[C]]</f>
        <v>0.3915981198589894</v>
      </c>
      <c r="H36">
        <f>GREEN[[#This Row],[B]]/GREEN[[#This Row],[C]]</f>
        <v>0.23854289071680376</v>
      </c>
      <c r="I36">
        <f>GREEN[[#This Row],[G]]/GREEN[[#This Row],[C]]</f>
        <v>0.44898159028593809</v>
      </c>
    </row>
    <row r="37" spans="1:9" x14ac:dyDescent="0.35">
      <c r="A37">
        <v>3670</v>
      </c>
      <c r="B37">
        <v>2229</v>
      </c>
      <c r="C37">
        <v>4187</v>
      </c>
      <c r="D37">
        <v>9347</v>
      </c>
      <c r="G37">
        <f>GREEN[[#This Row],[R]]/GREEN[[#This Row],[C]]</f>
        <v>0.39263934952391144</v>
      </c>
      <c r="H37">
        <f>GREEN[[#This Row],[B]]/GREEN[[#This Row],[C]]</f>
        <v>0.23847223708141649</v>
      </c>
      <c r="I37">
        <f>GREEN[[#This Row],[G]]/GREEN[[#This Row],[C]]</f>
        <v>0.44795121429335616</v>
      </c>
    </row>
    <row r="38" spans="1:9" x14ac:dyDescent="0.35">
      <c r="A38">
        <v>3615</v>
      </c>
      <c r="B38">
        <v>2194</v>
      </c>
      <c r="C38">
        <v>4119</v>
      </c>
      <c r="D38">
        <v>9201</v>
      </c>
      <c r="G38">
        <f>GREEN[[#This Row],[R]]/GREEN[[#This Row],[C]]</f>
        <v>0.39289207694815781</v>
      </c>
      <c r="H38">
        <f>GREEN[[#This Row],[B]]/GREEN[[#This Row],[C]]</f>
        <v>0.23845234213672428</v>
      </c>
      <c r="I38">
        <f>GREEN[[#This Row],[G]]/GREEN[[#This Row],[C]]</f>
        <v>0.44766873165960219</v>
      </c>
    </row>
    <row r="39" spans="1:9" x14ac:dyDescent="0.35">
      <c r="A39">
        <v>3635</v>
      </c>
      <c r="B39">
        <v>2207</v>
      </c>
      <c r="C39">
        <v>4144</v>
      </c>
      <c r="D39">
        <v>9255</v>
      </c>
      <c r="G39">
        <f>GREEN[[#This Row],[R]]/GREEN[[#This Row],[C]]</f>
        <v>0.39276066990815778</v>
      </c>
      <c r="H39">
        <f>GREEN[[#This Row],[B]]/GREEN[[#This Row],[C]]</f>
        <v>0.23846569421934088</v>
      </c>
      <c r="I39">
        <f>GREEN[[#This Row],[G]]/GREEN[[#This Row],[C]]</f>
        <v>0.44775796866558615</v>
      </c>
    </row>
    <row r="40" spans="1:9" x14ac:dyDescent="0.35">
      <c r="A40">
        <v>3647</v>
      </c>
      <c r="B40">
        <v>2214</v>
      </c>
      <c r="C40">
        <v>4158</v>
      </c>
      <c r="D40">
        <v>9284</v>
      </c>
      <c r="G40">
        <f>GREEN[[#This Row],[R]]/GREEN[[#This Row],[C]]</f>
        <v>0.39282636794485137</v>
      </c>
      <c r="H40">
        <f>GREEN[[#This Row],[B]]/GREEN[[#This Row],[C]]</f>
        <v>0.23847479534683327</v>
      </c>
      <c r="I40">
        <f>GREEN[[#This Row],[G]]/GREEN[[#This Row],[C]]</f>
        <v>0.44786729857819907</v>
      </c>
    </row>
    <row r="41" spans="1:9" x14ac:dyDescent="0.35">
      <c r="A41">
        <v>3740</v>
      </c>
      <c r="B41">
        <v>2274</v>
      </c>
      <c r="C41">
        <v>4274</v>
      </c>
      <c r="D41">
        <v>9533</v>
      </c>
      <c r="G41">
        <f>GREEN[[#This Row],[R]]/GREEN[[#This Row],[C]]</f>
        <v>0.39232140983950486</v>
      </c>
      <c r="H41">
        <f>GREEN[[#This Row],[B]]/GREEN[[#This Row],[C]]</f>
        <v>0.23853980908423372</v>
      </c>
      <c r="I41">
        <f>GREEN[[#This Row],[G]]/GREEN[[#This Row],[C]]</f>
        <v>0.44833735445295292</v>
      </c>
    </row>
    <row r="42" spans="1:9" x14ac:dyDescent="0.35">
      <c r="A42">
        <v>3751</v>
      </c>
      <c r="B42">
        <v>2281</v>
      </c>
      <c r="C42">
        <v>4288</v>
      </c>
      <c r="D42">
        <v>9563</v>
      </c>
      <c r="G42">
        <f>GREEN[[#This Row],[R]]/GREEN[[#This Row],[C]]</f>
        <v>0.39224092857889786</v>
      </c>
      <c r="H42">
        <f>GREEN[[#This Row],[B]]/GREEN[[#This Row],[C]]</f>
        <v>0.23852347589668513</v>
      </c>
      <c r="I42">
        <f>GREEN[[#This Row],[G]]/GREEN[[#This Row],[C]]</f>
        <v>0.44839485517097144</v>
      </c>
    </row>
    <row r="43" spans="1:9" x14ac:dyDescent="0.35">
      <c r="A43">
        <v>3747</v>
      </c>
      <c r="B43">
        <v>2278</v>
      </c>
      <c r="C43">
        <v>4283</v>
      </c>
      <c r="D43">
        <v>9552</v>
      </c>
      <c r="G43">
        <f>GREEN[[#This Row],[R]]/GREEN[[#This Row],[C]]</f>
        <v>0.39227386934673369</v>
      </c>
      <c r="H43">
        <f>GREEN[[#This Row],[B]]/GREEN[[#This Row],[C]]</f>
        <v>0.23848408710217756</v>
      </c>
      <c r="I43">
        <f>GREEN[[#This Row],[G]]/GREEN[[#This Row],[C]]</f>
        <v>0.44838777219430487</v>
      </c>
    </row>
    <row r="44" spans="1:9" x14ac:dyDescent="0.35">
      <c r="A44">
        <v>3731</v>
      </c>
      <c r="B44">
        <v>2268</v>
      </c>
      <c r="C44">
        <v>4262</v>
      </c>
      <c r="D44">
        <v>9508</v>
      </c>
      <c r="G44">
        <f>GREEN[[#This Row],[R]]/GREEN[[#This Row],[C]]</f>
        <v>0.39240639461506099</v>
      </c>
      <c r="H44">
        <f>GREEN[[#This Row],[B]]/GREEN[[#This Row],[C]]</f>
        <v>0.23853596970971813</v>
      </c>
      <c r="I44">
        <f>GREEN[[#This Row],[G]]/GREEN[[#This Row],[C]]</f>
        <v>0.44825410180900294</v>
      </c>
    </row>
    <row r="45" spans="1:9" x14ac:dyDescent="0.35">
      <c r="A45">
        <v>3711</v>
      </c>
      <c r="B45">
        <v>2255</v>
      </c>
      <c r="C45">
        <v>4238</v>
      </c>
      <c r="D45">
        <v>9456</v>
      </c>
      <c r="G45">
        <f>GREEN[[#This Row],[R]]/GREEN[[#This Row],[C]]</f>
        <v>0.39244923857868019</v>
      </c>
      <c r="H45">
        <f>GREEN[[#This Row],[B]]/GREEN[[#This Row],[C]]</f>
        <v>0.23847292724196278</v>
      </c>
      <c r="I45">
        <f>GREEN[[#This Row],[G]]/GREEN[[#This Row],[C]]</f>
        <v>0.44818104906937395</v>
      </c>
    </row>
    <row r="46" spans="1:9" x14ac:dyDescent="0.35">
      <c r="A46">
        <v>3728</v>
      </c>
      <c r="B46">
        <v>2265</v>
      </c>
      <c r="C46">
        <v>4258</v>
      </c>
      <c r="D46">
        <v>9498</v>
      </c>
      <c r="G46">
        <f>GREEN[[#This Row],[R]]/GREEN[[#This Row],[C]]</f>
        <v>0.39250368498631288</v>
      </c>
      <c r="H46">
        <f>GREEN[[#This Row],[B]]/GREEN[[#This Row],[C]]</f>
        <v>0.23847125710675932</v>
      </c>
      <c r="I46">
        <f>GREEN[[#This Row],[G]]/GREEN[[#This Row],[C]]</f>
        <v>0.44830490629606234</v>
      </c>
    </row>
    <row r="47" spans="1:9" x14ac:dyDescent="0.35">
      <c r="A47">
        <v>3712</v>
      </c>
      <c r="B47">
        <v>2255</v>
      </c>
      <c r="C47">
        <v>4238</v>
      </c>
      <c r="D47">
        <v>9457</v>
      </c>
      <c r="G47">
        <f>GREEN[[#This Row],[R]]/GREEN[[#This Row],[C]]</f>
        <v>0.39251348207676851</v>
      </c>
      <c r="H47">
        <f>GREEN[[#This Row],[B]]/GREEN[[#This Row],[C]]</f>
        <v>0.23844771069049381</v>
      </c>
      <c r="I47">
        <f>GREEN[[#This Row],[G]]/GREEN[[#This Row],[C]]</f>
        <v>0.44813365760812096</v>
      </c>
    </row>
    <row r="48" spans="1:9" x14ac:dyDescent="0.35">
      <c r="A48">
        <v>3704</v>
      </c>
      <c r="B48">
        <v>2250</v>
      </c>
      <c r="C48">
        <v>4229</v>
      </c>
      <c r="D48">
        <v>9436</v>
      </c>
      <c r="G48">
        <f>GREEN[[#This Row],[R]]/GREEN[[#This Row],[C]]</f>
        <v>0.39253921153030946</v>
      </c>
      <c r="H48">
        <f>GREEN[[#This Row],[B]]/GREEN[[#This Row],[C]]</f>
        <v>0.23844849512505298</v>
      </c>
      <c r="I48">
        <f>GREEN[[#This Row],[G]]/GREEN[[#This Row],[C]]</f>
        <v>0.44817719372615517</v>
      </c>
    </row>
    <row r="49" spans="1:9" x14ac:dyDescent="0.35">
      <c r="A49">
        <v>3698</v>
      </c>
      <c r="B49">
        <v>2246</v>
      </c>
      <c r="C49">
        <v>4220</v>
      </c>
      <c r="D49">
        <v>9419</v>
      </c>
      <c r="G49">
        <f>GREEN[[#This Row],[R]]/GREEN[[#This Row],[C]]</f>
        <v>0.3926106805393354</v>
      </c>
      <c r="H49">
        <f>GREEN[[#This Row],[B]]/GREEN[[#This Row],[C]]</f>
        <v>0.23845418834271154</v>
      </c>
      <c r="I49">
        <f>GREEN[[#This Row],[G]]/GREEN[[#This Row],[C]]</f>
        <v>0.44803057649431999</v>
      </c>
    </row>
    <row r="50" spans="1:9" x14ac:dyDescent="0.35">
      <c r="A50">
        <v>3683</v>
      </c>
      <c r="B50">
        <v>2237</v>
      </c>
      <c r="C50">
        <v>4202</v>
      </c>
      <c r="D50">
        <v>9380</v>
      </c>
      <c r="G50">
        <f>GREEN[[#This Row],[R]]/GREEN[[#This Row],[C]]</f>
        <v>0.39264392324093816</v>
      </c>
      <c r="H50">
        <f>GREEN[[#This Row],[B]]/GREEN[[#This Row],[C]]</f>
        <v>0.2384861407249467</v>
      </c>
      <c r="I50">
        <f>GREEN[[#This Row],[G]]/GREEN[[#This Row],[C]]</f>
        <v>0.44797441364605545</v>
      </c>
    </row>
    <row r="51" spans="1:9" x14ac:dyDescent="0.35">
      <c r="A51">
        <v>3851</v>
      </c>
      <c r="B51">
        <v>2342</v>
      </c>
      <c r="C51">
        <v>4393</v>
      </c>
      <c r="D51">
        <v>9805</v>
      </c>
      <c r="G51">
        <f>GREEN[[#This Row],[R]]/GREEN[[#This Row],[C]]</f>
        <v>0.39275879653238144</v>
      </c>
      <c r="H51">
        <f>GREEN[[#This Row],[B]]/GREEN[[#This Row],[C]]</f>
        <v>0.23885772565017849</v>
      </c>
      <c r="I51">
        <f>GREEN[[#This Row],[G]]/GREEN[[#This Row],[C]]</f>
        <v>0.44803671596124428</v>
      </c>
    </row>
    <row r="52" spans="1:9" x14ac:dyDescent="0.35">
      <c r="A52">
        <v>3972</v>
      </c>
      <c r="B52">
        <v>2421</v>
      </c>
      <c r="C52">
        <v>4546</v>
      </c>
      <c r="D52">
        <v>10134</v>
      </c>
      <c r="G52">
        <f>GREEN[[#This Row],[R]]/GREEN[[#This Row],[C]]</f>
        <v>0.39194789816459441</v>
      </c>
      <c r="H52">
        <f>GREEN[[#This Row],[B]]/GREEN[[#This Row],[C]]</f>
        <v>0.238898756660746</v>
      </c>
      <c r="I52">
        <f>GREEN[[#This Row],[G]]/GREEN[[#This Row],[C]]</f>
        <v>0.44858890862443263</v>
      </c>
    </row>
    <row r="53" spans="1:9" x14ac:dyDescent="0.35">
      <c r="A53">
        <v>3953</v>
      </c>
      <c r="B53">
        <v>2410</v>
      </c>
      <c r="C53">
        <v>4523</v>
      </c>
      <c r="D53">
        <v>10085</v>
      </c>
      <c r="G53">
        <f>GREEN[[#This Row],[R]]/GREEN[[#This Row],[C]]</f>
        <v>0.39196826970748638</v>
      </c>
      <c r="H53">
        <f>GREEN[[#This Row],[B]]/GREEN[[#This Row],[C]]</f>
        <v>0.23896876549330689</v>
      </c>
      <c r="I53">
        <f>GREEN[[#This Row],[G]]/GREEN[[#This Row],[C]]</f>
        <v>0.44848785324739715</v>
      </c>
    </row>
    <row r="54" spans="1:9" x14ac:dyDescent="0.35">
      <c r="A54">
        <v>3966</v>
      </c>
      <c r="B54">
        <v>2417</v>
      </c>
      <c r="C54">
        <v>4538</v>
      </c>
      <c r="D54">
        <v>10120</v>
      </c>
      <c r="G54">
        <f>GREEN[[#This Row],[R]]/GREEN[[#This Row],[C]]</f>
        <v>0.39189723320158104</v>
      </c>
      <c r="H54">
        <f>GREEN[[#This Row],[B]]/GREEN[[#This Row],[C]]</f>
        <v>0.23883399209486167</v>
      </c>
      <c r="I54">
        <f>GREEN[[#This Row],[G]]/GREEN[[#This Row],[C]]</f>
        <v>0.44841897233201583</v>
      </c>
    </row>
    <row r="55" spans="1:9" x14ac:dyDescent="0.35">
      <c r="A55">
        <v>3987</v>
      </c>
      <c r="B55">
        <v>2430</v>
      </c>
      <c r="C55">
        <v>4562</v>
      </c>
      <c r="D55">
        <v>10173</v>
      </c>
      <c r="G55">
        <f>GREEN[[#This Row],[R]]/GREEN[[#This Row],[C]]</f>
        <v>0.39191978767325275</v>
      </c>
      <c r="H55">
        <f>GREEN[[#This Row],[B]]/GREEN[[#This Row],[C]]</f>
        <v>0.23886759068121499</v>
      </c>
      <c r="I55">
        <f>GREEN[[#This Row],[G]]/GREEN[[#This Row],[C]]</f>
        <v>0.44844195419247024</v>
      </c>
    </row>
    <row r="56" spans="1:9" x14ac:dyDescent="0.35">
      <c r="A56">
        <v>3925</v>
      </c>
      <c r="B56">
        <v>2390</v>
      </c>
      <c r="C56">
        <v>4486</v>
      </c>
      <c r="D56">
        <v>10009</v>
      </c>
      <c r="G56">
        <f>GREEN[[#This Row],[R]]/GREEN[[#This Row],[C]]</f>
        <v>0.39214706763912477</v>
      </c>
      <c r="H56">
        <f>GREEN[[#This Row],[B]]/GREEN[[#This Row],[C]]</f>
        <v>0.23878509341592566</v>
      </c>
      <c r="I56">
        <f>GREEN[[#This Row],[G]]/GREEN[[#This Row],[C]]</f>
        <v>0.44819662303926466</v>
      </c>
    </row>
    <row r="57" spans="1:9" x14ac:dyDescent="0.35">
      <c r="A57">
        <v>3938</v>
      </c>
      <c r="B57">
        <v>2398</v>
      </c>
      <c r="C57">
        <v>4502</v>
      </c>
      <c r="D57">
        <v>10042</v>
      </c>
      <c r="G57">
        <f>GREEN[[#This Row],[R]]/GREEN[[#This Row],[C]]</f>
        <v>0.3921529575781717</v>
      </c>
      <c r="H57">
        <f>GREEN[[#This Row],[B]]/GREEN[[#This Row],[C]]</f>
        <v>0.23879705238000398</v>
      </c>
      <c r="I57">
        <f>GREEN[[#This Row],[G]]/GREEN[[#This Row],[C]]</f>
        <v>0.44831706831308504</v>
      </c>
    </row>
    <row r="58" spans="1:9" x14ac:dyDescent="0.35">
      <c r="A58">
        <v>3919</v>
      </c>
      <c r="B58">
        <v>2387</v>
      </c>
      <c r="C58">
        <v>4478</v>
      </c>
      <c r="D58">
        <v>9995</v>
      </c>
      <c r="G58">
        <f>GREEN[[#This Row],[R]]/GREEN[[#This Row],[C]]</f>
        <v>0.39209604802401199</v>
      </c>
      <c r="H58">
        <f>GREEN[[#This Row],[B]]/GREEN[[#This Row],[C]]</f>
        <v>0.23881940970485244</v>
      </c>
      <c r="I58">
        <f>GREEN[[#This Row],[G]]/GREEN[[#This Row],[C]]</f>
        <v>0.448024012006003</v>
      </c>
    </row>
    <row r="59" spans="1:9" x14ac:dyDescent="0.35">
      <c r="A59">
        <v>3908</v>
      </c>
      <c r="B59">
        <v>2380</v>
      </c>
      <c r="C59">
        <v>4465</v>
      </c>
      <c r="D59">
        <v>9966</v>
      </c>
      <c r="G59">
        <f>GREEN[[#This Row],[R]]/GREEN[[#This Row],[C]]</f>
        <v>0.39213325306040536</v>
      </c>
      <c r="H59">
        <f>GREEN[[#This Row],[B]]/GREEN[[#This Row],[C]]</f>
        <v>0.23881196066626531</v>
      </c>
      <c r="I59">
        <f>GREEN[[#This Row],[G]]/GREEN[[#This Row],[C]]</f>
        <v>0.44802327914910695</v>
      </c>
    </row>
    <row r="60" spans="1:9" x14ac:dyDescent="0.35">
      <c r="A60">
        <v>3914</v>
      </c>
      <c r="B60">
        <v>2384</v>
      </c>
      <c r="C60">
        <v>4473</v>
      </c>
      <c r="D60">
        <v>9983</v>
      </c>
      <c r="G60">
        <f>GREEN[[#This Row],[R]]/GREEN[[#This Row],[C]]</f>
        <v>0.39206651307222279</v>
      </c>
      <c r="H60">
        <f>GREEN[[#This Row],[B]]/GREEN[[#This Row],[C]]</f>
        <v>0.23880597014925373</v>
      </c>
      <c r="I60">
        <f>GREEN[[#This Row],[G]]/GREEN[[#This Row],[C]]</f>
        <v>0.44806170489832714</v>
      </c>
    </row>
    <row r="61" spans="1:9" x14ac:dyDescent="0.35">
      <c r="A61">
        <v>3923</v>
      </c>
      <c r="B61">
        <v>2390</v>
      </c>
      <c r="C61">
        <v>4484</v>
      </c>
      <c r="D61">
        <v>10007</v>
      </c>
      <c r="G61">
        <f>GREEN[[#This Row],[R]]/GREEN[[#This Row],[C]]</f>
        <v>0.39202558209253524</v>
      </c>
      <c r="H61">
        <f>GREEN[[#This Row],[B]]/GREEN[[#This Row],[C]]</f>
        <v>0.23883281702808035</v>
      </c>
      <c r="I61">
        <f>GREEN[[#This Row],[G]]/GREEN[[#This Row],[C]]</f>
        <v>0.44808633956230637</v>
      </c>
    </row>
    <row r="62" spans="1:9" x14ac:dyDescent="0.35">
      <c r="A62">
        <v>3954</v>
      </c>
      <c r="B62">
        <v>2409</v>
      </c>
      <c r="C62">
        <v>4521</v>
      </c>
      <c r="D62">
        <v>10086</v>
      </c>
      <c r="G62">
        <f>GREEN[[#This Row],[R]]/GREEN[[#This Row],[C]]</f>
        <v>0.39202855443188578</v>
      </c>
      <c r="H62">
        <f>GREEN[[#This Row],[B]]/GREEN[[#This Row],[C]]</f>
        <v>0.2388459250446163</v>
      </c>
      <c r="I62">
        <f>GREEN[[#This Row],[G]]/GREEN[[#This Row],[C]]</f>
        <v>0.44824509220701964</v>
      </c>
    </row>
    <row r="63" spans="1:9" x14ac:dyDescent="0.35">
      <c r="A63">
        <v>3944</v>
      </c>
      <c r="B63">
        <v>2402</v>
      </c>
      <c r="C63">
        <v>4508</v>
      </c>
      <c r="D63">
        <v>10058</v>
      </c>
      <c r="G63">
        <f>GREEN[[#This Row],[R]]/GREEN[[#This Row],[C]]</f>
        <v>0.39212567110757607</v>
      </c>
      <c r="H63">
        <f>GREEN[[#This Row],[B]]/GREEN[[#This Row],[C]]</f>
        <v>0.23881487373235236</v>
      </c>
      <c r="I63">
        <f>GREEN[[#This Row],[G]]/GREEN[[#This Row],[C]]</f>
        <v>0.44820043746271626</v>
      </c>
    </row>
    <row r="64" spans="1:9" x14ac:dyDescent="0.35">
      <c r="A64">
        <v>4035</v>
      </c>
      <c r="B64">
        <v>2459</v>
      </c>
      <c r="C64">
        <v>4628</v>
      </c>
      <c r="D64">
        <v>10301</v>
      </c>
      <c r="G64">
        <f>GREEN[[#This Row],[R]]/GREEN[[#This Row],[C]]</f>
        <v>0.39170954276283854</v>
      </c>
      <c r="H64">
        <f>GREEN[[#This Row],[B]]/GREEN[[#This Row],[C]]</f>
        <v>0.23871468789437919</v>
      </c>
      <c r="I64">
        <f>GREEN[[#This Row],[G]]/GREEN[[#This Row],[C]]</f>
        <v>0.44927676924570431</v>
      </c>
    </row>
    <row r="65" spans="1:9" x14ac:dyDescent="0.35">
      <c r="A65">
        <v>4027</v>
      </c>
      <c r="B65">
        <v>2454</v>
      </c>
      <c r="C65">
        <v>4619</v>
      </c>
      <c r="D65">
        <v>10281</v>
      </c>
      <c r="G65">
        <f>GREEN[[#This Row],[R]]/GREEN[[#This Row],[C]]</f>
        <v>0.3916934150374477</v>
      </c>
      <c r="H65">
        <f>GREEN[[#This Row],[B]]/GREEN[[#This Row],[C]]</f>
        <v>0.23869273416982784</v>
      </c>
      <c r="I65">
        <f>GREEN[[#This Row],[G]]/GREEN[[#This Row],[C]]</f>
        <v>0.44927536231884058</v>
      </c>
    </row>
    <row r="66" spans="1:9" x14ac:dyDescent="0.35">
      <c r="A66">
        <v>3986</v>
      </c>
      <c r="B66">
        <v>2443</v>
      </c>
      <c r="C66">
        <v>4599</v>
      </c>
      <c r="D66">
        <v>10239</v>
      </c>
      <c r="G66">
        <f>GREEN[[#This Row],[R]]/GREEN[[#This Row],[C]]</f>
        <v>0.38929582967086629</v>
      </c>
      <c r="H66">
        <f>GREEN[[#This Row],[B]]/GREEN[[#This Row],[C]]</f>
        <v>0.23859751928899306</v>
      </c>
      <c r="I66">
        <f>GREEN[[#This Row],[G]]/GREEN[[#This Row],[C]]</f>
        <v>0.44916495751538238</v>
      </c>
    </row>
    <row r="67" spans="1:9" x14ac:dyDescent="0.35">
      <c r="A67">
        <v>3990</v>
      </c>
      <c r="B67">
        <v>2432</v>
      </c>
      <c r="C67">
        <v>4576</v>
      </c>
      <c r="D67">
        <v>10191</v>
      </c>
      <c r="G67">
        <f>GREEN[[#This Row],[R]]/GREEN[[#This Row],[C]]</f>
        <v>0.39152193111569034</v>
      </c>
      <c r="H67">
        <f>GREEN[[#This Row],[B]]/GREEN[[#This Row],[C]]</f>
        <v>0.23864193896575409</v>
      </c>
      <c r="I67">
        <f>GREEN[[#This Row],[G]]/GREEN[[#This Row],[C]]</f>
        <v>0.44902364831714259</v>
      </c>
    </row>
    <row r="68" spans="1:9" x14ac:dyDescent="0.35">
      <c r="A68">
        <v>4004</v>
      </c>
      <c r="B68">
        <v>2440</v>
      </c>
      <c r="C68">
        <v>4593</v>
      </c>
      <c r="D68">
        <v>10228</v>
      </c>
      <c r="G68">
        <f>GREEN[[#This Row],[R]]/GREEN[[#This Row],[C]]</f>
        <v>0.3914743840438013</v>
      </c>
      <c r="H68">
        <f>GREEN[[#This Row],[B]]/GREEN[[#This Row],[C]]</f>
        <v>0.23856081345326555</v>
      </c>
      <c r="I68">
        <f>GREEN[[#This Row],[G]]/GREEN[[#This Row],[C]]</f>
        <v>0.44906140007821665</v>
      </c>
    </row>
    <row r="69" spans="1:9" x14ac:dyDescent="0.35">
      <c r="A69">
        <v>4004</v>
      </c>
      <c r="B69">
        <v>2441</v>
      </c>
      <c r="C69">
        <v>4593</v>
      </c>
      <c r="D69">
        <v>10228</v>
      </c>
      <c r="G69">
        <f>GREEN[[#This Row],[R]]/GREEN[[#This Row],[C]]</f>
        <v>0.3914743840438013</v>
      </c>
      <c r="H69">
        <f>GREEN[[#This Row],[B]]/GREEN[[#This Row],[C]]</f>
        <v>0.2386585842784513</v>
      </c>
      <c r="I69">
        <f>GREEN[[#This Row],[G]]/GREEN[[#This Row],[C]]</f>
        <v>0.44906140007821665</v>
      </c>
    </row>
    <row r="70" spans="1:9" x14ac:dyDescent="0.35">
      <c r="A70">
        <v>4026</v>
      </c>
      <c r="B70">
        <v>2454</v>
      </c>
      <c r="C70">
        <v>4619</v>
      </c>
      <c r="D70">
        <v>10282</v>
      </c>
      <c r="G70">
        <f>GREEN[[#This Row],[R]]/GREEN[[#This Row],[C]]</f>
        <v>0.39155806263372883</v>
      </c>
      <c r="H70">
        <f>GREEN[[#This Row],[B]]/GREEN[[#This Row],[C]]</f>
        <v>0.23866951954872592</v>
      </c>
      <c r="I70">
        <f>GREEN[[#This Row],[G]]/GREEN[[#This Row],[C]]</f>
        <v>0.44923166699085781</v>
      </c>
    </row>
    <row r="71" spans="1:9" x14ac:dyDescent="0.35">
      <c r="A71">
        <v>3998</v>
      </c>
      <c r="B71">
        <v>2437</v>
      </c>
      <c r="C71">
        <v>4587</v>
      </c>
      <c r="D71">
        <v>10214</v>
      </c>
      <c r="G71">
        <f>GREEN[[#This Row],[R]]/GREEN[[#This Row],[C]]</f>
        <v>0.39142353632269433</v>
      </c>
      <c r="H71">
        <f>GREEN[[#This Row],[B]]/GREEN[[#This Row],[C]]</f>
        <v>0.23859408654787548</v>
      </c>
      <c r="I71">
        <f>GREEN[[#This Row],[G]]/GREEN[[#This Row],[C]]</f>
        <v>0.44908948502056001</v>
      </c>
    </row>
    <row r="72" spans="1:9" x14ac:dyDescent="0.35">
      <c r="A72">
        <v>4009</v>
      </c>
      <c r="B72">
        <v>2444</v>
      </c>
      <c r="C72">
        <v>4600</v>
      </c>
      <c r="D72">
        <v>10242</v>
      </c>
      <c r="G72">
        <f>GREEN[[#This Row],[R]]/GREEN[[#This Row],[C]]</f>
        <v>0.39142745557508302</v>
      </c>
      <c r="H72">
        <f>GREEN[[#This Row],[B]]/GREEN[[#This Row],[C]]</f>
        <v>0.23862526850224566</v>
      </c>
      <c r="I72">
        <f>GREEN[[#This Row],[G]]/GREEN[[#This Row],[C]]</f>
        <v>0.44913102909587971</v>
      </c>
    </row>
    <row r="73" spans="1:9" x14ac:dyDescent="0.35">
      <c r="A73">
        <v>4015</v>
      </c>
      <c r="B73">
        <v>2448</v>
      </c>
      <c r="C73">
        <v>4607</v>
      </c>
      <c r="D73">
        <v>10257</v>
      </c>
      <c r="G73">
        <f>GREEN[[#This Row],[R]]/GREEN[[#This Row],[C]]</f>
        <v>0.39143999220044845</v>
      </c>
      <c r="H73">
        <f>GREEN[[#This Row],[B]]/GREEN[[#This Row],[C]]</f>
        <v>0.23866627668909038</v>
      </c>
      <c r="I73">
        <f>GREEN[[#This Row],[G]]/GREEN[[#This Row],[C]]</f>
        <v>0.44915667349127425</v>
      </c>
    </row>
    <row r="74" spans="1:9" x14ac:dyDescent="0.35">
      <c r="A74">
        <v>4022</v>
      </c>
      <c r="B74">
        <v>2452</v>
      </c>
      <c r="C74">
        <v>4615</v>
      </c>
      <c r="D74">
        <v>10273</v>
      </c>
      <c r="G74">
        <f>GREEN[[#This Row],[R]]/GREEN[[#This Row],[C]]</f>
        <v>0.39151172977708554</v>
      </c>
      <c r="H74">
        <f>GREEN[[#This Row],[B]]/GREEN[[#This Row],[C]]</f>
        <v>0.23868392874525454</v>
      </c>
      <c r="I74">
        <f>GREEN[[#This Row],[G]]/GREEN[[#This Row],[C]]</f>
        <v>0.44923586099484086</v>
      </c>
    </row>
    <row r="75" spans="1:9" x14ac:dyDescent="0.35">
      <c r="A75">
        <v>4007</v>
      </c>
      <c r="B75">
        <v>2443</v>
      </c>
      <c r="C75">
        <v>4597</v>
      </c>
      <c r="D75">
        <v>10237</v>
      </c>
      <c r="G75">
        <f>GREEN[[#This Row],[R]]/GREEN[[#This Row],[C]]</f>
        <v>0.39142326853570381</v>
      </c>
      <c r="H75">
        <f>GREEN[[#This Row],[B]]/GREEN[[#This Row],[C]]</f>
        <v>0.23864413402363974</v>
      </c>
      <c r="I75">
        <f>GREEN[[#This Row],[G]]/GREEN[[#This Row],[C]]</f>
        <v>0.44905734101787631</v>
      </c>
    </row>
    <row r="76" spans="1:9" x14ac:dyDescent="0.35">
      <c r="A76">
        <v>4008</v>
      </c>
      <c r="B76">
        <v>2444</v>
      </c>
      <c r="C76">
        <v>4598</v>
      </c>
      <c r="D76">
        <v>10240</v>
      </c>
      <c r="G76">
        <f>GREEN[[#This Row],[R]]/GREEN[[#This Row],[C]]</f>
        <v>0.39140625000000001</v>
      </c>
      <c r="H76">
        <f>GREEN[[#This Row],[B]]/GREEN[[#This Row],[C]]</f>
        <v>0.23867187500000001</v>
      </c>
      <c r="I76">
        <f>GREEN[[#This Row],[G]]/GREEN[[#This Row],[C]]</f>
        <v>0.44902343750000001</v>
      </c>
    </row>
    <row r="77" spans="1:9" x14ac:dyDescent="0.35">
      <c r="A77">
        <v>4028</v>
      </c>
      <c r="B77">
        <v>2456</v>
      </c>
      <c r="C77">
        <v>4622</v>
      </c>
      <c r="D77">
        <v>10289</v>
      </c>
      <c r="G77">
        <f>GREEN[[#This Row],[R]]/GREEN[[#This Row],[C]]</f>
        <v>0.39148605306638157</v>
      </c>
      <c r="H77">
        <f>GREEN[[#This Row],[B]]/GREEN[[#This Row],[C]]</f>
        <v>0.23870152590144814</v>
      </c>
      <c r="I77">
        <f>GREEN[[#This Row],[G]]/GREEN[[#This Row],[C]]</f>
        <v>0.44921761104091751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4BDD6-EE41-4AA5-9C59-A120F39B1D78}">
  <dimension ref="A1:O85"/>
  <sheetViews>
    <sheetView workbookViewId="0">
      <selection activeCell="L7" sqref="L7:O9"/>
    </sheetView>
  </sheetViews>
  <sheetFormatPr defaultRowHeight="14.5" x14ac:dyDescent="0.35"/>
  <cols>
    <col min="1" max="4" width="10.7265625" bestFit="1" customWidth="1"/>
  </cols>
  <sheetData>
    <row r="1" spans="1:15" x14ac:dyDescent="0.35">
      <c r="A1" s="1" t="s">
        <v>16</v>
      </c>
      <c r="B1" s="1" t="s">
        <v>17</v>
      </c>
      <c r="C1" s="1" t="s">
        <v>18</v>
      </c>
      <c r="D1" s="1" t="s">
        <v>19</v>
      </c>
      <c r="G1" t="s">
        <v>2</v>
      </c>
      <c r="H1" t="s">
        <v>3</v>
      </c>
      <c r="I1" t="s">
        <v>4</v>
      </c>
    </row>
    <row r="2" spans="1:15" x14ac:dyDescent="0.35">
      <c r="A2" s="2">
        <v>6449</v>
      </c>
      <c r="B2" s="2">
        <v>1354</v>
      </c>
      <c r="C2" s="2">
        <v>1010</v>
      </c>
      <c r="D2" s="2">
        <v>7890</v>
      </c>
      <c r="G2">
        <f>RED[[#This Row],[R]]/RED[[#This Row],[C]]</f>
        <v>0.81736375158428387</v>
      </c>
      <c r="H2">
        <f>RED[[#This Row],[B]]/RED[[#This Row],[C]]</f>
        <v>0.17160963244613434</v>
      </c>
      <c r="I2">
        <f>RED[[#This Row],[G]]/RED[[#This Row],[C]]</f>
        <v>0.12801013941698353</v>
      </c>
      <c r="L2" t="s">
        <v>2</v>
      </c>
      <c r="M2" t="s">
        <v>3</v>
      </c>
      <c r="N2" t="s">
        <v>4</v>
      </c>
      <c r="O2" t="s">
        <v>5</v>
      </c>
    </row>
    <row r="3" spans="1:15" x14ac:dyDescent="0.35">
      <c r="A3">
        <v>6474</v>
      </c>
      <c r="B3">
        <v>1359</v>
      </c>
      <c r="C3">
        <v>1013</v>
      </c>
      <c r="D3">
        <v>7919</v>
      </c>
      <c r="G3">
        <f>RED[[#This Row],[R]]/RED[[#This Row],[C]]</f>
        <v>0.81752746558908951</v>
      </c>
      <c r="H3">
        <f>RED[[#This Row],[B]]/RED[[#This Row],[C]]</f>
        <v>0.17161257734562443</v>
      </c>
      <c r="I3">
        <f>RED[[#This Row],[G]]/RED[[#This Row],[C]]</f>
        <v>0.12792019194342721</v>
      </c>
      <c r="K3" t="s">
        <v>6</v>
      </c>
      <c r="L3">
        <f>MAX(G2:G85)</f>
        <v>0.82013948366572864</v>
      </c>
      <c r="M3">
        <f>MAX(H2:H85)</f>
        <v>0.17218635980914959</v>
      </c>
      <c r="N3">
        <f>MAX(I2:I85)</f>
        <v>0.13052039381153305</v>
      </c>
      <c r="O3">
        <f>MAX(RED[C])</f>
        <v>8179</v>
      </c>
    </row>
    <row r="4" spans="1:15" x14ac:dyDescent="0.35">
      <c r="A4">
        <v>6397</v>
      </c>
      <c r="B4">
        <v>1345</v>
      </c>
      <c r="C4">
        <v>1004</v>
      </c>
      <c r="D4">
        <v>7832</v>
      </c>
      <c r="G4">
        <f>RED[[#This Row],[R]]/RED[[#This Row],[C]]</f>
        <v>0.81677732379979573</v>
      </c>
      <c r="H4">
        <f>RED[[#This Row],[B]]/RED[[#This Row],[C]]</f>
        <v>0.17173135852911134</v>
      </c>
      <c r="I4">
        <f>RED[[#This Row],[G]]/RED[[#This Row],[C]]</f>
        <v>0.12819203268641471</v>
      </c>
      <c r="K4" t="s">
        <v>7</v>
      </c>
      <c r="L4">
        <f>MIN(G2:G85)</f>
        <v>0.81251754139769861</v>
      </c>
      <c r="M4">
        <f>MIN(H2:H85)</f>
        <v>0.17045167802170072</v>
      </c>
      <c r="N4">
        <f>MIN(I2:I85)</f>
        <v>0.12675884008320079</v>
      </c>
      <c r="O4">
        <f>MIN(RED[C])</f>
        <v>7110</v>
      </c>
    </row>
    <row r="5" spans="1:15" x14ac:dyDescent="0.35">
      <c r="A5">
        <v>6367</v>
      </c>
      <c r="B5">
        <v>1339</v>
      </c>
      <c r="C5">
        <v>1001</v>
      </c>
      <c r="D5">
        <v>7799</v>
      </c>
      <c r="G5">
        <f>RED[[#This Row],[R]]/RED[[#This Row],[C]]</f>
        <v>0.81638671624567249</v>
      </c>
      <c r="H5">
        <f>RED[[#This Row],[B]]/RED[[#This Row],[C]]</f>
        <v>0.17168867803564561</v>
      </c>
      <c r="I5">
        <f>RED[[#This Row],[G]]/RED[[#This Row],[C]]</f>
        <v>0.12834978843441466</v>
      </c>
      <c r="K5" t="s">
        <v>8</v>
      </c>
      <c r="L5">
        <f>AVERAGE(G2:G85)</f>
        <v>0.81727771891330581</v>
      </c>
      <c r="M5">
        <f>AVERAGE(H2:H85)</f>
        <v>0.17146553828209998</v>
      </c>
      <c r="N5">
        <f>AVERAGE(I2:I85)</f>
        <v>0.12812911850162031</v>
      </c>
      <c r="O5">
        <f>AVERAGE(RED[C])</f>
        <v>7806.1309523809523</v>
      </c>
    </row>
    <row r="6" spans="1:15" x14ac:dyDescent="0.35">
      <c r="A6">
        <v>6374</v>
      </c>
      <c r="B6">
        <v>1340</v>
      </c>
      <c r="C6">
        <v>1002</v>
      </c>
      <c r="D6">
        <v>7806</v>
      </c>
      <c r="G6">
        <f>RED[[#This Row],[R]]/RED[[#This Row],[C]]</f>
        <v>0.81655137074045603</v>
      </c>
      <c r="H6">
        <f>RED[[#This Row],[B]]/RED[[#This Row],[C]]</f>
        <v>0.17166282346912631</v>
      </c>
      <c r="I6">
        <f>RED[[#This Row],[G]]/RED[[#This Row],[C]]</f>
        <v>0.12836279784780938</v>
      </c>
    </row>
    <row r="7" spans="1:15" x14ac:dyDescent="0.35">
      <c r="A7">
        <v>6455</v>
      </c>
      <c r="B7">
        <v>1356</v>
      </c>
      <c r="C7">
        <v>1011</v>
      </c>
      <c r="D7">
        <v>7898</v>
      </c>
      <c r="G7">
        <f>RED[[#This Row],[R]]/RED[[#This Row],[C]]</f>
        <v>0.81729551785262089</v>
      </c>
      <c r="H7">
        <f>RED[[#This Row],[B]]/RED[[#This Row],[C]]</f>
        <v>0.17168903519878451</v>
      </c>
      <c r="I7">
        <f>RED[[#This Row],[G]]/RED[[#This Row],[C]]</f>
        <v>0.12800709040263358</v>
      </c>
      <c r="L7" t="s">
        <v>16</v>
      </c>
      <c r="M7" t="s">
        <v>17</v>
      </c>
      <c r="N7" t="s">
        <v>18</v>
      </c>
      <c r="O7" t="s">
        <v>19</v>
      </c>
    </row>
    <row r="8" spans="1:15" x14ac:dyDescent="0.35">
      <c r="A8">
        <v>6391</v>
      </c>
      <c r="B8">
        <v>1344</v>
      </c>
      <c r="C8">
        <v>1004</v>
      </c>
      <c r="D8">
        <v>7825</v>
      </c>
      <c r="G8">
        <f>RED[[#This Row],[R]]/RED[[#This Row],[C]]</f>
        <v>0.81674121405750799</v>
      </c>
      <c r="H8">
        <f>RED[[#This Row],[B]]/RED[[#This Row],[C]]</f>
        <v>0.17175718849840255</v>
      </c>
      <c r="I8">
        <f>RED[[#This Row],[G]]/RED[[#This Row],[C]]</f>
        <v>0.12830670926517571</v>
      </c>
      <c r="K8" t="s">
        <v>6</v>
      </c>
      <c r="L8">
        <f>MAX(RED[R])</f>
        <v>6707</v>
      </c>
      <c r="M8">
        <f>MAX(RED[B])</f>
        <v>1401</v>
      </c>
      <c r="N8">
        <f>MAX(RED[G])</f>
        <v>1038</v>
      </c>
      <c r="O8">
        <f>MAX(RED[C])</f>
        <v>8179</v>
      </c>
    </row>
    <row r="9" spans="1:15" x14ac:dyDescent="0.35">
      <c r="A9">
        <v>6398</v>
      </c>
      <c r="B9">
        <v>1345</v>
      </c>
      <c r="C9">
        <v>1005</v>
      </c>
      <c r="D9">
        <v>7834</v>
      </c>
      <c r="G9">
        <f>RED[[#This Row],[R]]/RED[[#This Row],[C]]</f>
        <v>0.81669645136584124</v>
      </c>
      <c r="H9">
        <f>RED[[#This Row],[B]]/RED[[#This Row],[C]]</f>
        <v>0.17168751595608883</v>
      </c>
      <c r="I9">
        <f>RED[[#This Row],[G]]/RED[[#This Row],[C]]</f>
        <v>0.12828695430176154</v>
      </c>
      <c r="K9" t="s">
        <v>7</v>
      </c>
      <c r="L9">
        <f>MIN(RED[R])</f>
        <v>5777</v>
      </c>
      <c r="M9">
        <f>MIN(RED[B])</f>
        <v>1224</v>
      </c>
      <c r="N9">
        <f>MIN(RED[G])</f>
        <v>928</v>
      </c>
      <c r="O9">
        <f>MIN(RED[C])</f>
        <v>7110</v>
      </c>
    </row>
    <row r="10" spans="1:15" x14ac:dyDescent="0.35">
      <c r="A10">
        <v>6415</v>
      </c>
      <c r="B10">
        <v>1348</v>
      </c>
      <c r="C10">
        <v>1007</v>
      </c>
      <c r="D10">
        <v>7853</v>
      </c>
      <c r="G10">
        <f>RED[[#This Row],[R]]/RED[[#This Row],[C]]</f>
        <v>0.81688526677702789</v>
      </c>
      <c r="H10">
        <f>RED[[#This Row],[B]]/RED[[#This Row],[C]]</f>
        <v>0.1716541449127722</v>
      </c>
      <c r="I10">
        <f>RED[[#This Row],[G]]/RED[[#This Row],[C]]</f>
        <v>0.12823124920412582</v>
      </c>
    </row>
    <row r="11" spans="1:15" x14ac:dyDescent="0.35">
      <c r="A11">
        <v>6473</v>
      </c>
      <c r="B11">
        <v>1359</v>
      </c>
      <c r="C11">
        <v>1013</v>
      </c>
      <c r="D11">
        <v>7919</v>
      </c>
      <c r="G11">
        <f>RED[[#This Row],[R]]/RED[[#This Row],[C]]</f>
        <v>0.8174011870185629</v>
      </c>
      <c r="H11">
        <f>RED[[#This Row],[B]]/RED[[#This Row],[C]]</f>
        <v>0.17161257734562443</v>
      </c>
      <c r="I11">
        <f>RED[[#This Row],[G]]/RED[[#This Row],[C]]</f>
        <v>0.12792019194342721</v>
      </c>
    </row>
    <row r="12" spans="1:15" x14ac:dyDescent="0.35">
      <c r="A12">
        <v>6500</v>
      </c>
      <c r="B12">
        <v>1364</v>
      </c>
      <c r="C12">
        <v>1016</v>
      </c>
      <c r="D12">
        <v>7949</v>
      </c>
      <c r="G12">
        <f>RED[[#This Row],[R]]/RED[[#This Row],[C]]</f>
        <v>0.81771291986413386</v>
      </c>
      <c r="H12">
        <f>RED[[#This Row],[B]]/RED[[#This Row],[C]]</f>
        <v>0.17159391118379672</v>
      </c>
      <c r="I12">
        <f>RED[[#This Row],[G]]/RED[[#This Row],[C]]</f>
        <v>0.12781481947414769</v>
      </c>
    </row>
    <row r="13" spans="1:15" x14ac:dyDescent="0.35">
      <c r="A13">
        <v>6465</v>
      </c>
      <c r="B13">
        <v>1358</v>
      </c>
      <c r="C13">
        <v>1012</v>
      </c>
      <c r="D13">
        <v>7910</v>
      </c>
      <c r="G13">
        <f>RED[[#This Row],[R]]/RED[[#This Row],[C]]</f>
        <v>0.81731984829329962</v>
      </c>
      <c r="H13">
        <f>RED[[#This Row],[B]]/RED[[#This Row],[C]]</f>
        <v>0.17168141592920355</v>
      </c>
      <c r="I13">
        <f>RED[[#This Row],[G]]/RED[[#This Row],[C]]</f>
        <v>0.12793931731984828</v>
      </c>
    </row>
    <row r="14" spans="1:15" x14ac:dyDescent="0.35">
      <c r="A14">
        <v>6492</v>
      </c>
      <c r="B14">
        <v>1361</v>
      </c>
      <c r="C14">
        <v>1013</v>
      </c>
      <c r="D14">
        <v>7937</v>
      </c>
      <c r="G14">
        <f>RED[[#This Row],[R]]/RED[[#This Row],[C]]</f>
        <v>0.81794128764016627</v>
      </c>
      <c r="H14">
        <f>RED[[#This Row],[B]]/RED[[#This Row],[C]]</f>
        <v>0.17147536852715131</v>
      </c>
      <c r="I14">
        <f>RED[[#This Row],[G]]/RED[[#This Row],[C]]</f>
        <v>0.12763008693461006</v>
      </c>
    </row>
    <row r="15" spans="1:15" x14ac:dyDescent="0.35">
      <c r="A15">
        <v>6534</v>
      </c>
      <c r="B15">
        <v>1368</v>
      </c>
      <c r="C15">
        <v>1018</v>
      </c>
      <c r="D15">
        <v>7984</v>
      </c>
      <c r="G15">
        <f>RED[[#This Row],[R]]/RED[[#This Row],[C]]</f>
        <v>0.81838677354709422</v>
      </c>
      <c r="H15">
        <f>RED[[#This Row],[B]]/RED[[#This Row],[C]]</f>
        <v>0.17134268537074149</v>
      </c>
      <c r="I15">
        <f>RED[[#This Row],[G]]/RED[[#This Row],[C]]</f>
        <v>0.12750501002004008</v>
      </c>
    </row>
    <row r="16" spans="1:15" x14ac:dyDescent="0.35">
      <c r="A16">
        <v>6510</v>
      </c>
      <c r="B16">
        <v>1364</v>
      </c>
      <c r="C16">
        <v>1015</v>
      </c>
      <c r="D16">
        <v>7957</v>
      </c>
      <c r="G16">
        <f>RED[[#This Row],[R]]/RED[[#This Row],[C]]</f>
        <v>0.81814754304386073</v>
      </c>
      <c r="H16">
        <f>RED[[#This Row],[B]]/RED[[#This Row],[C]]</f>
        <v>0.17142138997109463</v>
      </c>
      <c r="I16">
        <f>RED[[#This Row],[G]]/RED[[#This Row],[C]]</f>
        <v>0.1275606384315697</v>
      </c>
    </row>
    <row r="17" spans="1:9" x14ac:dyDescent="0.35">
      <c r="A17">
        <v>6527</v>
      </c>
      <c r="B17">
        <v>1367</v>
      </c>
      <c r="C17">
        <v>1017</v>
      </c>
      <c r="D17">
        <v>7976</v>
      </c>
      <c r="G17">
        <f>RED[[#This Row],[R]]/RED[[#This Row],[C]]</f>
        <v>0.81832998996990969</v>
      </c>
      <c r="H17">
        <f>RED[[#This Row],[B]]/RED[[#This Row],[C]]</f>
        <v>0.17138916750250752</v>
      </c>
      <c r="I17">
        <f>RED[[#This Row],[G]]/RED[[#This Row],[C]]</f>
        <v>0.12750752256770312</v>
      </c>
    </row>
    <row r="18" spans="1:9" x14ac:dyDescent="0.35">
      <c r="A18">
        <v>6507</v>
      </c>
      <c r="B18">
        <v>1363</v>
      </c>
      <c r="C18">
        <v>1015</v>
      </c>
      <c r="D18">
        <v>7954</v>
      </c>
      <c r="G18">
        <f>RED[[#This Row],[R]]/RED[[#This Row],[C]]</f>
        <v>0.81807895398541619</v>
      </c>
      <c r="H18">
        <f>RED[[#This Row],[B]]/RED[[#This Row],[C]]</f>
        <v>0.17136032185064118</v>
      </c>
      <c r="I18">
        <f>RED[[#This Row],[G]]/RED[[#This Row],[C]]</f>
        <v>0.12760875031430727</v>
      </c>
    </row>
    <row r="19" spans="1:9" x14ac:dyDescent="0.35">
      <c r="A19">
        <v>6479</v>
      </c>
      <c r="B19">
        <v>1358</v>
      </c>
      <c r="C19">
        <v>1011</v>
      </c>
      <c r="D19">
        <v>7922</v>
      </c>
      <c r="G19">
        <f>RED[[#This Row],[R]]/RED[[#This Row],[C]]</f>
        <v>0.81784902802322645</v>
      </c>
      <c r="H19">
        <f>RED[[#This Row],[B]]/RED[[#This Row],[C]]</f>
        <v>0.17142135824286797</v>
      </c>
      <c r="I19">
        <f>RED[[#This Row],[G]]/RED[[#This Row],[C]]</f>
        <v>0.12761928805857106</v>
      </c>
    </row>
    <row r="20" spans="1:9" x14ac:dyDescent="0.35">
      <c r="A20">
        <v>6472</v>
      </c>
      <c r="B20">
        <v>1357</v>
      </c>
      <c r="C20">
        <v>1011</v>
      </c>
      <c r="D20">
        <v>7914</v>
      </c>
      <c r="G20">
        <f>RED[[#This Row],[R]]/RED[[#This Row],[C]]</f>
        <v>0.81779125600202174</v>
      </c>
      <c r="H20">
        <f>RED[[#This Row],[B]]/RED[[#This Row],[C]]</f>
        <v>0.17146828405357595</v>
      </c>
      <c r="I20">
        <f>RED[[#This Row],[G]]/RED[[#This Row],[C]]</f>
        <v>0.12774829416224412</v>
      </c>
    </row>
    <row r="21" spans="1:9" x14ac:dyDescent="0.35">
      <c r="A21">
        <v>6383</v>
      </c>
      <c r="B21">
        <v>1340</v>
      </c>
      <c r="C21">
        <v>1000</v>
      </c>
      <c r="D21">
        <v>7813</v>
      </c>
      <c r="G21">
        <f>RED[[#This Row],[R]]/RED[[#This Row],[C]]</f>
        <v>0.81697171381031619</v>
      </c>
      <c r="H21">
        <f>RED[[#This Row],[B]]/RED[[#This Row],[C]]</f>
        <v>0.17150902342250096</v>
      </c>
      <c r="I21">
        <f>RED[[#This Row],[G]]/RED[[#This Row],[C]]</f>
        <v>0.12799180852425446</v>
      </c>
    </row>
    <row r="22" spans="1:9" x14ac:dyDescent="0.35">
      <c r="A22">
        <v>6404</v>
      </c>
      <c r="B22">
        <v>1344</v>
      </c>
      <c r="C22">
        <v>1003</v>
      </c>
      <c r="D22">
        <v>7837</v>
      </c>
      <c r="G22">
        <f>RED[[#This Row],[R]]/RED[[#This Row],[C]]</f>
        <v>0.81714941942069674</v>
      </c>
      <c r="H22">
        <f>RED[[#This Row],[B]]/RED[[#This Row],[C]]</f>
        <v>0.17149419420696696</v>
      </c>
      <c r="I22">
        <f>RED[[#This Row],[G]]/RED[[#This Row],[C]]</f>
        <v>0.1279826464208243</v>
      </c>
    </row>
    <row r="23" spans="1:9" x14ac:dyDescent="0.35">
      <c r="A23">
        <v>6432</v>
      </c>
      <c r="B23">
        <v>1350</v>
      </c>
      <c r="C23">
        <v>1006</v>
      </c>
      <c r="D23">
        <v>7869</v>
      </c>
      <c r="G23">
        <f>RED[[#This Row],[R]]/RED[[#This Row],[C]]</f>
        <v>0.81738467403736181</v>
      </c>
      <c r="H23">
        <f>RED[[#This Row],[B]]/RED[[#This Row],[C]]</f>
        <v>0.17155928326343881</v>
      </c>
      <c r="I23">
        <f>RED[[#This Row],[G]]/RED[[#This Row],[C]]</f>
        <v>0.12784343626890329</v>
      </c>
    </row>
    <row r="24" spans="1:9" x14ac:dyDescent="0.35">
      <c r="A24">
        <v>6433</v>
      </c>
      <c r="B24">
        <v>1350</v>
      </c>
      <c r="C24">
        <v>1007</v>
      </c>
      <c r="D24">
        <v>7871</v>
      </c>
      <c r="G24">
        <f>RED[[#This Row],[R]]/RED[[#This Row],[C]]</f>
        <v>0.81730402744251052</v>
      </c>
      <c r="H24">
        <f>RED[[#This Row],[B]]/RED[[#This Row],[C]]</f>
        <v>0.17151569050946514</v>
      </c>
      <c r="I24">
        <f>RED[[#This Row],[G]]/RED[[#This Row],[C]]</f>
        <v>0.12793800025409732</v>
      </c>
    </row>
    <row r="25" spans="1:9" x14ac:dyDescent="0.35">
      <c r="A25">
        <v>6437</v>
      </c>
      <c r="B25">
        <v>1351</v>
      </c>
      <c r="C25">
        <v>1007</v>
      </c>
      <c r="D25">
        <v>7875</v>
      </c>
      <c r="G25">
        <f>RED[[#This Row],[R]]/RED[[#This Row],[C]]</f>
        <v>0.81739682539682534</v>
      </c>
      <c r="H25">
        <f>RED[[#This Row],[B]]/RED[[#This Row],[C]]</f>
        <v>0.17155555555555554</v>
      </c>
      <c r="I25">
        <f>RED[[#This Row],[G]]/RED[[#This Row],[C]]</f>
        <v>0.12787301587301586</v>
      </c>
    </row>
    <row r="26" spans="1:9" x14ac:dyDescent="0.35">
      <c r="A26">
        <v>6236</v>
      </c>
      <c r="B26">
        <v>1303</v>
      </c>
      <c r="C26">
        <v>980</v>
      </c>
      <c r="D26">
        <v>7640</v>
      </c>
      <c r="G26">
        <f>RED[[#This Row],[R]]/RED[[#This Row],[C]]</f>
        <v>0.81623036649214664</v>
      </c>
      <c r="H26">
        <f>RED[[#This Row],[B]]/RED[[#This Row],[C]]</f>
        <v>0.17054973821989527</v>
      </c>
      <c r="I26">
        <f>RED[[#This Row],[G]]/RED[[#This Row],[C]]</f>
        <v>0.12827225130890052</v>
      </c>
    </row>
    <row r="27" spans="1:9" x14ac:dyDescent="0.35">
      <c r="A27">
        <v>6306</v>
      </c>
      <c r="B27">
        <v>1317</v>
      </c>
      <c r="C27">
        <v>989</v>
      </c>
      <c r="D27">
        <v>7719</v>
      </c>
      <c r="G27">
        <f>RED[[#This Row],[R]]/RED[[#This Row],[C]]</f>
        <v>0.81694520015546057</v>
      </c>
      <c r="H27">
        <f>RED[[#This Row],[B]]/RED[[#This Row],[C]]</f>
        <v>0.17061795569374272</v>
      </c>
      <c r="I27">
        <f>RED[[#This Row],[G]]/RED[[#This Row],[C]]</f>
        <v>0.1281254048451872</v>
      </c>
    </row>
    <row r="28" spans="1:9" x14ac:dyDescent="0.35">
      <c r="A28">
        <v>6489</v>
      </c>
      <c r="B28">
        <v>1351</v>
      </c>
      <c r="C28">
        <v>1009</v>
      </c>
      <c r="D28">
        <v>7926</v>
      </c>
      <c r="G28">
        <f>RED[[#This Row],[R]]/RED[[#This Row],[C]]</f>
        <v>0.81869795609386831</v>
      </c>
      <c r="H28">
        <f>RED[[#This Row],[B]]/RED[[#This Row],[C]]</f>
        <v>0.17045167802170072</v>
      </c>
      <c r="I28">
        <f>RED[[#This Row],[G]]/RED[[#This Row],[C]]</f>
        <v>0.12730254857431239</v>
      </c>
    </row>
    <row r="29" spans="1:9" x14ac:dyDescent="0.35">
      <c r="A29">
        <v>6505</v>
      </c>
      <c r="B29">
        <v>1355</v>
      </c>
      <c r="C29">
        <v>1011</v>
      </c>
      <c r="D29">
        <v>7945</v>
      </c>
      <c r="G29">
        <f>RED[[#This Row],[R]]/RED[[#This Row],[C]]</f>
        <v>0.81875393329137824</v>
      </c>
      <c r="H29">
        <f>RED[[#This Row],[B]]/RED[[#This Row],[C]]</f>
        <v>0.17054751415984895</v>
      </c>
      <c r="I29">
        <f>RED[[#This Row],[G]]/RED[[#This Row],[C]]</f>
        <v>0.12724984266834488</v>
      </c>
    </row>
    <row r="30" spans="1:9" x14ac:dyDescent="0.35">
      <c r="A30">
        <v>6420</v>
      </c>
      <c r="B30">
        <v>1339</v>
      </c>
      <c r="C30">
        <v>1002</v>
      </c>
      <c r="D30">
        <v>7849</v>
      </c>
      <c r="G30">
        <f>RED[[#This Row],[R]]/RED[[#This Row],[C]]</f>
        <v>0.81793859090329979</v>
      </c>
      <c r="H30">
        <f>RED[[#This Row],[B]]/RED[[#This Row],[C]]</f>
        <v>0.17059498025226144</v>
      </c>
      <c r="I30">
        <f>RED[[#This Row],[G]]/RED[[#This Row],[C]]</f>
        <v>0.1276595744680851</v>
      </c>
    </row>
    <row r="31" spans="1:9" x14ac:dyDescent="0.35">
      <c r="A31">
        <v>6412</v>
      </c>
      <c r="B31">
        <v>1338</v>
      </c>
      <c r="C31">
        <v>1001</v>
      </c>
      <c r="D31">
        <v>7840</v>
      </c>
      <c r="G31">
        <f>RED[[#This Row],[R]]/RED[[#This Row],[C]]</f>
        <v>0.81785714285714284</v>
      </c>
      <c r="H31">
        <f>RED[[#This Row],[B]]/RED[[#This Row],[C]]</f>
        <v>0.17066326530612244</v>
      </c>
      <c r="I31">
        <f>RED[[#This Row],[G]]/RED[[#This Row],[C]]</f>
        <v>0.12767857142857142</v>
      </c>
    </row>
    <row r="32" spans="1:9" x14ac:dyDescent="0.35">
      <c r="A32">
        <v>6395</v>
      </c>
      <c r="B32">
        <v>1335</v>
      </c>
      <c r="C32">
        <v>999</v>
      </c>
      <c r="D32">
        <v>7821</v>
      </c>
      <c r="G32">
        <f>RED[[#This Row],[R]]/RED[[#This Row],[C]]</f>
        <v>0.8176703746324</v>
      </c>
      <c r="H32">
        <f>RED[[#This Row],[B]]/RED[[#This Row],[C]]</f>
        <v>0.17069428461833525</v>
      </c>
      <c r="I32">
        <f>RED[[#This Row],[G]]/RED[[#This Row],[C]]</f>
        <v>0.12773302646720369</v>
      </c>
    </row>
    <row r="33" spans="1:9" x14ac:dyDescent="0.35">
      <c r="A33">
        <v>6372</v>
      </c>
      <c r="B33">
        <v>1331</v>
      </c>
      <c r="C33">
        <v>996</v>
      </c>
      <c r="D33">
        <v>7794</v>
      </c>
      <c r="G33">
        <f>RED[[#This Row],[R]]/RED[[#This Row],[C]]</f>
        <v>0.81755196304849886</v>
      </c>
      <c r="H33">
        <f>RED[[#This Row],[B]]/RED[[#This Row],[C]]</f>
        <v>0.17077238901719272</v>
      </c>
      <c r="I33">
        <f>RED[[#This Row],[G]]/RED[[#This Row],[C]]</f>
        <v>0.12779060816012316</v>
      </c>
    </row>
    <row r="34" spans="1:9" x14ac:dyDescent="0.35">
      <c r="A34">
        <v>6392</v>
      </c>
      <c r="B34">
        <v>1335</v>
      </c>
      <c r="C34">
        <v>999</v>
      </c>
      <c r="D34">
        <v>7817</v>
      </c>
      <c r="G34">
        <f>RED[[#This Row],[R]]/RED[[#This Row],[C]]</f>
        <v>0.81770500191889472</v>
      </c>
      <c r="H34">
        <f>RED[[#This Row],[B]]/RED[[#This Row],[C]]</f>
        <v>0.170781629781246</v>
      </c>
      <c r="I34">
        <f>RED[[#This Row],[G]]/RED[[#This Row],[C]]</f>
        <v>0.12779838812843802</v>
      </c>
    </row>
    <row r="35" spans="1:9" x14ac:dyDescent="0.35">
      <c r="A35">
        <v>6421</v>
      </c>
      <c r="B35">
        <v>1340</v>
      </c>
      <c r="C35">
        <v>1002</v>
      </c>
      <c r="D35">
        <v>7850</v>
      </c>
      <c r="G35">
        <f>RED[[#This Row],[R]]/RED[[#This Row],[C]]</f>
        <v>0.81796178343949044</v>
      </c>
      <c r="H35">
        <f>RED[[#This Row],[B]]/RED[[#This Row],[C]]</f>
        <v>0.17070063694267515</v>
      </c>
      <c r="I35">
        <f>RED[[#This Row],[G]]/RED[[#This Row],[C]]</f>
        <v>0.12764331210191082</v>
      </c>
    </row>
    <row r="36" spans="1:9" x14ac:dyDescent="0.35">
      <c r="A36">
        <v>6453</v>
      </c>
      <c r="B36">
        <v>1347</v>
      </c>
      <c r="C36">
        <v>1006</v>
      </c>
      <c r="D36">
        <v>7886</v>
      </c>
      <c r="G36">
        <f>RED[[#This Row],[R]]/RED[[#This Row],[C]]</f>
        <v>0.81828556936342889</v>
      </c>
      <c r="H36">
        <f>RED[[#This Row],[B]]/RED[[#This Row],[C]]</f>
        <v>0.17080902865838193</v>
      </c>
      <c r="I36">
        <f>RED[[#This Row],[G]]/RED[[#This Row],[C]]</f>
        <v>0.12756784174486432</v>
      </c>
    </row>
    <row r="37" spans="1:9" x14ac:dyDescent="0.35">
      <c r="A37">
        <v>6446</v>
      </c>
      <c r="B37">
        <v>1345</v>
      </c>
      <c r="C37">
        <v>1005</v>
      </c>
      <c r="D37">
        <v>7878</v>
      </c>
      <c r="G37">
        <f>RED[[#This Row],[R]]/RED[[#This Row],[C]]</f>
        <v>0.81822797664381819</v>
      </c>
      <c r="H37">
        <f>RED[[#This Row],[B]]/RED[[#This Row],[C]]</f>
        <v>0.17072861132267073</v>
      </c>
      <c r="I37">
        <f>RED[[#This Row],[G]]/RED[[#This Row],[C]]</f>
        <v>0.12757044935262757</v>
      </c>
    </row>
    <row r="38" spans="1:9" x14ac:dyDescent="0.35">
      <c r="A38">
        <v>6433</v>
      </c>
      <c r="B38">
        <v>1343</v>
      </c>
      <c r="C38">
        <v>1003</v>
      </c>
      <c r="D38">
        <v>7864</v>
      </c>
      <c r="G38">
        <f>RED[[#This Row],[R]]/RED[[#This Row],[C]]</f>
        <v>0.81803153611393697</v>
      </c>
      <c r="H38">
        <f>RED[[#This Row],[B]]/RED[[#This Row],[C]]</f>
        <v>0.17077822990844355</v>
      </c>
      <c r="I38">
        <f>RED[[#This Row],[G]]/RED[[#This Row],[C]]</f>
        <v>0.12754323499491352</v>
      </c>
    </row>
    <row r="39" spans="1:9" x14ac:dyDescent="0.35">
      <c r="A39">
        <v>6449</v>
      </c>
      <c r="B39">
        <v>1346</v>
      </c>
      <c r="C39">
        <v>1005</v>
      </c>
      <c r="D39">
        <v>7882</v>
      </c>
      <c r="G39">
        <f>RED[[#This Row],[R]]/RED[[#This Row],[C]]</f>
        <v>0.81819335194113174</v>
      </c>
      <c r="H39">
        <f>RED[[#This Row],[B]]/RED[[#This Row],[C]]</f>
        <v>0.17076884039583862</v>
      </c>
      <c r="I39">
        <f>RED[[#This Row],[G]]/RED[[#This Row],[C]]</f>
        <v>0.12750570921086019</v>
      </c>
    </row>
    <row r="40" spans="1:9" x14ac:dyDescent="0.35">
      <c r="A40">
        <v>6483</v>
      </c>
      <c r="B40">
        <v>1353</v>
      </c>
      <c r="C40">
        <v>1009</v>
      </c>
      <c r="D40">
        <v>7921</v>
      </c>
      <c r="G40">
        <f>RED[[#This Row],[R]]/RED[[#This Row],[C]]</f>
        <v>0.81845726549678066</v>
      </c>
      <c r="H40">
        <f>RED[[#This Row],[B]]/RED[[#This Row],[C]]</f>
        <v>0.17081176619113747</v>
      </c>
      <c r="I40">
        <f>RED[[#This Row],[G]]/RED[[#This Row],[C]]</f>
        <v>0.12738290619871229</v>
      </c>
    </row>
    <row r="41" spans="1:9" x14ac:dyDescent="0.35">
      <c r="A41">
        <v>6487</v>
      </c>
      <c r="B41">
        <v>1354</v>
      </c>
      <c r="C41">
        <v>1010</v>
      </c>
      <c r="D41">
        <v>7924</v>
      </c>
      <c r="G41">
        <f>RED[[#This Row],[R]]/RED[[#This Row],[C]]</f>
        <v>0.81865219586067639</v>
      </c>
      <c r="H41">
        <f>RED[[#This Row],[B]]/RED[[#This Row],[C]]</f>
        <v>0.17087329631499243</v>
      </c>
      <c r="I41">
        <f>RED[[#This Row],[G]]/RED[[#This Row],[C]]</f>
        <v>0.12746087834427058</v>
      </c>
    </row>
    <row r="42" spans="1:9" x14ac:dyDescent="0.35">
      <c r="A42">
        <v>6481</v>
      </c>
      <c r="B42">
        <v>1353</v>
      </c>
      <c r="C42">
        <v>1009</v>
      </c>
      <c r="D42">
        <v>7917</v>
      </c>
      <c r="G42">
        <f>RED[[#This Row],[R]]/RED[[#This Row],[C]]</f>
        <v>0.81861816344574967</v>
      </c>
      <c r="H42">
        <f>RED[[#This Row],[B]]/RED[[#This Row],[C]]</f>
        <v>0.17089806744979158</v>
      </c>
      <c r="I42">
        <f>RED[[#This Row],[G]]/RED[[#This Row],[C]]</f>
        <v>0.12744726537829987</v>
      </c>
    </row>
    <row r="43" spans="1:9" x14ac:dyDescent="0.35">
      <c r="A43">
        <v>6495</v>
      </c>
      <c r="B43">
        <v>1356</v>
      </c>
      <c r="C43">
        <v>1011</v>
      </c>
      <c r="D43">
        <v>7933</v>
      </c>
      <c r="G43">
        <f>RED[[#This Row],[R]]/RED[[#This Row],[C]]</f>
        <v>0.81873187949073489</v>
      </c>
      <c r="H43">
        <f>RED[[#This Row],[B]]/RED[[#This Row],[C]]</f>
        <v>0.17093155174587168</v>
      </c>
      <c r="I43">
        <f>RED[[#This Row],[G]]/RED[[#This Row],[C]]</f>
        <v>0.12744232950964327</v>
      </c>
    </row>
    <row r="44" spans="1:9" x14ac:dyDescent="0.35">
      <c r="A44">
        <v>6629</v>
      </c>
      <c r="B44">
        <v>1388</v>
      </c>
      <c r="C44">
        <v>1033</v>
      </c>
      <c r="D44">
        <v>8094</v>
      </c>
      <c r="G44">
        <f>RED[[#This Row],[R]]/RED[[#This Row],[C]]</f>
        <v>0.81900172967630347</v>
      </c>
      <c r="H44">
        <f>RED[[#This Row],[B]]/RED[[#This Row],[C]]</f>
        <v>0.17148505065480604</v>
      </c>
      <c r="I44">
        <f>RED[[#This Row],[G]]/RED[[#This Row],[C]]</f>
        <v>0.127625401531999</v>
      </c>
    </row>
    <row r="45" spans="1:9" x14ac:dyDescent="0.35">
      <c r="A45">
        <v>6625</v>
      </c>
      <c r="B45">
        <v>1387</v>
      </c>
      <c r="C45">
        <v>1032</v>
      </c>
      <c r="D45">
        <v>8088</v>
      </c>
      <c r="G45">
        <f>RED[[#This Row],[R]]/RED[[#This Row],[C]]</f>
        <v>0.81911473788328393</v>
      </c>
      <c r="H45">
        <f>RED[[#This Row],[B]]/RED[[#This Row],[C]]</f>
        <v>0.17148862512363997</v>
      </c>
      <c r="I45">
        <f>RED[[#This Row],[G]]/RED[[#This Row],[C]]</f>
        <v>0.12759643916913946</v>
      </c>
    </row>
    <row r="46" spans="1:9" x14ac:dyDescent="0.35">
      <c r="A46">
        <v>6659</v>
      </c>
      <c r="B46">
        <v>1393</v>
      </c>
      <c r="C46">
        <v>1035</v>
      </c>
      <c r="D46">
        <v>8127</v>
      </c>
      <c r="G46">
        <f>RED[[#This Row],[R]]/RED[[#This Row],[C]]</f>
        <v>0.81936754029777281</v>
      </c>
      <c r="H46">
        <f>RED[[#This Row],[B]]/RED[[#This Row],[C]]</f>
        <v>0.17140396210163653</v>
      </c>
      <c r="I46">
        <f>RED[[#This Row],[G]]/RED[[#This Row],[C]]</f>
        <v>0.1273532668881506</v>
      </c>
    </row>
    <row r="47" spans="1:9" x14ac:dyDescent="0.35">
      <c r="A47">
        <v>6666</v>
      </c>
      <c r="B47">
        <v>1394</v>
      </c>
      <c r="C47">
        <v>1036</v>
      </c>
      <c r="D47">
        <v>8135</v>
      </c>
      <c r="G47">
        <f>RED[[#This Row],[R]]/RED[[#This Row],[C]]</f>
        <v>0.81942224953902887</v>
      </c>
      <c r="H47">
        <f>RED[[#This Row],[B]]/RED[[#This Row],[C]]</f>
        <v>0.17135832821143207</v>
      </c>
      <c r="I47">
        <f>RED[[#This Row],[G]]/RED[[#This Row],[C]]</f>
        <v>0.12735095267363244</v>
      </c>
    </row>
    <row r="48" spans="1:9" x14ac:dyDescent="0.35">
      <c r="A48">
        <v>6680</v>
      </c>
      <c r="B48">
        <v>1397</v>
      </c>
      <c r="C48">
        <v>1037</v>
      </c>
      <c r="D48">
        <v>8150</v>
      </c>
      <c r="G48">
        <f>RED[[#This Row],[R]]/RED[[#This Row],[C]]</f>
        <v>0.81963190184049084</v>
      </c>
      <c r="H48">
        <f>RED[[#This Row],[B]]/RED[[#This Row],[C]]</f>
        <v>0.17141104294478526</v>
      </c>
      <c r="I48">
        <f>RED[[#This Row],[G]]/RED[[#This Row],[C]]</f>
        <v>0.12723926380368097</v>
      </c>
    </row>
    <row r="49" spans="1:9" x14ac:dyDescent="0.35">
      <c r="A49">
        <v>6676</v>
      </c>
      <c r="B49">
        <v>1396</v>
      </c>
      <c r="C49">
        <v>1036</v>
      </c>
      <c r="D49">
        <v>8144</v>
      </c>
      <c r="G49">
        <f>RED[[#This Row],[R]]/RED[[#This Row],[C]]</f>
        <v>0.81974459724950888</v>
      </c>
      <c r="H49">
        <f>RED[[#This Row],[B]]/RED[[#This Row],[C]]</f>
        <v>0.17141453831041256</v>
      </c>
      <c r="I49">
        <f>RED[[#This Row],[G]]/RED[[#This Row],[C]]</f>
        <v>0.12721021611001965</v>
      </c>
    </row>
    <row r="50" spans="1:9" x14ac:dyDescent="0.35">
      <c r="A50">
        <v>6667</v>
      </c>
      <c r="B50">
        <v>1394</v>
      </c>
      <c r="C50">
        <v>1034</v>
      </c>
      <c r="D50">
        <v>8134</v>
      </c>
      <c r="G50">
        <f>RED[[#This Row],[R]]/RED[[#This Row],[C]]</f>
        <v>0.81964593066142122</v>
      </c>
      <c r="H50">
        <f>RED[[#This Row],[B]]/RED[[#This Row],[C]]</f>
        <v>0.1713793951315466</v>
      </c>
      <c r="I50">
        <f>RED[[#This Row],[G]]/RED[[#This Row],[C]]</f>
        <v>0.12712072780919598</v>
      </c>
    </row>
    <row r="51" spans="1:9" x14ac:dyDescent="0.35">
      <c r="A51">
        <v>6668</v>
      </c>
      <c r="B51">
        <v>1394</v>
      </c>
      <c r="C51">
        <v>1034</v>
      </c>
      <c r="D51">
        <v>8136</v>
      </c>
      <c r="G51">
        <f>RED[[#This Row],[R]]/RED[[#This Row],[C]]</f>
        <v>0.81956735496558508</v>
      </c>
      <c r="H51">
        <f>RED[[#This Row],[B]]/RED[[#This Row],[C]]</f>
        <v>0.17133726647000982</v>
      </c>
      <c r="I51">
        <f>RED[[#This Row],[G]]/RED[[#This Row],[C]]</f>
        <v>0.12708947885939037</v>
      </c>
    </row>
    <row r="52" spans="1:9" x14ac:dyDescent="0.35">
      <c r="A52">
        <v>6687</v>
      </c>
      <c r="B52">
        <v>1397</v>
      </c>
      <c r="C52">
        <v>1036</v>
      </c>
      <c r="D52">
        <v>8157</v>
      </c>
      <c r="G52">
        <f>RED[[#This Row],[R]]/RED[[#This Row],[C]]</f>
        <v>0.81978668628172124</v>
      </c>
      <c r="H52">
        <f>RED[[#This Row],[B]]/RED[[#This Row],[C]]</f>
        <v>0.17126394507784726</v>
      </c>
      <c r="I52">
        <f>RED[[#This Row],[G]]/RED[[#This Row],[C]]</f>
        <v>0.12700747823954886</v>
      </c>
    </row>
    <row r="53" spans="1:9" x14ac:dyDescent="0.35">
      <c r="A53">
        <v>6705</v>
      </c>
      <c r="B53">
        <v>1401</v>
      </c>
      <c r="C53">
        <v>1038</v>
      </c>
      <c r="D53">
        <v>8178</v>
      </c>
      <c r="G53">
        <f>RED[[#This Row],[R]]/RED[[#This Row],[C]]</f>
        <v>0.81988261188554656</v>
      </c>
      <c r="H53">
        <f>RED[[#This Row],[B]]/RED[[#This Row],[C]]</f>
        <v>0.17131327953044753</v>
      </c>
      <c r="I53">
        <f>RED[[#This Row],[G]]/RED[[#This Row],[C]]</f>
        <v>0.12692589875275129</v>
      </c>
    </row>
    <row r="54" spans="1:9" x14ac:dyDescent="0.35">
      <c r="A54">
        <v>6699</v>
      </c>
      <c r="B54">
        <v>1399</v>
      </c>
      <c r="C54">
        <v>1037</v>
      </c>
      <c r="D54">
        <v>8170</v>
      </c>
      <c r="G54">
        <f>RED[[#This Row],[R]]/RED[[#This Row],[C]]</f>
        <v>0.81995104039167688</v>
      </c>
      <c r="H54">
        <f>RED[[#This Row],[B]]/RED[[#This Row],[C]]</f>
        <v>0.17123623011015912</v>
      </c>
      <c r="I54">
        <f>RED[[#This Row],[G]]/RED[[#This Row],[C]]</f>
        <v>0.12692778457772338</v>
      </c>
    </row>
    <row r="55" spans="1:9" x14ac:dyDescent="0.35">
      <c r="A55">
        <v>6707</v>
      </c>
      <c r="B55">
        <v>1401</v>
      </c>
      <c r="C55">
        <v>1038</v>
      </c>
      <c r="D55">
        <v>8179</v>
      </c>
      <c r="G55">
        <f>RED[[#This Row],[R]]/RED[[#This Row],[C]]</f>
        <v>0.82002689815380858</v>
      </c>
      <c r="H55">
        <f>RED[[#This Row],[B]]/RED[[#This Row],[C]]</f>
        <v>0.17129233402616456</v>
      </c>
      <c r="I55">
        <f>RED[[#This Row],[G]]/RED[[#This Row],[C]]</f>
        <v>0.12691038024208337</v>
      </c>
    </row>
    <row r="56" spans="1:9" x14ac:dyDescent="0.35">
      <c r="A56">
        <v>6703</v>
      </c>
      <c r="B56">
        <v>1399</v>
      </c>
      <c r="C56">
        <v>1036</v>
      </c>
      <c r="D56">
        <v>8173</v>
      </c>
      <c r="G56">
        <f>RED[[#This Row],[R]]/RED[[#This Row],[C]]</f>
        <v>0.82013948366572864</v>
      </c>
      <c r="H56">
        <f>RED[[#This Row],[B]]/RED[[#This Row],[C]]</f>
        <v>0.17117337574941882</v>
      </c>
      <c r="I56">
        <f>RED[[#This Row],[G]]/RED[[#This Row],[C]]</f>
        <v>0.12675884008320079</v>
      </c>
    </row>
    <row r="57" spans="1:9" x14ac:dyDescent="0.35">
      <c r="A57">
        <v>6268</v>
      </c>
      <c r="B57">
        <v>1319</v>
      </c>
      <c r="C57">
        <v>988</v>
      </c>
      <c r="D57">
        <v>7676</v>
      </c>
      <c r="G57">
        <f>RED[[#This Row],[R]]/RED[[#This Row],[C]]</f>
        <v>0.81657113079729027</v>
      </c>
      <c r="H57">
        <f>RED[[#This Row],[B]]/RED[[#This Row],[C]]</f>
        <v>0.1718342886920271</v>
      </c>
      <c r="I57">
        <f>RED[[#This Row],[G]]/RED[[#This Row],[C]]</f>
        <v>0.12871287128712872</v>
      </c>
    </row>
    <row r="58" spans="1:9" x14ac:dyDescent="0.35">
      <c r="A58">
        <v>6266</v>
      </c>
      <c r="B58">
        <v>1319</v>
      </c>
      <c r="C58">
        <v>988</v>
      </c>
      <c r="D58">
        <v>7673</v>
      </c>
      <c r="G58">
        <f>RED[[#This Row],[R]]/RED[[#This Row],[C]]</f>
        <v>0.81662974064902905</v>
      </c>
      <c r="H58">
        <f>RED[[#This Row],[B]]/RED[[#This Row],[C]]</f>
        <v>0.17190147269646813</v>
      </c>
      <c r="I58">
        <f>RED[[#This Row],[G]]/RED[[#This Row],[C]]</f>
        <v>0.12876319562100874</v>
      </c>
    </row>
    <row r="59" spans="1:9" x14ac:dyDescent="0.35">
      <c r="A59">
        <v>6265</v>
      </c>
      <c r="B59">
        <v>1319</v>
      </c>
      <c r="C59">
        <v>988</v>
      </c>
      <c r="D59">
        <v>7672</v>
      </c>
      <c r="G59">
        <f>RED[[#This Row],[R]]/RED[[#This Row],[C]]</f>
        <v>0.81660583941605835</v>
      </c>
      <c r="H59">
        <f>RED[[#This Row],[B]]/RED[[#This Row],[C]]</f>
        <v>0.17192387904066736</v>
      </c>
      <c r="I59">
        <f>RED[[#This Row],[G]]/RED[[#This Row],[C]]</f>
        <v>0.12877997914494266</v>
      </c>
    </row>
    <row r="60" spans="1:9" x14ac:dyDescent="0.35">
      <c r="A60">
        <v>6306</v>
      </c>
      <c r="B60">
        <v>1327</v>
      </c>
      <c r="C60">
        <v>993</v>
      </c>
      <c r="D60">
        <v>7720</v>
      </c>
      <c r="G60">
        <f>RED[[#This Row],[R]]/RED[[#This Row],[C]]</f>
        <v>0.81683937823834196</v>
      </c>
      <c r="H60">
        <f>RED[[#This Row],[B]]/RED[[#This Row],[C]]</f>
        <v>0.17189119170984457</v>
      </c>
      <c r="I60">
        <f>RED[[#This Row],[G]]/RED[[#This Row],[C]]</f>
        <v>0.12862694300518135</v>
      </c>
    </row>
    <row r="61" spans="1:9" x14ac:dyDescent="0.35">
      <c r="A61">
        <v>6348</v>
      </c>
      <c r="B61">
        <v>1335</v>
      </c>
      <c r="C61">
        <v>998</v>
      </c>
      <c r="D61">
        <v>7768</v>
      </c>
      <c r="G61">
        <f>RED[[#This Row],[R]]/RED[[#This Row],[C]]</f>
        <v>0.81719876416065906</v>
      </c>
      <c r="H61">
        <f>RED[[#This Row],[B]]/RED[[#This Row],[C]]</f>
        <v>0.17185890834191556</v>
      </c>
      <c r="I61">
        <f>RED[[#This Row],[G]]/RED[[#This Row],[C]]</f>
        <v>0.12847579814624099</v>
      </c>
    </row>
    <row r="62" spans="1:9" x14ac:dyDescent="0.35">
      <c r="A62">
        <v>6400</v>
      </c>
      <c r="B62">
        <v>1345</v>
      </c>
      <c r="C62">
        <v>1004</v>
      </c>
      <c r="D62">
        <v>7829</v>
      </c>
      <c r="G62">
        <f>RED[[#This Row],[R]]/RED[[#This Row],[C]]</f>
        <v>0.81747349597649765</v>
      </c>
      <c r="H62">
        <f>RED[[#This Row],[B]]/RED[[#This Row],[C]]</f>
        <v>0.17179716438881082</v>
      </c>
      <c r="I62">
        <f>RED[[#This Row],[G]]/RED[[#This Row],[C]]</f>
        <v>0.12824115468131306</v>
      </c>
    </row>
    <row r="63" spans="1:9" x14ac:dyDescent="0.35">
      <c r="A63">
        <v>6405</v>
      </c>
      <c r="B63">
        <v>1346</v>
      </c>
      <c r="C63">
        <v>1005</v>
      </c>
      <c r="D63">
        <v>7834</v>
      </c>
      <c r="G63">
        <f>RED[[#This Row],[R]]/RED[[#This Row],[C]]</f>
        <v>0.81758999234107732</v>
      </c>
      <c r="H63">
        <f>RED[[#This Row],[B]]/RED[[#This Row],[C]]</f>
        <v>0.17181516466683686</v>
      </c>
      <c r="I63">
        <f>RED[[#This Row],[G]]/RED[[#This Row],[C]]</f>
        <v>0.12828695430176154</v>
      </c>
    </row>
    <row r="64" spans="1:9" x14ac:dyDescent="0.35">
      <c r="A64">
        <v>6404</v>
      </c>
      <c r="B64">
        <v>1345</v>
      </c>
      <c r="C64">
        <v>1004</v>
      </c>
      <c r="D64">
        <v>7833</v>
      </c>
      <c r="G64">
        <f>RED[[#This Row],[R]]/RED[[#This Row],[C]]</f>
        <v>0.81756670496616879</v>
      </c>
      <c r="H64">
        <f>RED[[#This Row],[B]]/RED[[#This Row],[C]]</f>
        <v>0.1717094344440189</v>
      </c>
      <c r="I64">
        <f>RED[[#This Row],[G]]/RED[[#This Row],[C]]</f>
        <v>0.12817566704966168</v>
      </c>
    </row>
    <row r="65" spans="1:9" x14ac:dyDescent="0.35">
      <c r="A65">
        <v>6427</v>
      </c>
      <c r="B65">
        <v>1350</v>
      </c>
      <c r="C65">
        <v>1007</v>
      </c>
      <c r="D65">
        <v>7860</v>
      </c>
      <c r="G65">
        <f>RED[[#This Row],[R]]/RED[[#This Row],[C]]</f>
        <v>0.81768447837150127</v>
      </c>
      <c r="H65">
        <f>RED[[#This Row],[B]]/RED[[#This Row],[C]]</f>
        <v>0.1717557251908397</v>
      </c>
      <c r="I65">
        <f>RED[[#This Row],[G]]/RED[[#This Row],[C]]</f>
        <v>0.12811704834605597</v>
      </c>
    </row>
    <row r="66" spans="1:9" x14ac:dyDescent="0.35">
      <c r="A66">
        <v>6417</v>
      </c>
      <c r="B66">
        <v>1348</v>
      </c>
      <c r="C66">
        <v>1006</v>
      </c>
      <c r="D66">
        <v>7848</v>
      </c>
      <c r="G66">
        <f>RED[[#This Row],[R]]/RED[[#This Row],[C]]</f>
        <v>0.81766055045871555</v>
      </c>
      <c r="H66">
        <f>RED[[#This Row],[B]]/RED[[#This Row],[C]]</f>
        <v>0.17176350662589196</v>
      </c>
      <c r="I66">
        <f>RED[[#This Row],[G]]/RED[[#This Row],[C]]</f>
        <v>0.1281855249745158</v>
      </c>
    </row>
    <row r="67" spans="1:9" x14ac:dyDescent="0.35">
      <c r="A67">
        <v>6400</v>
      </c>
      <c r="B67">
        <v>1345</v>
      </c>
      <c r="C67">
        <v>1004</v>
      </c>
      <c r="D67">
        <v>7829</v>
      </c>
      <c r="G67">
        <f>RED[[#This Row],[R]]/RED[[#This Row],[C]]</f>
        <v>0.81747349597649765</v>
      </c>
      <c r="H67">
        <f>RED[[#This Row],[B]]/RED[[#This Row],[C]]</f>
        <v>0.17179716438881082</v>
      </c>
      <c r="I67">
        <f>RED[[#This Row],[G]]/RED[[#This Row],[C]]</f>
        <v>0.12824115468131306</v>
      </c>
    </row>
    <row r="68" spans="1:9" x14ac:dyDescent="0.35">
      <c r="A68">
        <v>6396</v>
      </c>
      <c r="B68">
        <v>1344</v>
      </c>
      <c r="C68">
        <v>1003</v>
      </c>
      <c r="D68">
        <v>7824</v>
      </c>
      <c r="G68">
        <f>RED[[#This Row],[R]]/RED[[#This Row],[C]]</f>
        <v>0.81748466257668717</v>
      </c>
      <c r="H68">
        <f>RED[[#This Row],[B]]/RED[[#This Row],[C]]</f>
        <v>0.17177914110429449</v>
      </c>
      <c r="I68">
        <f>RED[[#This Row],[G]]/RED[[#This Row],[C]]</f>
        <v>0.12819529652351738</v>
      </c>
    </row>
    <row r="69" spans="1:9" x14ac:dyDescent="0.35">
      <c r="A69">
        <v>6419</v>
      </c>
      <c r="B69">
        <v>1348</v>
      </c>
      <c r="C69">
        <v>1006</v>
      </c>
      <c r="D69">
        <v>7850</v>
      </c>
      <c r="G69">
        <f>RED[[#This Row],[R]]/RED[[#This Row],[C]]</f>
        <v>0.81770700636942673</v>
      </c>
      <c r="H69">
        <f>RED[[#This Row],[B]]/RED[[#This Row],[C]]</f>
        <v>0.17171974522292993</v>
      </c>
      <c r="I69">
        <f>RED[[#This Row],[G]]/RED[[#This Row],[C]]</f>
        <v>0.12815286624203823</v>
      </c>
    </row>
    <row r="70" spans="1:9" x14ac:dyDescent="0.35">
      <c r="A70">
        <v>6446</v>
      </c>
      <c r="B70">
        <v>1354</v>
      </c>
      <c r="C70">
        <v>1009</v>
      </c>
      <c r="D70">
        <v>7882</v>
      </c>
      <c r="G70">
        <f>RED[[#This Row],[R]]/RED[[#This Row],[C]]</f>
        <v>0.81781273788378583</v>
      </c>
      <c r="H70">
        <f>RED[[#This Row],[B]]/RED[[#This Row],[C]]</f>
        <v>0.17178381121542755</v>
      </c>
      <c r="I70">
        <f>RED[[#This Row],[G]]/RED[[#This Row],[C]]</f>
        <v>0.12801319462065466</v>
      </c>
    </row>
    <row r="71" spans="1:9" x14ac:dyDescent="0.35">
      <c r="A71">
        <v>6451</v>
      </c>
      <c r="B71">
        <v>1354</v>
      </c>
      <c r="C71">
        <v>1010</v>
      </c>
      <c r="D71">
        <v>7887</v>
      </c>
      <c r="G71">
        <f>RED[[#This Row],[R]]/RED[[#This Row],[C]]</f>
        <v>0.81792823633827816</v>
      </c>
      <c r="H71">
        <f>RED[[#This Row],[B]]/RED[[#This Row],[C]]</f>
        <v>0.17167490807658173</v>
      </c>
      <c r="I71">
        <f>RED[[#This Row],[G]]/RED[[#This Row],[C]]</f>
        <v>0.12805883098770129</v>
      </c>
    </row>
    <row r="72" spans="1:9" x14ac:dyDescent="0.35">
      <c r="A72">
        <v>5852</v>
      </c>
      <c r="B72">
        <v>1238</v>
      </c>
      <c r="C72">
        <v>937</v>
      </c>
      <c r="D72">
        <v>7195</v>
      </c>
      <c r="G72">
        <f>RED[[#This Row],[R]]/RED[[#This Row],[C]]</f>
        <v>0.81334259902710215</v>
      </c>
      <c r="H72">
        <f>RED[[#This Row],[B]]/RED[[#This Row],[C]]</f>
        <v>0.17206393328700487</v>
      </c>
      <c r="I72">
        <f>RED[[#This Row],[G]]/RED[[#This Row],[C]]</f>
        <v>0.13022932592077832</v>
      </c>
    </row>
    <row r="73" spans="1:9" x14ac:dyDescent="0.35">
      <c r="A73">
        <v>5792</v>
      </c>
      <c r="B73">
        <v>1227</v>
      </c>
      <c r="C73">
        <v>929</v>
      </c>
      <c r="D73">
        <v>7127</v>
      </c>
      <c r="G73">
        <f>RED[[#This Row],[R]]/RED[[#This Row],[C]]</f>
        <v>0.81268415883260836</v>
      </c>
      <c r="H73">
        <f>RED[[#This Row],[B]]/RED[[#This Row],[C]]</f>
        <v>0.17216220008418689</v>
      </c>
      <c r="I73">
        <f>RED[[#This Row],[G]]/RED[[#This Row],[C]]</f>
        <v>0.13034937561386278</v>
      </c>
    </row>
    <row r="74" spans="1:9" x14ac:dyDescent="0.35">
      <c r="A74">
        <v>5790</v>
      </c>
      <c r="B74">
        <v>1227</v>
      </c>
      <c r="C74">
        <v>930</v>
      </c>
      <c r="D74">
        <v>7126</v>
      </c>
      <c r="G74">
        <f>RED[[#This Row],[R]]/RED[[#This Row],[C]]</f>
        <v>0.81251754139769861</v>
      </c>
      <c r="H74">
        <f>RED[[#This Row],[B]]/RED[[#This Row],[C]]</f>
        <v>0.17218635980914959</v>
      </c>
      <c r="I74">
        <f>RED[[#This Row],[G]]/RED[[#This Row],[C]]</f>
        <v>0.13050799887735054</v>
      </c>
    </row>
    <row r="75" spans="1:9" x14ac:dyDescent="0.35">
      <c r="A75">
        <v>5808</v>
      </c>
      <c r="B75">
        <v>1230</v>
      </c>
      <c r="C75">
        <v>931</v>
      </c>
      <c r="D75">
        <v>7146</v>
      </c>
      <c r="G75">
        <f>RED[[#This Row],[R]]/RED[[#This Row],[C]]</f>
        <v>0.81276238455079763</v>
      </c>
      <c r="H75">
        <f>RED[[#This Row],[B]]/RED[[#This Row],[C]]</f>
        <v>0.17212426532325778</v>
      </c>
      <c r="I75">
        <f>RED[[#This Row],[G]]/RED[[#This Row],[C]]</f>
        <v>0.130282675622726</v>
      </c>
    </row>
    <row r="76" spans="1:9" x14ac:dyDescent="0.35">
      <c r="A76">
        <v>5823</v>
      </c>
      <c r="B76">
        <v>1233</v>
      </c>
      <c r="C76">
        <v>934</v>
      </c>
      <c r="D76">
        <v>7163</v>
      </c>
      <c r="G76">
        <f>RED[[#This Row],[R]]/RED[[#This Row],[C]]</f>
        <v>0.81292754432500347</v>
      </c>
      <c r="H76">
        <f>RED[[#This Row],[B]]/RED[[#This Row],[C]]</f>
        <v>0.17213458048303784</v>
      </c>
      <c r="I76">
        <f>RED[[#This Row],[G]]/RED[[#This Row],[C]]</f>
        <v>0.13039229373167668</v>
      </c>
    </row>
    <row r="77" spans="1:9" x14ac:dyDescent="0.35">
      <c r="A77">
        <v>5777</v>
      </c>
      <c r="B77">
        <v>1224</v>
      </c>
      <c r="C77">
        <v>928</v>
      </c>
      <c r="D77">
        <v>7110</v>
      </c>
      <c r="G77">
        <f>RED[[#This Row],[R]]/RED[[#This Row],[C]]</f>
        <v>0.8125175808720112</v>
      </c>
      <c r="H77">
        <f>RED[[#This Row],[B]]/RED[[#This Row],[C]]</f>
        <v>0.17215189873417722</v>
      </c>
      <c r="I77">
        <f>RED[[#This Row],[G]]/RED[[#This Row],[C]]</f>
        <v>0.13052039381153305</v>
      </c>
    </row>
    <row r="78" spans="1:9" x14ac:dyDescent="0.35">
      <c r="A78">
        <v>5854</v>
      </c>
      <c r="B78">
        <v>1239</v>
      </c>
      <c r="C78">
        <v>937</v>
      </c>
      <c r="D78">
        <v>7199</v>
      </c>
      <c r="G78">
        <f>RED[[#This Row],[R]]/RED[[#This Row],[C]]</f>
        <v>0.81316849562439231</v>
      </c>
      <c r="H78">
        <f>RED[[#This Row],[B]]/RED[[#This Row],[C]]</f>
        <v>0.17210723711626616</v>
      </c>
      <c r="I78">
        <f>RED[[#This Row],[G]]/RED[[#This Row],[C]]</f>
        <v>0.13015696624531184</v>
      </c>
    </row>
    <row r="79" spans="1:9" x14ac:dyDescent="0.35">
      <c r="A79">
        <v>5826</v>
      </c>
      <c r="B79">
        <v>1234</v>
      </c>
      <c r="C79">
        <v>934</v>
      </c>
      <c r="D79">
        <v>7167</v>
      </c>
      <c r="G79">
        <f>RED[[#This Row],[R]]/RED[[#This Row],[C]]</f>
        <v>0.81289242360820424</v>
      </c>
      <c r="H79">
        <f>RED[[#This Row],[B]]/RED[[#This Row],[C]]</f>
        <v>0.17217803823077996</v>
      </c>
      <c r="I79">
        <f>RED[[#This Row],[G]]/RED[[#This Row],[C]]</f>
        <v>0.13031952002232455</v>
      </c>
    </row>
    <row r="80" spans="1:9" x14ac:dyDescent="0.35">
      <c r="A80">
        <v>5827</v>
      </c>
      <c r="B80">
        <v>1234</v>
      </c>
      <c r="C80">
        <v>934</v>
      </c>
      <c r="D80">
        <v>7168</v>
      </c>
      <c r="G80">
        <f>RED[[#This Row],[R]]/RED[[#This Row],[C]]</f>
        <v>0.8129185267857143</v>
      </c>
      <c r="H80">
        <f>RED[[#This Row],[B]]/RED[[#This Row],[C]]</f>
        <v>0.17215401785714285</v>
      </c>
      <c r="I80">
        <f>RED[[#This Row],[G]]/RED[[#This Row],[C]]</f>
        <v>0.13030133928571427</v>
      </c>
    </row>
    <row r="81" spans="1:9" x14ac:dyDescent="0.35">
      <c r="A81">
        <v>6065</v>
      </c>
      <c r="B81">
        <v>1279</v>
      </c>
      <c r="C81">
        <v>962</v>
      </c>
      <c r="D81">
        <v>7443</v>
      </c>
      <c r="G81">
        <f>RED[[#This Row],[R]]/RED[[#This Row],[C]]</f>
        <v>0.81485959962380761</v>
      </c>
      <c r="H81">
        <f>RED[[#This Row],[B]]/RED[[#This Row],[C]]</f>
        <v>0.17183931210533387</v>
      </c>
      <c r="I81">
        <f>RED[[#This Row],[G]]/RED[[#This Row],[C]]</f>
        <v>0.12924895875319092</v>
      </c>
    </row>
    <row r="82" spans="1:9" x14ac:dyDescent="0.35">
      <c r="A82">
        <v>6095</v>
      </c>
      <c r="B82">
        <v>1285</v>
      </c>
      <c r="C82">
        <v>965</v>
      </c>
      <c r="D82">
        <v>7477</v>
      </c>
      <c r="G82">
        <f>RED[[#This Row],[R]]/RED[[#This Row],[C]]</f>
        <v>0.8151665106326067</v>
      </c>
      <c r="H82">
        <f>RED[[#This Row],[B]]/RED[[#This Row],[C]]</f>
        <v>0.17186037180687441</v>
      </c>
      <c r="I82">
        <f>RED[[#This Row],[G]]/RED[[#This Row],[C]]</f>
        <v>0.12906245820516249</v>
      </c>
    </row>
    <row r="83" spans="1:9" x14ac:dyDescent="0.35">
      <c r="A83">
        <v>6170</v>
      </c>
      <c r="B83">
        <v>1299</v>
      </c>
      <c r="C83">
        <v>974</v>
      </c>
      <c r="D83">
        <v>7563</v>
      </c>
      <c r="G83">
        <f>RED[[#This Row],[R]]/RED[[#This Row],[C]]</f>
        <v>0.81581383049054612</v>
      </c>
      <c r="H83">
        <f>RED[[#This Row],[B]]/RED[[#This Row],[C]]</f>
        <v>0.1717572391907973</v>
      </c>
      <c r="I83">
        <f>RED[[#This Row],[G]]/RED[[#This Row],[C]]</f>
        <v>0.12878487372735686</v>
      </c>
    </row>
    <row r="84" spans="1:9" x14ac:dyDescent="0.35">
      <c r="A84">
        <v>6172</v>
      </c>
      <c r="B84">
        <v>1299</v>
      </c>
      <c r="C84">
        <v>974</v>
      </c>
      <c r="D84">
        <v>7566</v>
      </c>
      <c r="G84">
        <f>RED[[#This Row],[R]]/RED[[#This Row],[C]]</f>
        <v>0.81575469204335183</v>
      </c>
      <c r="H84">
        <f>RED[[#This Row],[B]]/RED[[#This Row],[C]]</f>
        <v>0.17168913560666138</v>
      </c>
      <c r="I84">
        <f>RED[[#This Row],[G]]/RED[[#This Row],[C]]</f>
        <v>0.12873380914618027</v>
      </c>
    </row>
    <row r="85" spans="1:9" x14ac:dyDescent="0.35">
      <c r="A85">
        <v>6260</v>
      </c>
      <c r="B85">
        <v>1316</v>
      </c>
      <c r="C85">
        <v>985</v>
      </c>
      <c r="D85">
        <v>7666</v>
      </c>
      <c r="G85">
        <f>RED[[#This Row],[R]]/RED[[#This Row],[C]]</f>
        <v>0.81659274719540831</v>
      </c>
      <c r="H85">
        <f>RED[[#This Row],[B]]/RED[[#This Row],[C]]</f>
        <v>0.17166710148708583</v>
      </c>
      <c r="I85">
        <f>RED[[#This Row],[G]]/RED[[#This Row],[C]]</f>
        <v>0.12848943386381426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3B1C-8A0E-4EA4-81DE-2EF2BC518249}">
  <dimension ref="B2:R46"/>
  <sheetViews>
    <sheetView tabSelected="1" topLeftCell="A24" workbookViewId="0">
      <selection activeCell="L37" sqref="L37"/>
    </sheetView>
  </sheetViews>
  <sheetFormatPr defaultRowHeight="14.5" x14ac:dyDescent="0.35"/>
  <sheetData>
    <row r="2" spans="2:18" x14ac:dyDescent="0.35">
      <c r="B2" s="10" t="s">
        <v>0</v>
      </c>
      <c r="C2" s="10"/>
      <c r="D2" s="10"/>
      <c r="E2" s="10"/>
      <c r="F2" s="10"/>
      <c r="G2" s="10"/>
      <c r="H2" s="10"/>
      <c r="I2" s="10"/>
      <c r="K2" s="3" t="s">
        <v>1</v>
      </c>
      <c r="L2" s="3"/>
      <c r="M2" s="3"/>
      <c r="N2" s="3"/>
      <c r="O2" s="3"/>
      <c r="P2" s="3"/>
      <c r="Q2" s="3"/>
      <c r="R2" s="3"/>
    </row>
    <row r="3" spans="2:18" x14ac:dyDescent="0.35">
      <c r="B3" s="9"/>
      <c r="C3" s="9" t="s">
        <v>2</v>
      </c>
      <c r="D3" s="9" t="s">
        <v>3</v>
      </c>
      <c r="E3" s="9" t="s">
        <v>4</v>
      </c>
      <c r="F3" s="9" t="s">
        <v>16</v>
      </c>
      <c r="G3" s="9" t="s">
        <v>17</v>
      </c>
      <c r="H3" s="9" t="s">
        <v>18</v>
      </c>
      <c r="I3" s="9" t="s">
        <v>19</v>
      </c>
      <c r="K3" s="11"/>
      <c r="L3" s="11" t="s">
        <v>2</v>
      </c>
      <c r="M3" s="11" t="s">
        <v>3</v>
      </c>
      <c r="N3" s="11" t="s">
        <v>4</v>
      </c>
      <c r="O3" s="11" t="s">
        <v>16</v>
      </c>
      <c r="P3" s="11" t="s">
        <v>17</v>
      </c>
      <c r="Q3" s="11" t="s">
        <v>18</v>
      </c>
      <c r="R3" s="11" t="s">
        <v>19</v>
      </c>
    </row>
    <row r="4" spans="2:18" x14ac:dyDescent="0.35">
      <c r="B4" s="9" t="s">
        <v>6</v>
      </c>
      <c r="C4" s="9">
        <v>0.39289207694815781</v>
      </c>
      <c r="D4" s="9">
        <v>0.23896876549330689</v>
      </c>
      <c r="E4" s="9">
        <v>0.44927676924570431</v>
      </c>
      <c r="F4" s="9">
        <v>4035</v>
      </c>
      <c r="G4" s="9">
        <v>2459</v>
      </c>
      <c r="H4" s="9">
        <v>4628</v>
      </c>
      <c r="I4" s="9">
        <v>10301</v>
      </c>
      <c r="K4" s="11" t="s">
        <v>6</v>
      </c>
      <c r="L4" s="11">
        <v>0.36181474480151227</v>
      </c>
      <c r="M4" s="11">
        <v>0.35805626598465473</v>
      </c>
      <c r="N4" s="11">
        <v>0.35521454958795112</v>
      </c>
      <c r="O4" s="11">
        <v>1211</v>
      </c>
      <c r="P4" s="11">
        <v>1260</v>
      </c>
      <c r="Q4" s="11">
        <v>1250</v>
      </c>
      <c r="R4" s="11">
        <v>3519</v>
      </c>
    </row>
    <row r="5" spans="2:18" x14ac:dyDescent="0.35">
      <c r="B5" s="9" t="s">
        <v>7</v>
      </c>
      <c r="C5" s="9">
        <v>0.38929582967086629</v>
      </c>
      <c r="D5" s="9">
        <v>0.23843595686788269</v>
      </c>
      <c r="E5" s="9">
        <v>0.44766873165960219</v>
      </c>
      <c r="F5" s="9">
        <v>3615</v>
      </c>
      <c r="G5" s="9">
        <v>2194</v>
      </c>
      <c r="H5" s="9">
        <v>4119</v>
      </c>
      <c r="I5" s="9">
        <v>9201</v>
      </c>
      <c r="K5" s="11" t="s">
        <v>7</v>
      </c>
      <c r="L5" s="11">
        <v>0.34393983222447211</v>
      </c>
      <c r="M5" s="11">
        <v>0.33610586011342153</v>
      </c>
      <c r="N5" s="11">
        <v>0.34442344045368622</v>
      </c>
      <c r="O5" s="11">
        <v>957</v>
      </c>
      <c r="P5" s="11">
        <v>889</v>
      </c>
      <c r="Q5" s="11">
        <v>911</v>
      </c>
      <c r="R5" s="11">
        <v>2645</v>
      </c>
    </row>
    <row r="8" spans="2:18" x14ac:dyDescent="0.35">
      <c r="B8" s="4" t="s">
        <v>9</v>
      </c>
      <c r="C8" s="4"/>
      <c r="D8" s="4"/>
      <c r="E8" s="4"/>
      <c r="F8" s="4"/>
      <c r="G8" s="4"/>
      <c r="H8" s="4"/>
      <c r="I8" s="4"/>
      <c r="K8" s="5" t="s">
        <v>10</v>
      </c>
      <c r="L8" s="5"/>
      <c r="M8" s="5"/>
      <c r="N8" s="5"/>
      <c r="O8" s="5"/>
      <c r="P8" s="5"/>
      <c r="Q8" s="5"/>
      <c r="R8" s="5"/>
    </row>
    <row r="9" spans="2:18" x14ac:dyDescent="0.35">
      <c r="B9" s="12"/>
      <c r="C9" s="12" t="s">
        <v>2</v>
      </c>
      <c r="D9" s="12" t="s">
        <v>3</v>
      </c>
      <c r="E9" s="12" t="s">
        <v>4</v>
      </c>
      <c r="F9" s="12" t="s">
        <v>16</v>
      </c>
      <c r="G9" s="12" t="s">
        <v>17</v>
      </c>
      <c r="H9" s="12" t="s">
        <v>18</v>
      </c>
      <c r="I9" s="12" t="s">
        <v>19</v>
      </c>
      <c r="K9" s="13"/>
      <c r="L9" s="13" t="s">
        <v>2</v>
      </c>
      <c r="M9" s="13" t="s">
        <v>3</v>
      </c>
      <c r="N9" s="13" t="s">
        <v>4</v>
      </c>
      <c r="O9" s="13" t="s">
        <v>16</v>
      </c>
      <c r="P9" s="13" t="s">
        <v>17</v>
      </c>
      <c r="Q9" s="13" t="s">
        <v>18</v>
      </c>
      <c r="R9" s="13" t="s">
        <v>19</v>
      </c>
    </row>
    <row r="10" spans="2:18" x14ac:dyDescent="0.35">
      <c r="B10" s="12" t="s">
        <v>6</v>
      </c>
      <c r="C10" s="12">
        <v>0.82013948366572864</v>
      </c>
      <c r="D10" s="12">
        <v>0.17218635980914959</v>
      </c>
      <c r="E10" s="12">
        <v>0.13052039381153305</v>
      </c>
      <c r="F10" s="12">
        <v>6707</v>
      </c>
      <c r="G10" s="12">
        <v>1401</v>
      </c>
      <c r="H10" s="12">
        <v>1038</v>
      </c>
      <c r="I10" s="12">
        <v>8179</v>
      </c>
      <c r="K10" s="13" t="s">
        <v>6</v>
      </c>
      <c r="L10" s="13">
        <v>0.55357602263956784</v>
      </c>
      <c r="M10" s="13">
        <v>0.20996988530787467</v>
      </c>
      <c r="N10" s="13">
        <v>0.33203214695752009</v>
      </c>
      <c r="O10" s="13">
        <v>9638</v>
      </c>
      <c r="P10" s="13">
        <v>3657</v>
      </c>
      <c r="Q10" s="13">
        <v>5784</v>
      </c>
      <c r="R10" s="13">
        <v>17420</v>
      </c>
    </row>
    <row r="11" spans="2:18" x14ac:dyDescent="0.35">
      <c r="B11" s="12" t="s">
        <v>7</v>
      </c>
      <c r="C11" s="12">
        <v>0.81251754139769861</v>
      </c>
      <c r="D11" s="12">
        <v>0.17045167802170072</v>
      </c>
      <c r="E11" s="12">
        <v>0.12675884008320079</v>
      </c>
      <c r="F11" s="12">
        <v>5777</v>
      </c>
      <c r="G11" s="12">
        <v>1224</v>
      </c>
      <c r="H11" s="12">
        <v>928</v>
      </c>
      <c r="I11" s="12">
        <v>7110</v>
      </c>
      <c r="K11" s="13" t="s">
        <v>7</v>
      </c>
      <c r="L11" s="13">
        <v>0.54776307498424703</v>
      </c>
      <c r="M11" s="13">
        <v>0.20970199280882443</v>
      </c>
      <c r="N11" s="13">
        <v>0.33134669033730663</v>
      </c>
      <c r="O11" s="13">
        <v>8162</v>
      </c>
      <c r="P11" s="13">
        <v>3103</v>
      </c>
      <c r="Q11" s="13">
        <v>4903</v>
      </c>
      <c r="R11" s="13">
        <v>14791</v>
      </c>
    </row>
    <row r="14" spans="2:18" x14ac:dyDescent="0.35">
      <c r="B14" s="6" t="s">
        <v>11</v>
      </c>
      <c r="C14" s="6"/>
      <c r="D14" s="6"/>
      <c r="E14" s="6"/>
      <c r="F14" s="6"/>
      <c r="G14" s="6"/>
      <c r="H14" s="6"/>
      <c r="I14" s="6"/>
      <c r="K14" s="7" t="s">
        <v>12</v>
      </c>
      <c r="L14" s="7"/>
      <c r="M14" s="7"/>
      <c r="N14" s="7"/>
      <c r="O14" s="7"/>
      <c r="P14" s="7"/>
      <c r="Q14" s="7"/>
      <c r="R14" s="7"/>
    </row>
    <row r="15" spans="2:18" x14ac:dyDescent="0.35">
      <c r="B15" s="14"/>
      <c r="C15" s="14" t="s">
        <v>2</v>
      </c>
      <c r="D15" s="14" t="s">
        <v>3</v>
      </c>
      <c r="E15" s="14" t="s">
        <v>4</v>
      </c>
      <c r="F15" s="14" t="s">
        <v>16</v>
      </c>
      <c r="G15" s="14" t="s">
        <v>17</v>
      </c>
      <c r="H15" s="14" t="s">
        <v>18</v>
      </c>
      <c r="I15" s="14" t="s">
        <v>19</v>
      </c>
      <c r="K15" s="15"/>
      <c r="L15" s="15" t="s">
        <v>2</v>
      </c>
      <c r="M15" s="15" t="s">
        <v>3</v>
      </c>
      <c r="N15" s="15" t="s">
        <v>4</v>
      </c>
      <c r="O15" s="15" t="s">
        <v>16</v>
      </c>
      <c r="P15" s="15" t="s">
        <v>17</v>
      </c>
      <c r="Q15" s="15" t="s">
        <v>18</v>
      </c>
      <c r="R15" s="15" t="s">
        <v>19</v>
      </c>
    </row>
    <row r="16" spans="2:18" x14ac:dyDescent="0.35">
      <c r="B16" s="14" t="s">
        <v>6</v>
      </c>
      <c r="C16" s="14">
        <v>0.51958357600465932</v>
      </c>
      <c r="D16" s="14">
        <v>0.25598239011574236</v>
      </c>
      <c r="E16" s="14">
        <v>0.31852864958249349</v>
      </c>
      <c r="F16" s="14">
        <v>7521</v>
      </c>
      <c r="G16" s="14">
        <v>3720</v>
      </c>
      <c r="H16" s="14">
        <v>4627</v>
      </c>
      <c r="I16" s="14">
        <v>14534</v>
      </c>
      <c r="K16" s="15" t="s">
        <v>6</v>
      </c>
      <c r="L16" s="15">
        <v>0.64590080650282589</v>
      </c>
      <c r="M16" s="15">
        <v>0.20709590559911301</v>
      </c>
      <c r="N16" s="15">
        <v>0.2505026135906715</v>
      </c>
      <c r="O16" s="15">
        <v>10900</v>
      </c>
      <c r="P16" s="15">
        <v>3495</v>
      </c>
      <c r="Q16" s="15">
        <v>4206</v>
      </c>
      <c r="R16" s="15">
        <v>16894</v>
      </c>
    </row>
    <row r="17" spans="2:18" x14ac:dyDescent="0.35">
      <c r="B17" s="14" t="s">
        <v>7</v>
      </c>
      <c r="C17" s="14">
        <v>0.51678326620026849</v>
      </c>
      <c r="D17" s="14">
        <v>0.25550786838340489</v>
      </c>
      <c r="E17" s="14">
        <v>0.31781405251951739</v>
      </c>
      <c r="F17" s="14">
        <v>7048</v>
      </c>
      <c r="G17" s="14">
        <v>3468</v>
      </c>
      <c r="H17" s="14">
        <v>4320</v>
      </c>
      <c r="I17" s="14">
        <v>13566</v>
      </c>
      <c r="K17" s="15" t="s">
        <v>7</v>
      </c>
      <c r="L17" s="15">
        <v>0.64010053510621046</v>
      </c>
      <c r="M17" s="15">
        <v>0.20626032019527604</v>
      </c>
      <c r="N17" s="15">
        <v>0.24861878453038674</v>
      </c>
      <c r="O17" s="15">
        <v>7895</v>
      </c>
      <c r="P17" s="15">
        <v>2554</v>
      </c>
      <c r="Q17" s="15">
        <v>3088</v>
      </c>
      <c r="R17" s="15">
        <v>12334</v>
      </c>
    </row>
    <row r="20" spans="2:18" x14ac:dyDescent="0.35">
      <c r="B20" s="8" t="s">
        <v>13</v>
      </c>
      <c r="C20" s="8"/>
      <c r="D20" s="8"/>
      <c r="E20" s="8"/>
      <c r="F20" s="8"/>
      <c r="G20" s="8"/>
      <c r="H20" s="8"/>
      <c r="I20" s="8"/>
      <c r="K20" t="s">
        <v>14</v>
      </c>
    </row>
    <row r="21" spans="2:18" x14ac:dyDescent="0.35">
      <c r="B21" s="16"/>
      <c r="C21" s="16" t="s">
        <v>2</v>
      </c>
      <c r="D21" s="16" t="s">
        <v>3</v>
      </c>
      <c r="E21" s="16" t="s">
        <v>4</v>
      </c>
      <c r="F21" s="16" t="s">
        <v>16</v>
      </c>
      <c r="G21" s="16" t="s">
        <v>17</v>
      </c>
      <c r="H21" s="16" t="s">
        <v>18</v>
      </c>
      <c r="I21" s="16" t="s">
        <v>19</v>
      </c>
      <c r="K21" s="17"/>
      <c r="L21" s="17" t="s">
        <v>2</v>
      </c>
      <c r="M21" s="17" t="s">
        <v>3</v>
      </c>
      <c r="N21" s="17" t="s">
        <v>4</v>
      </c>
      <c r="O21" s="17" t="s">
        <v>16</v>
      </c>
      <c r="P21" s="17" t="s">
        <v>17</v>
      </c>
      <c r="Q21" s="17" t="s">
        <v>18</v>
      </c>
      <c r="R21" s="17" t="s">
        <v>19</v>
      </c>
    </row>
    <row r="22" spans="2:18" x14ac:dyDescent="0.35">
      <c r="B22" s="16" t="s">
        <v>6</v>
      </c>
      <c r="C22" s="16">
        <v>0.35537818320030407</v>
      </c>
      <c r="D22" s="16">
        <v>0.31186206896551721</v>
      </c>
      <c r="E22" s="16">
        <v>0.41586178751190317</v>
      </c>
      <c r="F22" s="16">
        <v>5222</v>
      </c>
      <c r="G22" s="16">
        <v>4589</v>
      </c>
      <c r="H22" s="16">
        <v>6124</v>
      </c>
      <c r="I22" s="16">
        <v>14727</v>
      </c>
      <c r="K22" s="17" t="s">
        <v>6</v>
      </c>
      <c r="L22" s="17">
        <v>0.47569063409513812</v>
      </c>
      <c r="M22" s="17">
        <v>0.2671387475105112</v>
      </c>
      <c r="N22" s="17">
        <v>0.34963487497233903</v>
      </c>
      <c r="O22" s="17">
        <v>10789</v>
      </c>
      <c r="P22" s="17">
        <v>6080</v>
      </c>
      <c r="Q22" s="17">
        <v>7958</v>
      </c>
      <c r="R22" s="17">
        <v>22766</v>
      </c>
    </row>
    <row r="23" spans="2:18" x14ac:dyDescent="0.35">
      <c r="B23" s="16" t="s">
        <v>7</v>
      </c>
      <c r="C23" s="16">
        <v>0.35415232061699492</v>
      </c>
      <c r="D23" s="16">
        <v>0.31053393251580469</v>
      </c>
      <c r="E23" s="16">
        <v>0.41455915135675303</v>
      </c>
      <c r="F23" s="16">
        <v>4620</v>
      </c>
      <c r="G23" s="16">
        <v>4039</v>
      </c>
      <c r="H23" s="16">
        <v>5390</v>
      </c>
      <c r="I23" s="16">
        <v>13001</v>
      </c>
      <c r="K23" s="17" t="s">
        <v>7</v>
      </c>
      <c r="L23" s="17">
        <v>0.47326021547122199</v>
      </c>
      <c r="M23" s="17">
        <v>0.26606340337665491</v>
      </c>
      <c r="N23" s="17">
        <v>0.34847564678731935</v>
      </c>
      <c r="O23" s="17">
        <v>7827</v>
      </c>
      <c r="P23" s="17">
        <v>4381</v>
      </c>
      <c r="Q23" s="17">
        <v>5738</v>
      </c>
      <c r="R23" s="17">
        <v>16466</v>
      </c>
    </row>
    <row r="26" spans="2:18" x14ac:dyDescent="0.35">
      <c r="B26" t="s">
        <v>15</v>
      </c>
      <c r="K26" t="s">
        <v>20</v>
      </c>
    </row>
    <row r="27" spans="2:18" x14ac:dyDescent="0.35">
      <c r="B27" s="17"/>
      <c r="C27" s="17" t="s">
        <v>2</v>
      </c>
      <c r="D27" s="17" t="s">
        <v>3</v>
      </c>
      <c r="E27" s="17" t="s">
        <v>4</v>
      </c>
      <c r="F27" s="17" t="s">
        <v>16</v>
      </c>
      <c r="G27" s="17" t="s">
        <v>17</v>
      </c>
      <c r="H27" s="17" t="s">
        <v>18</v>
      </c>
      <c r="I27" s="17" t="s">
        <v>19</v>
      </c>
      <c r="K27" s="17"/>
      <c r="L27" s="17" t="s">
        <v>2</v>
      </c>
      <c r="M27" s="17" t="s">
        <v>3</v>
      </c>
      <c r="N27" s="17" t="s">
        <v>4</v>
      </c>
      <c r="O27" s="17" t="s">
        <v>16</v>
      </c>
      <c r="P27" s="17" t="s">
        <v>17</v>
      </c>
      <c r="Q27" s="17" t="s">
        <v>18</v>
      </c>
      <c r="R27" s="17" t="s">
        <v>19</v>
      </c>
    </row>
    <row r="28" spans="2:18" x14ac:dyDescent="0.35">
      <c r="B28" s="17" t="s">
        <v>6</v>
      </c>
      <c r="C28" s="17">
        <v>0.48134126554894535</v>
      </c>
      <c r="D28" s="17">
        <v>0.23850730124391564</v>
      </c>
      <c r="E28" s="17">
        <v>0.3125</v>
      </c>
      <c r="F28" s="17">
        <v>899</v>
      </c>
      <c r="G28" s="17">
        <v>446</v>
      </c>
      <c r="H28" s="17">
        <v>585</v>
      </c>
      <c r="I28" s="17">
        <v>1872</v>
      </c>
      <c r="K28" s="17" t="s">
        <v>6</v>
      </c>
      <c r="L28" s="17">
        <v>0.53028430160692208</v>
      </c>
      <c r="M28" s="17">
        <v>0.23269012485811577</v>
      </c>
      <c r="N28" s="17">
        <v>0.29197994987468673</v>
      </c>
      <c r="O28" s="17">
        <v>1283</v>
      </c>
      <c r="P28" s="17">
        <v>622</v>
      </c>
      <c r="Q28" s="17">
        <v>757</v>
      </c>
      <c r="R28" s="17">
        <v>2560</v>
      </c>
    </row>
    <row r="29" spans="2:18" x14ac:dyDescent="0.35">
      <c r="B29" s="17" t="s">
        <v>7</v>
      </c>
      <c r="C29" s="17">
        <v>0.47935267857142855</v>
      </c>
      <c r="D29" s="17">
        <v>0.23660714285714285</v>
      </c>
      <c r="E29" s="17">
        <v>0.31026785714285715</v>
      </c>
      <c r="F29" s="17">
        <v>859</v>
      </c>
      <c r="G29" s="17">
        <v>424</v>
      </c>
      <c r="H29" s="17">
        <v>556</v>
      </c>
      <c r="I29" s="17">
        <v>1792</v>
      </c>
      <c r="K29" s="17" t="s">
        <v>7</v>
      </c>
      <c r="L29" s="17">
        <v>0.48449955713020371</v>
      </c>
      <c r="M29" s="17">
        <v>0.19726858877086495</v>
      </c>
      <c r="N29" s="17">
        <v>0.26839826839826841</v>
      </c>
      <c r="O29" s="17">
        <v>345</v>
      </c>
      <c r="P29" s="17">
        <v>130</v>
      </c>
      <c r="Q29" s="17">
        <v>177</v>
      </c>
      <c r="R29" s="17">
        <v>659</v>
      </c>
    </row>
    <row r="32" spans="2:18" x14ac:dyDescent="0.35">
      <c r="B32" t="s">
        <v>21</v>
      </c>
      <c r="G32" t="s">
        <v>26</v>
      </c>
      <c r="K32" t="s">
        <v>43</v>
      </c>
    </row>
    <row r="33" spans="2:18" x14ac:dyDescent="0.35">
      <c r="B33" t="s">
        <v>22</v>
      </c>
      <c r="G33" t="s">
        <v>27</v>
      </c>
      <c r="K33" s="17"/>
      <c r="L33" s="17" t="s">
        <v>2</v>
      </c>
      <c r="M33" s="17" t="s">
        <v>3</v>
      </c>
      <c r="N33" s="17" t="s">
        <v>4</v>
      </c>
      <c r="O33" s="17" t="s">
        <v>16</v>
      </c>
      <c r="P33" s="17" t="s">
        <v>17</v>
      </c>
      <c r="Q33" s="17" t="s">
        <v>18</v>
      </c>
      <c r="R33" s="17" t="s">
        <v>19</v>
      </c>
    </row>
    <row r="34" spans="2:18" x14ac:dyDescent="0.35">
      <c r="G34" t="s">
        <v>28</v>
      </c>
      <c r="H34" t="s">
        <v>29</v>
      </c>
      <c r="K34" s="17" t="s">
        <v>6</v>
      </c>
      <c r="L34" s="17">
        <v>0.52203721841332029</v>
      </c>
      <c r="M34" s="17">
        <v>0.2339405560882071</v>
      </c>
      <c r="N34" s="17">
        <v>0.29942693409742122</v>
      </c>
      <c r="O34" s="17">
        <v>1078</v>
      </c>
      <c r="P34" s="17">
        <v>492</v>
      </c>
      <c r="Q34" s="17">
        <v>629</v>
      </c>
      <c r="R34" s="17">
        <v>2109</v>
      </c>
    </row>
    <row r="35" spans="2:18" x14ac:dyDescent="0.35">
      <c r="K35" s="17" t="s">
        <v>7</v>
      </c>
      <c r="L35" s="17">
        <v>0.50174621653084983</v>
      </c>
      <c r="M35" s="17">
        <v>0.22685714285714287</v>
      </c>
      <c r="N35" s="17">
        <v>0.28849999999999998</v>
      </c>
      <c r="O35" s="17">
        <v>862</v>
      </c>
      <c r="P35" s="17">
        <v>390</v>
      </c>
      <c r="Q35" s="17">
        <v>506</v>
      </c>
      <c r="R35" s="17">
        <v>1718</v>
      </c>
    </row>
    <row r="36" spans="2:18" x14ac:dyDescent="0.35">
      <c r="B36" t="s">
        <v>23</v>
      </c>
    </row>
    <row r="37" spans="2:18" x14ac:dyDescent="0.35">
      <c r="B37" t="s">
        <v>24</v>
      </c>
    </row>
    <row r="38" spans="2:18" x14ac:dyDescent="0.35">
      <c r="B38" t="s">
        <v>25</v>
      </c>
    </row>
    <row r="40" spans="2:18" x14ac:dyDescent="0.35">
      <c r="B40" t="s">
        <v>30</v>
      </c>
    </row>
    <row r="41" spans="2:18" x14ac:dyDescent="0.35">
      <c r="B41" t="s">
        <v>31</v>
      </c>
    </row>
    <row r="42" spans="2:18" x14ac:dyDescent="0.35">
      <c r="B42" t="s">
        <v>32</v>
      </c>
    </row>
    <row r="43" spans="2:18" x14ac:dyDescent="0.35">
      <c r="B43" t="s">
        <v>33</v>
      </c>
    </row>
    <row r="44" spans="2:18" x14ac:dyDescent="0.35">
      <c r="B44" t="s">
        <v>34</v>
      </c>
    </row>
    <row r="45" spans="2:18" x14ac:dyDescent="0.35">
      <c r="B45" t="s">
        <v>35</v>
      </c>
    </row>
    <row r="46" spans="2:18" x14ac:dyDescent="0.35">
      <c r="B46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0B3EB-A5F0-464C-9C54-0C1E80E9F961}">
  <dimension ref="A1:N181"/>
  <sheetViews>
    <sheetView workbookViewId="0">
      <selection activeCell="K2" sqref="K2:M5"/>
    </sheetView>
  </sheetViews>
  <sheetFormatPr defaultRowHeight="14.5" x14ac:dyDescent="0.35"/>
  <cols>
    <col min="1" max="4" width="10.7265625" bestFit="1" customWidth="1"/>
  </cols>
  <sheetData>
    <row r="1" spans="1:14" x14ac:dyDescent="0.35">
      <c r="A1" t="s">
        <v>16</v>
      </c>
      <c r="B1" t="s">
        <v>17</v>
      </c>
      <c r="C1" t="s">
        <v>18</v>
      </c>
      <c r="D1" t="s">
        <v>19</v>
      </c>
      <c r="F1" t="s">
        <v>2</v>
      </c>
      <c r="G1" t="s">
        <v>3</v>
      </c>
      <c r="H1" t="s">
        <v>4</v>
      </c>
    </row>
    <row r="2" spans="1:14" x14ac:dyDescent="0.35">
      <c r="A2">
        <v>736</v>
      </c>
      <c r="B2">
        <v>333</v>
      </c>
      <c r="C2">
        <v>430</v>
      </c>
      <c r="D2">
        <v>1499</v>
      </c>
      <c r="F2">
        <f>AMBIENT[[#This Row],[R]]/AMBIENT[[#This Row],[C]]</f>
        <v>0.49099399599733157</v>
      </c>
      <c r="G2">
        <f>AMBIENT[[#This Row],[B]]/AMBIENT[[#This Row],[C]]</f>
        <v>0.22214809873248834</v>
      </c>
      <c r="H2">
        <f>AMBIENT[[#This Row],[G]]/AMBIENT[[#This Row],[C]]</f>
        <v>0.28685790527018012</v>
      </c>
      <c r="K2" t="s">
        <v>2</v>
      </c>
      <c r="L2" t="s">
        <v>3</v>
      </c>
      <c r="M2" t="s">
        <v>4</v>
      </c>
      <c r="N2" t="s">
        <v>5</v>
      </c>
    </row>
    <row r="3" spans="1:14" x14ac:dyDescent="0.35">
      <c r="A3">
        <v>737</v>
      </c>
      <c r="B3">
        <v>333</v>
      </c>
      <c r="C3">
        <v>431</v>
      </c>
      <c r="D3">
        <v>1498</v>
      </c>
      <c r="F3">
        <f>AMBIENT[[#This Row],[R]]/AMBIENT[[#This Row],[C]]</f>
        <v>0.49198931909212285</v>
      </c>
      <c r="G3">
        <f>AMBIENT[[#This Row],[B]]/AMBIENT[[#This Row],[C]]</f>
        <v>0.22229639519359146</v>
      </c>
      <c r="H3">
        <f>AMBIENT[[#This Row],[G]]/AMBIENT[[#This Row],[C]]</f>
        <v>0.28771695594125501</v>
      </c>
      <c r="J3" t="s">
        <v>6</v>
      </c>
      <c r="K3">
        <f>MAX(F2:F85)</f>
        <v>0.53028430160692208</v>
      </c>
      <c r="L3">
        <f>MAX(G2:G85)</f>
        <v>0.23269012485811577</v>
      </c>
      <c r="M3">
        <f>MAX(H2:H85)</f>
        <v>0.29197994987468673</v>
      </c>
      <c r="N3">
        <f>MAX(AMBIENT[C])</f>
        <v>2560</v>
      </c>
    </row>
    <row r="4" spans="1:14" x14ac:dyDescent="0.35">
      <c r="A4">
        <v>772</v>
      </c>
      <c r="B4">
        <v>358</v>
      </c>
      <c r="C4">
        <v>456</v>
      </c>
      <c r="D4">
        <v>1573</v>
      </c>
      <c r="F4">
        <f>AMBIENT[[#This Row],[R]]/AMBIENT[[#This Row],[C]]</f>
        <v>0.49078194532739988</v>
      </c>
      <c r="G4">
        <f>AMBIENT[[#This Row],[B]]/AMBIENT[[#This Row],[C]]</f>
        <v>0.22759059122695485</v>
      </c>
      <c r="H4">
        <f>AMBIENT[[#This Row],[G]]/AMBIENT[[#This Row],[C]]</f>
        <v>0.28989192625556259</v>
      </c>
      <c r="J4" t="s">
        <v>7</v>
      </c>
      <c r="K4">
        <f>MIN(F2:F85)</f>
        <v>0.48449955713020371</v>
      </c>
      <c r="L4">
        <f>MIN(G2:G85)</f>
        <v>0.19726858877086495</v>
      </c>
      <c r="M4">
        <f>MIN(H2:H85)</f>
        <v>0.26839826839826841</v>
      </c>
      <c r="N4">
        <f>MIN(AMBIENT[C])</f>
        <v>659</v>
      </c>
    </row>
    <row r="5" spans="1:14" x14ac:dyDescent="0.35">
      <c r="A5">
        <v>773</v>
      </c>
      <c r="B5">
        <v>359</v>
      </c>
      <c r="C5">
        <v>457</v>
      </c>
      <c r="D5">
        <v>1576</v>
      </c>
      <c r="F5">
        <f>AMBIENT[[#This Row],[R]]/AMBIENT[[#This Row],[C]]</f>
        <v>0.49048223350253806</v>
      </c>
      <c r="G5">
        <f>AMBIENT[[#This Row],[B]]/AMBIENT[[#This Row],[C]]</f>
        <v>0.22779187817258884</v>
      </c>
      <c r="H5">
        <f>AMBIENT[[#This Row],[G]]/AMBIENT[[#This Row],[C]]</f>
        <v>0.2899746192893401</v>
      </c>
      <c r="J5" t="s">
        <v>8</v>
      </c>
      <c r="K5">
        <f>AVERAGE(F2:F85)</f>
        <v>0.49660689972370975</v>
      </c>
      <c r="L5">
        <f>AVERAGE(G2:G85)</f>
        <v>0.21765846795664026</v>
      </c>
      <c r="M5">
        <f>AVERAGE(H2:H85)</f>
        <v>0.28518653928994597</v>
      </c>
      <c r="N5">
        <f>AVERAGE(AMBIENT[C])</f>
        <v>1367.3944444444444</v>
      </c>
    </row>
    <row r="6" spans="1:14" x14ac:dyDescent="0.35">
      <c r="A6">
        <v>870</v>
      </c>
      <c r="B6">
        <v>410</v>
      </c>
      <c r="C6">
        <v>514</v>
      </c>
      <c r="D6">
        <v>1762</v>
      </c>
      <c r="F6">
        <f>AMBIENT[[#This Row],[R]]/AMBIENT[[#This Row],[C]]</f>
        <v>0.49375709421112374</v>
      </c>
      <c r="G6">
        <f>AMBIENT[[#This Row],[B]]/AMBIENT[[#This Row],[C]]</f>
        <v>0.23269012485811577</v>
      </c>
      <c r="H6">
        <f>AMBIENT[[#This Row],[G]]/AMBIENT[[#This Row],[C]]</f>
        <v>0.29171396140749151</v>
      </c>
    </row>
    <row r="7" spans="1:14" x14ac:dyDescent="0.35">
      <c r="A7">
        <v>878</v>
      </c>
      <c r="B7">
        <v>414</v>
      </c>
      <c r="C7">
        <v>519</v>
      </c>
      <c r="D7">
        <v>1782</v>
      </c>
      <c r="F7">
        <f>AMBIENT[[#This Row],[R]]/AMBIENT[[#This Row],[C]]</f>
        <v>0.49270482603815935</v>
      </c>
      <c r="G7">
        <f>AMBIENT[[#This Row],[B]]/AMBIENT[[#This Row],[C]]</f>
        <v>0.23232323232323232</v>
      </c>
      <c r="H7">
        <f>AMBIENT[[#This Row],[G]]/AMBIENT[[#This Row],[C]]</f>
        <v>0.29124579124579125</v>
      </c>
      <c r="K7" t="s">
        <v>16</v>
      </c>
      <c r="L7" t="s">
        <v>17</v>
      </c>
      <c r="M7" t="s">
        <v>18</v>
      </c>
      <c r="N7" t="s">
        <v>19</v>
      </c>
    </row>
    <row r="8" spans="1:14" x14ac:dyDescent="0.35">
      <c r="A8">
        <v>843</v>
      </c>
      <c r="B8">
        <v>388</v>
      </c>
      <c r="C8">
        <v>489</v>
      </c>
      <c r="D8">
        <v>1708</v>
      </c>
      <c r="F8">
        <f>AMBIENT[[#This Row],[R]]/AMBIENT[[#This Row],[C]]</f>
        <v>0.49355971896955503</v>
      </c>
      <c r="G8">
        <f>AMBIENT[[#This Row],[B]]/AMBIENT[[#This Row],[C]]</f>
        <v>0.22716627634660422</v>
      </c>
      <c r="H8">
        <f>AMBIENT[[#This Row],[G]]/AMBIENT[[#This Row],[C]]</f>
        <v>0.28629976580796251</v>
      </c>
      <c r="J8" t="s">
        <v>6</v>
      </c>
      <c r="K8">
        <f>MAX(AMBIENT[R])</f>
        <v>1283</v>
      </c>
      <c r="L8">
        <f>MAX(AMBIENT[B])</f>
        <v>622</v>
      </c>
      <c r="M8">
        <f>MAX(AMBIENT[G])</f>
        <v>757</v>
      </c>
      <c r="N8">
        <f>MAX(AMBIENT[C])</f>
        <v>2560</v>
      </c>
    </row>
    <row r="9" spans="1:14" x14ac:dyDescent="0.35">
      <c r="A9">
        <v>870</v>
      </c>
      <c r="B9">
        <v>406</v>
      </c>
      <c r="C9">
        <v>511</v>
      </c>
      <c r="D9">
        <v>1772</v>
      </c>
      <c r="F9">
        <f>AMBIENT[[#This Row],[R]]/AMBIENT[[#This Row],[C]]</f>
        <v>0.49097065462753953</v>
      </c>
      <c r="G9">
        <f>AMBIENT[[#This Row],[B]]/AMBIENT[[#This Row],[C]]</f>
        <v>0.22911963882618511</v>
      </c>
      <c r="H9">
        <f>AMBIENT[[#This Row],[G]]/AMBIENT[[#This Row],[C]]</f>
        <v>0.28837471783295709</v>
      </c>
      <c r="J9" t="s">
        <v>7</v>
      </c>
      <c r="K9">
        <f>MIN(AMBIENT[R])</f>
        <v>345</v>
      </c>
      <c r="L9">
        <f>MIN(AMBIENT[B])</f>
        <v>130</v>
      </c>
      <c r="M9">
        <f>MIN(AMBIENT[G])</f>
        <v>177</v>
      </c>
      <c r="N9">
        <f>MIN(AMBIENT[C])</f>
        <v>659</v>
      </c>
    </row>
    <row r="10" spans="1:14" x14ac:dyDescent="0.35">
      <c r="A10">
        <v>818</v>
      </c>
      <c r="B10">
        <v>379</v>
      </c>
      <c r="C10">
        <v>481</v>
      </c>
      <c r="D10">
        <v>1655</v>
      </c>
      <c r="F10">
        <f>AMBIENT[[#This Row],[R]]/AMBIENT[[#This Row],[C]]</f>
        <v>0.49425981873111785</v>
      </c>
      <c r="G10">
        <f>AMBIENT[[#This Row],[B]]/AMBIENT[[#This Row],[C]]</f>
        <v>0.22900302114803625</v>
      </c>
      <c r="H10">
        <f>AMBIENT[[#This Row],[G]]/AMBIENT[[#This Row],[C]]</f>
        <v>0.29063444108761327</v>
      </c>
    </row>
    <row r="11" spans="1:14" x14ac:dyDescent="0.35">
      <c r="A11">
        <v>802</v>
      </c>
      <c r="B11">
        <v>371</v>
      </c>
      <c r="C11">
        <v>471</v>
      </c>
      <c r="D11">
        <v>1631</v>
      </c>
      <c r="F11">
        <f>AMBIENT[[#This Row],[R]]/AMBIENT[[#This Row],[C]]</f>
        <v>0.49172286940527282</v>
      </c>
      <c r="G11">
        <f>AMBIENT[[#This Row],[B]]/AMBIENT[[#This Row],[C]]</f>
        <v>0.22746781115879827</v>
      </c>
      <c r="H11">
        <f>AMBIENT[[#This Row],[G]]/AMBIENT[[#This Row],[C]]</f>
        <v>0.28877988963825874</v>
      </c>
    </row>
    <row r="12" spans="1:14" x14ac:dyDescent="0.35">
      <c r="A12">
        <v>640</v>
      </c>
      <c r="B12">
        <v>286</v>
      </c>
      <c r="C12">
        <v>376</v>
      </c>
      <c r="D12">
        <v>1317</v>
      </c>
      <c r="F12">
        <f>AMBIENT[[#This Row],[R]]/AMBIENT[[#This Row],[C]]</f>
        <v>0.48595292331055429</v>
      </c>
      <c r="G12">
        <f>AMBIENT[[#This Row],[B]]/AMBIENT[[#This Row],[C]]</f>
        <v>0.21716021260440393</v>
      </c>
      <c r="H12">
        <f>AMBIENT[[#This Row],[G]]/AMBIENT[[#This Row],[C]]</f>
        <v>0.28549734244495062</v>
      </c>
    </row>
    <row r="13" spans="1:14" x14ac:dyDescent="0.35">
      <c r="A13">
        <v>610</v>
      </c>
      <c r="B13">
        <v>270</v>
      </c>
      <c r="C13">
        <v>359</v>
      </c>
      <c r="D13">
        <v>1257</v>
      </c>
      <c r="F13">
        <f>AMBIENT[[#This Row],[R]]/AMBIENT[[#This Row],[C]]</f>
        <v>0.48528241845664283</v>
      </c>
      <c r="G13">
        <f>AMBIENT[[#This Row],[B]]/AMBIENT[[#This Row],[C]]</f>
        <v>0.21479713603818615</v>
      </c>
      <c r="H13">
        <f>AMBIENT[[#This Row],[G]]/AMBIENT[[#This Row],[C]]</f>
        <v>0.28560063643595862</v>
      </c>
    </row>
    <row r="14" spans="1:14" x14ac:dyDescent="0.35">
      <c r="A14">
        <v>867</v>
      </c>
      <c r="B14">
        <v>407</v>
      </c>
      <c r="C14">
        <v>510</v>
      </c>
      <c r="D14">
        <v>1768</v>
      </c>
      <c r="F14">
        <f>AMBIENT[[#This Row],[R]]/AMBIENT[[#This Row],[C]]</f>
        <v>0.49038461538461536</v>
      </c>
      <c r="G14">
        <f>AMBIENT[[#This Row],[B]]/AMBIENT[[#This Row],[C]]</f>
        <v>0.23020361990950225</v>
      </c>
      <c r="H14">
        <f>AMBIENT[[#This Row],[G]]/AMBIENT[[#This Row],[C]]</f>
        <v>0.28846153846153844</v>
      </c>
    </row>
    <row r="15" spans="1:14" x14ac:dyDescent="0.35">
      <c r="A15">
        <v>776</v>
      </c>
      <c r="B15">
        <v>360</v>
      </c>
      <c r="C15">
        <v>456</v>
      </c>
      <c r="D15">
        <v>1588</v>
      </c>
      <c r="F15">
        <f>AMBIENT[[#This Row],[R]]/AMBIENT[[#This Row],[C]]</f>
        <v>0.48866498740554154</v>
      </c>
      <c r="G15">
        <f>AMBIENT[[#This Row],[B]]/AMBIENT[[#This Row],[C]]</f>
        <v>0.22670025188916876</v>
      </c>
      <c r="H15">
        <f>AMBIENT[[#This Row],[G]]/AMBIENT[[#This Row],[C]]</f>
        <v>0.2871536523929471</v>
      </c>
    </row>
    <row r="16" spans="1:14" x14ac:dyDescent="0.35">
      <c r="A16">
        <v>693</v>
      </c>
      <c r="B16">
        <v>314</v>
      </c>
      <c r="C16">
        <v>406</v>
      </c>
      <c r="D16">
        <v>1422</v>
      </c>
      <c r="F16">
        <f>AMBIENT[[#This Row],[R]]/AMBIENT[[#This Row],[C]]</f>
        <v>0.48734177215189872</v>
      </c>
      <c r="G16">
        <f>AMBIENT[[#This Row],[B]]/AMBIENT[[#This Row],[C]]</f>
        <v>0.22081575246132207</v>
      </c>
      <c r="H16">
        <f>AMBIENT[[#This Row],[G]]/AMBIENT[[#This Row],[C]]</f>
        <v>0.28551336146272854</v>
      </c>
    </row>
    <row r="17" spans="1:8" x14ac:dyDescent="0.35">
      <c r="A17">
        <v>699</v>
      </c>
      <c r="B17">
        <v>315</v>
      </c>
      <c r="C17">
        <v>408</v>
      </c>
      <c r="D17">
        <v>1426</v>
      </c>
      <c r="F17">
        <f>AMBIENT[[#This Row],[R]]/AMBIENT[[#This Row],[C]]</f>
        <v>0.49018232819074331</v>
      </c>
      <c r="G17">
        <f>AMBIENT[[#This Row],[B]]/AMBIENT[[#This Row],[C]]</f>
        <v>0.2208976157082749</v>
      </c>
      <c r="H17">
        <f>AMBIENT[[#This Row],[G]]/AMBIENT[[#This Row],[C]]</f>
        <v>0.28611500701262271</v>
      </c>
    </row>
    <row r="18" spans="1:8" x14ac:dyDescent="0.35">
      <c r="A18">
        <v>787</v>
      </c>
      <c r="B18">
        <v>365</v>
      </c>
      <c r="C18">
        <v>466</v>
      </c>
      <c r="D18">
        <v>1596</v>
      </c>
      <c r="F18">
        <f>AMBIENT[[#This Row],[R]]/AMBIENT[[#This Row],[C]]</f>
        <v>0.49310776942355888</v>
      </c>
      <c r="G18">
        <f>AMBIENT[[#This Row],[B]]/AMBIENT[[#This Row],[C]]</f>
        <v>0.22869674185463659</v>
      </c>
      <c r="H18">
        <f>AMBIENT[[#This Row],[G]]/AMBIENT[[#This Row],[C]]</f>
        <v>0.29197994987468673</v>
      </c>
    </row>
    <row r="19" spans="1:8" x14ac:dyDescent="0.35">
      <c r="A19">
        <v>790</v>
      </c>
      <c r="B19">
        <v>367</v>
      </c>
      <c r="C19">
        <v>468</v>
      </c>
      <c r="D19">
        <v>1603</v>
      </c>
      <c r="F19">
        <f>AMBIENT[[#This Row],[R]]/AMBIENT[[#This Row],[C]]</f>
        <v>0.49282595134123519</v>
      </c>
      <c r="G19">
        <f>AMBIENT[[#This Row],[B]]/AMBIENT[[#This Row],[C]]</f>
        <v>0.22894572676232064</v>
      </c>
      <c r="H19">
        <f>AMBIENT[[#This Row],[G]]/AMBIENT[[#This Row],[C]]</f>
        <v>0.29195258889582032</v>
      </c>
    </row>
    <row r="20" spans="1:8" x14ac:dyDescent="0.35">
      <c r="A20">
        <v>744</v>
      </c>
      <c r="B20">
        <v>338</v>
      </c>
      <c r="C20">
        <v>436</v>
      </c>
      <c r="D20">
        <v>1513</v>
      </c>
      <c r="F20">
        <f>AMBIENT[[#This Row],[R]]/AMBIENT[[#This Row],[C]]</f>
        <v>0.49173826834104428</v>
      </c>
      <c r="G20">
        <f>AMBIENT[[#This Row],[B]]/AMBIENT[[#This Row],[C]]</f>
        <v>0.22339722405816259</v>
      </c>
      <c r="H20">
        <f>AMBIENT[[#This Row],[G]]/AMBIENT[[#This Row],[C]]</f>
        <v>0.28816920026437542</v>
      </c>
    </row>
    <row r="21" spans="1:8" x14ac:dyDescent="0.35">
      <c r="A21">
        <v>702</v>
      </c>
      <c r="B21">
        <v>317</v>
      </c>
      <c r="C21">
        <v>411</v>
      </c>
      <c r="D21">
        <v>1433</v>
      </c>
      <c r="F21">
        <f>AMBIENT[[#This Row],[R]]/AMBIENT[[#This Row],[C]]</f>
        <v>0.48988136775994418</v>
      </c>
      <c r="G21">
        <f>AMBIENT[[#This Row],[B]]/AMBIENT[[#This Row],[C]]</f>
        <v>0.2212142358688067</v>
      </c>
      <c r="H21">
        <f>AMBIENT[[#This Row],[G]]/AMBIENT[[#This Row],[C]]</f>
        <v>0.28681088625261691</v>
      </c>
    </row>
    <row r="22" spans="1:8" x14ac:dyDescent="0.35">
      <c r="A22">
        <v>802</v>
      </c>
      <c r="B22">
        <v>370</v>
      </c>
      <c r="C22">
        <v>472</v>
      </c>
      <c r="D22">
        <v>1628</v>
      </c>
      <c r="F22">
        <f>AMBIENT[[#This Row],[R]]/AMBIENT[[#This Row],[C]]</f>
        <v>0.49262899262899262</v>
      </c>
      <c r="G22">
        <f>AMBIENT[[#This Row],[B]]/AMBIENT[[#This Row],[C]]</f>
        <v>0.22727272727272727</v>
      </c>
      <c r="H22">
        <f>AMBIENT[[#This Row],[G]]/AMBIENT[[#This Row],[C]]</f>
        <v>0.28992628992628994</v>
      </c>
    </row>
    <row r="23" spans="1:8" x14ac:dyDescent="0.35">
      <c r="A23">
        <v>800</v>
      </c>
      <c r="B23">
        <v>370</v>
      </c>
      <c r="C23">
        <v>471</v>
      </c>
      <c r="D23">
        <v>1625</v>
      </c>
      <c r="F23">
        <f>AMBIENT[[#This Row],[R]]/AMBIENT[[#This Row],[C]]</f>
        <v>0.49230769230769234</v>
      </c>
      <c r="G23">
        <f>AMBIENT[[#This Row],[B]]/AMBIENT[[#This Row],[C]]</f>
        <v>0.22769230769230769</v>
      </c>
      <c r="H23">
        <f>AMBIENT[[#This Row],[G]]/AMBIENT[[#This Row],[C]]</f>
        <v>0.28984615384615386</v>
      </c>
    </row>
    <row r="24" spans="1:8" x14ac:dyDescent="0.35">
      <c r="A24">
        <v>628</v>
      </c>
      <c r="B24">
        <v>281</v>
      </c>
      <c r="C24">
        <v>369</v>
      </c>
      <c r="D24">
        <v>1288</v>
      </c>
      <c r="F24">
        <f>AMBIENT[[#This Row],[R]]/AMBIENT[[#This Row],[C]]</f>
        <v>0.48757763975155277</v>
      </c>
      <c r="G24">
        <f>AMBIENT[[#This Row],[B]]/AMBIENT[[#This Row],[C]]</f>
        <v>0.21816770186335405</v>
      </c>
      <c r="H24">
        <f>AMBIENT[[#This Row],[G]]/AMBIENT[[#This Row],[C]]</f>
        <v>0.28649068322981369</v>
      </c>
    </row>
    <row r="25" spans="1:8" x14ac:dyDescent="0.35">
      <c r="A25">
        <v>622</v>
      </c>
      <c r="B25">
        <v>278</v>
      </c>
      <c r="C25">
        <v>366</v>
      </c>
      <c r="D25">
        <v>1277</v>
      </c>
      <c r="F25">
        <f>AMBIENT[[#This Row],[R]]/AMBIENT[[#This Row],[C]]</f>
        <v>0.48707909162098667</v>
      </c>
      <c r="G25">
        <f>AMBIENT[[#This Row],[B]]/AMBIENT[[#This Row],[C]]</f>
        <v>0.21769772905246673</v>
      </c>
      <c r="H25">
        <f>AMBIENT[[#This Row],[G]]/AMBIENT[[#This Row],[C]]</f>
        <v>0.28660924040720437</v>
      </c>
    </row>
    <row r="26" spans="1:8" x14ac:dyDescent="0.35">
      <c r="A26">
        <v>547</v>
      </c>
      <c r="B26">
        <v>239</v>
      </c>
      <c r="C26">
        <v>321</v>
      </c>
      <c r="D26">
        <v>1129</v>
      </c>
      <c r="F26">
        <f>AMBIENT[[#This Row],[R]]/AMBIENT[[#This Row],[C]]</f>
        <v>0.48449955713020371</v>
      </c>
      <c r="G26">
        <f>AMBIENT[[#This Row],[B]]/AMBIENT[[#This Row],[C]]</f>
        <v>0.21169176262178918</v>
      </c>
      <c r="H26">
        <f>AMBIENT[[#This Row],[G]]/AMBIENT[[#This Row],[C]]</f>
        <v>0.28432240921169177</v>
      </c>
    </row>
    <row r="27" spans="1:8" x14ac:dyDescent="0.35">
      <c r="A27">
        <v>565</v>
      </c>
      <c r="B27">
        <v>248</v>
      </c>
      <c r="C27">
        <v>331</v>
      </c>
      <c r="D27">
        <v>1166</v>
      </c>
      <c r="F27">
        <f>AMBIENT[[#This Row],[R]]/AMBIENT[[#This Row],[C]]</f>
        <v>0.48456260720411665</v>
      </c>
      <c r="G27">
        <f>AMBIENT[[#This Row],[B]]/AMBIENT[[#This Row],[C]]</f>
        <v>0.21269296740994853</v>
      </c>
      <c r="H27">
        <f>AMBIENT[[#This Row],[G]]/AMBIENT[[#This Row],[C]]</f>
        <v>0.28387650085763294</v>
      </c>
    </row>
    <row r="28" spans="1:8" x14ac:dyDescent="0.35">
      <c r="A28">
        <v>701</v>
      </c>
      <c r="B28">
        <v>322</v>
      </c>
      <c r="C28">
        <v>412</v>
      </c>
      <c r="D28">
        <v>1432</v>
      </c>
      <c r="F28">
        <f>AMBIENT[[#This Row],[R]]/AMBIENT[[#This Row],[C]]</f>
        <v>0.48952513966480449</v>
      </c>
      <c r="G28">
        <f>AMBIENT[[#This Row],[B]]/AMBIENT[[#This Row],[C]]</f>
        <v>0.22486033519553073</v>
      </c>
      <c r="H28">
        <f>AMBIENT[[#This Row],[G]]/AMBIENT[[#This Row],[C]]</f>
        <v>0.28770949720670391</v>
      </c>
    </row>
    <row r="29" spans="1:8" x14ac:dyDescent="0.35">
      <c r="A29">
        <v>697</v>
      </c>
      <c r="B29">
        <v>320</v>
      </c>
      <c r="C29">
        <v>410</v>
      </c>
      <c r="D29">
        <v>1425</v>
      </c>
      <c r="F29">
        <f>AMBIENT[[#This Row],[R]]/AMBIENT[[#This Row],[C]]</f>
        <v>0.48912280701754385</v>
      </c>
      <c r="G29">
        <f>AMBIENT[[#This Row],[B]]/AMBIENT[[#This Row],[C]]</f>
        <v>0.22456140350877193</v>
      </c>
      <c r="H29">
        <f>AMBIENT[[#This Row],[G]]/AMBIENT[[#This Row],[C]]</f>
        <v>0.28771929824561404</v>
      </c>
    </row>
    <row r="30" spans="1:8" x14ac:dyDescent="0.35">
      <c r="A30">
        <v>643</v>
      </c>
      <c r="B30">
        <v>285</v>
      </c>
      <c r="C30">
        <v>376</v>
      </c>
      <c r="D30">
        <v>1313</v>
      </c>
      <c r="F30">
        <f>AMBIENT[[#This Row],[R]]/AMBIENT[[#This Row],[C]]</f>
        <v>0.48971820258948973</v>
      </c>
      <c r="G30">
        <f>AMBIENT[[#This Row],[B]]/AMBIENT[[#This Row],[C]]</f>
        <v>0.21706016755521707</v>
      </c>
      <c r="H30">
        <f>AMBIENT[[#This Row],[G]]/AMBIENT[[#This Row],[C]]</f>
        <v>0.28636709824828638</v>
      </c>
    </row>
    <row r="31" spans="1:8" x14ac:dyDescent="0.35">
      <c r="A31">
        <v>636</v>
      </c>
      <c r="B31">
        <v>281</v>
      </c>
      <c r="C31">
        <v>372</v>
      </c>
      <c r="D31">
        <v>1299</v>
      </c>
      <c r="F31">
        <f>AMBIENT[[#This Row],[R]]/AMBIENT[[#This Row],[C]]</f>
        <v>0.48960739030023093</v>
      </c>
      <c r="G31">
        <f>AMBIENT[[#This Row],[B]]/AMBIENT[[#This Row],[C]]</f>
        <v>0.21632024634334104</v>
      </c>
      <c r="H31">
        <f>AMBIENT[[#This Row],[G]]/AMBIENT[[#This Row],[C]]</f>
        <v>0.2863741339491917</v>
      </c>
    </row>
    <row r="32" spans="1:8" x14ac:dyDescent="0.35">
      <c r="A32">
        <v>629</v>
      </c>
      <c r="B32">
        <v>277</v>
      </c>
      <c r="C32">
        <v>367</v>
      </c>
      <c r="D32">
        <v>1283</v>
      </c>
      <c r="F32">
        <f>AMBIENT[[#This Row],[R]]/AMBIENT[[#This Row],[C]]</f>
        <v>0.49025720966484804</v>
      </c>
      <c r="G32">
        <f>AMBIENT[[#This Row],[B]]/AMBIENT[[#This Row],[C]]</f>
        <v>0.21590023382696805</v>
      </c>
      <c r="H32">
        <f>AMBIENT[[#This Row],[G]]/AMBIENT[[#This Row],[C]]</f>
        <v>0.28604832424006238</v>
      </c>
    </row>
    <row r="33" spans="1:8" x14ac:dyDescent="0.35">
      <c r="A33">
        <v>627</v>
      </c>
      <c r="B33">
        <v>276</v>
      </c>
      <c r="C33">
        <v>366</v>
      </c>
      <c r="D33">
        <v>1279</v>
      </c>
      <c r="F33">
        <f>AMBIENT[[#This Row],[R]]/AMBIENT[[#This Row],[C]]</f>
        <v>0.49022673964034402</v>
      </c>
      <c r="G33">
        <f>AMBIENT[[#This Row],[B]]/AMBIENT[[#This Row],[C]]</f>
        <v>0.21579358874120408</v>
      </c>
      <c r="H33">
        <f>AMBIENT[[#This Row],[G]]/AMBIENT[[#This Row],[C]]</f>
        <v>0.28616106333072711</v>
      </c>
    </row>
    <row r="34" spans="1:8" x14ac:dyDescent="0.35">
      <c r="A34">
        <v>616</v>
      </c>
      <c r="B34">
        <v>272</v>
      </c>
      <c r="C34">
        <v>361</v>
      </c>
      <c r="D34">
        <v>1260</v>
      </c>
      <c r="F34">
        <f>AMBIENT[[#This Row],[R]]/AMBIENT[[#This Row],[C]]</f>
        <v>0.48888888888888887</v>
      </c>
      <c r="G34">
        <f>AMBIENT[[#This Row],[B]]/AMBIENT[[#This Row],[C]]</f>
        <v>0.21587301587301588</v>
      </c>
      <c r="H34">
        <f>AMBIENT[[#This Row],[G]]/AMBIENT[[#This Row],[C]]</f>
        <v>0.28650793650793649</v>
      </c>
    </row>
    <row r="35" spans="1:8" x14ac:dyDescent="0.35">
      <c r="A35">
        <v>613</v>
      </c>
      <c r="B35">
        <v>270</v>
      </c>
      <c r="C35">
        <v>359</v>
      </c>
      <c r="D35">
        <v>1255</v>
      </c>
      <c r="F35">
        <f>AMBIENT[[#This Row],[R]]/AMBIENT[[#This Row],[C]]</f>
        <v>0.48844621513944225</v>
      </c>
      <c r="G35">
        <f>AMBIENT[[#This Row],[B]]/AMBIENT[[#This Row],[C]]</f>
        <v>0.2151394422310757</v>
      </c>
      <c r="H35">
        <f>AMBIENT[[#This Row],[G]]/AMBIENT[[#This Row],[C]]</f>
        <v>0.28605577689243028</v>
      </c>
    </row>
    <row r="36" spans="1:8" x14ac:dyDescent="0.35">
      <c r="A36">
        <v>628</v>
      </c>
      <c r="B36">
        <v>276</v>
      </c>
      <c r="C36">
        <v>366</v>
      </c>
      <c r="D36">
        <v>1282</v>
      </c>
      <c r="F36">
        <f>AMBIENT[[#This Row],[R]]/AMBIENT[[#This Row],[C]]</f>
        <v>0.48985959438377535</v>
      </c>
      <c r="G36">
        <f>AMBIENT[[#This Row],[B]]/AMBIENT[[#This Row],[C]]</f>
        <v>0.21528861154446177</v>
      </c>
      <c r="H36">
        <f>AMBIENT[[#This Row],[G]]/AMBIENT[[#This Row],[C]]</f>
        <v>0.28549141965678626</v>
      </c>
    </row>
    <row r="37" spans="1:8" x14ac:dyDescent="0.35">
      <c r="A37">
        <v>621</v>
      </c>
      <c r="B37">
        <v>272</v>
      </c>
      <c r="C37">
        <v>362</v>
      </c>
      <c r="D37">
        <v>1266</v>
      </c>
      <c r="F37">
        <f>AMBIENT[[#This Row],[R]]/AMBIENT[[#This Row],[C]]</f>
        <v>0.49052132701421802</v>
      </c>
      <c r="G37">
        <f>AMBIENT[[#This Row],[B]]/AMBIENT[[#This Row],[C]]</f>
        <v>0.21484992101105846</v>
      </c>
      <c r="H37">
        <f>AMBIENT[[#This Row],[G]]/AMBIENT[[#This Row],[C]]</f>
        <v>0.28593996840442337</v>
      </c>
    </row>
    <row r="38" spans="1:8" x14ac:dyDescent="0.35">
      <c r="A38">
        <v>656</v>
      </c>
      <c r="B38">
        <v>292</v>
      </c>
      <c r="C38">
        <v>384</v>
      </c>
      <c r="D38">
        <v>1332</v>
      </c>
      <c r="F38">
        <f>AMBIENT[[#This Row],[R]]/AMBIENT[[#This Row],[C]]</f>
        <v>0.4924924924924925</v>
      </c>
      <c r="G38">
        <f>AMBIENT[[#This Row],[B]]/AMBIENT[[#This Row],[C]]</f>
        <v>0.21921921921921922</v>
      </c>
      <c r="H38">
        <f>AMBIENT[[#This Row],[G]]/AMBIENT[[#This Row],[C]]</f>
        <v>0.28828828828828829</v>
      </c>
    </row>
    <row r="39" spans="1:8" x14ac:dyDescent="0.35">
      <c r="A39">
        <v>655</v>
      </c>
      <c r="B39">
        <v>291</v>
      </c>
      <c r="C39">
        <v>383</v>
      </c>
      <c r="D39">
        <v>1329</v>
      </c>
      <c r="F39">
        <f>AMBIENT[[#This Row],[R]]/AMBIENT[[#This Row],[C]]</f>
        <v>0.4928517682468021</v>
      </c>
      <c r="G39">
        <f>AMBIENT[[#This Row],[B]]/AMBIENT[[#This Row],[C]]</f>
        <v>0.21896162528216703</v>
      </c>
      <c r="H39">
        <f>AMBIENT[[#This Row],[G]]/AMBIENT[[#This Row],[C]]</f>
        <v>0.28818660647103084</v>
      </c>
    </row>
    <row r="40" spans="1:8" x14ac:dyDescent="0.35">
      <c r="A40">
        <v>648</v>
      </c>
      <c r="B40">
        <v>289</v>
      </c>
      <c r="C40">
        <v>379</v>
      </c>
      <c r="D40">
        <v>1315</v>
      </c>
      <c r="F40">
        <f>AMBIENT[[#This Row],[R]]/AMBIENT[[#This Row],[C]]</f>
        <v>0.49277566539923956</v>
      </c>
      <c r="G40">
        <f>AMBIENT[[#This Row],[B]]/AMBIENT[[#This Row],[C]]</f>
        <v>0.21977186311787072</v>
      </c>
      <c r="H40">
        <f>AMBIENT[[#This Row],[G]]/AMBIENT[[#This Row],[C]]</f>
        <v>0.28821292775665397</v>
      </c>
    </row>
    <row r="41" spans="1:8" x14ac:dyDescent="0.35">
      <c r="A41">
        <v>632</v>
      </c>
      <c r="B41">
        <v>279</v>
      </c>
      <c r="C41">
        <v>368</v>
      </c>
      <c r="D41">
        <v>1281</v>
      </c>
      <c r="F41">
        <f>AMBIENT[[#This Row],[R]]/AMBIENT[[#This Row],[C]]</f>
        <v>0.49336455893832942</v>
      </c>
      <c r="G41">
        <f>AMBIENT[[#This Row],[B]]/AMBIENT[[#This Row],[C]]</f>
        <v>0.21779859484777517</v>
      </c>
      <c r="H41">
        <f>AMBIENT[[#This Row],[G]]/AMBIENT[[#This Row],[C]]</f>
        <v>0.28727556596409054</v>
      </c>
    </row>
    <row r="42" spans="1:8" x14ac:dyDescent="0.35">
      <c r="A42">
        <v>621</v>
      </c>
      <c r="B42">
        <v>272</v>
      </c>
      <c r="C42">
        <v>360</v>
      </c>
      <c r="D42">
        <v>1259</v>
      </c>
      <c r="F42">
        <f>AMBIENT[[#This Row],[R]]/AMBIENT[[#This Row],[C]]</f>
        <v>0.49324861000794279</v>
      </c>
      <c r="G42">
        <f>AMBIENT[[#This Row],[B]]/AMBIENT[[#This Row],[C]]</f>
        <v>0.21604447974583002</v>
      </c>
      <c r="H42">
        <f>AMBIENT[[#This Row],[G]]/AMBIENT[[#This Row],[C]]</f>
        <v>0.28594122319301035</v>
      </c>
    </row>
    <row r="43" spans="1:8" x14ac:dyDescent="0.35">
      <c r="A43">
        <v>562</v>
      </c>
      <c r="B43">
        <v>243</v>
      </c>
      <c r="C43">
        <v>324</v>
      </c>
      <c r="D43">
        <v>1141</v>
      </c>
      <c r="F43">
        <f>AMBIENT[[#This Row],[R]]/AMBIENT[[#This Row],[C]]</f>
        <v>0.49255039439088522</v>
      </c>
      <c r="G43">
        <f>AMBIENT[[#This Row],[B]]/AMBIENT[[#This Row],[C]]</f>
        <v>0.21297107800175286</v>
      </c>
      <c r="H43">
        <f>AMBIENT[[#This Row],[G]]/AMBIENT[[#This Row],[C]]</f>
        <v>0.28396143733567047</v>
      </c>
    </row>
    <row r="44" spans="1:8" x14ac:dyDescent="0.35">
      <c r="A44">
        <v>542</v>
      </c>
      <c r="B44">
        <v>233</v>
      </c>
      <c r="C44">
        <v>313</v>
      </c>
      <c r="D44">
        <v>1104</v>
      </c>
      <c r="F44">
        <f>AMBIENT[[#This Row],[R]]/AMBIENT[[#This Row],[C]]</f>
        <v>0.49094202898550726</v>
      </c>
      <c r="G44">
        <f>AMBIENT[[#This Row],[B]]/AMBIENT[[#This Row],[C]]</f>
        <v>0.21105072463768115</v>
      </c>
      <c r="H44">
        <f>AMBIENT[[#This Row],[G]]/AMBIENT[[#This Row],[C]]</f>
        <v>0.28351449275362317</v>
      </c>
    </row>
    <row r="45" spans="1:8" x14ac:dyDescent="0.35">
      <c r="A45">
        <v>521</v>
      </c>
      <c r="B45">
        <v>223</v>
      </c>
      <c r="C45">
        <v>302</v>
      </c>
      <c r="D45">
        <v>1068</v>
      </c>
      <c r="F45">
        <f>AMBIENT[[#This Row],[R]]/AMBIENT[[#This Row],[C]]</f>
        <v>0.48782771535580527</v>
      </c>
      <c r="G45">
        <f>AMBIENT[[#This Row],[B]]/AMBIENT[[#This Row],[C]]</f>
        <v>0.20880149812734083</v>
      </c>
      <c r="H45">
        <f>AMBIENT[[#This Row],[G]]/AMBIENT[[#This Row],[C]]</f>
        <v>0.28277153558052437</v>
      </c>
    </row>
    <row r="46" spans="1:8" x14ac:dyDescent="0.35">
      <c r="A46">
        <v>524</v>
      </c>
      <c r="B46">
        <v>225</v>
      </c>
      <c r="C46">
        <v>304</v>
      </c>
      <c r="D46">
        <v>1071</v>
      </c>
      <c r="F46">
        <f>AMBIENT[[#This Row],[R]]/AMBIENT[[#This Row],[C]]</f>
        <v>0.48926237161531277</v>
      </c>
      <c r="G46">
        <f>AMBIENT[[#This Row],[B]]/AMBIENT[[#This Row],[C]]</f>
        <v>0.21008403361344538</v>
      </c>
      <c r="H46">
        <f>AMBIENT[[#This Row],[G]]/AMBIENT[[#This Row],[C]]</f>
        <v>0.28384687208216619</v>
      </c>
    </row>
    <row r="47" spans="1:8" x14ac:dyDescent="0.35">
      <c r="A47">
        <v>537</v>
      </c>
      <c r="B47">
        <v>232</v>
      </c>
      <c r="C47">
        <v>311</v>
      </c>
      <c r="D47">
        <v>1095</v>
      </c>
      <c r="F47">
        <f>AMBIENT[[#This Row],[R]]/AMBIENT[[#This Row],[C]]</f>
        <v>0.49041095890410957</v>
      </c>
      <c r="G47">
        <f>AMBIENT[[#This Row],[B]]/AMBIENT[[#This Row],[C]]</f>
        <v>0.21187214611872146</v>
      </c>
      <c r="H47">
        <f>AMBIENT[[#This Row],[G]]/AMBIENT[[#This Row],[C]]</f>
        <v>0.28401826484018267</v>
      </c>
    </row>
    <row r="48" spans="1:8" x14ac:dyDescent="0.35">
      <c r="A48">
        <v>542</v>
      </c>
      <c r="B48">
        <v>235</v>
      </c>
      <c r="C48">
        <v>314</v>
      </c>
      <c r="D48">
        <v>1106</v>
      </c>
      <c r="F48">
        <f>AMBIENT[[#This Row],[R]]/AMBIENT[[#This Row],[C]]</f>
        <v>0.49005424954792043</v>
      </c>
      <c r="G48">
        <f>AMBIENT[[#This Row],[B]]/AMBIENT[[#This Row],[C]]</f>
        <v>0.21247739602169982</v>
      </c>
      <c r="H48">
        <f>AMBIENT[[#This Row],[G]]/AMBIENT[[#This Row],[C]]</f>
        <v>0.28390596745027125</v>
      </c>
    </row>
    <row r="49" spans="1:8" x14ac:dyDescent="0.35">
      <c r="A49">
        <v>484</v>
      </c>
      <c r="B49">
        <v>204</v>
      </c>
      <c r="C49">
        <v>279</v>
      </c>
      <c r="D49">
        <v>990</v>
      </c>
      <c r="F49">
        <f>AMBIENT[[#This Row],[R]]/AMBIENT[[#This Row],[C]]</f>
        <v>0.48888888888888887</v>
      </c>
      <c r="G49">
        <f>AMBIENT[[#This Row],[B]]/AMBIENT[[#This Row],[C]]</f>
        <v>0.20606060606060606</v>
      </c>
      <c r="H49">
        <f>AMBIENT[[#This Row],[G]]/AMBIENT[[#This Row],[C]]</f>
        <v>0.2818181818181818</v>
      </c>
    </row>
    <row r="50" spans="1:8" x14ac:dyDescent="0.35">
      <c r="A50">
        <v>573</v>
      </c>
      <c r="B50">
        <v>250</v>
      </c>
      <c r="C50">
        <v>332</v>
      </c>
      <c r="D50">
        <v>1161</v>
      </c>
      <c r="F50">
        <f>AMBIENT[[#This Row],[R]]/AMBIENT[[#This Row],[C]]</f>
        <v>0.49354005167958659</v>
      </c>
      <c r="G50">
        <f>AMBIENT[[#This Row],[B]]/AMBIENT[[#This Row],[C]]</f>
        <v>0.2153316106804479</v>
      </c>
      <c r="H50">
        <f>AMBIENT[[#This Row],[G]]/AMBIENT[[#This Row],[C]]</f>
        <v>0.2859603789836348</v>
      </c>
    </row>
    <row r="51" spans="1:8" x14ac:dyDescent="0.35">
      <c r="A51">
        <v>600</v>
      </c>
      <c r="B51">
        <v>261</v>
      </c>
      <c r="C51">
        <v>346</v>
      </c>
      <c r="D51">
        <v>1216</v>
      </c>
      <c r="F51">
        <f>AMBIENT[[#This Row],[R]]/AMBIENT[[#This Row],[C]]</f>
        <v>0.49342105263157893</v>
      </c>
      <c r="G51">
        <f>AMBIENT[[#This Row],[B]]/AMBIENT[[#This Row],[C]]</f>
        <v>0.21463815789473684</v>
      </c>
      <c r="H51">
        <f>AMBIENT[[#This Row],[G]]/AMBIENT[[#This Row],[C]]</f>
        <v>0.28453947368421051</v>
      </c>
    </row>
    <row r="52" spans="1:8" x14ac:dyDescent="0.35">
      <c r="A52">
        <v>572</v>
      </c>
      <c r="B52">
        <v>247</v>
      </c>
      <c r="C52">
        <v>330</v>
      </c>
      <c r="D52">
        <v>1157</v>
      </c>
      <c r="F52">
        <f>AMBIENT[[#This Row],[R]]/AMBIENT[[#This Row],[C]]</f>
        <v>0.4943820224719101</v>
      </c>
      <c r="G52">
        <f>AMBIENT[[#This Row],[B]]/AMBIENT[[#This Row],[C]]</f>
        <v>0.21348314606741572</v>
      </c>
      <c r="H52">
        <f>AMBIENT[[#This Row],[G]]/AMBIENT[[#This Row],[C]]</f>
        <v>0.28522039757994816</v>
      </c>
    </row>
    <row r="53" spans="1:8" x14ac:dyDescent="0.35">
      <c r="A53">
        <v>613</v>
      </c>
      <c r="B53">
        <v>267</v>
      </c>
      <c r="C53">
        <v>353</v>
      </c>
      <c r="D53">
        <v>1236</v>
      </c>
      <c r="F53">
        <f>AMBIENT[[#This Row],[R]]/AMBIENT[[#This Row],[C]]</f>
        <v>0.49595469255663432</v>
      </c>
      <c r="G53">
        <f>AMBIENT[[#This Row],[B]]/AMBIENT[[#This Row],[C]]</f>
        <v>0.21601941747572814</v>
      </c>
      <c r="H53">
        <f>AMBIENT[[#This Row],[G]]/AMBIENT[[#This Row],[C]]</f>
        <v>0.28559870550161814</v>
      </c>
    </row>
    <row r="54" spans="1:8" x14ac:dyDescent="0.35">
      <c r="A54">
        <v>577</v>
      </c>
      <c r="B54">
        <v>249</v>
      </c>
      <c r="C54">
        <v>331</v>
      </c>
      <c r="D54">
        <v>1161</v>
      </c>
      <c r="F54">
        <f>AMBIENT[[#This Row],[R]]/AMBIENT[[#This Row],[C]]</f>
        <v>0.49698535745047373</v>
      </c>
      <c r="G54">
        <f>AMBIENT[[#This Row],[B]]/AMBIENT[[#This Row],[C]]</f>
        <v>0.2144702842377261</v>
      </c>
      <c r="H54">
        <f>AMBIENT[[#This Row],[G]]/AMBIENT[[#This Row],[C]]</f>
        <v>0.285099052540913</v>
      </c>
    </row>
    <row r="55" spans="1:8" x14ac:dyDescent="0.35">
      <c r="A55">
        <v>531</v>
      </c>
      <c r="B55">
        <v>225</v>
      </c>
      <c r="C55">
        <v>301</v>
      </c>
      <c r="D55">
        <v>1056</v>
      </c>
      <c r="F55">
        <f>AMBIENT[[#This Row],[R]]/AMBIENT[[#This Row],[C]]</f>
        <v>0.50284090909090906</v>
      </c>
      <c r="G55">
        <f>AMBIENT[[#This Row],[B]]/AMBIENT[[#This Row],[C]]</f>
        <v>0.21306818181818182</v>
      </c>
      <c r="H55">
        <f>AMBIENT[[#This Row],[G]]/AMBIENT[[#This Row],[C]]</f>
        <v>0.28503787878787878</v>
      </c>
    </row>
    <row r="56" spans="1:8" x14ac:dyDescent="0.35">
      <c r="A56">
        <v>516</v>
      </c>
      <c r="B56">
        <v>217</v>
      </c>
      <c r="C56">
        <v>290</v>
      </c>
      <c r="D56">
        <v>1023</v>
      </c>
      <c r="F56">
        <f>AMBIENT[[#This Row],[R]]/AMBIENT[[#This Row],[C]]</f>
        <v>0.50439882697947214</v>
      </c>
      <c r="G56">
        <f>AMBIENT[[#This Row],[B]]/AMBIENT[[#This Row],[C]]</f>
        <v>0.21212121212121213</v>
      </c>
      <c r="H56">
        <f>AMBIENT[[#This Row],[G]]/AMBIENT[[#This Row],[C]]</f>
        <v>0.28347996089931576</v>
      </c>
    </row>
    <row r="57" spans="1:8" x14ac:dyDescent="0.35">
      <c r="A57">
        <v>529</v>
      </c>
      <c r="B57">
        <v>223</v>
      </c>
      <c r="C57">
        <v>295</v>
      </c>
      <c r="D57">
        <v>1042</v>
      </c>
      <c r="F57">
        <f>AMBIENT[[#This Row],[R]]/AMBIENT[[#This Row],[C]]</f>
        <v>0.50767754318618041</v>
      </c>
      <c r="G57">
        <f>AMBIENT[[#This Row],[B]]/AMBIENT[[#This Row],[C]]</f>
        <v>0.21401151631477927</v>
      </c>
      <c r="H57">
        <f>AMBIENT[[#This Row],[G]]/AMBIENT[[#This Row],[C]]</f>
        <v>0.28310940499040305</v>
      </c>
    </row>
    <row r="58" spans="1:8" x14ac:dyDescent="0.35">
      <c r="A58">
        <v>509</v>
      </c>
      <c r="B58">
        <v>214</v>
      </c>
      <c r="C58">
        <v>283</v>
      </c>
      <c r="D58">
        <v>1000</v>
      </c>
      <c r="F58">
        <f>AMBIENT[[#This Row],[R]]/AMBIENT[[#This Row],[C]]</f>
        <v>0.50900000000000001</v>
      </c>
      <c r="G58">
        <f>AMBIENT[[#This Row],[B]]/AMBIENT[[#This Row],[C]]</f>
        <v>0.214</v>
      </c>
      <c r="H58">
        <f>AMBIENT[[#This Row],[G]]/AMBIENT[[#This Row],[C]]</f>
        <v>0.28299999999999997</v>
      </c>
    </row>
    <row r="59" spans="1:8" x14ac:dyDescent="0.35">
      <c r="A59">
        <v>410</v>
      </c>
      <c r="B59">
        <v>160</v>
      </c>
      <c r="C59">
        <v>212</v>
      </c>
      <c r="D59">
        <v>777</v>
      </c>
      <c r="F59">
        <f>AMBIENT[[#This Row],[R]]/AMBIENT[[#This Row],[C]]</f>
        <v>0.52767052767052769</v>
      </c>
      <c r="G59">
        <f>AMBIENT[[#This Row],[B]]/AMBIENT[[#This Row],[C]]</f>
        <v>0.20592020592020591</v>
      </c>
      <c r="H59">
        <f>AMBIENT[[#This Row],[G]]/AMBIENT[[#This Row],[C]]</f>
        <v>0.27284427284427282</v>
      </c>
    </row>
    <row r="60" spans="1:8" x14ac:dyDescent="0.35">
      <c r="A60">
        <v>411</v>
      </c>
      <c r="B60">
        <v>161</v>
      </c>
      <c r="C60">
        <v>215</v>
      </c>
      <c r="D60">
        <v>785</v>
      </c>
      <c r="F60">
        <f>AMBIENT[[#This Row],[R]]/AMBIENT[[#This Row],[C]]</f>
        <v>0.52356687898089171</v>
      </c>
      <c r="G60">
        <f>AMBIENT[[#This Row],[B]]/AMBIENT[[#This Row],[C]]</f>
        <v>0.2050955414012739</v>
      </c>
      <c r="H60">
        <f>AMBIENT[[#This Row],[G]]/AMBIENT[[#This Row],[C]]</f>
        <v>0.27388535031847133</v>
      </c>
    </row>
    <row r="61" spans="1:8" x14ac:dyDescent="0.35">
      <c r="A61">
        <v>433</v>
      </c>
      <c r="B61">
        <v>171</v>
      </c>
      <c r="C61">
        <v>224</v>
      </c>
      <c r="D61">
        <v>822</v>
      </c>
      <c r="F61">
        <f>AMBIENT[[#This Row],[R]]/AMBIENT[[#This Row],[C]]</f>
        <v>0.52676399026763987</v>
      </c>
      <c r="G61">
        <f>AMBIENT[[#This Row],[B]]/AMBIENT[[#This Row],[C]]</f>
        <v>0.20802919708029197</v>
      </c>
      <c r="H61">
        <f>AMBIENT[[#This Row],[G]]/AMBIENT[[#This Row],[C]]</f>
        <v>0.27250608272506083</v>
      </c>
    </row>
    <row r="62" spans="1:8" x14ac:dyDescent="0.35">
      <c r="A62">
        <v>450</v>
      </c>
      <c r="B62">
        <v>180</v>
      </c>
      <c r="C62">
        <v>236</v>
      </c>
      <c r="D62">
        <v>862</v>
      </c>
      <c r="F62">
        <f>AMBIENT[[#This Row],[R]]/AMBIENT[[#This Row],[C]]</f>
        <v>0.52204176334106733</v>
      </c>
      <c r="G62">
        <f>AMBIENT[[#This Row],[B]]/AMBIENT[[#This Row],[C]]</f>
        <v>0.20881670533642691</v>
      </c>
      <c r="H62">
        <f>AMBIENT[[#This Row],[G]]/AMBIENT[[#This Row],[C]]</f>
        <v>0.27378190255220419</v>
      </c>
    </row>
    <row r="63" spans="1:8" x14ac:dyDescent="0.35">
      <c r="A63">
        <v>429</v>
      </c>
      <c r="B63">
        <v>169</v>
      </c>
      <c r="C63">
        <v>222</v>
      </c>
      <c r="D63">
        <v>809</v>
      </c>
      <c r="F63">
        <f>AMBIENT[[#This Row],[R]]/AMBIENT[[#This Row],[C]]</f>
        <v>0.53028430160692208</v>
      </c>
      <c r="G63">
        <f>AMBIENT[[#This Row],[B]]/AMBIENT[[#This Row],[C]]</f>
        <v>0.2088998763906057</v>
      </c>
      <c r="H63">
        <f>AMBIENT[[#This Row],[G]]/AMBIENT[[#This Row],[C]]</f>
        <v>0.27441285537700866</v>
      </c>
    </row>
    <row r="64" spans="1:8" x14ac:dyDescent="0.35">
      <c r="A64">
        <v>444</v>
      </c>
      <c r="B64">
        <v>180</v>
      </c>
      <c r="C64">
        <v>236</v>
      </c>
      <c r="D64">
        <v>848</v>
      </c>
      <c r="F64">
        <f>AMBIENT[[#This Row],[R]]/AMBIENT[[#This Row],[C]]</f>
        <v>0.52358490566037741</v>
      </c>
      <c r="G64">
        <f>AMBIENT[[#This Row],[B]]/AMBIENT[[#This Row],[C]]</f>
        <v>0.21226415094339623</v>
      </c>
      <c r="H64">
        <f>AMBIENT[[#This Row],[G]]/AMBIENT[[#This Row],[C]]</f>
        <v>0.27830188679245282</v>
      </c>
    </row>
    <row r="65" spans="1:8" x14ac:dyDescent="0.35">
      <c r="A65">
        <v>422</v>
      </c>
      <c r="B65">
        <v>168</v>
      </c>
      <c r="C65">
        <v>223</v>
      </c>
      <c r="D65">
        <v>805</v>
      </c>
      <c r="F65">
        <f>AMBIENT[[#This Row],[R]]/AMBIENT[[#This Row],[C]]</f>
        <v>0.52422360248447208</v>
      </c>
      <c r="G65">
        <f>AMBIENT[[#This Row],[B]]/AMBIENT[[#This Row],[C]]</f>
        <v>0.20869565217391303</v>
      </c>
      <c r="H65">
        <f>AMBIENT[[#This Row],[G]]/AMBIENT[[#This Row],[C]]</f>
        <v>0.27701863354037265</v>
      </c>
    </row>
    <row r="66" spans="1:8" x14ac:dyDescent="0.35">
      <c r="A66">
        <v>345</v>
      </c>
      <c r="B66">
        <v>130</v>
      </c>
      <c r="C66">
        <v>177</v>
      </c>
      <c r="D66">
        <v>659</v>
      </c>
      <c r="F66">
        <f>AMBIENT[[#This Row],[R]]/AMBIENT[[#This Row],[C]]</f>
        <v>0.52352048558421849</v>
      </c>
      <c r="G66">
        <f>AMBIENT[[#This Row],[B]]/AMBIENT[[#This Row],[C]]</f>
        <v>0.19726858877086495</v>
      </c>
      <c r="H66">
        <f>AMBIENT[[#This Row],[G]]/AMBIENT[[#This Row],[C]]</f>
        <v>0.26858877086494687</v>
      </c>
    </row>
    <row r="67" spans="1:8" x14ac:dyDescent="0.35">
      <c r="A67">
        <v>368</v>
      </c>
      <c r="B67">
        <v>141</v>
      </c>
      <c r="C67">
        <v>191</v>
      </c>
      <c r="D67">
        <v>701</v>
      </c>
      <c r="F67">
        <f>AMBIENT[[#This Row],[R]]/AMBIENT[[#This Row],[C]]</f>
        <v>0.52496433666191156</v>
      </c>
      <c r="G67">
        <f>AMBIENT[[#This Row],[B]]/AMBIENT[[#This Row],[C]]</f>
        <v>0.20114122681883023</v>
      </c>
      <c r="H67">
        <f>AMBIENT[[#This Row],[G]]/AMBIENT[[#This Row],[C]]</f>
        <v>0.27246790299572038</v>
      </c>
    </row>
    <row r="68" spans="1:8" x14ac:dyDescent="0.35">
      <c r="A68">
        <v>420</v>
      </c>
      <c r="B68">
        <v>167</v>
      </c>
      <c r="C68">
        <v>221</v>
      </c>
      <c r="D68">
        <v>803</v>
      </c>
      <c r="F68">
        <f>AMBIENT[[#This Row],[R]]/AMBIENT[[#This Row],[C]]</f>
        <v>0.52303860523038603</v>
      </c>
      <c r="G68">
        <f>AMBIENT[[#This Row],[B]]/AMBIENT[[#This Row],[C]]</f>
        <v>0.20797011207970112</v>
      </c>
      <c r="H68">
        <f>AMBIENT[[#This Row],[G]]/AMBIENT[[#This Row],[C]]</f>
        <v>0.27521793275217932</v>
      </c>
    </row>
    <row r="69" spans="1:8" x14ac:dyDescent="0.35">
      <c r="A69">
        <v>364</v>
      </c>
      <c r="B69">
        <v>137</v>
      </c>
      <c r="C69">
        <v>186</v>
      </c>
      <c r="D69">
        <v>693</v>
      </c>
      <c r="F69">
        <f>AMBIENT[[#This Row],[R]]/AMBIENT[[#This Row],[C]]</f>
        <v>0.5252525252525253</v>
      </c>
      <c r="G69">
        <f>AMBIENT[[#This Row],[B]]/AMBIENT[[#This Row],[C]]</f>
        <v>0.1976911976911977</v>
      </c>
      <c r="H69">
        <f>AMBIENT[[#This Row],[G]]/AMBIENT[[#This Row],[C]]</f>
        <v>0.26839826839826841</v>
      </c>
    </row>
    <row r="70" spans="1:8" x14ac:dyDescent="0.35">
      <c r="A70">
        <v>617</v>
      </c>
      <c r="B70">
        <v>268</v>
      </c>
      <c r="C70">
        <v>355</v>
      </c>
      <c r="D70">
        <v>1239</v>
      </c>
      <c r="F70">
        <f>AMBIENT[[#This Row],[R]]/AMBIENT[[#This Row],[C]]</f>
        <v>0.49798224374495559</v>
      </c>
      <c r="G70">
        <f>AMBIENT[[#This Row],[B]]/AMBIENT[[#This Row],[C]]</f>
        <v>0.21630347054075869</v>
      </c>
      <c r="H70">
        <f>AMBIENT[[#This Row],[G]]/AMBIENT[[#This Row],[C]]</f>
        <v>0.28652138821630346</v>
      </c>
    </row>
    <row r="71" spans="1:8" x14ac:dyDescent="0.35">
      <c r="A71">
        <v>636</v>
      </c>
      <c r="B71">
        <v>280</v>
      </c>
      <c r="C71">
        <v>369</v>
      </c>
      <c r="D71">
        <v>1279</v>
      </c>
      <c r="F71">
        <f>AMBIENT[[#This Row],[R]]/AMBIENT[[#This Row],[C]]</f>
        <v>0.49726348709929635</v>
      </c>
      <c r="G71">
        <f>AMBIENT[[#This Row],[B]]/AMBIENT[[#This Row],[C]]</f>
        <v>0.21892103205629398</v>
      </c>
      <c r="H71">
        <f>AMBIENT[[#This Row],[G]]/AMBIENT[[#This Row],[C]]</f>
        <v>0.28850664581704455</v>
      </c>
    </row>
    <row r="72" spans="1:8" x14ac:dyDescent="0.35">
      <c r="A72">
        <v>634</v>
      </c>
      <c r="B72">
        <v>279</v>
      </c>
      <c r="C72">
        <v>367</v>
      </c>
      <c r="D72">
        <v>1278</v>
      </c>
      <c r="F72">
        <f>AMBIENT[[#This Row],[R]]/AMBIENT[[#This Row],[C]]</f>
        <v>0.49608763693270735</v>
      </c>
      <c r="G72">
        <f>AMBIENT[[#This Row],[B]]/AMBIENT[[#This Row],[C]]</f>
        <v>0.21830985915492956</v>
      </c>
      <c r="H72">
        <f>AMBIENT[[#This Row],[G]]/AMBIENT[[#This Row],[C]]</f>
        <v>0.28716744913928011</v>
      </c>
    </row>
    <row r="73" spans="1:8" x14ac:dyDescent="0.35">
      <c r="A73">
        <v>720</v>
      </c>
      <c r="B73">
        <v>321</v>
      </c>
      <c r="C73">
        <v>419</v>
      </c>
      <c r="D73">
        <v>1453</v>
      </c>
      <c r="F73">
        <f>AMBIENT[[#This Row],[R]]/AMBIENT[[#This Row],[C]]</f>
        <v>0.49552649690295941</v>
      </c>
      <c r="G73">
        <f>AMBIENT[[#This Row],[B]]/AMBIENT[[#This Row],[C]]</f>
        <v>0.22092222986923607</v>
      </c>
      <c r="H73">
        <f>AMBIENT[[#This Row],[G]]/AMBIENT[[#This Row],[C]]</f>
        <v>0.28836889194769444</v>
      </c>
    </row>
    <row r="74" spans="1:8" x14ac:dyDescent="0.35">
      <c r="A74">
        <v>769</v>
      </c>
      <c r="B74">
        <v>345</v>
      </c>
      <c r="C74">
        <v>447</v>
      </c>
      <c r="D74">
        <v>1547</v>
      </c>
      <c r="F74">
        <f>AMBIENT[[#This Row],[R]]/AMBIENT[[#This Row],[C]]</f>
        <v>0.49709114414996769</v>
      </c>
      <c r="G74">
        <f>AMBIENT[[#This Row],[B]]/AMBIENT[[#This Row],[C]]</f>
        <v>0.22301228183581126</v>
      </c>
      <c r="H74">
        <f>AMBIENT[[#This Row],[G]]/AMBIENT[[#This Row],[C]]</f>
        <v>0.28894634776987715</v>
      </c>
    </row>
    <row r="75" spans="1:8" x14ac:dyDescent="0.35">
      <c r="A75">
        <v>835</v>
      </c>
      <c r="B75">
        <v>376</v>
      </c>
      <c r="C75">
        <v>484</v>
      </c>
      <c r="D75">
        <v>1675</v>
      </c>
      <c r="F75">
        <f>AMBIENT[[#This Row],[R]]/AMBIENT[[#This Row],[C]]</f>
        <v>0.49850746268656715</v>
      </c>
      <c r="G75">
        <f>AMBIENT[[#This Row],[B]]/AMBIENT[[#This Row],[C]]</f>
        <v>0.2244776119402985</v>
      </c>
      <c r="H75">
        <f>AMBIENT[[#This Row],[G]]/AMBIENT[[#This Row],[C]]</f>
        <v>0.28895522388059702</v>
      </c>
    </row>
    <row r="76" spans="1:8" x14ac:dyDescent="0.35">
      <c r="A76">
        <v>816</v>
      </c>
      <c r="B76">
        <v>367</v>
      </c>
      <c r="C76">
        <v>472</v>
      </c>
      <c r="D76">
        <v>1644</v>
      </c>
      <c r="F76">
        <f>AMBIENT[[#This Row],[R]]/AMBIENT[[#This Row],[C]]</f>
        <v>0.49635036496350365</v>
      </c>
      <c r="G76">
        <f>AMBIENT[[#This Row],[B]]/AMBIENT[[#This Row],[C]]</f>
        <v>0.2232360097323601</v>
      </c>
      <c r="H76">
        <f>AMBIENT[[#This Row],[G]]/AMBIENT[[#This Row],[C]]</f>
        <v>0.28710462287104621</v>
      </c>
    </row>
    <row r="77" spans="1:8" x14ac:dyDescent="0.35">
      <c r="A77">
        <v>763</v>
      </c>
      <c r="B77">
        <v>342</v>
      </c>
      <c r="C77">
        <v>443</v>
      </c>
      <c r="D77">
        <v>1546</v>
      </c>
      <c r="F77">
        <f>AMBIENT[[#This Row],[R]]/AMBIENT[[#This Row],[C]]</f>
        <v>0.49353169469598968</v>
      </c>
      <c r="G77">
        <f>AMBIENT[[#This Row],[B]]/AMBIENT[[#This Row],[C]]</f>
        <v>0.22121604139715395</v>
      </c>
      <c r="H77">
        <f>AMBIENT[[#This Row],[G]]/AMBIENT[[#This Row],[C]]</f>
        <v>0.28654592496765846</v>
      </c>
    </row>
    <row r="78" spans="1:8" x14ac:dyDescent="0.35">
      <c r="A78">
        <v>715</v>
      </c>
      <c r="B78">
        <v>320</v>
      </c>
      <c r="C78">
        <v>417</v>
      </c>
      <c r="D78">
        <v>1454</v>
      </c>
      <c r="F78">
        <f>AMBIENT[[#This Row],[R]]/AMBIENT[[#This Row],[C]]</f>
        <v>0.49174690508940855</v>
      </c>
      <c r="G78">
        <f>AMBIENT[[#This Row],[B]]/AMBIENT[[#This Row],[C]]</f>
        <v>0.2200825309491059</v>
      </c>
      <c r="H78">
        <f>AMBIENT[[#This Row],[G]]/AMBIENT[[#This Row],[C]]</f>
        <v>0.28679504814305362</v>
      </c>
    </row>
    <row r="79" spans="1:8" x14ac:dyDescent="0.35">
      <c r="A79">
        <v>708</v>
      </c>
      <c r="B79">
        <v>317</v>
      </c>
      <c r="C79">
        <v>415</v>
      </c>
      <c r="D79">
        <v>1438</v>
      </c>
      <c r="F79">
        <f>AMBIENT[[#This Row],[R]]/AMBIENT[[#This Row],[C]]</f>
        <v>0.49235048678720444</v>
      </c>
      <c r="G79">
        <f>AMBIENT[[#This Row],[B]]/AMBIENT[[#This Row],[C]]</f>
        <v>0.22044506258692628</v>
      </c>
      <c r="H79">
        <f>AMBIENT[[#This Row],[G]]/AMBIENT[[#This Row],[C]]</f>
        <v>0.28859527121001388</v>
      </c>
    </row>
    <row r="80" spans="1:8" x14ac:dyDescent="0.35">
      <c r="A80">
        <v>709</v>
      </c>
      <c r="B80">
        <v>318</v>
      </c>
      <c r="C80">
        <v>417</v>
      </c>
      <c r="D80">
        <v>1441</v>
      </c>
      <c r="F80">
        <f>AMBIENT[[#This Row],[R]]/AMBIENT[[#This Row],[C]]</f>
        <v>0.49201943095072864</v>
      </c>
      <c r="G80">
        <f>AMBIENT[[#This Row],[B]]/AMBIENT[[#This Row],[C]]</f>
        <v>0.22068008327550312</v>
      </c>
      <c r="H80">
        <f>AMBIENT[[#This Row],[G]]/AMBIENT[[#This Row],[C]]</f>
        <v>0.28938237335183903</v>
      </c>
    </row>
    <row r="81" spans="1:8" x14ac:dyDescent="0.35">
      <c r="A81">
        <v>704</v>
      </c>
      <c r="B81">
        <v>315</v>
      </c>
      <c r="C81">
        <v>413</v>
      </c>
      <c r="D81">
        <v>1430</v>
      </c>
      <c r="F81">
        <f>AMBIENT[[#This Row],[R]]/AMBIENT[[#This Row],[C]]</f>
        <v>0.49230769230769234</v>
      </c>
      <c r="G81">
        <f>AMBIENT[[#This Row],[B]]/AMBIENT[[#This Row],[C]]</f>
        <v>0.22027972027972029</v>
      </c>
      <c r="H81">
        <f>AMBIENT[[#This Row],[G]]/AMBIENT[[#This Row],[C]]</f>
        <v>0.28881118881118883</v>
      </c>
    </row>
    <row r="82" spans="1:8" x14ac:dyDescent="0.35">
      <c r="A82">
        <v>705</v>
      </c>
      <c r="B82">
        <v>316</v>
      </c>
      <c r="C82">
        <v>414</v>
      </c>
      <c r="D82">
        <v>1433</v>
      </c>
      <c r="F82">
        <f>AMBIENT[[#This Row],[R]]/AMBIENT[[#This Row],[C]]</f>
        <v>0.49197487787857641</v>
      </c>
      <c r="G82">
        <f>AMBIENT[[#This Row],[B]]/AMBIENT[[#This Row],[C]]</f>
        <v>0.22051639916259597</v>
      </c>
      <c r="H82">
        <f>AMBIENT[[#This Row],[G]]/AMBIENT[[#This Row],[C]]</f>
        <v>0.28890439637124915</v>
      </c>
    </row>
    <row r="83" spans="1:8" x14ac:dyDescent="0.35">
      <c r="A83">
        <v>697</v>
      </c>
      <c r="B83">
        <v>312</v>
      </c>
      <c r="C83">
        <v>410</v>
      </c>
      <c r="D83">
        <v>1418</v>
      </c>
      <c r="F83">
        <f>AMBIENT[[#This Row],[R]]/AMBIENT[[#This Row],[C]]</f>
        <v>0.4915373765867419</v>
      </c>
      <c r="G83">
        <f>AMBIENT[[#This Row],[B]]/AMBIENT[[#This Row],[C]]</f>
        <v>0.22002820874471085</v>
      </c>
      <c r="H83">
        <f>AMBIENT[[#This Row],[G]]/AMBIENT[[#This Row],[C]]</f>
        <v>0.28913963328631875</v>
      </c>
    </row>
    <row r="84" spans="1:8" x14ac:dyDescent="0.35">
      <c r="A84">
        <v>692</v>
      </c>
      <c r="B84">
        <v>310</v>
      </c>
      <c r="C84">
        <v>407</v>
      </c>
      <c r="D84">
        <v>1409</v>
      </c>
      <c r="F84">
        <f>AMBIENT[[#This Row],[R]]/AMBIENT[[#This Row],[C]]</f>
        <v>0.49112845990063875</v>
      </c>
      <c r="G84">
        <f>AMBIENT[[#This Row],[B]]/AMBIENT[[#This Row],[C]]</f>
        <v>0.22001419446415899</v>
      </c>
      <c r="H84">
        <f>AMBIENT[[#This Row],[G]]/AMBIENT[[#This Row],[C]]</f>
        <v>0.28885734563520227</v>
      </c>
    </row>
    <row r="85" spans="1:8" x14ac:dyDescent="0.35">
      <c r="A85">
        <v>688</v>
      </c>
      <c r="B85">
        <v>308</v>
      </c>
      <c r="C85">
        <v>405</v>
      </c>
      <c r="D85">
        <v>1403</v>
      </c>
      <c r="F85">
        <f>AMBIENT[[#This Row],[R]]/AMBIENT[[#This Row],[C]]</f>
        <v>0.49037776193870281</v>
      </c>
      <c r="G85">
        <f>AMBIENT[[#This Row],[B]]/AMBIENT[[#This Row],[C]]</f>
        <v>0.2195295794725588</v>
      </c>
      <c r="H85">
        <f>AMBIENT[[#This Row],[G]]/AMBIENT[[#This Row],[C]]</f>
        <v>0.28866714183891662</v>
      </c>
    </row>
    <row r="86" spans="1:8" x14ac:dyDescent="0.35">
      <c r="A86">
        <v>695</v>
      </c>
      <c r="B86">
        <v>311</v>
      </c>
      <c r="C86">
        <v>409</v>
      </c>
      <c r="D86">
        <v>1415</v>
      </c>
      <c r="F86">
        <f>AMBIENT[[#This Row],[R]]/AMBIENT[[#This Row],[C]]</f>
        <v>0.49116607773851589</v>
      </c>
      <c r="G86">
        <f>AMBIENT[[#This Row],[B]]/AMBIENT[[#This Row],[C]]</f>
        <v>0.21978798586572437</v>
      </c>
      <c r="H86">
        <f>AMBIENT[[#This Row],[G]]/AMBIENT[[#This Row],[C]]</f>
        <v>0.28904593639575971</v>
      </c>
    </row>
    <row r="87" spans="1:8" x14ac:dyDescent="0.35">
      <c r="A87">
        <v>697</v>
      </c>
      <c r="B87">
        <v>313</v>
      </c>
      <c r="C87">
        <v>410</v>
      </c>
      <c r="D87">
        <v>1421</v>
      </c>
      <c r="F87">
        <f>AMBIENT[[#This Row],[R]]/AMBIENT[[#This Row],[C]]</f>
        <v>0.4904996481351161</v>
      </c>
      <c r="G87">
        <f>AMBIENT[[#This Row],[B]]/AMBIENT[[#This Row],[C]]</f>
        <v>0.22026741731175228</v>
      </c>
      <c r="H87">
        <f>AMBIENT[[#This Row],[G]]/AMBIENT[[#This Row],[C]]</f>
        <v>0.28852920478536243</v>
      </c>
    </row>
    <row r="88" spans="1:8" x14ac:dyDescent="0.35">
      <c r="A88">
        <v>702</v>
      </c>
      <c r="B88">
        <v>315</v>
      </c>
      <c r="C88">
        <v>413</v>
      </c>
      <c r="D88">
        <v>1431</v>
      </c>
      <c r="F88">
        <f>AMBIENT[[#This Row],[R]]/AMBIENT[[#This Row],[C]]</f>
        <v>0.49056603773584906</v>
      </c>
      <c r="G88">
        <f>AMBIENT[[#This Row],[B]]/AMBIENT[[#This Row],[C]]</f>
        <v>0.22012578616352202</v>
      </c>
      <c r="H88">
        <f>AMBIENT[[#This Row],[G]]/AMBIENT[[#This Row],[C]]</f>
        <v>0.28860936408106219</v>
      </c>
    </row>
    <row r="89" spans="1:8" x14ac:dyDescent="0.35">
      <c r="A89">
        <v>728</v>
      </c>
      <c r="B89">
        <v>329</v>
      </c>
      <c r="C89">
        <v>428</v>
      </c>
      <c r="D89">
        <v>1481</v>
      </c>
      <c r="F89">
        <f>AMBIENT[[#This Row],[R]]/AMBIENT[[#This Row],[C]]</f>
        <v>0.49155975692099935</v>
      </c>
      <c r="G89">
        <f>AMBIENT[[#This Row],[B]]/AMBIENT[[#This Row],[C]]</f>
        <v>0.22214719783929776</v>
      </c>
      <c r="H89">
        <f>AMBIENT[[#This Row],[G]]/AMBIENT[[#This Row],[C]]</f>
        <v>0.28899392302498311</v>
      </c>
    </row>
    <row r="90" spans="1:8" x14ac:dyDescent="0.35">
      <c r="A90">
        <v>758</v>
      </c>
      <c r="B90">
        <v>341</v>
      </c>
      <c r="C90">
        <v>443</v>
      </c>
      <c r="D90">
        <v>1536</v>
      </c>
      <c r="F90">
        <f>AMBIENT[[#This Row],[R]]/AMBIENT[[#This Row],[C]]</f>
        <v>0.49348958333333331</v>
      </c>
      <c r="G90">
        <f>AMBIENT[[#This Row],[B]]/AMBIENT[[#This Row],[C]]</f>
        <v>0.22200520833333334</v>
      </c>
      <c r="H90">
        <f>AMBIENT[[#This Row],[G]]/AMBIENT[[#This Row],[C]]</f>
        <v>0.28841145833333331</v>
      </c>
    </row>
    <row r="91" spans="1:8" x14ac:dyDescent="0.35">
      <c r="A91">
        <v>769</v>
      </c>
      <c r="B91">
        <v>346</v>
      </c>
      <c r="C91">
        <v>449</v>
      </c>
      <c r="D91">
        <v>1559</v>
      </c>
      <c r="F91">
        <f>AMBIENT[[#This Row],[R]]/AMBIENT[[#This Row],[C]]</f>
        <v>0.49326491340602951</v>
      </c>
      <c r="G91">
        <f>AMBIENT[[#This Row],[B]]/AMBIENT[[#This Row],[C]]</f>
        <v>0.22193713919178962</v>
      </c>
      <c r="H91">
        <f>AMBIENT[[#This Row],[G]]/AMBIENT[[#This Row],[C]]</f>
        <v>0.28800513149454776</v>
      </c>
    </row>
    <row r="92" spans="1:8" x14ac:dyDescent="0.35">
      <c r="A92">
        <v>783</v>
      </c>
      <c r="B92">
        <v>353</v>
      </c>
      <c r="C92">
        <v>457</v>
      </c>
      <c r="D92">
        <v>1589</v>
      </c>
      <c r="F92">
        <f>AMBIENT[[#This Row],[R]]/AMBIENT[[#This Row],[C]]</f>
        <v>0.49276274386406543</v>
      </c>
      <c r="G92">
        <f>AMBIENT[[#This Row],[B]]/AMBIENT[[#This Row],[C]]</f>
        <v>0.22215229704216488</v>
      </c>
      <c r="H92">
        <f>AMBIENT[[#This Row],[G]]/AMBIENT[[#This Row],[C]]</f>
        <v>0.28760226557583385</v>
      </c>
    </row>
    <row r="93" spans="1:8" x14ac:dyDescent="0.35">
      <c r="A93">
        <v>751</v>
      </c>
      <c r="B93">
        <v>339</v>
      </c>
      <c r="C93">
        <v>438</v>
      </c>
      <c r="D93">
        <v>1533</v>
      </c>
      <c r="F93">
        <f>AMBIENT[[#This Row],[R]]/AMBIENT[[#This Row],[C]]</f>
        <v>0.48988910632746246</v>
      </c>
      <c r="G93">
        <f>AMBIENT[[#This Row],[B]]/AMBIENT[[#This Row],[C]]</f>
        <v>0.22113502935420742</v>
      </c>
      <c r="H93">
        <f>AMBIENT[[#This Row],[G]]/AMBIENT[[#This Row],[C]]</f>
        <v>0.2857142857142857</v>
      </c>
    </row>
    <row r="94" spans="1:8" x14ac:dyDescent="0.35">
      <c r="A94">
        <v>610</v>
      </c>
      <c r="B94">
        <v>268</v>
      </c>
      <c r="C94">
        <v>357</v>
      </c>
      <c r="D94">
        <v>1250</v>
      </c>
      <c r="F94">
        <f>AMBIENT[[#This Row],[R]]/AMBIENT[[#This Row],[C]]</f>
        <v>0.48799999999999999</v>
      </c>
      <c r="G94">
        <f>AMBIENT[[#This Row],[B]]/AMBIENT[[#This Row],[C]]</f>
        <v>0.21440000000000001</v>
      </c>
      <c r="H94">
        <f>AMBIENT[[#This Row],[G]]/AMBIENT[[#This Row],[C]]</f>
        <v>0.28560000000000002</v>
      </c>
    </row>
    <row r="95" spans="1:8" x14ac:dyDescent="0.35">
      <c r="A95">
        <v>607</v>
      </c>
      <c r="B95">
        <v>267</v>
      </c>
      <c r="C95">
        <v>355</v>
      </c>
      <c r="D95">
        <v>1244</v>
      </c>
      <c r="F95">
        <f>AMBIENT[[#This Row],[R]]/AMBIENT[[#This Row],[C]]</f>
        <v>0.48794212218649519</v>
      </c>
      <c r="G95">
        <f>AMBIENT[[#This Row],[B]]/AMBIENT[[#This Row],[C]]</f>
        <v>0.21463022508038584</v>
      </c>
      <c r="H95">
        <f>AMBIENT[[#This Row],[G]]/AMBIENT[[#This Row],[C]]</f>
        <v>0.28536977491961413</v>
      </c>
    </row>
    <row r="96" spans="1:8" x14ac:dyDescent="0.35">
      <c r="A96">
        <v>609</v>
      </c>
      <c r="B96">
        <v>269</v>
      </c>
      <c r="C96">
        <v>358</v>
      </c>
      <c r="D96">
        <v>1248</v>
      </c>
      <c r="F96">
        <f>AMBIENT[[#This Row],[R]]/AMBIENT[[#This Row],[C]]</f>
        <v>0.48798076923076922</v>
      </c>
      <c r="G96">
        <f>AMBIENT[[#This Row],[B]]/AMBIENT[[#This Row],[C]]</f>
        <v>0.21554487179487181</v>
      </c>
      <c r="H96">
        <f>AMBIENT[[#This Row],[G]]/AMBIENT[[#This Row],[C]]</f>
        <v>0.28685897435897434</v>
      </c>
    </row>
    <row r="97" spans="1:8" x14ac:dyDescent="0.35">
      <c r="A97">
        <v>612</v>
      </c>
      <c r="B97">
        <v>270</v>
      </c>
      <c r="C97">
        <v>359</v>
      </c>
      <c r="D97">
        <v>1253</v>
      </c>
      <c r="F97">
        <f>AMBIENT[[#This Row],[R]]/AMBIENT[[#This Row],[C]]</f>
        <v>0.48842777334397447</v>
      </c>
      <c r="G97">
        <f>AMBIENT[[#This Row],[B]]/AMBIENT[[#This Row],[C]]</f>
        <v>0.2154828411811652</v>
      </c>
      <c r="H97">
        <f>AMBIENT[[#This Row],[G]]/AMBIENT[[#This Row],[C]]</f>
        <v>0.28651237031125298</v>
      </c>
    </row>
    <row r="98" spans="1:8" x14ac:dyDescent="0.35">
      <c r="A98">
        <v>603</v>
      </c>
      <c r="B98">
        <v>265</v>
      </c>
      <c r="C98">
        <v>353</v>
      </c>
      <c r="D98">
        <v>1237</v>
      </c>
      <c r="F98">
        <f>AMBIENT[[#This Row],[R]]/AMBIENT[[#This Row],[C]]</f>
        <v>0.48746968472109942</v>
      </c>
      <c r="G98">
        <f>AMBIENT[[#This Row],[B]]/AMBIENT[[#This Row],[C]]</f>
        <v>0.21422797089733225</v>
      </c>
      <c r="H98">
        <f>AMBIENT[[#This Row],[G]]/AMBIENT[[#This Row],[C]]</f>
        <v>0.28536782538399352</v>
      </c>
    </row>
    <row r="99" spans="1:8" x14ac:dyDescent="0.35">
      <c r="A99">
        <v>587</v>
      </c>
      <c r="B99">
        <v>258</v>
      </c>
      <c r="C99">
        <v>344</v>
      </c>
      <c r="D99">
        <v>1210</v>
      </c>
      <c r="F99">
        <f>AMBIENT[[#This Row],[R]]/AMBIENT[[#This Row],[C]]</f>
        <v>0.48512396694214877</v>
      </c>
      <c r="G99">
        <f>AMBIENT[[#This Row],[B]]/AMBIENT[[#This Row],[C]]</f>
        <v>0.21322314049586777</v>
      </c>
      <c r="H99">
        <f>AMBIENT[[#This Row],[G]]/AMBIENT[[#This Row],[C]]</f>
        <v>0.28429752066115704</v>
      </c>
    </row>
    <row r="100" spans="1:8" x14ac:dyDescent="0.35">
      <c r="A100">
        <v>550</v>
      </c>
      <c r="B100">
        <v>240</v>
      </c>
      <c r="C100">
        <v>322</v>
      </c>
      <c r="D100">
        <v>1137</v>
      </c>
      <c r="F100">
        <f>AMBIENT[[#This Row],[R]]/AMBIENT[[#This Row],[C]]</f>
        <v>0.48372911169744942</v>
      </c>
      <c r="G100">
        <f>AMBIENT[[#This Row],[B]]/AMBIENT[[#This Row],[C]]</f>
        <v>0.21108179419525067</v>
      </c>
      <c r="H100">
        <f>AMBIENT[[#This Row],[G]]/AMBIENT[[#This Row],[C]]</f>
        <v>0.2832014072119613</v>
      </c>
    </row>
    <row r="101" spans="1:8" x14ac:dyDescent="0.35">
      <c r="A101">
        <v>553</v>
      </c>
      <c r="B101">
        <v>241</v>
      </c>
      <c r="C101">
        <v>324</v>
      </c>
      <c r="D101">
        <v>1141</v>
      </c>
      <c r="F101">
        <f>AMBIENT[[#This Row],[R]]/AMBIENT[[#This Row],[C]]</f>
        <v>0.48466257668711654</v>
      </c>
      <c r="G101">
        <f>AMBIENT[[#This Row],[B]]/AMBIENT[[#This Row],[C]]</f>
        <v>0.2112182296231376</v>
      </c>
      <c r="H101">
        <f>AMBIENT[[#This Row],[G]]/AMBIENT[[#This Row],[C]]</f>
        <v>0.28396143733567047</v>
      </c>
    </row>
    <row r="102" spans="1:8" x14ac:dyDescent="0.35">
      <c r="A102">
        <v>623</v>
      </c>
      <c r="B102">
        <v>276</v>
      </c>
      <c r="C102">
        <v>365</v>
      </c>
      <c r="D102">
        <v>1277</v>
      </c>
      <c r="F102">
        <f>AMBIENT[[#This Row],[R]]/AMBIENT[[#This Row],[C]]</f>
        <v>0.48786217697729051</v>
      </c>
      <c r="G102">
        <f>AMBIENT[[#This Row],[B]]/AMBIENT[[#This Row],[C]]</f>
        <v>0.21613155833985903</v>
      </c>
      <c r="H102">
        <f>AMBIENT[[#This Row],[G]]/AMBIENT[[#This Row],[C]]</f>
        <v>0.28582615505090053</v>
      </c>
    </row>
    <row r="103" spans="1:8" x14ac:dyDescent="0.35">
      <c r="A103">
        <v>656</v>
      </c>
      <c r="B103">
        <v>293</v>
      </c>
      <c r="C103">
        <v>385</v>
      </c>
      <c r="D103">
        <v>1339</v>
      </c>
      <c r="F103">
        <f>AMBIENT[[#This Row],[R]]/AMBIENT[[#This Row],[C]]</f>
        <v>0.48991784914115011</v>
      </c>
      <c r="G103">
        <f>AMBIENT[[#This Row],[B]]/AMBIENT[[#This Row],[C]]</f>
        <v>0.21882001493651979</v>
      </c>
      <c r="H103">
        <f>AMBIENT[[#This Row],[G]]/AMBIENT[[#This Row],[C]]</f>
        <v>0.28752800597460793</v>
      </c>
    </row>
    <row r="104" spans="1:8" x14ac:dyDescent="0.35">
      <c r="A104">
        <v>535</v>
      </c>
      <c r="B104">
        <v>232</v>
      </c>
      <c r="C104">
        <v>313</v>
      </c>
      <c r="D104">
        <v>1107</v>
      </c>
      <c r="F104">
        <f>AMBIENT[[#This Row],[R]]/AMBIENT[[#This Row],[C]]</f>
        <v>0.48328816621499548</v>
      </c>
      <c r="G104">
        <f>AMBIENT[[#This Row],[B]]/AMBIENT[[#This Row],[C]]</f>
        <v>0.20957542908762422</v>
      </c>
      <c r="H104">
        <f>AMBIENT[[#This Row],[G]]/AMBIENT[[#This Row],[C]]</f>
        <v>0.2827461607949413</v>
      </c>
    </row>
    <row r="105" spans="1:8" x14ac:dyDescent="0.35">
      <c r="A105">
        <v>531</v>
      </c>
      <c r="B105">
        <v>230</v>
      </c>
      <c r="C105">
        <v>311</v>
      </c>
      <c r="D105">
        <v>1100</v>
      </c>
      <c r="F105">
        <f>AMBIENT[[#This Row],[R]]/AMBIENT[[#This Row],[C]]</f>
        <v>0.48272727272727273</v>
      </c>
      <c r="G105">
        <f>AMBIENT[[#This Row],[B]]/AMBIENT[[#This Row],[C]]</f>
        <v>0.20909090909090908</v>
      </c>
      <c r="H105">
        <f>AMBIENT[[#This Row],[G]]/AMBIENT[[#This Row],[C]]</f>
        <v>0.28272727272727272</v>
      </c>
    </row>
    <row r="106" spans="1:8" x14ac:dyDescent="0.35">
      <c r="A106">
        <v>537</v>
      </c>
      <c r="B106">
        <v>232</v>
      </c>
      <c r="C106">
        <v>314</v>
      </c>
      <c r="D106">
        <v>1110</v>
      </c>
      <c r="F106">
        <f>AMBIENT[[#This Row],[R]]/AMBIENT[[#This Row],[C]]</f>
        <v>0.48378378378378378</v>
      </c>
      <c r="G106">
        <f>AMBIENT[[#This Row],[B]]/AMBIENT[[#This Row],[C]]</f>
        <v>0.20900900900900901</v>
      </c>
      <c r="H106">
        <f>AMBIENT[[#This Row],[G]]/AMBIENT[[#This Row],[C]]</f>
        <v>0.28288288288288288</v>
      </c>
    </row>
    <row r="107" spans="1:8" x14ac:dyDescent="0.35">
      <c r="A107">
        <v>538</v>
      </c>
      <c r="B107">
        <v>232</v>
      </c>
      <c r="C107">
        <v>314</v>
      </c>
      <c r="D107">
        <v>1110</v>
      </c>
      <c r="F107">
        <f>AMBIENT[[#This Row],[R]]/AMBIENT[[#This Row],[C]]</f>
        <v>0.48468468468468467</v>
      </c>
      <c r="G107">
        <f>AMBIENT[[#This Row],[B]]/AMBIENT[[#This Row],[C]]</f>
        <v>0.20900900900900901</v>
      </c>
      <c r="H107">
        <f>AMBIENT[[#This Row],[G]]/AMBIENT[[#This Row],[C]]</f>
        <v>0.28288288288288288</v>
      </c>
    </row>
    <row r="108" spans="1:8" x14ac:dyDescent="0.35">
      <c r="A108">
        <v>759</v>
      </c>
      <c r="B108">
        <v>346</v>
      </c>
      <c r="C108">
        <v>445</v>
      </c>
      <c r="D108">
        <v>1537</v>
      </c>
      <c r="F108">
        <f>AMBIENT[[#This Row],[R]]/AMBIENT[[#This Row],[C]]</f>
        <v>0.49381912817176316</v>
      </c>
      <c r="G108">
        <f>AMBIENT[[#This Row],[B]]/AMBIENT[[#This Row],[C]]</f>
        <v>0.225113858165257</v>
      </c>
      <c r="H108">
        <f>AMBIENT[[#This Row],[G]]/AMBIENT[[#This Row],[C]]</f>
        <v>0.28952504879635654</v>
      </c>
    </row>
    <row r="109" spans="1:8" x14ac:dyDescent="0.35">
      <c r="A109">
        <v>777</v>
      </c>
      <c r="B109">
        <v>355</v>
      </c>
      <c r="C109">
        <v>456</v>
      </c>
      <c r="D109">
        <v>1572</v>
      </c>
      <c r="F109">
        <f>AMBIENT[[#This Row],[R]]/AMBIENT[[#This Row],[C]]</f>
        <v>0.49427480916030536</v>
      </c>
      <c r="G109">
        <f>AMBIENT[[#This Row],[B]]/AMBIENT[[#This Row],[C]]</f>
        <v>0.22582697201017812</v>
      </c>
      <c r="H109">
        <f>AMBIENT[[#This Row],[G]]/AMBIENT[[#This Row],[C]]</f>
        <v>0.29007633587786258</v>
      </c>
    </row>
    <row r="110" spans="1:8" x14ac:dyDescent="0.35">
      <c r="A110">
        <v>869</v>
      </c>
      <c r="B110">
        <v>403</v>
      </c>
      <c r="C110">
        <v>517</v>
      </c>
      <c r="D110">
        <v>1746</v>
      </c>
      <c r="F110">
        <f>AMBIENT[[#This Row],[R]]/AMBIENT[[#This Row],[C]]</f>
        <v>0.49770904925544102</v>
      </c>
      <c r="G110">
        <f>AMBIENT[[#This Row],[B]]/AMBIENT[[#This Row],[C]]</f>
        <v>0.23081328751431845</v>
      </c>
      <c r="H110">
        <f>AMBIENT[[#This Row],[G]]/AMBIENT[[#This Row],[C]]</f>
        <v>0.29610538373424972</v>
      </c>
    </row>
    <row r="111" spans="1:8" x14ac:dyDescent="0.35">
      <c r="A111">
        <v>904</v>
      </c>
      <c r="B111">
        <v>422</v>
      </c>
      <c r="C111">
        <v>535</v>
      </c>
      <c r="D111">
        <v>1812</v>
      </c>
      <c r="F111">
        <f>AMBIENT[[#This Row],[R]]/AMBIENT[[#This Row],[C]]</f>
        <v>0.4988962472406181</v>
      </c>
      <c r="G111">
        <f>AMBIENT[[#This Row],[B]]/AMBIENT[[#This Row],[C]]</f>
        <v>0.23289183222958057</v>
      </c>
      <c r="H111">
        <f>AMBIENT[[#This Row],[G]]/AMBIENT[[#This Row],[C]]</f>
        <v>0.29525386313465785</v>
      </c>
    </row>
    <row r="112" spans="1:8" x14ac:dyDescent="0.35">
      <c r="A112">
        <v>632</v>
      </c>
      <c r="B112">
        <v>279</v>
      </c>
      <c r="C112">
        <v>369</v>
      </c>
      <c r="D112">
        <v>1299</v>
      </c>
      <c r="F112">
        <f>AMBIENT[[#This Row],[R]]/AMBIENT[[#This Row],[C]]</f>
        <v>0.48652809853733642</v>
      </c>
      <c r="G112">
        <f>AMBIENT[[#This Row],[B]]/AMBIENT[[#This Row],[C]]</f>
        <v>0.21478060046189376</v>
      </c>
      <c r="H112">
        <f>AMBIENT[[#This Row],[G]]/AMBIENT[[#This Row],[C]]</f>
        <v>0.28406466512702078</v>
      </c>
    </row>
    <row r="113" spans="1:8" x14ac:dyDescent="0.35">
      <c r="A113">
        <v>590</v>
      </c>
      <c r="B113">
        <v>258</v>
      </c>
      <c r="C113">
        <v>345</v>
      </c>
      <c r="D113">
        <v>1209</v>
      </c>
      <c r="F113">
        <f>AMBIENT[[#This Row],[R]]/AMBIENT[[#This Row],[C]]</f>
        <v>0.4880066170388751</v>
      </c>
      <c r="G113">
        <f>AMBIENT[[#This Row],[B]]/AMBIENT[[#This Row],[C]]</f>
        <v>0.21339950372208435</v>
      </c>
      <c r="H113">
        <f>AMBIENT[[#This Row],[G]]/AMBIENT[[#This Row],[C]]</f>
        <v>0.28535980148883372</v>
      </c>
    </row>
    <row r="114" spans="1:8" x14ac:dyDescent="0.35">
      <c r="A114">
        <v>1143</v>
      </c>
      <c r="B114">
        <v>542</v>
      </c>
      <c r="C114">
        <v>673</v>
      </c>
      <c r="D114">
        <v>2290</v>
      </c>
      <c r="F114">
        <f>AMBIENT[[#This Row],[R]]/AMBIENT[[#This Row],[C]]</f>
        <v>0.49912663755458514</v>
      </c>
      <c r="G114">
        <f>AMBIENT[[#This Row],[B]]/AMBIENT[[#This Row],[C]]</f>
        <v>0.23668122270742359</v>
      </c>
      <c r="H114">
        <f>AMBIENT[[#This Row],[G]]/AMBIENT[[#This Row],[C]]</f>
        <v>0.29388646288209608</v>
      </c>
    </row>
    <row r="115" spans="1:8" x14ac:dyDescent="0.35">
      <c r="A115">
        <v>901</v>
      </c>
      <c r="B115">
        <v>415</v>
      </c>
      <c r="C115">
        <v>524</v>
      </c>
      <c r="D115">
        <v>1828</v>
      </c>
      <c r="F115">
        <f>AMBIENT[[#This Row],[R]]/AMBIENT[[#This Row],[C]]</f>
        <v>0.49288840262582057</v>
      </c>
      <c r="G115">
        <f>AMBIENT[[#This Row],[B]]/AMBIENT[[#This Row],[C]]</f>
        <v>0.22702407002188185</v>
      </c>
      <c r="H115">
        <f>AMBIENT[[#This Row],[G]]/AMBIENT[[#This Row],[C]]</f>
        <v>0.28665207877461707</v>
      </c>
    </row>
    <row r="116" spans="1:8" x14ac:dyDescent="0.35">
      <c r="A116">
        <v>638</v>
      </c>
      <c r="B116">
        <v>285</v>
      </c>
      <c r="C116">
        <v>374</v>
      </c>
      <c r="D116">
        <v>1302</v>
      </c>
      <c r="F116">
        <f>AMBIENT[[#This Row],[R]]/AMBIENT[[#This Row],[C]]</f>
        <v>0.49001536098310294</v>
      </c>
      <c r="G116">
        <f>AMBIENT[[#This Row],[B]]/AMBIENT[[#This Row],[C]]</f>
        <v>0.21889400921658986</v>
      </c>
      <c r="H116">
        <f>AMBIENT[[#This Row],[G]]/AMBIENT[[#This Row],[C]]</f>
        <v>0.28725038402457759</v>
      </c>
    </row>
    <row r="117" spans="1:8" x14ac:dyDescent="0.35">
      <c r="A117">
        <v>640</v>
      </c>
      <c r="B117">
        <v>285</v>
      </c>
      <c r="C117">
        <v>374</v>
      </c>
      <c r="D117">
        <v>1305</v>
      </c>
      <c r="F117">
        <f>AMBIENT[[#This Row],[R]]/AMBIENT[[#This Row],[C]]</f>
        <v>0.49042145593869729</v>
      </c>
      <c r="G117">
        <f>AMBIENT[[#This Row],[B]]/AMBIENT[[#This Row],[C]]</f>
        <v>0.21839080459770116</v>
      </c>
      <c r="H117">
        <f>AMBIENT[[#This Row],[G]]/AMBIENT[[#This Row],[C]]</f>
        <v>0.28659003831417623</v>
      </c>
    </row>
    <row r="118" spans="1:8" x14ac:dyDescent="0.35">
      <c r="A118">
        <v>635</v>
      </c>
      <c r="B118">
        <v>281</v>
      </c>
      <c r="C118">
        <v>369</v>
      </c>
      <c r="D118">
        <v>1302</v>
      </c>
      <c r="F118">
        <f>AMBIENT[[#This Row],[R]]/AMBIENT[[#This Row],[C]]</f>
        <v>0.48771121351766511</v>
      </c>
      <c r="G118">
        <f>AMBIENT[[#This Row],[B]]/AMBIENT[[#This Row],[C]]</f>
        <v>0.21582181259600614</v>
      </c>
      <c r="H118">
        <f>AMBIENT[[#This Row],[G]]/AMBIENT[[#This Row],[C]]</f>
        <v>0.28341013824884792</v>
      </c>
    </row>
    <row r="119" spans="1:8" x14ac:dyDescent="0.35">
      <c r="A119">
        <v>645</v>
      </c>
      <c r="B119">
        <v>285</v>
      </c>
      <c r="C119">
        <v>375</v>
      </c>
      <c r="D119">
        <v>1320</v>
      </c>
      <c r="F119">
        <f>AMBIENT[[#This Row],[R]]/AMBIENT[[#This Row],[C]]</f>
        <v>0.48863636363636365</v>
      </c>
      <c r="G119">
        <f>AMBIENT[[#This Row],[B]]/AMBIENT[[#This Row],[C]]</f>
        <v>0.21590909090909091</v>
      </c>
      <c r="H119">
        <f>AMBIENT[[#This Row],[G]]/AMBIENT[[#This Row],[C]]</f>
        <v>0.28409090909090912</v>
      </c>
    </row>
    <row r="120" spans="1:8" x14ac:dyDescent="0.35">
      <c r="A120">
        <v>550</v>
      </c>
      <c r="B120">
        <v>241</v>
      </c>
      <c r="C120">
        <v>322</v>
      </c>
      <c r="D120">
        <v>1137</v>
      </c>
      <c r="F120">
        <f>AMBIENT[[#This Row],[R]]/AMBIENT[[#This Row],[C]]</f>
        <v>0.48372911169744942</v>
      </c>
      <c r="G120">
        <f>AMBIENT[[#This Row],[B]]/AMBIENT[[#This Row],[C]]</f>
        <v>0.2119613016710642</v>
      </c>
      <c r="H120">
        <f>AMBIENT[[#This Row],[G]]/AMBIENT[[#This Row],[C]]</f>
        <v>0.2832014072119613</v>
      </c>
    </row>
    <row r="121" spans="1:8" x14ac:dyDescent="0.35">
      <c r="A121">
        <v>546</v>
      </c>
      <c r="B121">
        <v>239</v>
      </c>
      <c r="C121">
        <v>320</v>
      </c>
      <c r="D121">
        <v>1130</v>
      </c>
      <c r="F121">
        <f>AMBIENT[[#This Row],[R]]/AMBIENT[[#This Row],[C]]</f>
        <v>0.48318584070796461</v>
      </c>
      <c r="G121">
        <f>AMBIENT[[#This Row],[B]]/AMBIENT[[#This Row],[C]]</f>
        <v>0.21150442477876105</v>
      </c>
      <c r="H121">
        <f>AMBIENT[[#This Row],[G]]/AMBIENT[[#This Row],[C]]</f>
        <v>0.2831858407079646</v>
      </c>
    </row>
    <row r="122" spans="1:8" x14ac:dyDescent="0.35">
      <c r="A122">
        <v>553</v>
      </c>
      <c r="B122">
        <v>244</v>
      </c>
      <c r="C122">
        <v>325</v>
      </c>
      <c r="D122">
        <v>1145</v>
      </c>
      <c r="F122">
        <f>AMBIENT[[#This Row],[R]]/AMBIENT[[#This Row],[C]]</f>
        <v>0.48296943231441047</v>
      </c>
      <c r="G122">
        <f>AMBIENT[[#This Row],[B]]/AMBIENT[[#This Row],[C]]</f>
        <v>0.21310043668122269</v>
      </c>
      <c r="H122">
        <f>AMBIENT[[#This Row],[G]]/AMBIENT[[#This Row],[C]]</f>
        <v>0.28384279475982532</v>
      </c>
    </row>
    <row r="123" spans="1:8" x14ac:dyDescent="0.35">
      <c r="A123">
        <v>777</v>
      </c>
      <c r="B123">
        <v>355</v>
      </c>
      <c r="C123">
        <v>451</v>
      </c>
      <c r="D123">
        <v>1591</v>
      </c>
      <c r="F123">
        <f>AMBIENT[[#This Row],[R]]/AMBIENT[[#This Row],[C]]</f>
        <v>0.48837209302325579</v>
      </c>
      <c r="G123">
        <f>AMBIENT[[#This Row],[B]]/AMBIENT[[#This Row],[C]]</f>
        <v>0.2231301068510371</v>
      </c>
      <c r="H123">
        <f>AMBIENT[[#This Row],[G]]/AMBIENT[[#This Row],[C]]</f>
        <v>0.28346951602765558</v>
      </c>
    </row>
    <row r="124" spans="1:8" x14ac:dyDescent="0.35">
      <c r="A124">
        <v>1105</v>
      </c>
      <c r="B124">
        <v>533</v>
      </c>
      <c r="C124">
        <v>661</v>
      </c>
      <c r="D124">
        <v>2197</v>
      </c>
      <c r="F124">
        <f>AMBIENT[[#This Row],[R]]/AMBIENT[[#This Row],[C]]</f>
        <v>0.50295857988165682</v>
      </c>
      <c r="G124">
        <f>AMBIENT[[#This Row],[B]]/AMBIENT[[#This Row],[C]]</f>
        <v>0.24260355029585798</v>
      </c>
      <c r="H124">
        <f>AMBIENT[[#This Row],[G]]/AMBIENT[[#This Row],[C]]</f>
        <v>0.30086481565771506</v>
      </c>
    </row>
    <row r="125" spans="1:8" x14ac:dyDescent="0.35">
      <c r="A125">
        <v>1151</v>
      </c>
      <c r="B125">
        <v>557</v>
      </c>
      <c r="C125">
        <v>690</v>
      </c>
      <c r="D125">
        <v>2288</v>
      </c>
      <c r="F125">
        <f>AMBIENT[[#This Row],[R]]/AMBIENT[[#This Row],[C]]</f>
        <v>0.50305944055944052</v>
      </c>
      <c r="G125">
        <f>AMBIENT[[#This Row],[B]]/AMBIENT[[#This Row],[C]]</f>
        <v>0.24344405594405594</v>
      </c>
      <c r="H125">
        <f>AMBIENT[[#This Row],[G]]/AMBIENT[[#This Row],[C]]</f>
        <v>0.30157342657342656</v>
      </c>
    </row>
    <row r="126" spans="1:8" x14ac:dyDescent="0.35">
      <c r="A126">
        <v>1283</v>
      </c>
      <c r="B126">
        <v>620</v>
      </c>
      <c r="C126">
        <v>757</v>
      </c>
      <c r="D126">
        <v>2560</v>
      </c>
      <c r="F126">
        <f>AMBIENT[[#This Row],[R]]/AMBIENT[[#This Row],[C]]</f>
        <v>0.50117187500000004</v>
      </c>
      <c r="G126">
        <f>AMBIENT[[#This Row],[B]]/AMBIENT[[#This Row],[C]]</f>
        <v>0.2421875</v>
      </c>
      <c r="H126">
        <f>AMBIENT[[#This Row],[G]]/AMBIENT[[#This Row],[C]]</f>
        <v>0.29570312500000001</v>
      </c>
    </row>
    <row r="127" spans="1:8" x14ac:dyDescent="0.35">
      <c r="A127">
        <v>910</v>
      </c>
      <c r="B127">
        <v>426</v>
      </c>
      <c r="C127">
        <v>532</v>
      </c>
      <c r="D127">
        <v>1852</v>
      </c>
      <c r="F127">
        <f>AMBIENT[[#This Row],[R]]/AMBIENT[[#This Row],[C]]</f>
        <v>0.49136069114470843</v>
      </c>
      <c r="G127">
        <f>AMBIENT[[#This Row],[B]]/AMBIENT[[#This Row],[C]]</f>
        <v>0.23002159827213822</v>
      </c>
      <c r="H127">
        <f>AMBIENT[[#This Row],[G]]/AMBIENT[[#This Row],[C]]</f>
        <v>0.28725701943844495</v>
      </c>
    </row>
    <row r="128" spans="1:8" x14ac:dyDescent="0.35">
      <c r="A128">
        <v>530</v>
      </c>
      <c r="B128">
        <v>231</v>
      </c>
      <c r="C128">
        <v>310</v>
      </c>
      <c r="D128">
        <v>1096</v>
      </c>
      <c r="F128">
        <f>AMBIENT[[#This Row],[R]]/AMBIENT[[#This Row],[C]]</f>
        <v>0.48357664233576642</v>
      </c>
      <c r="G128">
        <f>AMBIENT[[#This Row],[B]]/AMBIENT[[#This Row],[C]]</f>
        <v>0.21076642335766424</v>
      </c>
      <c r="H128">
        <f>AMBIENT[[#This Row],[G]]/AMBIENT[[#This Row],[C]]</f>
        <v>0.28284671532846717</v>
      </c>
    </row>
    <row r="129" spans="1:8" x14ac:dyDescent="0.35">
      <c r="A129">
        <v>522</v>
      </c>
      <c r="B129">
        <v>226</v>
      </c>
      <c r="C129">
        <v>305</v>
      </c>
      <c r="D129">
        <v>1079</v>
      </c>
      <c r="F129">
        <f>AMBIENT[[#This Row],[R]]/AMBIENT[[#This Row],[C]]</f>
        <v>0.48378127896200185</v>
      </c>
      <c r="G129">
        <f>AMBIENT[[#This Row],[B]]/AMBIENT[[#This Row],[C]]</f>
        <v>0.20945319740500462</v>
      </c>
      <c r="H129">
        <f>AMBIENT[[#This Row],[G]]/AMBIENT[[#This Row],[C]]</f>
        <v>0.28266913809082483</v>
      </c>
    </row>
    <row r="130" spans="1:8" x14ac:dyDescent="0.35">
      <c r="A130">
        <v>516</v>
      </c>
      <c r="B130">
        <v>221</v>
      </c>
      <c r="C130">
        <v>301</v>
      </c>
      <c r="D130">
        <v>1064</v>
      </c>
      <c r="F130">
        <f>AMBIENT[[#This Row],[R]]/AMBIENT[[#This Row],[C]]</f>
        <v>0.48496240601503759</v>
      </c>
      <c r="G130">
        <f>AMBIENT[[#This Row],[B]]/AMBIENT[[#This Row],[C]]</f>
        <v>0.20770676691729323</v>
      </c>
      <c r="H130">
        <f>AMBIENT[[#This Row],[G]]/AMBIENT[[#This Row],[C]]</f>
        <v>0.28289473684210525</v>
      </c>
    </row>
    <row r="131" spans="1:8" x14ac:dyDescent="0.35">
      <c r="A131">
        <v>516</v>
      </c>
      <c r="B131">
        <v>221</v>
      </c>
      <c r="C131">
        <v>301</v>
      </c>
      <c r="D131">
        <v>1065</v>
      </c>
      <c r="F131">
        <f>AMBIENT[[#This Row],[R]]/AMBIENT[[#This Row],[C]]</f>
        <v>0.48450704225352115</v>
      </c>
      <c r="G131">
        <f>AMBIENT[[#This Row],[B]]/AMBIENT[[#This Row],[C]]</f>
        <v>0.20751173708920187</v>
      </c>
      <c r="H131">
        <f>AMBIENT[[#This Row],[G]]/AMBIENT[[#This Row],[C]]</f>
        <v>0.28262910798122065</v>
      </c>
    </row>
    <row r="132" spans="1:8" x14ac:dyDescent="0.35">
      <c r="A132">
        <v>565</v>
      </c>
      <c r="B132">
        <v>247</v>
      </c>
      <c r="C132">
        <v>330</v>
      </c>
      <c r="D132">
        <v>1159</v>
      </c>
      <c r="F132">
        <f>AMBIENT[[#This Row],[R]]/AMBIENT[[#This Row],[C]]</f>
        <v>0.48748921484037966</v>
      </c>
      <c r="G132">
        <f>AMBIENT[[#This Row],[B]]/AMBIENT[[#This Row],[C]]</f>
        <v>0.21311475409836064</v>
      </c>
      <c r="H132">
        <f>AMBIENT[[#This Row],[G]]/AMBIENT[[#This Row],[C]]</f>
        <v>0.28472821397756687</v>
      </c>
    </row>
    <row r="133" spans="1:8" x14ac:dyDescent="0.35">
      <c r="A133">
        <v>570</v>
      </c>
      <c r="B133">
        <v>250</v>
      </c>
      <c r="C133">
        <v>333</v>
      </c>
      <c r="D133">
        <v>1169</v>
      </c>
      <c r="F133">
        <f>AMBIENT[[#This Row],[R]]/AMBIENT[[#This Row],[C]]</f>
        <v>0.48759623609923008</v>
      </c>
      <c r="G133">
        <f>AMBIENT[[#This Row],[B]]/AMBIENT[[#This Row],[C]]</f>
        <v>0.21385799828913601</v>
      </c>
      <c r="H133">
        <f>AMBIENT[[#This Row],[G]]/AMBIENT[[#This Row],[C]]</f>
        <v>0.28485885372112918</v>
      </c>
    </row>
    <row r="134" spans="1:8" x14ac:dyDescent="0.35">
      <c r="A134">
        <v>885</v>
      </c>
      <c r="B134">
        <v>420</v>
      </c>
      <c r="C134">
        <v>523</v>
      </c>
      <c r="D134">
        <v>1790</v>
      </c>
      <c r="F134">
        <f>AMBIENT[[#This Row],[R]]/AMBIENT[[#This Row],[C]]</f>
        <v>0.49441340782122906</v>
      </c>
      <c r="G134">
        <f>AMBIENT[[#This Row],[B]]/AMBIENT[[#This Row],[C]]</f>
        <v>0.23463687150837989</v>
      </c>
      <c r="H134">
        <f>AMBIENT[[#This Row],[G]]/AMBIENT[[#This Row],[C]]</f>
        <v>0.29217877094972067</v>
      </c>
    </row>
    <row r="135" spans="1:8" x14ac:dyDescent="0.35">
      <c r="A135">
        <v>613</v>
      </c>
      <c r="B135">
        <v>277</v>
      </c>
      <c r="C135">
        <v>361</v>
      </c>
      <c r="D135">
        <v>1262</v>
      </c>
      <c r="F135">
        <f>AMBIENT[[#This Row],[R]]/AMBIENT[[#This Row],[C]]</f>
        <v>0.48573692551505548</v>
      </c>
      <c r="G135">
        <f>AMBIENT[[#This Row],[B]]/AMBIENT[[#This Row],[C]]</f>
        <v>0.21949286846275753</v>
      </c>
      <c r="H135">
        <f>AMBIENT[[#This Row],[G]]/AMBIENT[[#This Row],[C]]</f>
        <v>0.28605388272583199</v>
      </c>
    </row>
    <row r="136" spans="1:8" x14ac:dyDescent="0.35">
      <c r="A136">
        <v>598</v>
      </c>
      <c r="B136">
        <v>272</v>
      </c>
      <c r="C136">
        <v>354</v>
      </c>
      <c r="D136">
        <v>1229</v>
      </c>
      <c r="F136">
        <f>AMBIENT[[#This Row],[R]]/AMBIENT[[#This Row],[C]]</f>
        <v>0.48657445077298617</v>
      </c>
      <c r="G136">
        <f>AMBIENT[[#This Row],[B]]/AMBIENT[[#This Row],[C]]</f>
        <v>0.22131814483319773</v>
      </c>
      <c r="H136">
        <f>AMBIENT[[#This Row],[G]]/AMBIENT[[#This Row],[C]]</f>
        <v>0.28803905614320585</v>
      </c>
    </row>
    <row r="137" spans="1:8" x14ac:dyDescent="0.35">
      <c r="A137">
        <v>598</v>
      </c>
      <c r="B137">
        <v>272</v>
      </c>
      <c r="C137">
        <v>355</v>
      </c>
      <c r="D137">
        <v>1230</v>
      </c>
      <c r="F137">
        <f>AMBIENT[[#This Row],[R]]/AMBIENT[[#This Row],[C]]</f>
        <v>0.48617886178861791</v>
      </c>
      <c r="G137">
        <f>AMBIENT[[#This Row],[B]]/AMBIENT[[#This Row],[C]]</f>
        <v>0.22113821138211381</v>
      </c>
      <c r="H137">
        <f>AMBIENT[[#This Row],[G]]/AMBIENT[[#This Row],[C]]</f>
        <v>0.2886178861788618</v>
      </c>
    </row>
    <row r="138" spans="1:8" x14ac:dyDescent="0.35">
      <c r="A138">
        <v>686</v>
      </c>
      <c r="B138">
        <v>321</v>
      </c>
      <c r="C138">
        <v>409</v>
      </c>
      <c r="D138">
        <v>1415</v>
      </c>
      <c r="F138">
        <f>AMBIENT[[#This Row],[R]]/AMBIENT[[#This Row],[C]]</f>
        <v>0.48480565371024736</v>
      </c>
      <c r="G138">
        <f>AMBIENT[[#This Row],[B]]/AMBIENT[[#This Row],[C]]</f>
        <v>0.22685512367491167</v>
      </c>
      <c r="H138">
        <f>AMBIENT[[#This Row],[G]]/AMBIENT[[#This Row],[C]]</f>
        <v>0.28904593639575971</v>
      </c>
    </row>
    <row r="139" spans="1:8" x14ac:dyDescent="0.35">
      <c r="A139">
        <v>697</v>
      </c>
      <c r="B139">
        <v>327</v>
      </c>
      <c r="C139">
        <v>416</v>
      </c>
      <c r="D139">
        <v>1435</v>
      </c>
      <c r="F139">
        <f>AMBIENT[[#This Row],[R]]/AMBIENT[[#This Row],[C]]</f>
        <v>0.48571428571428571</v>
      </c>
      <c r="G139">
        <f>AMBIENT[[#This Row],[B]]/AMBIENT[[#This Row],[C]]</f>
        <v>0.22787456445993032</v>
      </c>
      <c r="H139">
        <f>AMBIENT[[#This Row],[G]]/AMBIENT[[#This Row],[C]]</f>
        <v>0.28989547038327529</v>
      </c>
    </row>
    <row r="140" spans="1:8" x14ac:dyDescent="0.35">
      <c r="A140">
        <v>709</v>
      </c>
      <c r="B140">
        <v>333</v>
      </c>
      <c r="C140">
        <v>422</v>
      </c>
      <c r="D140">
        <v>1463</v>
      </c>
      <c r="F140">
        <f>AMBIENT[[#This Row],[R]]/AMBIENT[[#This Row],[C]]</f>
        <v>0.48462064251537934</v>
      </c>
      <c r="G140">
        <f>AMBIENT[[#This Row],[B]]/AMBIENT[[#This Row],[C]]</f>
        <v>0.22761449077238552</v>
      </c>
      <c r="H140">
        <f>AMBIENT[[#This Row],[G]]/AMBIENT[[#This Row],[C]]</f>
        <v>0.28844839371155162</v>
      </c>
    </row>
    <row r="141" spans="1:8" x14ac:dyDescent="0.35">
      <c r="A141">
        <v>632</v>
      </c>
      <c r="B141">
        <v>289</v>
      </c>
      <c r="C141">
        <v>374</v>
      </c>
      <c r="D141">
        <v>1303</v>
      </c>
      <c r="F141">
        <f>AMBIENT[[#This Row],[R]]/AMBIENT[[#This Row],[C]]</f>
        <v>0.48503453568687643</v>
      </c>
      <c r="G141">
        <f>AMBIENT[[#This Row],[B]]/AMBIENT[[#This Row],[C]]</f>
        <v>0.22179585571757482</v>
      </c>
      <c r="H141">
        <f>AMBIENT[[#This Row],[G]]/AMBIENT[[#This Row],[C]]</f>
        <v>0.28702993092862622</v>
      </c>
    </row>
    <row r="142" spans="1:8" x14ac:dyDescent="0.35">
      <c r="A142">
        <v>626</v>
      </c>
      <c r="B142">
        <v>287</v>
      </c>
      <c r="C142">
        <v>371</v>
      </c>
      <c r="D142">
        <v>1290</v>
      </c>
      <c r="F142">
        <f>AMBIENT[[#This Row],[R]]/AMBIENT[[#This Row],[C]]</f>
        <v>0.48527131782945737</v>
      </c>
      <c r="G142">
        <f>AMBIENT[[#This Row],[B]]/AMBIENT[[#This Row],[C]]</f>
        <v>0.22248062015503875</v>
      </c>
      <c r="H142">
        <f>AMBIENT[[#This Row],[G]]/AMBIENT[[#This Row],[C]]</f>
        <v>0.28759689922480619</v>
      </c>
    </row>
    <row r="143" spans="1:8" x14ac:dyDescent="0.35">
      <c r="A143">
        <v>627</v>
      </c>
      <c r="B143">
        <v>287</v>
      </c>
      <c r="C143">
        <v>372</v>
      </c>
      <c r="D143">
        <v>1290</v>
      </c>
      <c r="F143">
        <f>AMBIENT[[#This Row],[R]]/AMBIENT[[#This Row],[C]]</f>
        <v>0.48604651162790696</v>
      </c>
      <c r="G143">
        <f>AMBIENT[[#This Row],[B]]/AMBIENT[[#This Row],[C]]</f>
        <v>0.22248062015503875</v>
      </c>
      <c r="H143">
        <f>AMBIENT[[#This Row],[G]]/AMBIENT[[#This Row],[C]]</f>
        <v>0.28837209302325584</v>
      </c>
    </row>
    <row r="144" spans="1:8" x14ac:dyDescent="0.35">
      <c r="A144">
        <v>619</v>
      </c>
      <c r="B144">
        <v>284</v>
      </c>
      <c r="C144">
        <v>370</v>
      </c>
      <c r="D144">
        <v>1284</v>
      </c>
      <c r="F144">
        <f>AMBIENT[[#This Row],[R]]/AMBIENT[[#This Row],[C]]</f>
        <v>0.48208722741433024</v>
      </c>
      <c r="G144">
        <f>AMBIENT[[#This Row],[B]]/AMBIENT[[#This Row],[C]]</f>
        <v>0.22118380062305296</v>
      </c>
      <c r="H144">
        <f>AMBIENT[[#This Row],[G]]/AMBIENT[[#This Row],[C]]</f>
        <v>0.28816199376947038</v>
      </c>
    </row>
    <row r="145" spans="1:8" x14ac:dyDescent="0.35">
      <c r="A145">
        <v>615</v>
      </c>
      <c r="B145">
        <v>281</v>
      </c>
      <c r="C145">
        <v>367</v>
      </c>
      <c r="D145">
        <v>1276</v>
      </c>
      <c r="F145">
        <f>AMBIENT[[#This Row],[R]]/AMBIENT[[#This Row],[C]]</f>
        <v>0.48197492163009403</v>
      </c>
      <c r="G145">
        <f>AMBIENT[[#This Row],[B]]/AMBIENT[[#This Row],[C]]</f>
        <v>0.22021943573667713</v>
      </c>
      <c r="H145">
        <f>AMBIENT[[#This Row],[G]]/AMBIENT[[#This Row],[C]]</f>
        <v>0.28761755485893414</v>
      </c>
    </row>
    <row r="146" spans="1:8" x14ac:dyDescent="0.35">
      <c r="A146">
        <v>600</v>
      </c>
      <c r="B146">
        <v>273</v>
      </c>
      <c r="C146">
        <v>357</v>
      </c>
      <c r="D146">
        <v>1245</v>
      </c>
      <c r="F146">
        <f>AMBIENT[[#This Row],[R]]/AMBIENT[[#This Row],[C]]</f>
        <v>0.48192771084337349</v>
      </c>
      <c r="G146">
        <f>AMBIENT[[#This Row],[B]]/AMBIENT[[#This Row],[C]]</f>
        <v>0.21927710843373494</v>
      </c>
      <c r="H146">
        <f>AMBIENT[[#This Row],[G]]/AMBIENT[[#This Row],[C]]</f>
        <v>0.28674698795180725</v>
      </c>
    </row>
    <row r="147" spans="1:8" x14ac:dyDescent="0.35">
      <c r="A147">
        <v>606</v>
      </c>
      <c r="B147">
        <v>277</v>
      </c>
      <c r="C147">
        <v>361</v>
      </c>
      <c r="D147">
        <v>1256</v>
      </c>
      <c r="F147">
        <f>AMBIENT[[#This Row],[R]]/AMBIENT[[#This Row],[C]]</f>
        <v>0.48248407643312102</v>
      </c>
      <c r="G147">
        <f>AMBIENT[[#This Row],[B]]/AMBIENT[[#This Row],[C]]</f>
        <v>0.22054140127388536</v>
      </c>
      <c r="H147">
        <f>AMBIENT[[#This Row],[G]]/AMBIENT[[#This Row],[C]]</f>
        <v>0.28742038216560511</v>
      </c>
    </row>
    <row r="148" spans="1:8" x14ac:dyDescent="0.35">
      <c r="A148">
        <v>548</v>
      </c>
      <c r="B148">
        <v>250</v>
      </c>
      <c r="C148">
        <v>329</v>
      </c>
      <c r="D148">
        <v>1150</v>
      </c>
      <c r="F148">
        <f>AMBIENT[[#This Row],[R]]/AMBIENT[[#This Row],[C]]</f>
        <v>0.47652173913043477</v>
      </c>
      <c r="G148">
        <f>AMBIENT[[#This Row],[B]]/AMBIENT[[#This Row],[C]]</f>
        <v>0.21739130434782608</v>
      </c>
      <c r="H148">
        <f>AMBIENT[[#This Row],[G]]/AMBIENT[[#This Row],[C]]</f>
        <v>0.28608695652173916</v>
      </c>
    </row>
    <row r="149" spans="1:8" x14ac:dyDescent="0.35">
      <c r="A149">
        <v>499</v>
      </c>
      <c r="B149">
        <v>216</v>
      </c>
      <c r="C149">
        <v>295</v>
      </c>
      <c r="D149">
        <v>1041</v>
      </c>
      <c r="F149">
        <f>AMBIENT[[#This Row],[R]]/AMBIENT[[#This Row],[C]]</f>
        <v>0.47934678194044189</v>
      </c>
      <c r="G149">
        <f>AMBIENT[[#This Row],[B]]/AMBIENT[[#This Row],[C]]</f>
        <v>0.207492795389049</v>
      </c>
      <c r="H149">
        <f>AMBIENT[[#This Row],[G]]/AMBIENT[[#This Row],[C]]</f>
        <v>0.28338136407300674</v>
      </c>
    </row>
    <row r="150" spans="1:8" x14ac:dyDescent="0.35">
      <c r="A150">
        <v>499</v>
      </c>
      <c r="B150">
        <v>216</v>
      </c>
      <c r="C150">
        <v>295</v>
      </c>
      <c r="D150">
        <v>1041</v>
      </c>
      <c r="F150">
        <f>AMBIENT[[#This Row],[R]]/AMBIENT[[#This Row],[C]]</f>
        <v>0.47934678194044189</v>
      </c>
      <c r="G150">
        <f>AMBIENT[[#This Row],[B]]/AMBIENT[[#This Row],[C]]</f>
        <v>0.207492795389049</v>
      </c>
      <c r="H150">
        <f>AMBIENT[[#This Row],[G]]/AMBIENT[[#This Row],[C]]</f>
        <v>0.28338136407300674</v>
      </c>
    </row>
    <row r="151" spans="1:8" x14ac:dyDescent="0.35">
      <c r="A151">
        <v>545</v>
      </c>
      <c r="B151">
        <v>237</v>
      </c>
      <c r="C151">
        <v>320</v>
      </c>
      <c r="D151">
        <v>1126</v>
      </c>
      <c r="F151">
        <f>AMBIENT[[#This Row],[R]]/AMBIENT[[#This Row],[C]]</f>
        <v>0.48401420959147423</v>
      </c>
      <c r="G151">
        <f>AMBIENT[[#This Row],[B]]/AMBIENT[[#This Row],[C]]</f>
        <v>0.21047957371225579</v>
      </c>
      <c r="H151">
        <f>AMBIENT[[#This Row],[G]]/AMBIENT[[#This Row],[C]]</f>
        <v>0.28419182948490229</v>
      </c>
    </row>
    <row r="152" spans="1:8" x14ac:dyDescent="0.35">
      <c r="A152">
        <v>549</v>
      </c>
      <c r="B152">
        <v>240</v>
      </c>
      <c r="C152">
        <v>322</v>
      </c>
      <c r="D152">
        <v>1133</v>
      </c>
      <c r="F152">
        <f>AMBIENT[[#This Row],[R]]/AMBIENT[[#This Row],[C]]</f>
        <v>0.48455428067078554</v>
      </c>
      <c r="G152">
        <f>AMBIENT[[#This Row],[B]]/AMBIENT[[#This Row],[C]]</f>
        <v>0.21182700794351281</v>
      </c>
      <c r="H152">
        <f>AMBIENT[[#This Row],[G]]/AMBIENT[[#This Row],[C]]</f>
        <v>0.28420123565754635</v>
      </c>
    </row>
    <row r="153" spans="1:8" x14ac:dyDescent="0.35">
      <c r="A153">
        <v>612</v>
      </c>
      <c r="B153">
        <v>273</v>
      </c>
      <c r="C153">
        <v>358</v>
      </c>
      <c r="D153">
        <v>1262</v>
      </c>
      <c r="F153">
        <f>AMBIENT[[#This Row],[R]]/AMBIENT[[#This Row],[C]]</f>
        <v>0.48494453248811409</v>
      </c>
      <c r="G153">
        <f>AMBIENT[[#This Row],[B]]/AMBIENT[[#This Row],[C]]</f>
        <v>0.21632329635499209</v>
      </c>
      <c r="H153">
        <f>AMBIENT[[#This Row],[G]]/AMBIENT[[#This Row],[C]]</f>
        <v>0.28367670364500791</v>
      </c>
    </row>
    <row r="154" spans="1:8" x14ac:dyDescent="0.35">
      <c r="A154">
        <v>620</v>
      </c>
      <c r="B154">
        <v>277</v>
      </c>
      <c r="C154">
        <v>363</v>
      </c>
      <c r="D154">
        <v>1277</v>
      </c>
      <c r="F154">
        <f>AMBIENT[[#This Row],[R]]/AMBIENT[[#This Row],[C]]</f>
        <v>0.485512920908379</v>
      </c>
      <c r="G154">
        <f>AMBIENT[[#This Row],[B]]/AMBIENT[[#This Row],[C]]</f>
        <v>0.2169146436961629</v>
      </c>
      <c r="H154">
        <f>AMBIENT[[#This Row],[G]]/AMBIENT[[#This Row],[C]]</f>
        <v>0.28425998433829286</v>
      </c>
    </row>
    <row r="155" spans="1:8" x14ac:dyDescent="0.35">
      <c r="A155">
        <v>708</v>
      </c>
      <c r="B155">
        <v>326</v>
      </c>
      <c r="C155">
        <v>418</v>
      </c>
      <c r="D155">
        <v>1450</v>
      </c>
      <c r="F155">
        <f>AMBIENT[[#This Row],[R]]/AMBIENT[[#This Row],[C]]</f>
        <v>0.4882758620689655</v>
      </c>
      <c r="G155">
        <f>AMBIENT[[#This Row],[B]]/AMBIENT[[#This Row],[C]]</f>
        <v>0.22482758620689655</v>
      </c>
      <c r="H155">
        <f>AMBIENT[[#This Row],[G]]/AMBIENT[[#This Row],[C]]</f>
        <v>0.28827586206896549</v>
      </c>
    </row>
    <row r="156" spans="1:8" x14ac:dyDescent="0.35">
      <c r="A156">
        <v>732</v>
      </c>
      <c r="B156">
        <v>339</v>
      </c>
      <c r="C156">
        <v>433</v>
      </c>
      <c r="D156">
        <v>1497</v>
      </c>
      <c r="F156">
        <f>AMBIENT[[#This Row],[R]]/AMBIENT[[#This Row],[C]]</f>
        <v>0.48897795591182364</v>
      </c>
      <c r="G156">
        <f>AMBIENT[[#This Row],[B]]/AMBIENT[[#This Row],[C]]</f>
        <v>0.22645290581162325</v>
      </c>
      <c r="H156">
        <f>AMBIENT[[#This Row],[G]]/AMBIENT[[#This Row],[C]]</f>
        <v>0.28924515698062792</v>
      </c>
    </row>
    <row r="157" spans="1:8" x14ac:dyDescent="0.35">
      <c r="A157">
        <v>812</v>
      </c>
      <c r="B157">
        <v>381</v>
      </c>
      <c r="C157">
        <v>481</v>
      </c>
      <c r="D157">
        <v>1655</v>
      </c>
      <c r="F157">
        <f>AMBIENT[[#This Row],[R]]/AMBIENT[[#This Row],[C]]</f>
        <v>0.49063444108761328</v>
      </c>
      <c r="G157">
        <f>AMBIENT[[#This Row],[B]]/AMBIENT[[#This Row],[C]]</f>
        <v>0.23021148036253777</v>
      </c>
      <c r="H157">
        <f>AMBIENT[[#This Row],[G]]/AMBIENT[[#This Row],[C]]</f>
        <v>0.29063444108761327</v>
      </c>
    </row>
    <row r="158" spans="1:8" x14ac:dyDescent="0.35">
      <c r="A158">
        <v>788</v>
      </c>
      <c r="B158">
        <v>370</v>
      </c>
      <c r="C158">
        <v>466</v>
      </c>
      <c r="D158">
        <v>1617</v>
      </c>
      <c r="F158">
        <f>AMBIENT[[#This Row],[R]]/AMBIENT[[#This Row],[C]]</f>
        <v>0.48732220160791589</v>
      </c>
      <c r="G158">
        <f>AMBIENT[[#This Row],[B]]/AMBIENT[[#This Row],[C]]</f>
        <v>0.22881880024737167</v>
      </c>
      <c r="H158">
        <f>AMBIENT[[#This Row],[G]]/AMBIENT[[#This Row],[C]]</f>
        <v>0.28818800247371679</v>
      </c>
    </row>
    <row r="159" spans="1:8" x14ac:dyDescent="0.35">
      <c r="A159">
        <v>763</v>
      </c>
      <c r="B159">
        <v>342</v>
      </c>
      <c r="C159">
        <v>444</v>
      </c>
      <c r="D159">
        <v>1539</v>
      </c>
      <c r="F159">
        <f>AMBIENT[[#This Row],[R]]/AMBIENT[[#This Row],[C]]</f>
        <v>0.49577647823261856</v>
      </c>
      <c r="G159">
        <f>AMBIENT[[#This Row],[B]]/AMBIENT[[#This Row],[C]]</f>
        <v>0.22222222222222221</v>
      </c>
      <c r="H159">
        <f>AMBIENT[[#This Row],[G]]/AMBIENT[[#This Row],[C]]</f>
        <v>0.28849902534113059</v>
      </c>
    </row>
    <row r="160" spans="1:8" x14ac:dyDescent="0.35">
      <c r="A160">
        <v>759</v>
      </c>
      <c r="B160">
        <v>341</v>
      </c>
      <c r="C160">
        <v>442</v>
      </c>
      <c r="D160">
        <v>1532</v>
      </c>
      <c r="F160">
        <f>AMBIENT[[#This Row],[R]]/AMBIENT[[#This Row],[C]]</f>
        <v>0.49543080939947781</v>
      </c>
      <c r="G160">
        <f>AMBIENT[[#This Row],[B]]/AMBIENT[[#This Row],[C]]</f>
        <v>0.22258485639686684</v>
      </c>
      <c r="H160">
        <f>AMBIENT[[#This Row],[G]]/AMBIENT[[#This Row],[C]]</f>
        <v>0.28851174934725848</v>
      </c>
    </row>
    <row r="161" spans="1:8" x14ac:dyDescent="0.35">
      <c r="A161">
        <v>771</v>
      </c>
      <c r="B161">
        <v>347</v>
      </c>
      <c r="C161">
        <v>449</v>
      </c>
      <c r="D161">
        <v>1554</v>
      </c>
      <c r="F161">
        <f>AMBIENT[[#This Row],[R]]/AMBIENT[[#This Row],[C]]</f>
        <v>0.49613899613899615</v>
      </c>
      <c r="G161">
        <f>AMBIENT[[#This Row],[B]]/AMBIENT[[#This Row],[C]]</f>
        <v>0.2232947232947233</v>
      </c>
      <c r="H161">
        <f>AMBIENT[[#This Row],[G]]/AMBIENT[[#This Row],[C]]</f>
        <v>0.28893178893178895</v>
      </c>
    </row>
    <row r="162" spans="1:8" x14ac:dyDescent="0.35">
      <c r="A162">
        <v>777</v>
      </c>
      <c r="B162">
        <v>351</v>
      </c>
      <c r="C162">
        <v>453</v>
      </c>
      <c r="D162">
        <v>1567</v>
      </c>
      <c r="F162">
        <f>AMBIENT[[#This Row],[R]]/AMBIENT[[#This Row],[C]]</f>
        <v>0.49585194639438418</v>
      </c>
      <c r="G162">
        <f>AMBIENT[[#This Row],[B]]/AMBIENT[[#This Row],[C]]</f>
        <v>0.22399489470325462</v>
      </c>
      <c r="H162">
        <f>AMBIENT[[#This Row],[G]]/AMBIENT[[#This Row],[C]]</f>
        <v>0.28908742820676453</v>
      </c>
    </row>
    <row r="163" spans="1:8" x14ac:dyDescent="0.35">
      <c r="A163">
        <v>781</v>
      </c>
      <c r="B163">
        <v>353</v>
      </c>
      <c r="C163">
        <v>456</v>
      </c>
      <c r="D163">
        <v>1576</v>
      </c>
      <c r="F163">
        <f>AMBIENT[[#This Row],[R]]/AMBIENT[[#This Row],[C]]</f>
        <v>0.49555837563451777</v>
      </c>
      <c r="G163">
        <f>AMBIENT[[#This Row],[B]]/AMBIENT[[#This Row],[C]]</f>
        <v>0.22398477157360405</v>
      </c>
      <c r="H163">
        <f>AMBIENT[[#This Row],[G]]/AMBIENT[[#This Row],[C]]</f>
        <v>0.28934010152284262</v>
      </c>
    </row>
    <row r="164" spans="1:8" x14ac:dyDescent="0.35">
      <c r="A164">
        <v>790</v>
      </c>
      <c r="B164">
        <v>358</v>
      </c>
      <c r="C164">
        <v>461</v>
      </c>
      <c r="D164">
        <v>1593</v>
      </c>
      <c r="F164">
        <f>AMBIENT[[#This Row],[R]]/AMBIENT[[#This Row],[C]]</f>
        <v>0.49591964846202136</v>
      </c>
      <c r="G164">
        <f>AMBIENT[[#This Row],[B]]/AMBIENT[[#This Row],[C]]</f>
        <v>0.22473320778405526</v>
      </c>
      <c r="H164">
        <f>AMBIENT[[#This Row],[G]]/AMBIENT[[#This Row],[C]]</f>
        <v>0.28939108600125552</v>
      </c>
    </row>
    <row r="165" spans="1:8" x14ac:dyDescent="0.35">
      <c r="A165">
        <v>807</v>
      </c>
      <c r="B165">
        <v>368</v>
      </c>
      <c r="C165">
        <v>472</v>
      </c>
      <c r="D165">
        <v>1629</v>
      </c>
      <c r="F165">
        <f>AMBIENT[[#This Row],[R]]/AMBIENT[[#This Row],[C]]</f>
        <v>0.49539594843462248</v>
      </c>
      <c r="G165">
        <f>AMBIENT[[#This Row],[B]]/AMBIENT[[#This Row],[C]]</f>
        <v>0.22590546347452425</v>
      </c>
      <c r="H165">
        <f>AMBIENT[[#This Row],[G]]/AMBIENT[[#This Row],[C]]</f>
        <v>0.28974831184775934</v>
      </c>
    </row>
    <row r="166" spans="1:8" x14ac:dyDescent="0.35">
      <c r="A166">
        <v>816</v>
      </c>
      <c r="B166">
        <v>372</v>
      </c>
      <c r="C166">
        <v>476</v>
      </c>
      <c r="D166">
        <v>1646</v>
      </c>
      <c r="F166">
        <f>AMBIENT[[#This Row],[R]]/AMBIENT[[#This Row],[C]]</f>
        <v>0.49574726609963549</v>
      </c>
      <c r="G166">
        <f>AMBIENT[[#This Row],[B]]/AMBIENT[[#This Row],[C]]</f>
        <v>0.22600243013365734</v>
      </c>
      <c r="H166">
        <f>AMBIENT[[#This Row],[G]]/AMBIENT[[#This Row],[C]]</f>
        <v>0.28918590522478738</v>
      </c>
    </row>
    <row r="167" spans="1:8" x14ac:dyDescent="0.35">
      <c r="A167">
        <v>815</v>
      </c>
      <c r="B167">
        <v>370</v>
      </c>
      <c r="C167">
        <v>473</v>
      </c>
      <c r="D167">
        <v>1646</v>
      </c>
      <c r="F167">
        <f>AMBIENT[[#This Row],[R]]/AMBIENT[[#This Row],[C]]</f>
        <v>0.49513973268529771</v>
      </c>
      <c r="G167">
        <f>AMBIENT[[#This Row],[B]]/AMBIENT[[#This Row],[C]]</f>
        <v>0.22478736330498178</v>
      </c>
      <c r="H167">
        <f>AMBIENT[[#This Row],[G]]/AMBIENT[[#This Row],[C]]</f>
        <v>0.28736330498177398</v>
      </c>
    </row>
    <row r="168" spans="1:8" x14ac:dyDescent="0.35">
      <c r="A168">
        <v>739</v>
      </c>
      <c r="B168">
        <v>330</v>
      </c>
      <c r="C168">
        <v>429</v>
      </c>
      <c r="D168">
        <v>1494</v>
      </c>
      <c r="F168">
        <f>AMBIENT[[#This Row],[R]]/AMBIENT[[#This Row],[C]]</f>
        <v>0.49464524765729584</v>
      </c>
      <c r="G168">
        <f>AMBIENT[[#This Row],[B]]/AMBIENT[[#This Row],[C]]</f>
        <v>0.22088353413654618</v>
      </c>
      <c r="H168">
        <f>AMBIENT[[#This Row],[G]]/AMBIENT[[#This Row],[C]]</f>
        <v>0.28714859437751006</v>
      </c>
    </row>
    <row r="169" spans="1:8" x14ac:dyDescent="0.35">
      <c r="A169">
        <v>716</v>
      </c>
      <c r="B169">
        <v>318</v>
      </c>
      <c r="C169">
        <v>416</v>
      </c>
      <c r="D169">
        <v>1445</v>
      </c>
      <c r="F169">
        <f>AMBIENT[[#This Row],[R]]/AMBIENT[[#This Row],[C]]</f>
        <v>0.49550173010380621</v>
      </c>
      <c r="G169">
        <f>AMBIENT[[#This Row],[B]]/AMBIENT[[#This Row],[C]]</f>
        <v>0.22006920415224915</v>
      </c>
      <c r="H169">
        <f>AMBIENT[[#This Row],[G]]/AMBIENT[[#This Row],[C]]</f>
        <v>0.28788927335640141</v>
      </c>
    </row>
    <row r="170" spans="1:8" x14ac:dyDescent="0.35">
      <c r="A170">
        <v>686</v>
      </c>
      <c r="B170">
        <v>303</v>
      </c>
      <c r="C170">
        <v>398</v>
      </c>
      <c r="D170">
        <v>1388</v>
      </c>
      <c r="F170">
        <f>AMBIENT[[#This Row],[R]]/AMBIENT[[#This Row],[C]]</f>
        <v>0.49423631123919309</v>
      </c>
      <c r="G170">
        <f>AMBIENT[[#This Row],[B]]/AMBIENT[[#This Row],[C]]</f>
        <v>0.21829971181556196</v>
      </c>
      <c r="H170">
        <f>AMBIENT[[#This Row],[G]]/AMBIENT[[#This Row],[C]]</f>
        <v>0.28674351585014407</v>
      </c>
    </row>
    <row r="171" spans="1:8" x14ac:dyDescent="0.35">
      <c r="A171">
        <v>697</v>
      </c>
      <c r="B171">
        <v>308</v>
      </c>
      <c r="C171">
        <v>404</v>
      </c>
      <c r="D171">
        <v>1410</v>
      </c>
      <c r="F171">
        <f>AMBIENT[[#This Row],[R]]/AMBIENT[[#This Row],[C]]</f>
        <v>0.49432624113475176</v>
      </c>
      <c r="G171">
        <f>AMBIENT[[#This Row],[B]]/AMBIENT[[#This Row],[C]]</f>
        <v>0.21843971631205675</v>
      </c>
      <c r="H171">
        <f>AMBIENT[[#This Row],[G]]/AMBIENT[[#This Row],[C]]</f>
        <v>0.28652482269503549</v>
      </c>
    </row>
    <row r="172" spans="1:8" x14ac:dyDescent="0.35">
      <c r="A172">
        <v>789</v>
      </c>
      <c r="B172">
        <v>358</v>
      </c>
      <c r="C172">
        <v>460</v>
      </c>
      <c r="D172">
        <v>1597</v>
      </c>
      <c r="F172">
        <f>AMBIENT[[#This Row],[R]]/AMBIENT[[#This Row],[C]]</f>
        <v>0.49405134627426422</v>
      </c>
      <c r="G172">
        <f>AMBIENT[[#This Row],[B]]/AMBIENT[[#This Row],[C]]</f>
        <v>0.22417031934877896</v>
      </c>
      <c r="H172">
        <f>AMBIENT[[#This Row],[G]]/AMBIENT[[#This Row],[C]]</f>
        <v>0.28804007514088914</v>
      </c>
    </row>
    <row r="173" spans="1:8" x14ac:dyDescent="0.35">
      <c r="A173">
        <v>789</v>
      </c>
      <c r="B173">
        <v>358</v>
      </c>
      <c r="C173">
        <v>460</v>
      </c>
      <c r="D173">
        <v>1598</v>
      </c>
      <c r="F173">
        <f>AMBIENT[[#This Row],[R]]/AMBIENT[[#This Row],[C]]</f>
        <v>0.49374217772215268</v>
      </c>
      <c r="G173">
        <f>AMBIENT[[#This Row],[B]]/AMBIENT[[#This Row],[C]]</f>
        <v>0.22403003754693368</v>
      </c>
      <c r="H173">
        <f>AMBIENT[[#This Row],[G]]/AMBIENT[[#This Row],[C]]</f>
        <v>0.28785982478097621</v>
      </c>
    </row>
    <row r="174" spans="1:8" x14ac:dyDescent="0.35">
      <c r="A174">
        <v>1204</v>
      </c>
      <c r="B174">
        <v>577</v>
      </c>
      <c r="C174">
        <v>708</v>
      </c>
      <c r="D174">
        <v>2407</v>
      </c>
      <c r="F174">
        <f>AMBIENT[[#This Row],[R]]/AMBIENT[[#This Row],[C]]</f>
        <v>0.50020772746157038</v>
      </c>
      <c r="G174">
        <f>AMBIENT[[#This Row],[B]]/AMBIENT[[#This Row],[C]]</f>
        <v>0.23971749065226422</v>
      </c>
      <c r="H174">
        <f>AMBIENT[[#This Row],[G]]/AMBIENT[[#This Row],[C]]</f>
        <v>0.29414208558371419</v>
      </c>
    </row>
    <row r="175" spans="1:8" x14ac:dyDescent="0.35">
      <c r="A175">
        <v>1280</v>
      </c>
      <c r="B175">
        <v>622</v>
      </c>
      <c r="C175">
        <v>756</v>
      </c>
      <c r="D175">
        <v>2547</v>
      </c>
      <c r="F175">
        <f>AMBIENT[[#This Row],[R]]/AMBIENT[[#This Row],[C]]</f>
        <v>0.50255202198665094</v>
      </c>
      <c r="G175">
        <f>AMBIENT[[#This Row],[B]]/AMBIENT[[#This Row],[C]]</f>
        <v>0.2442088731841382</v>
      </c>
      <c r="H175">
        <f>AMBIENT[[#This Row],[G]]/AMBIENT[[#This Row],[C]]</f>
        <v>0.29681978798586572</v>
      </c>
    </row>
    <row r="176" spans="1:8" x14ac:dyDescent="0.35">
      <c r="A176">
        <v>774</v>
      </c>
      <c r="B176">
        <v>349</v>
      </c>
      <c r="C176">
        <v>451</v>
      </c>
      <c r="D176">
        <v>1561</v>
      </c>
      <c r="F176">
        <f>AMBIENT[[#This Row],[R]]/AMBIENT[[#This Row],[C]]</f>
        <v>0.49583600256245997</v>
      </c>
      <c r="G176">
        <f>AMBIENT[[#This Row],[B]]/AMBIENT[[#This Row],[C]]</f>
        <v>0.22357463164638053</v>
      </c>
      <c r="H176">
        <f>AMBIENT[[#This Row],[G]]/AMBIENT[[#This Row],[C]]</f>
        <v>0.28891736066623958</v>
      </c>
    </row>
    <row r="177" spans="1:8" x14ac:dyDescent="0.35">
      <c r="A177">
        <v>765</v>
      </c>
      <c r="B177">
        <v>344</v>
      </c>
      <c r="C177">
        <v>445</v>
      </c>
      <c r="D177">
        <v>1543</v>
      </c>
      <c r="F177">
        <f>AMBIENT[[#This Row],[R]]/AMBIENT[[#This Row],[C]]</f>
        <v>0.49578742709008428</v>
      </c>
      <c r="G177">
        <f>AMBIENT[[#This Row],[B]]/AMBIENT[[#This Row],[C]]</f>
        <v>0.22294232015554116</v>
      </c>
      <c r="H177">
        <f>AMBIENT[[#This Row],[G]]/AMBIENT[[#This Row],[C]]</f>
        <v>0.28839922229423204</v>
      </c>
    </row>
    <row r="178" spans="1:8" x14ac:dyDescent="0.35">
      <c r="A178">
        <v>668</v>
      </c>
      <c r="B178">
        <v>295</v>
      </c>
      <c r="C178">
        <v>387</v>
      </c>
      <c r="D178">
        <v>1354</v>
      </c>
      <c r="F178">
        <f>AMBIENT[[#This Row],[R]]/AMBIENT[[#This Row],[C]]</f>
        <v>0.49335302806499259</v>
      </c>
      <c r="G178">
        <f>AMBIENT[[#This Row],[B]]/AMBIENT[[#This Row],[C]]</f>
        <v>0.21787296898079764</v>
      </c>
      <c r="H178">
        <f>AMBIENT[[#This Row],[G]]/AMBIENT[[#This Row],[C]]</f>
        <v>0.28581979320531758</v>
      </c>
    </row>
    <row r="179" spans="1:8" x14ac:dyDescent="0.35">
      <c r="A179">
        <v>658</v>
      </c>
      <c r="B179">
        <v>289</v>
      </c>
      <c r="C179">
        <v>380</v>
      </c>
      <c r="D179">
        <v>1333</v>
      </c>
      <c r="F179">
        <f>AMBIENT[[#This Row],[R]]/AMBIENT[[#This Row],[C]]</f>
        <v>0.49362340585146286</v>
      </c>
      <c r="G179">
        <f>AMBIENT[[#This Row],[B]]/AMBIENT[[#This Row],[C]]</f>
        <v>0.21680420105026257</v>
      </c>
      <c r="H179">
        <f>AMBIENT[[#This Row],[G]]/AMBIENT[[#This Row],[C]]</f>
        <v>0.28507126781695424</v>
      </c>
    </row>
    <row r="180" spans="1:8" x14ac:dyDescent="0.35">
      <c r="A180">
        <v>747</v>
      </c>
      <c r="B180">
        <v>335</v>
      </c>
      <c r="C180">
        <v>435</v>
      </c>
      <c r="D180">
        <v>1505</v>
      </c>
      <c r="F180">
        <f>AMBIENT[[#This Row],[R]]/AMBIENT[[#This Row],[C]]</f>
        <v>0.4963455149501661</v>
      </c>
      <c r="G180">
        <f>AMBIENT[[#This Row],[B]]/AMBIENT[[#This Row],[C]]</f>
        <v>0.22259136212624583</v>
      </c>
      <c r="H180">
        <f>AMBIENT[[#This Row],[G]]/AMBIENT[[#This Row],[C]]</f>
        <v>0.28903654485049834</v>
      </c>
    </row>
    <row r="181" spans="1:8" x14ac:dyDescent="0.35">
      <c r="A181">
        <v>738</v>
      </c>
      <c r="B181">
        <v>331</v>
      </c>
      <c r="C181">
        <v>430</v>
      </c>
      <c r="D181">
        <v>1488</v>
      </c>
      <c r="F181">
        <f>AMBIENT[[#This Row],[R]]/AMBIENT[[#This Row],[C]]</f>
        <v>0.49596774193548387</v>
      </c>
      <c r="G181">
        <f>AMBIENT[[#This Row],[B]]/AMBIENT[[#This Row],[C]]</f>
        <v>0.22244623655913978</v>
      </c>
      <c r="H181">
        <f>AMBIENT[[#This Row],[G]]/AMBIENT[[#This Row],[C]]</f>
        <v>0.28897849462365593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ECC2C-2BB1-4083-81C8-2224A6EF7E89}">
  <dimension ref="A1:N67"/>
  <sheetViews>
    <sheetView workbookViewId="0">
      <selection activeCell="K7" sqref="K7:N9"/>
    </sheetView>
  </sheetViews>
  <sheetFormatPr defaultRowHeight="14.5" x14ac:dyDescent="0.35"/>
  <cols>
    <col min="1" max="4" width="10.7265625" bestFit="1" customWidth="1"/>
  </cols>
  <sheetData>
    <row r="1" spans="1:14" x14ac:dyDescent="0.35">
      <c r="A1" t="s">
        <v>16</v>
      </c>
      <c r="B1" t="s">
        <v>17</v>
      </c>
      <c r="C1" t="s">
        <v>18</v>
      </c>
      <c r="D1" t="s">
        <v>19</v>
      </c>
      <c r="F1" t="s">
        <v>2</v>
      </c>
      <c r="G1" t="s">
        <v>3</v>
      </c>
      <c r="H1" t="s">
        <v>4</v>
      </c>
    </row>
    <row r="2" spans="1:14" x14ac:dyDescent="0.35">
      <c r="A2">
        <v>889</v>
      </c>
      <c r="B2">
        <v>440</v>
      </c>
      <c r="C2">
        <v>578</v>
      </c>
      <c r="D2">
        <v>1852</v>
      </c>
      <c r="F2">
        <f>BLACK[[#This Row],[R]]/BLACK[[#This Row],[C]]</f>
        <v>0.48002159827213825</v>
      </c>
      <c r="G2">
        <f>BLACK[[#This Row],[B]]/BLACK[[#This Row],[C]]</f>
        <v>0.23758099352051837</v>
      </c>
      <c r="H2">
        <f>BLACK[[#This Row],[G]]/BLACK[[#This Row],[C]]</f>
        <v>0.31209503239740821</v>
      </c>
      <c r="K2" t="s">
        <v>2</v>
      </c>
      <c r="L2" t="s">
        <v>3</v>
      </c>
      <c r="M2" t="s">
        <v>4</v>
      </c>
      <c r="N2" t="s">
        <v>5</v>
      </c>
    </row>
    <row r="3" spans="1:14" x14ac:dyDescent="0.35">
      <c r="A3">
        <v>889</v>
      </c>
      <c r="B3">
        <v>440</v>
      </c>
      <c r="C3">
        <v>578</v>
      </c>
      <c r="D3">
        <v>1852</v>
      </c>
      <c r="F3">
        <f>BLACK[[#This Row],[R]]/BLACK[[#This Row],[C]]</f>
        <v>0.48002159827213825</v>
      </c>
      <c r="G3">
        <f>BLACK[[#This Row],[B]]/BLACK[[#This Row],[C]]</f>
        <v>0.23758099352051837</v>
      </c>
      <c r="H3">
        <f>BLACK[[#This Row],[G]]/BLACK[[#This Row],[C]]</f>
        <v>0.31209503239740821</v>
      </c>
      <c r="J3" t="s">
        <v>6</v>
      </c>
      <c r="K3">
        <f>MAX(F2:F85)</f>
        <v>0.48134126554894535</v>
      </c>
      <c r="L3">
        <f>MAX(G2:G85)</f>
        <v>0.23850730124391564</v>
      </c>
      <c r="M3">
        <f>MAX(H2:H85)</f>
        <v>0.3125</v>
      </c>
      <c r="N3">
        <f>MAX(BLACK[C])</f>
        <v>1872</v>
      </c>
    </row>
    <row r="4" spans="1:14" x14ac:dyDescent="0.35">
      <c r="A4">
        <v>888</v>
      </c>
      <c r="B4">
        <v>440</v>
      </c>
      <c r="C4">
        <v>577</v>
      </c>
      <c r="D4">
        <v>1851</v>
      </c>
      <c r="F4">
        <f>BLACK[[#This Row],[R]]/BLACK[[#This Row],[C]]</f>
        <v>0.47974068071312803</v>
      </c>
      <c r="G4">
        <f>BLACK[[#This Row],[B]]/BLACK[[#This Row],[C]]</f>
        <v>0.23770934629929769</v>
      </c>
      <c r="H4">
        <f>BLACK[[#This Row],[G]]/BLACK[[#This Row],[C]]</f>
        <v>0.3117233927606699</v>
      </c>
      <c r="J4" t="s">
        <v>7</v>
      </c>
      <c r="K4">
        <f>MIN(F2:F85)</f>
        <v>0.47935267857142855</v>
      </c>
      <c r="L4">
        <f>MIN(G2:G85)</f>
        <v>0.23660714285714285</v>
      </c>
      <c r="M4">
        <f>MIN(H2:H85)</f>
        <v>0.31026785714285715</v>
      </c>
      <c r="N4">
        <f>MIN(BLACK[C])</f>
        <v>1792</v>
      </c>
    </row>
    <row r="5" spans="1:14" x14ac:dyDescent="0.35">
      <c r="A5">
        <v>895</v>
      </c>
      <c r="B5">
        <v>444</v>
      </c>
      <c r="C5">
        <v>582</v>
      </c>
      <c r="D5">
        <v>1865</v>
      </c>
      <c r="F5">
        <f>BLACK[[#This Row],[R]]/BLACK[[#This Row],[C]]</f>
        <v>0.47989276139410186</v>
      </c>
      <c r="G5">
        <f>BLACK[[#This Row],[B]]/BLACK[[#This Row],[C]]</f>
        <v>0.23806970509383377</v>
      </c>
      <c r="H5">
        <f>BLACK[[#This Row],[G]]/BLACK[[#This Row],[C]]</f>
        <v>0.31206434316353887</v>
      </c>
      <c r="J5" t="s">
        <v>8</v>
      </c>
      <c r="K5">
        <f>AVERAGE(F2:F85)</f>
        <v>0.47984430642720227</v>
      </c>
      <c r="L5">
        <f>AVERAGE(G2:G85)</f>
        <v>0.23782948358535408</v>
      </c>
      <c r="M5">
        <f>AVERAGE(H2:H85)</f>
        <v>0.31187347718446962</v>
      </c>
      <c r="N5">
        <f>AVERAGE(BLACK[C])</f>
        <v>1854.9545454545455</v>
      </c>
    </row>
    <row r="6" spans="1:14" x14ac:dyDescent="0.35">
      <c r="A6">
        <v>892</v>
      </c>
      <c r="B6">
        <v>442</v>
      </c>
      <c r="C6">
        <v>579</v>
      </c>
      <c r="D6">
        <v>1857</v>
      </c>
      <c r="F6">
        <f>BLACK[[#This Row],[R]]/BLACK[[#This Row],[C]]</f>
        <v>0.48034464189553044</v>
      </c>
      <c r="G6">
        <f>BLACK[[#This Row],[B]]/BLACK[[#This Row],[C]]</f>
        <v>0.23801830910070004</v>
      </c>
      <c r="H6">
        <f>BLACK[[#This Row],[G]]/BLACK[[#This Row],[C]]</f>
        <v>0.31179321486268174</v>
      </c>
    </row>
    <row r="7" spans="1:14" x14ac:dyDescent="0.35">
      <c r="A7">
        <v>897</v>
      </c>
      <c r="B7">
        <v>445</v>
      </c>
      <c r="C7">
        <v>583</v>
      </c>
      <c r="D7">
        <v>1869</v>
      </c>
      <c r="F7">
        <f>BLACK[[#This Row],[R]]/BLACK[[#This Row],[C]]</f>
        <v>0.4799357945425361</v>
      </c>
      <c r="G7">
        <f>BLACK[[#This Row],[B]]/BLACK[[#This Row],[C]]</f>
        <v>0.23809523809523808</v>
      </c>
      <c r="H7">
        <f>BLACK[[#This Row],[G]]/BLACK[[#This Row],[C]]</f>
        <v>0.31193151417870518</v>
      </c>
      <c r="K7" t="s">
        <v>16</v>
      </c>
      <c r="L7" t="s">
        <v>17</v>
      </c>
      <c r="M7" t="s">
        <v>18</v>
      </c>
      <c r="N7" t="s">
        <v>19</v>
      </c>
    </row>
    <row r="8" spans="1:14" x14ac:dyDescent="0.35">
      <c r="A8">
        <v>897</v>
      </c>
      <c r="B8">
        <v>445</v>
      </c>
      <c r="C8">
        <v>583</v>
      </c>
      <c r="D8">
        <v>1868</v>
      </c>
      <c r="F8">
        <f>BLACK[[#This Row],[R]]/BLACK[[#This Row],[C]]</f>
        <v>0.48019271948608139</v>
      </c>
      <c r="G8">
        <f>BLACK[[#This Row],[B]]/BLACK[[#This Row],[C]]</f>
        <v>0.23822269807280513</v>
      </c>
      <c r="H8">
        <f>BLACK[[#This Row],[G]]/BLACK[[#This Row],[C]]</f>
        <v>0.31209850107066384</v>
      </c>
      <c r="J8" t="s">
        <v>6</v>
      </c>
      <c r="K8">
        <f>MAX(BLACK[R])</f>
        <v>899</v>
      </c>
      <c r="L8">
        <f>MAX(BLACK[B])</f>
        <v>446</v>
      </c>
      <c r="M8">
        <f>MAX(BLACK[G])</f>
        <v>585</v>
      </c>
      <c r="N8">
        <f>MAX(BLACK[C])</f>
        <v>1872</v>
      </c>
    </row>
    <row r="9" spans="1:14" x14ac:dyDescent="0.35">
      <c r="A9">
        <v>890</v>
      </c>
      <c r="B9">
        <v>441</v>
      </c>
      <c r="C9">
        <v>579</v>
      </c>
      <c r="D9">
        <v>1855</v>
      </c>
      <c r="F9">
        <f>BLACK[[#This Row],[R]]/BLACK[[#This Row],[C]]</f>
        <v>0.47978436657681939</v>
      </c>
      <c r="G9">
        <f>BLACK[[#This Row],[B]]/BLACK[[#This Row],[C]]</f>
        <v>0.23773584905660378</v>
      </c>
      <c r="H9">
        <f>BLACK[[#This Row],[G]]/BLACK[[#This Row],[C]]</f>
        <v>0.31212938005390833</v>
      </c>
      <c r="J9" t="s">
        <v>7</v>
      </c>
      <c r="K9">
        <f>MIN(BLACK[R])</f>
        <v>859</v>
      </c>
      <c r="L9">
        <f>MIN(BLACK[B])</f>
        <v>424</v>
      </c>
      <c r="M9">
        <f>MIN(BLACK[G])</f>
        <v>556</v>
      </c>
      <c r="N9">
        <f>MIN(BLACK[C])</f>
        <v>1792</v>
      </c>
    </row>
    <row r="10" spans="1:14" x14ac:dyDescent="0.35">
      <c r="A10">
        <v>895</v>
      </c>
      <c r="B10">
        <v>444</v>
      </c>
      <c r="C10">
        <v>582</v>
      </c>
      <c r="D10">
        <v>1864</v>
      </c>
      <c r="F10">
        <f>BLACK[[#This Row],[R]]/BLACK[[#This Row],[C]]</f>
        <v>0.48015021459227469</v>
      </c>
      <c r="G10">
        <f>BLACK[[#This Row],[B]]/BLACK[[#This Row],[C]]</f>
        <v>0.23819742489270387</v>
      </c>
      <c r="H10">
        <f>BLACK[[#This Row],[G]]/BLACK[[#This Row],[C]]</f>
        <v>0.31223175965665234</v>
      </c>
    </row>
    <row r="11" spans="1:14" x14ac:dyDescent="0.35">
      <c r="A11">
        <v>893</v>
      </c>
      <c r="B11">
        <v>443</v>
      </c>
      <c r="C11">
        <v>581</v>
      </c>
      <c r="D11">
        <v>1860</v>
      </c>
      <c r="F11">
        <f>BLACK[[#This Row],[R]]/BLACK[[#This Row],[C]]</f>
        <v>0.48010752688172043</v>
      </c>
      <c r="G11">
        <f>BLACK[[#This Row],[B]]/BLACK[[#This Row],[C]]</f>
        <v>0.23817204301075268</v>
      </c>
      <c r="H11">
        <f>BLACK[[#This Row],[G]]/BLACK[[#This Row],[C]]</f>
        <v>0.31236559139784947</v>
      </c>
    </row>
    <row r="12" spans="1:14" x14ac:dyDescent="0.35">
      <c r="A12">
        <v>899</v>
      </c>
      <c r="B12">
        <v>446</v>
      </c>
      <c r="C12">
        <v>584</v>
      </c>
      <c r="D12">
        <v>1872</v>
      </c>
      <c r="F12">
        <f>BLACK[[#This Row],[R]]/BLACK[[#This Row],[C]]</f>
        <v>0.48023504273504275</v>
      </c>
      <c r="G12">
        <f>BLACK[[#This Row],[B]]/BLACK[[#This Row],[C]]</f>
        <v>0.23824786324786323</v>
      </c>
      <c r="H12">
        <f>BLACK[[#This Row],[G]]/BLACK[[#This Row],[C]]</f>
        <v>0.31196581196581197</v>
      </c>
    </row>
    <row r="13" spans="1:14" x14ac:dyDescent="0.35">
      <c r="A13">
        <v>896</v>
      </c>
      <c r="B13">
        <v>445</v>
      </c>
      <c r="C13">
        <v>583</v>
      </c>
      <c r="D13">
        <v>1867</v>
      </c>
      <c r="F13">
        <f>BLACK[[#This Row],[R]]/BLACK[[#This Row],[C]]</f>
        <v>0.4799143010176754</v>
      </c>
      <c r="G13">
        <f>BLACK[[#This Row],[B]]/BLACK[[#This Row],[C]]</f>
        <v>0.23835029459025175</v>
      </c>
      <c r="H13">
        <f>BLACK[[#This Row],[G]]/BLACK[[#This Row],[C]]</f>
        <v>0.31226566684520624</v>
      </c>
    </row>
    <row r="14" spans="1:14" x14ac:dyDescent="0.35">
      <c r="A14">
        <v>896</v>
      </c>
      <c r="B14">
        <v>445</v>
      </c>
      <c r="C14">
        <v>583</v>
      </c>
      <c r="D14">
        <v>1867</v>
      </c>
      <c r="F14">
        <f>BLACK[[#This Row],[R]]/BLACK[[#This Row],[C]]</f>
        <v>0.4799143010176754</v>
      </c>
      <c r="G14">
        <f>BLACK[[#This Row],[B]]/BLACK[[#This Row],[C]]</f>
        <v>0.23835029459025175</v>
      </c>
      <c r="H14">
        <f>BLACK[[#This Row],[G]]/BLACK[[#This Row],[C]]</f>
        <v>0.31226566684520624</v>
      </c>
    </row>
    <row r="15" spans="1:14" x14ac:dyDescent="0.35">
      <c r="A15">
        <v>895</v>
      </c>
      <c r="B15">
        <v>444</v>
      </c>
      <c r="C15">
        <v>582</v>
      </c>
      <c r="D15">
        <v>1864</v>
      </c>
      <c r="F15">
        <f>BLACK[[#This Row],[R]]/BLACK[[#This Row],[C]]</f>
        <v>0.48015021459227469</v>
      </c>
      <c r="G15">
        <f>BLACK[[#This Row],[B]]/BLACK[[#This Row],[C]]</f>
        <v>0.23819742489270387</v>
      </c>
      <c r="H15">
        <f>BLACK[[#This Row],[G]]/BLACK[[#This Row],[C]]</f>
        <v>0.31223175965665234</v>
      </c>
    </row>
    <row r="16" spans="1:14" x14ac:dyDescent="0.35">
      <c r="A16">
        <v>894</v>
      </c>
      <c r="B16">
        <v>443</v>
      </c>
      <c r="C16">
        <v>581</v>
      </c>
      <c r="D16">
        <v>1863</v>
      </c>
      <c r="F16">
        <f>BLACK[[#This Row],[R]]/BLACK[[#This Row],[C]]</f>
        <v>0.47987117552334946</v>
      </c>
      <c r="G16">
        <f>BLACK[[#This Row],[B]]/BLACK[[#This Row],[C]]</f>
        <v>0.23778851315083199</v>
      </c>
      <c r="H16">
        <f>BLACK[[#This Row],[G]]/BLACK[[#This Row],[C]]</f>
        <v>0.31186258722490606</v>
      </c>
    </row>
    <row r="17" spans="1:8" x14ac:dyDescent="0.35">
      <c r="A17">
        <v>898</v>
      </c>
      <c r="B17">
        <v>445</v>
      </c>
      <c r="C17">
        <v>584</v>
      </c>
      <c r="D17">
        <v>1870</v>
      </c>
      <c r="F17">
        <f>BLACK[[#This Row],[R]]/BLACK[[#This Row],[C]]</f>
        <v>0.48021390374331552</v>
      </c>
      <c r="G17">
        <f>BLACK[[#This Row],[B]]/BLACK[[#This Row],[C]]</f>
        <v>0.23796791443850268</v>
      </c>
      <c r="H17">
        <f>BLACK[[#This Row],[G]]/BLACK[[#This Row],[C]]</f>
        <v>0.31229946524064173</v>
      </c>
    </row>
    <row r="18" spans="1:8" x14ac:dyDescent="0.35">
      <c r="A18">
        <v>897</v>
      </c>
      <c r="B18">
        <v>445</v>
      </c>
      <c r="C18">
        <v>584</v>
      </c>
      <c r="D18">
        <v>1869</v>
      </c>
      <c r="F18">
        <f>BLACK[[#This Row],[R]]/BLACK[[#This Row],[C]]</f>
        <v>0.4799357945425361</v>
      </c>
      <c r="G18">
        <f>BLACK[[#This Row],[B]]/BLACK[[#This Row],[C]]</f>
        <v>0.23809523809523808</v>
      </c>
      <c r="H18">
        <f>BLACK[[#This Row],[G]]/BLACK[[#This Row],[C]]</f>
        <v>0.31246655965757092</v>
      </c>
    </row>
    <row r="19" spans="1:8" x14ac:dyDescent="0.35">
      <c r="A19">
        <v>896</v>
      </c>
      <c r="B19">
        <v>445</v>
      </c>
      <c r="C19">
        <v>583</v>
      </c>
      <c r="D19">
        <v>1867</v>
      </c>
      <c r="F19">
        <f>BLACK[[#This Row],[R]]/BLACK[[#This Row],[C]]</f>
        <v>0.4799143010176754</v>
      </c>
      <c r="G19">
        <f>BLACK[[#This Row],[B]]/BLACK[[#This Row],[C]]</f>
        <v>0.23835029459025175</v>
      </c>
      <c r="H19">
        <f>BLACK[[#This Row],[G]]/BLACK[[#This Row],[C]]</f>
        <v>0.31226566684520624</v>
      </c>
    </row>
    <row r="20" spans="1:8" x14ac:dyDescent="0.35">
      <c r="A20">
        <v>898</v>
      </c>
      <c r="B20">
        <v>446</v>
      </c>
      <c r="C20">
        <v>584</v>
      </c>
      <c r="D20">
        <v>1871</v>
      </c>
      <c r="F20">
        <f>BLACK[[#This Row],[R]]/BLACK[[#This Row],[C]]</f>
        <v>0.47995724211651525</v>
      </c>
      <c r="G20">
        <f>BLACK[[#This Row],[B]]/BLACK[[#This Row],[C]]</f>
        <v>0.23837520042757884</v>
      </c>
      <c r="H20">
        <f>BLACK[[#This Row],[G]]/BLACK[[#This Row],[C]]</f>
        <v>0.31213254943880275</v>
      </c>
    </row>
    <row r="21" spans="1:8" x14ac:dyDescent="0.35">
      <c r="A21">
        <v>899</v>
      </c>
      <c r="B21">
        <v>446</v>
      </c>
      <c r="C21">
        <v>585</v>
      </c>
      <c r="D21">
        <v>1872</v>
      </c>
      <c r="F21">
        <f>BLACK[[#This Row],[R]]/BLACK[[#This Row],[C]]</f>
        <v>0.48023504273504275</v>
      </c>
      <c r="G21">
        <f>BLACK[[#This Row],[B]]/BLACK[[#This Row],[C]]</f>
        <v>0.23824786324786323</v>
      </c>
      <c r="H21">
        <f>BLACK[[#This Row],[G]]/BLACK[[#This Row],[C]]</f>
        <v>0.3125</v>
      </c>
    </row>
    <row r="22" spans="1:8" x14ac:dyDescent="0.35">
      <c r="A22">
        <v>897</v>
      </c>
      <c r="B22">
        <v>445</v>
      </c>
      <c r="C22">
        <v>583</v>
      </c>
      <c r="D22">
        <v>1868</v>
      </c>
      <c r="F22">
        <f>BLACK[[#This Row],[R]]/BLACK[[#This Row],[C]]</f>
        <v>0.48019271948608139</v>
      </c>
      <c r="G22">
        <f>BLACK[[#This Row],[B]]/BLACK[[#This Row],[C]]</f>
        <v>0.23822269807280513</v>
      </c>
      <c r="H22">
        <f>BLACK[[#This Row],[G]]/BLACK[[#This Row],[C]]</f>
        <v>0.31209850107066384</v>
      </c>
    </row>
    <row r="23" spans="1:8" x14ac:dyDescent="0.35">
      <c r="A23">
        <v>859</v>
      </c>
      <c r="B23">
        <v>424</v>
      </c>
      <c r="C23">
        <v>556</v>
      </c>
      <c r="D23">
        <v>1792</v>
      </c>
      <c r="F23">
        <f>BLACK[[#This Row],[R]]/BLACK[[#This Row],[C]]</f>
        <v>0.47935267857142855</v>
      </c>
      <c r="G23">
        <f>BLACK[[#This Row],[B]]/BLACK[[#This Row],[C]]</f>
        <v>0.23660714285714285</v>
      </c>
      <c r="H23">
        <f>BLACK[[#This Row],[G]]/BLACK[[#This Row],[C]]</f>
        <v>0.31026785714285715</v>
      </c>
    </row>
    <row r="24" spans="1:8" x14ac:dyDescent="0.35">
      <c r="A24">
        <v>872</v>
      </c>
      <c r="B24">
        <v>431</v>
      </c>
      <c r="C24">
        <v>566</v>
      </c>
      <c r="D24">
        <v>1819</v>
      </c>
      <c r="F24">
        <f>BLACK[[#This Row],[R]]/BLACK[[#This Row],[C]]</f>
        <v>0.47938427707531611</v>
      </c>
      <c r="G24">
        <f>BLACK[[#This Row],[B]]/BLACK[[#This Row],[C]]</f>
        <v>0.23694337548103353</v>
      </c>
      <c r="H24">
        <f>BLACK[[#This Row],[G]]/BLACK[[#This Row],[C]]</f>
        <v>0.31115997800989553</v>
      </c>
    </row>
    <row r="25" spans="1:8" x14ac:dyDescent="0.35">
      <c r="A25">
        <v>888</v>
      </c>
      <c r="B25">
        <v>440</v>
      </c>
      <c r="C25">
        <v>577</v>
      </c>
      <c r="D25">
        <v>1852</v>
      </c>
      <c r="F25">
        <f>BLACK[[#This Row],[R]]/BLACK[[#This Row],[C]]</f>
        <v>0.4794816414686825</v>
      </c>
      <c r="G25">
        <f>BLACK[[#This Row],[B]]/BLACK[[#This Row],[C]]</f>
        <v>0.23758099352051837</v>
      </c>
      <c r="H25">
        <f>BLACK[[#This Row],[G]]/BLACK[[#This Row],[C]]</f>
        <v>0.31155507559395246</v>
      </c>
    </row>
    <row r="26" spans="1:8" x14ac:dyDescent="0.35">
      <c r="A26">
        <v>890</v>
      </c>
      <c r="B26">
        <v>441</v>
      </c>
      <c r="C26">
        <v>579</v>
      </c>
      <c r="D26">
        <v>1856</v>
      </c>
      <c r="F26">
        <f>BLACK[[#This Row],[R]]/BLACK[[#This Row],[C]]</f>
        <v>0.47952586206896552</v>
      </c>
      <c r="G26">
        <f>BLACK[[#This Row],[B]]/BLACK[[#This Row],[C]]</f>
        <v>0.23760775862068967</v>
      </c>
      <c r="H26">
        <f>BLACK[[#This Row],[G]]/BLACK[[#This Row],[C]]</f>
        <v>0.31196120689655171</v>
      </c>
    </row>
    <row r="27" spans="1:8" x14ac:dyDescent="0.35">
      <c r="A27">
        <v>892</v>
      </c>
      <c r="B27">
        <v>442</v>
      </c>
      <c r="C27">
        <v>580</v>
      </c>
      <c r="D27">
        <v>1858</v>
      </c>
      <c r="F27">
        <f>BLACK[[#This Row],[R]]/BLACK[[#This Row],[C]]</f>
        <v>0.48008611410118407</v>
      </c>
      <c r="G27">
        <f>BLACK[[#This Row],[B]]/BLACK[[#This Row],[C]]</f>
        <v>0.2378902045209903</v>
      </c>
      <c r="H27">
        <f>BLACK[[#This Row],[G]]/BLACK[[#This Row],[C]]</f>
        <v>0.31216361679224974</v>
      </c>
    </row>
    <row r="28" spans="1:8" x14ac:dyDescent="0.35">
      <c r="A28">
        <v>892</v>
      </c>
      <c r="B28">
        <v>442</v>
      </c>
      <c r="C28">
        <v>580</v>
      </c>
      <c r="D28">
        <v>1859</v>
      </c>
      <c r="F28">
        <f>BLACK[[#This Row],[R]]/BLACK[[#This Row],[C]]</f>
        <v>0.47982786444324904</v>
      </c>
      <c r="G28">
        <f>BLACK[[#This Row],[B]]/BLACK[[#This Row],[C]]</f>
        <v>0.23776223776223776</v>
      </c>
      <c r="H28">
        <f>BLACK[[#This Row],[G]]/BLACK[[#This Row],[C]]</f>
        <v>0.31199569661108123</v>
      </c>
    </row>
    <row r="29" spans="1:8" x14ac:dyDescent="0.35">
      <c r="A29">
        <v>892</v>
      </c>
      <c r="B29">
        <v>442</v>
      </c>
      <c r="C29">
        <v>580</v>
      </c>
      <c r="D29">
        <v>1859</v>
      </c>
      <c r="F29">
        <f>BLACK[[#This Row],[R]]/BLACK[[#This Row],[C]]</f>
        <v>0.47982786444324904</v>
      </c>
      <c r="G29">
        <f>BLACK[[#This Row],[B]]/BLACK[[#This Row],[C]]</f>
        <v>0.23776223776223776</v>
      </c>
      <c r="H29">
        <f>BLACK[[#This Row],[G]]/BLACK[[#This Row],[C]]</f>
        <v>0.31199569661108123</v>
      </c>
    </row>
    <row r="30" spans="1:8" x14ac:dyDescent="0.35">
      <c r="A30">
        <v>891</v>
      </c>
      <c r="B30">
        <v>442</v>
      </c>
      <c r="C30">
        <v>580</v>
      </c>
      <c r="D30">
        <v>1858</v>
      </c>
      <c r="F30">
        <f>BLACK[[#This Row],[R]]/BLACK[[#This Row],[C]]</f>
        <v>0.47954790096878364</v>
      </c>
      <c r="G30">
        <f>BLACK[[#This Row],[B]]/BLACK[[#This Row],[C]]</f>
        <v>0.2378902045209903</v>
      </c>
      <c r="H30">
        <f>BLACK[[#This Row],[G]]/BLACK[[#This Row],[C]]</f>
        <v>0.31216361679224974</v>
      </c>
    </row>
    <row r="31" spans="1:8" x14ac:dyDescent="0.35">
      <c r="A31">
        <v>891</v>
      </c>
      <c r="B31">
        <v>442</v>
      </c>
      <c r="C31">
        <v>579</v>
      </c>
      <c r="D31">
        <v>1857</v>
      </c>
      <c r="F31">
        <f>BLACK[[#This Row],[R]]/BLACK[[#This Row],[C]]</f>
        <v>0.47980613893376411</v>
      </c>
      <c r="G31">
        <f>BLACK[[#This Row],[B]]/BLACK[[#This Row],[C]]</f>
        <v>0.23801830910070004</v>
      </c>
      <c r="H31">
        <f>BLACK[[#This Row],[G]]/BLACK[[#This Row],[C]]</f>
        <v>0.31179321486268174</v>
      </c>
    </row>
    <row r="32" spans="1:8" x14ac:dyDescent="0.35">
      <c r="A32">
        <v>890</v>
      </c>
      <c r="B32">
        <v>441</v>
      </c>
      <c r="C32">
        <v>579</v>
      </c>
      <c r="D32">
        <v>1855</v>
      </c>
      <c r="F32">
        <f>BLACK[[#This Row],[R]]/BLACK[[#This Row],[C]]</f>
        <v>0.47978436657681939</v>
      </c>
      <c r="G32">
        <f>BLACK[[#This Row],[B]]/BLACK[[#This Row],[C]]</f>
        <v>0.23773584905660378</v>
      </c>
      <c r="H32">
        <f>BLACK[[#This Row],[G]]/BLACK[[#This Row],[C]]</f>
        <v>0.31212938005390833</v>
      </c>
    </row>
    <row r="33" spans="1:8" x14ac:dyDescent="0.35">
      <c r="A33">
        <v>877</v>
      </c>
      <c r="B33">
        <v>434</v>
      </c>
      <c r="C33">
        <v>569</v>
      </c>
      <c r="D33">
        <v>1829</v>
      </c>
      <c r="F33">
        <f>BLACK[[#This Row],[R]]/BLACK[[#This Row],[C]]</f>
        <v>0.47949699289229086</v>
      </c>
      <c r="G33">
        <f>BLACK[[#This Row],[B]]/BLACK[[#This Row],[C]]</f>
        <v>0.23728813559322035</v>
      </c>
      <c r="H33">
        <f>BLACK[[#This Row],[G]]/BLACK[[#This Row],[C]]</f>
        <v>0.31109896118097319</v>
      </c>
    </row>
    <row r="34" spans="1:8" x14ac:dyDescent="0.35">
      <c r="A34">
        <v>880</v>
      </c>
      <c r="B34">
        <v>435</v>
      </c>
      <c r="C34">
        <v>571</v>
      </c>
      <c r="D34">
        <v>1834</v>
      </c>
      <c r="F34">
        <f>BLACK[[#This Row],[R]]/BLACK[[#This Row],[C]]</f>
        <v>0.47982551799345691</v>
      </c>
      <c r="G34">
        <f>BLACK[[#This Row],[B]]/BLACK[[#This Row],[C]]</f>
        <v>0.23718647764449291</v>
      </c>
      <c r="H34">
        <f>BLACK[[#This Row],[G]]/BLACK[[#This Row],[C]]</f>
        <v>0.31134133042529988</v>
      </c>
    </row>
    <row r="35" spans="1:8" x14ac:dyDescent="0.35">
      <c r="A35">
        <v>884</v>
      </c>
      <c r="B35">
        <v>438</v>
      </c>
      <c r="C35">
        <v>574</v>
      </c>
      <c r="D35">
        <v>1842</v>
      </c>
      <c r="F35">
        <f>BLACK[[#This Row],[R]]/BLACK[[#This Row],[C]]</f>
        <v>0.47991313789359391</v>
      </c>
      <c r="G35">
        <f>BLACK[[#This Row],[B]]/BLACK[[#This Row],[C]]</f>
        <v>0.23778501628664495</v>
      </c>
      <c r="H35">
        <f>BLACK[[#This Row],[G]]/BLACK[[#This Row],[C]]</f>
        <v>0.31161780673181327</v>
      </c>
    </row>
    <row r="36" spans="1:8" x14ac:dyDescent="0.35">
      <c r="A36">
        <v>886</v>
      </c>
      <c r="B36">
        <v>439</v>
      </c>
      <c r="C36">
        <v>576</v>
      </c>
      <c r="D36">
        <v>1847</v>
      </c>
      <c r="F36">
        <f>BLACK[[#This Row],[R]]/BLACK[[#This Row],[C]]</f>
        <v>0.47969680563075257</v>
      </c>
      <c r="G36">
        <f>BLACK[[#This Row],[B]]/BLACK[[#This Row],[C]]</f>
        <v>0.23768272874932322</v>
      </c>
      <c r="H36">
        <f>BLACK[[#This Row],[G]]/BLACK[[#This Row],[C]]</f>
        <v>0.3118570655116405</v>
      </c>
    </row>
    <row r="37" spans="1:8" x14ac:dyDescent="0.35">
      <c r="A37">
        <v>886</v>
      </c>
      <c r="B37">
        <v>439</v>
      </c>
      <c r="C37">
        <v>575</v>
      </c>
      <c r="D37">
        <v>1846</v>
      </c>
      <c r="F37">
        <f>BLACK[[#This Row],[R]]/BLACK[[#This Row],[C]]</f>
        <v>0.47995666305525458</v>
      </c>
      <c r="G37">
        <f>BLACK[[#This Row],[B]]/BLACK[[#This Row],[C]]</f>
        <v>0.23781148429035753</v>
      </c>
      <c r="H37">
        <f>BLACK[[#This Row],[G]]/BLACK[[#This Row],[C]]</f>
        <v>0.31148429035752978</v>
      </c>
    </row>
    <row r="38" spans="1:8" x14ac:dyDescent="0.35">
      <c r="A38">
        <v>885</v>
      </c>
      <c r="B38">
        <v>438</v>
      </c>
      <c r="C38">
        <v>575</v>
      </c>
      <c r="D38">
        <v>1846</v>
      </c>
      <c r="F38">
        <f>BLACK[[#This Row],[R]]/BLACK[[#This Row],[C]]</f>
        <v>0.47941495124593714</v>
      </c>
      <c r="G38">
        <f>BLACK[[#This Row],[B]]/BLACK[[#This Row],[C]]</f>
        <v>0.23726977248104009</v>
      </c>
      <c r="H38">
        <f>BLACK[[#This Row],[G]]/BLACK[[#This Row],[C]]</f>
        <v>0.31148429035752978</v>
      </c>
    </row>
    <row r="39" spans="1:8" x14ac:dyDescent="0.35">
      <c r="A39">
        <v>886</v>
      </c>
      <c r="B39">
        <v>439</v>
      </c>
      <c r="C39">
        <v>576</v>
      </c>
      <c r="D39">
        <v>1847</v>
      </c>
      <c r="F39">
        <f>BLACK[[#This Row],[R]]/BLACK[[#This Row],[C]]</f>
        <v>0.47969680563075257</v>
      </c>
      <c r="G39">
        <f>BLACK[[#This Row],[B]]/BLACK[[#This Row],[C]]</f>
        <v>0.23768272874932322</v>
      </c>
      <c r="H39">
        <f>BLACK[[#This Row],[G]]/BLACK[[#This Row],[C]]</f>
        <v>0.3118570655116405</v>
      </c>
    </row>
    <row r="40" spans="1:8" x14ac:dyDescent="0.35">
      <c r="A40">
        <v>888</v>
      </c>
      <c r="B40">
        <v>440</v>
      </c>
      <c r="C40">
        <v>577</v>
      </c>
      <c r="D40">
        <v>1851</v>
      </c>
      <c r="F40">
        <f>BLACK[[#This Row],[R]]/BLACK[[#This Row],[C]]</f>
        <v>0.47974068071312803</v>
      </c>
      <c r="G40">
        <f>BLACK[[#This Row],[B]]/BLACK[[#This Row],[C]]</f>
        <v>0.23770934629929769</v>
      </c>
      <c r="H40">
        <f>BLACK[[#This Row],[G]]/BLACK[[#This Row],[C]]</f>
        <v>0.3117233927606699</v>
      </c>
    </row>
    <row r="41" spans="1:8" x14ac:dyDescent="0.35">
      <c r="A41">
        <v>891</v>
      </c>
      <c r="B41">
        <v>442</v>
      </c>
      <c r="C41">
        <v>579</v>
      </c>
      <c r="D41">
        <v>1857</v>
      </c>
      <c r="F41">
        <f>BLACK[[#This Row],[R]]/BLACK[[#This Row],[C]]</f>
        <v>0.47980613893376411</v>
      </c>
      <c r="G41">
        <f>BLACK[[#This Row],[B]]/BLACK[[#This Row],[C]]</f>
        <v>0.23801830910070004</v>
      </c>
      <c r="H41">
        <f>BLACK[[#This Row],[G]]/BLACK[[#This Row],[C]]</f>
        <v>0.31179321486268174</v>
      </c>
    </row>
    <row r="42" spans="1:8" x14ac:dyDescent="0.35">
      <c r="A42">
        <v>890</v>
      </c>
      <c r="B42">
        <v>441</v>
      </c>
      <c r="C42">
        <v>578</v>
      </c>
      <c r="D42">
        <v>1855</v>
      </c>
      <c r="F42">
        <f>BLACK[[#This Row],[R]]/BLACK[[#This Row],[C]]</f>
        <v>0.47978436657681939</v>
      </c>
      <c r="G42">
        <f>BLACK[[#This Row],[B]]/BLACK[[#This Row],[C]]</f>
        <v>0.23773584905660378</v>
      </c>
      <c r="H42">
        <f>BLACK[[#This Row],[G]]/BLACK[[#This Row],[C]]</f>
        <v>0.31159029649595688</v>
      </c>
    </row>
    <row r="43" spans="1:8" x14ac:dyDescent="0.35">
      <c r="A43">
        <v>888</v>
      </c>
      <c r="B43">
        <v>440</v>
      </c>
      <c r="C43">
        <v>577</v>
      </c>
      <c r="D43">
        <v>1852</v>
      </c>
      <c r="F43">
        <f>BLACK[[#This Row],[R]]/BLACK[[#This Row],[C]]</f>
        <v>0.4794816414686825</v>
      </c>
      <c r="G43">
        <f>BLACK[[#This Row],[B]]/BLACK[[#This Row],[C]]</f>
        <v>0.23758099352051837</v>
      </c>
      <c r="H43">
        <f>BLACK[[#This Row],[G]]/BLACK[[#This Row],[C]]</f>
        <v>0.31155507559395246</v>
      </c>
    </row>
    <row r="44" spans="1:8" x14ac:dyDescent="0.35">
      <c r="A44">
        <v>890</v>
      </c>
      <c r="B44">
        <v>441</v>
      </c>
      <c r="C44">
        <v>576</v>
      </c>
      <c r="D44">
        <v>1849</v>
      </c>
      <c r="F44">
        <f>BLACK[[#This Row],[R]]/BLACK[[#This Row],[C]]</f>
        <v>0.48134126554894535</v>
      </c>
      <c r="G44">
        <f>BLACK[[#This Row],[B]]/BLACK[[#This Row],[C]]</f>
        <v>0.23850730124391564</v>
      </c>
      <c r="H44">
        <f>BLACK[[#This Row],[G]]/BLACK[[#This Row],[C]]</f>
        <v>0.31151974040021635</v>
      </c>
    </row>
    <row r="45" spans="1:8" x14ac:dyDescent="0.35">
      <c r="A45">
        <v>891</v>
      </c>
      <c r="B45">
        <v>442</v>
      </c>
      <c r="C45">
        <v>579</v>
      </c>
      <c r="D45">
        <v>1856</v>
      </c>
      <c r="F45">
        <f>BLACK[[#This Row],[R]]/BLACK[[#This Row],[C]]</f>
        <v>0.48006465517241381</v>
      </c>
      <c r="G45">
        <f>BLACK[[#This Row],[B]]/BLACK[[#This Row],[C]]</f>
        <v>0.23814655172413793</v>
      </c>
      <c r="H45">
        <f>BLACK[[#This Row],[G]]/BLACK[[#This Row],[C]]</f>
        <v>0.31196120689655171</v>
      </c>
    </row>
    <row r="46" spans="1:8" x14ac:dyDescent="0.35">
      <c r="A46">
        <v>892</v>
      </c>
      <c r="B46">
        <v>442</v>
      </c>
      <c r="C46">
        <v>580</v>
      </c>
      <c r="D46">
        <v>1858</v>
      </c>
      <c r="F46">
        <f>BLACK[[#This Row],[R]]/BLACK[[#This Row],[C]]</f>
        <v>0.48008611410118407</v>
      </c>
      <c r="G46">
        <f>BLACK[[#This Row],[B]]/BLACK[[#This Row],[C]]</f>
        <v>0.2378902045209903</v>
      </c>
      <c r="H46">
        <f>BLACK[[#This Row],[G]]/BLACK[[#This Row],[C]]</f>
        <v>0.31216361679224974</v>
      </c>
    </row>
    <row r="47" spans="1:8" x14ac:dyDescent="0.35">
      <c r="A47">
        <v>891</v>
      </c>
      <c r="B47">
        <v>442</v>
      </c>
      <c r="C47">
        <v>580</v>
      </c>
      <c r="D47">
        <v>1858</v>
      </c>
      <c r="F47">
        <f>BLACK[[#This Row],[R]]/BLACK[[#This Row],[C]]</f>
        <v>0.47954790096878364</v>
      </c>
      <c r="G47">
        <f>BLACK[[#This Row],[B]]/BLACK[[#This Row],[C]]</f>
        <v>0.2378902045209903</v>
      </c>
      <c r="H47">
        <f>BLACK[[#This Row],[G]]/BLACK[[#This Row],[C]]</f>
        <v>0.31216361679224974</v>
      </c>
    </row>
    <row r="48" spans="1:8" x14ac:dyDescent="0.35">
      <c r="A48">
        <v>892</v>
      </c>
      <c r="B48">
        <v>442</v>
      </c>
      <c r="C48">
        <v>580</v>
      </c>
      <c r="D48">
        <v>1859</v>
      </c>
      <c r="F48">
        <f>BLACK[[#This Row],[R]]/BLACK[[#This Row],[C]]</f>
        <v>0.47982786444324904</v>
      </c>
      <c r="G48">
        <f>BLACK[[#This Row],[B]]/BLACK[[#This Row],[C]]</f>
        <v>0.23776223776223776</v>
      </c>
      <c r="H48">
        <f>BLACK[[#This Row],[G]]/BLACK[[#This Row],[C]]</f>
        <v>0.31199569661108123</v>
      </c>
    </row>
    <row r="49" spans="1:8" x14ac:dyDescent="0.35">
      <c r="A49">
        <v>892</v>
      </c>
      <c r="B49">
        <v>442</v>
      </c>
      <c r="C49">
        <v>580</v>
      </c>
      <c r="D49">
        <v>1859</v>
      </c>
      <c r="F49">
        <f>BLACK[[#This Row],[R]]/BLACK[[#This Row],[C]]</f>
        <v>0.47982786444324904</v>
      </c>
      <c r="G49">
        <f>BLACK[[#This Row],[B]]/BLACK[[#This Row],[C]]</f>
        <v>0.23776223776223776</v>
      </c>
      <c r="H49">
        <f>BLACK[[#This Row],[G]]/BLACK[[#This Row],[C]]</f>
        <v>0.31199569661108123</v>
      </c>
    </row>
    <row r="50" spans="1:8" x14ac:dyDescent="0.35">
      <c r="A50">
        <v>891</v>
      </c>
      <c r="B50">
        <v>442</v>
      </c>
      <c r="C50">
        <v>579</v>
      </c>
      <c r="D50">
        <v>1858</v>
      </c>
      <c r="F50">
        <f>BLACK[[#This Row],[R]]/BLACK[[#This Row],[C]]</f>
        <v>0.47954790096878364</v>
      </c>
      <c r="G50">
        <f>BLACK[[#This Row],[B]]/BLACK[[#This Row],[C]]</f>
        <v>0.2378902045209903</v>
      </c>
      <c r="H50">
        <f>BLACK[[#This Row],[G]]/BLACK[[#This Row],[C]]</f>
        <v>0.31162540365984931</v>
      </c>
    </row>
    <row r="51" spans="1:8" x14ac:dyDescent="0.35">
      <c r="A51">
        <v>893</v>
      </c>
      <c r="B51">
        <v>443</v>
      </c>
      <c r="C51">
        <v>581</v>
      </c>
      <c r="D51">
        <v>1862</v>
      </c>
      <c r="F51">
        <f>BLACK[[#This Row],[R]]/BLACK[[#This Row],[C]]</f>
        <v>0.47959183673469385</v>
      </c>
      <c r="G51">
        <f>BLACK[[#This Row],[B]]/BLACK[[#This Row],[C]]</f>
        <v>0.23791621911922664</v>
      </c>
      <c r="H51">
        <f>BLACK[[#This Row],[G]]/BLACK[[#This Row],[C]]</f>
        <v>0.31203007518796994</v>
      </c>
    </row>
    <row r="52" spans="1:8" x14ac:dyDescent="0.35">
      <c r="A52">
        <v>891</v>
      </c>
      <c r="B52">
        <v>442</v>
      </c>
      <c r="C52">
        <v>579</v>
      </c>
      <c r="D52">
        <v>1857</v>
      </c>
      <c r="F52">
        <f>BLACK[[#This Row],[R]]/BLACK[[#This Row],[C]]</f>
        <v>0.47980613893376411</v>
      </c>
      <c r="G52">
        <f>BLACK[[#This Row],[B]]/BLACK[[#This Row],[C]]</f>
        <v>0.23801830910070004</v>
      </c>
      <c r="H52">
        <f>BLACK[[#This Row],[G]]/BLACK[[#This Row],[C]]</f>
        <v>0.31179321486268174</v>
      </c>
    </row>
    <row r="53" spans="1:8" x14ac:dyDescent="0.35">
      <c r="A53">
        <v>893</v>
      </c>
      <c r="B53">
        <v>443</v>
      </c>
      <c r="C53">
        <v>581</v>
      </c>
      <c r="D53">
        <v>1862</v>
      </c>
      <c r="F53">
        <f>BLACK[[#This Row],[R]]/BLACK[[#This Row],[C]]</f>
        <v>0.47959183673469385</v>
      </c>
      <c r="G53">
        <f>BLACK[[#This Row],[B]]/BLACK[[#This Row],[C]]</f>
        <v>0.23791621911922664</v>
      </c>
      <c r="H53">
        <f>BLACK[[#This Row],[G]]/BLACK[[#This Row],[C]]</f>
        <v>0.31203007518796994</v>
      </c>
    </row>
    <row r="54" spans="1:8" x14ac:dyDescent="0.35">
      <c r="A54">
        <v>892</v>
      </c>
      <c r="B54">
        <v>442</v>
      </c>
      <c r="C54">
        <v>580</v>
      </c>
      <c r="D54">
        <v>1859</v>
      </c>
      <c r="F54">
        <f>BLACK[[#This Row],[R]]/BLACK[[#This Row],[C]]</f>
        <v>0.47982786444324904</v>
      </c>
      <c r="G54">
        <f>BLACK[[#This Row],[B]]/BLACK[[#This Row],[C]]</f>
        <v>0.23776223776223776</v>
      </c>
      <c r="H54">
        <f>BLACK[[#This Row],[G]]/BLACK[[#This Row],[C]]</f>
        <v>0.31199569661108123</v>
      </c>
    </row>
    <row r="55" spans="1:8" x14ac:dyDescent="0.35">
      <c r="A55">
        <v>892</v>
      </c>
      <c r="B55">
        <v>442</v>
      </c>
      <c r="C55">
        <v>580</v>
      </c>
      <c r="D55">
        <v>1859</v>
      </c>
      <c r="F55">
        <f>BLACK[[#This Row],[R]]/BLACK[[#This Row],[C]]</f>
        <v>0.47982786444324904</v>
      </c>
      <c r="G55">
        <f>BLACK[[#This Row],[B]]/BLACK[[#This Row],[C]]</f>
        <v>0.23776223776223776</v>
      </c>
      <c r="H55">
        <f>BLACK[[#This Row],[G]]/BLACK[[#This Row],[C]]</f>
        <v>0.31199569661108123</v>
      </c>
    </row>
    <row r="56" spans="1:8" x14ac:dyDescent="0.35">
      <c r="A56">
        <v>881</v>
      </c>
      <c r="B56">
        <v>436</v>
      </c>
      <c r="C56">
        <v>572</v>
      </c>
      <c r="D56">
        <v>1836</v>
      </c>
      <c r="F56">
        <f>BLACK[[#This Row],[R]]/BLACK[[#This Row],[C]]</f>
        <v>0.47984749455337689</v>
      </c>
      <c r="G56">
        <f>BLACK[[#This Row],[B]]/BLACK[[#This Row],[C]]</f>
        <v>0.23747276688453159</v>
      </c>
      <c r="H56">
        <f>BLACK[[#This Row],[G]]/BLACK[[#This Row],[C]]</f>
        <v>0.31154684095860569</v>
      </c>
    </row>
    <row r="57" spans="1:8" x14ac:dyDescent="0.35">
      <c r="A57">
        <v>889</v>
      </c>
      <c r="B57">
        <v>440</v>
      </c>
      <c r="C57">
        <v>577</v>
      </c>
      <c r="D57">
        <v>1852</v>
      </c>
      <c r="F57">
        <f>BLACK[[#This Row],[R]]/BLACK[[#This Row],[C]]</f>
        <v>0.48002159827213825</v>
      </c>
      <c r="G57">
        <f>BLACK[[#This Row],[B]]/BLACK[[#This Row],[C]]</f>
        <v>0.23758099352051837</v>
      </c>
      <c r="H57">
        <f>BLACK[[#This Row],[G]]/BLACK[[#This Row],[C]]</f>
        <v>0.31155507559395246</v>
      </c>
    </row>
    <row r="58" spans="1:8" x14ac:dyDescent="0.35">
      <c r="A58">
        <v>890</v>
      </c>
      <c r="B58">
        <v>441</v>
      </c>
      <c r="C58">
        <v>578</v>
      </c>
      <c r="D58">
        <v>1854</v>
      </c>
      <c r="F58">
        <f>BLACK[[#This Row],[R]]/BLACK[[#This Row],[C]]</f>
        <v>0.48004314994606256</v>
      </c>
      <c r="G58">
        <f>BLACK[[#This Row],[B]]/BLACK[[#This Row],[C]]</f>
        <v>0.23786407766990292</v>
      </c>
      <c r="H58">
        <f>BLACK[[#This Row],[G]]/BLACK[[#This Row],[C]]</f>
        <v>0.31175836030204962</v>
      </c>
    </row>
    <row r="59" spans="1:8" x14ac:dyDescent="0.35">
      <c r="A59">
        <v>891</v>
      </c>
      <c r="B59">
        <v>442</v>
      </c>
      <c r="C59">
        <v>579</v>
      </c>
      <c r="D59">
        <v>1857</v>
      </c>
      <c r="F59">
        <f>BLACK[[#This Row],[R]]/BLACK[[#This Row],[C]]</f>
        <v>0.47980613893376411</v>
      </c>
      <c r="G59">
        <f>BLACK[[#This Row],[B]]/BLACK[[#This Row],[C]]</f>
        <v>0.23801830910070004</v>
      </c>
      <c r="H59">
        <f>BLACK[[#This Row],[G]]/BLACK[[#This Row],[C]]</f>
        <v>0.31179321486268174</v>
      </c>
    </row>
    <row r="60" spans="1:8" x14ac:dyDescent="0.35">
      <c r="A60">
        <v>888</v>
      </c>
      <c r="B60">
        <v>440</v>
      </c>
      <c r="C60">
        <v>577</v>
      </c>
      <c r="D60">
        <v>1852</v>
      </c>
      <c r="F60">
        <f>BLACK[[#This Row],[R]]/BLACK[[#This Row],[C]]</f>
        <v>0.4794816414686825</v>
      </c>
      <c r="G60">
        <f>BLACK[[#This Row],[B]]/BLACK[[#This Row],[C]]</f>
        <v>0.23758099352051837</v>
      </c>
      <c r="H60">
        <f>BLACK[[#This Row],[G]]/BLACK[[#This Row],[C]]</f>
        <v>0.31155507559395246</v>
      </c>
    </row>
    <row r="61" spans="1:8" x14ac:dyDescent="0.35">
      <c r="A61">
        <v>886</v>
      </c>
      <c r="B61">
        <v>439</v>
      </c>
      <c r="C61">
        <v>576</v>
      </c>
      <c r="D61">
        <v>1848</v>
      </c>
      <c r="F61">
        <f>BLACK[[#This Row],[R]]/BLACK[[#This Row],[C]]</f>
        <v>0.47943722943722944</v>
      </c>
      <c r="G61">
        <f>BLACK[[#This Row],[B]]/BLACK[[#This Row],[C]]</f>
        <v>0.23755411255411255</v>
      </c>
      <c r="H61">
        <f>BLACK[[#This Row],[G]]/BLACK[[#This Row],[C]]</f>
        <v>0.31168831168831168</v>
      </c>
    </row>
    <row r="62" spans="1:8" x14ac:dyDescent="0.35">
      <c r="A62">
        <v>890</v>
      </c>
      <c r="B62">
        <v>441</v>
      </c>
      <c r="C62">
        <v>579</v>
      </c>
      <c r="D62">
        <v>1856</v>
      </c>
      <c r="F62">
        <f>BLACK[[#This Row],[R]]/BLACK[[#This Row],[C]]</f>
        <v>0.47952586206896552</v>
      </c>
      <c r="G62">
        <f>BLACK[[#This Row],[B]]/BLACK[[#This Row],[C]]</f>
        <v>0.23760775862068967</v>
      </c>
      <c r="H62">
        <f>BLACK[[#This Row],[G]]/BLACK[[#This Row],[C]]</f>
        <v>0.31196120689655171</v>
      </c>
    </row>
    <row r="63" spans="1:8" x14ac:dyDescent="0.35">
      <c r="A63">
        <v>891</v>
      </c>
      <c r="B63">
        <v>442</v>
      </c>
      <c r="C63">
        <v>579</v>
      </c>
      <c r="D63">
        <v>1857</v>
      </c>
      <c r="F63">
        <f>BLACK[[#This Row],[R]]/BLACK[[#This Row],[C]]</f>
        <v>0.47980613893376411</v>
      </c>
      <c r="G63">
        <f>BLACK[[#This Row],[B]]/BLACK[[#This Row],[C]]</f>
        <v>0.23801830910070004</v>
      </c>
      <c r="H63">
        <f>BLACK[[#This Row],[G]]/BLACK[[#This Row],[C]]</f>
        <v>0.31179321486268174</v>
      </c>
    </row>
    <row r="64" spans="1:8" x14ac:dyDescent="0.35">
      <c r="A64">
        <v>890</v>
      </c>
      <c r="B64">
        <v>441</v>
      </c>
      <c r="C64">
        <v>579</v>
      </c>
      <c r="D64">
        <v>1855</v>
      </c>
      <c r="F64">
        <f>BLACK[[#This Row],[R]]/BLACK[[#This Row],[C]]</f>
        <v>0.47978436657681939</v>
      </c>
      <c r="G64">
        <f>BLACK[[#This Row],[B]]/BLACK[[#This Row],[C]]</f>
        <v>0.23773584905660378</v>
      </c>
      <c r="H64">
        <f>BLACK[[#This Row],[G]]/BLACK[[#This Row],[C]]</f>
        <v>0.31212938005390833</v>
      </c>
    </row>
    <row r="65" spans="1:8" x14ac:dyDescent="0.35">
      <c r="A65">
        <v>892</v>
      </c>
      <c r="B65">
        <v>443</v>
      </c>
      <c r="C65">
        <v>580</v>
      </c>
      <c r="D65">
        <v>1860</v>
      </c>
      <c r="F65">
        <f>BLACK[[#This Row],[R]]/BLACK[[#This Row],[C]]</f>
        <v>0.47956989247311826</v>
      </c>
      <c r="G65">
        <f>BLACK[[#This Row],[B]]/BLACK[[#This Row],[C]]</f>
        <v>0.23817204301075268</v>
      </c>
      <c r="H65">
        <f>BLACK[[#This Row],[G]]/BLACK[[#This Row],[C]]</f>
        <v>0.31182795698924731</v>
      </c>
    </row>
    <row r="66" spans="1:8" x14ac:dyDescent="0.35">
      <c r="A66">
        <v>892</v>
      </c>
      <c r="B66">
        <v>442</v>
      </c>
      <c r="C66">
        <v>580</v>
      </c>
      <c r="D66">
        <v>1859</v>
      </c>
      <c r="F66">
        <f>BLACK[[#This Row],[R]]/BLACK[[#This Row],[C]]</f>
        <v>0.47982786444324904</v>
      </c>
      <c r="G66">
        <f>BLACK[[#This Row],[B]]/BLACK[[#This Row],[C]]</f>
        <v>0.23776223776223776</v>
      </c>
      <c r="H66">
        <f>BLACK[[#This Row],[G]]/BLACK[[#This Row],[C]]</f>
        <v>0.31199569661108123</v>
      </c>
    </row>
    <row r="67" spans="1:8" x14ac:dyDescent="0.35">
      <c r="A67">
        <v>878</v>
      </c>
      <c r="B67">
        <v>434</v>
      </c>
      <c r="C67">
        <v>570</v>
      </c>
      <c r="D67">
        <v>1831</v>
      </c>
      <c r="F67">
        <f>BLACK[[#This Row],[R]]/BLACK[[#This Row],[C]]</f>
        <v>0.4795193883123976</v>
      </c>
      <c r="G67">
        <f>BLACK[[#This Row],[B]]/BLACK[[#This Row],[C]]</f>
        <v>0.23702894593118515</v>
      </c>
      <c r="H67">
        <f>BLACK[[#This Row],[G]]/BLACK[[#This Row],[C]]</f>
        <v>0.31130529765155651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8763A-140D-48DA-BD60-48F767856765}">
  <dimension ref="A1:N100"/>
  <sheetViews>
    <sheetView workbookViewId="0">
      <selection activeCell="K7" sqref="K7:N9"/>
    </sheetView>
  </sheetViews>
  <sheetFormatPr defaultRowHeight="14.5" x14ac:dyDescent="0.35"/>
  <cols>
    <col min="1" max="4" width="10.7265625" bestFit="1" customWidth="1"/>
  </cols>
  <sheetData>
    <row r="1" spans="1:14" x14ac:dyDescent="0.35">
      <c r="A1" t="s">
        <v>16</v>
      </c>
      <c r="B1" t="s">
        <v>17</v>
      </c>
      <c r="C1" t="s">
        <v>18</v>
      </c>
      <c r="D1" t="s">
        <v>19</v>
      </c>
      <c r="F1" t="s">
        <v>2</v>
      </c>
      <c r="G1" t="s">
        <v>3</v>
      </c>
      <c r="H1" t="s">
        <v>4</v>
      </c>
    </row>
    <row r="2" spans="1:14" x14ac:dyDescent="0.35">
      <c r="A2">
        <v>9697</v>
      </c>
      <c r="B2">
        <v>5465</v>
      </c>
      <c r="C2">
        <v>7152</v>
      </c>
      <c r="D2">
        <v>20477</v>
      </c>
      <c r="F2">
        <f>WHITE[[#This Row],[R]]/WHITE[[#This Row],[C]]</f>
        <v>0.47355569663524932</v>
      </c>
      <c r="G2">
        <f>WHITE[[#This Row],[B]]/WHITE[[#This Row],[C]]</f>
        <v>0.26688479757777017</v>
      </c>
      <c r="H2">
        <f>WHITE[[#This Row],[G]]/WHITE[[#This Row],[C]]</f>
        <v>0.34926991258485129</v>
      </c>
      <c r="K2" t="s">
        <v>2</v>
      </c>
      <c r="L2" t="s">
        <v>3</v>
      </c>
      <c r="M2" t="s">
        <v>4</v>
      </c>
      <c r="N2" t="s">
        <v>5</v>
      </c>
    </row>
    <row r="3" spans="1:14" x14ac:dyDescent="0.35">
      <c r="A3">
        <v>9590</v>
      </c>
      <c r="B3">
        <v>5402</v>
      </c>
      <c r="C3">
        <v>7072</v>
      </c>
      <c r="D3">
        <v>20248</v>
      </c>
      <c r="F3">
        <f>WHITE[[#This Row],[R]]/WHITE[[#This Row],[C]]</f>
        <v>0.47362702489134728</v>
      </c>
      <c r="G3">
        <f>WHITE[[#This Row],[B]]/WHITE[[#This Row],[C]]</f>
        <v>0.26679178190438563</v>
      </c>
      <c r="H3">
        <f>WHITE[[#This Row],[G]]/WHITE[[#This Row],[C]]</f>
        <v>0.34926906361122084</v>
      </c>
      <c r="J3" t="s">
        <v>6</v>
      </c>
      <c r="K3">
        <f>MAX(F2:F85)</f>
        <v>0.47569063409513812</v>
      </c>
      <c r="L3">
        <f>MAX(G2:G85)</f>
        <v>0.2671387475105112</v>
      </c>
      <c r="M3">
        <f>MAX(H2:H85)</f>
        <v>0.34963487497233903</v>
      </c>
      <c r="N3">
        <f>MAX(WHITE[C])</f>
        <v>22766</v>
      </c>
    </row>
    <row r="4" spans="1:14" x14ac:dyDescent="0.35">
      <c r="A4">
        <v>9714</v>
      </c>
      <c r="B4">
        <v>5478</v>
      </c>
      <c r="C4">
        <v>7169</v>
      </c>
      <c r="D4">
        <v>20521</v>
      </c>
      <c r="F4">
        <f>WHITE[[#This Row],[R]]/WHITE[[#This Row],[C]]</f>
        <v>0.47336874421324499</v>
      </c>
      <c r="G4">
        <f>WHITE[[#This Row],[B]]/WHITE[[#This Row],[C]]</f>
        <v>0.26694605526046489</v>
      </c>
      <c r="H4">
        <f>WHITE[[#This Row],[G]]/WHITE[[#This Row],[C]]</f>
        <v>0.34934944690804542</v>
      </c>
      <c r="J4" t="s">
        <v>7</v>
      </c>
      <c r="K4">
        <f>MIN(F2:F85)</f>
        <v>0.47326021547122199</v>
      </c>
      <c r="L4">
        <f>MIN(G2:G85)</f>
        <v>0.26606340337665491</v>
      </c>
      <c r="M4">
        <f>MIN(H2:H85)</f>
        <v>0.34847564678731935</v>
      </c>
      <c r="N4">
        <f>MIN(WHITE[C])</f>
        <v>16466</v>
      </c>
    </row>
    <row r="5" spans="1:14" x14ac:dyDescent="0.35">
      <c r="A5">
        <v>9657</v>
      </c>
      <c r="B5">
        <v>5444</v>
      </c>
      <c r="C5">
        <v>7125</v>
      </c>
      <c r="D5">
        <v>20397</v>
      </c>
      <c r="F5">
        <f>WHITE[[#This Row],[R]]/WHITE[[#This Row],[C]]</f>
        <v>0.47345197823209295</v>
      </c>
      <c r="G5">
        <f>WHITE[[#This Row],[B]]/WHITE[[#This Row],[C]]</f>
        <v>0.26690199539147913</v>
      </c>
      <c r="H5">
        <f>WHITE[[#This Row],[G]]/WHITE[[#This Row],[C]]</f>
        <v>0.34931607589351377</v>
      </c>
      <c r="J5" t="s">
        <v>8</v>
      </c>
      <c r="K5">
        <f>AVERAGE(F2:F85)</f>
        <v>0.47401065325563119</v>
      </c>
      <c r="L5">
        <f>AVERAGE(G2:G85)</f>
        <v>0.26672645978060239</v>
      </c>
      <c r="M5">
        <f>AVERAGE(H2:H85)</f>
        <v>0.34917304517701941</v>
      </c>
      <c r="N5">
        <f>AVERAGE(WHITE[C])</f>
        <v>20126.434343434343</v>
      </c>
    </row>
    <row r="6" spans="1:14" x14ac:dyDescent="0.35">
      <c r="A6">
        <v>9709</v>
      </c>
      <c r="B6">
        <v>5476</v>
      </c>
      <c r="C6">
        <v>7166</v>
      </c>
      <c r="D6">
        <v>20514</v>
      </c>
      <c r="F6">
        <f>WHITE[[#This Row],[R]]/WHITE[[#This Row],[C]]</f>
        <v>0.47328653602417858</v>
      </c>
      <c r="G6">
        <f>WHITE[[#This Row],[B]]/WHITE[[#This Row],[C]]</f>
        <v>0.26693965097006922</v>
      </c>
      <c r="H6">
        <f>WHITE[[#This Row],[G]]/WHITE[[#This Row],[C]]</f>
        <v>0.34932241396119723</v>
      </c>
    </row>
    <row r="7" spans="1:14" x14ac:dyDescent="0.35">
      <c r="A7">
        <v>9753</v>
      </c>
      <c r="B7">
        <v>5501</v>
      </c>
      <c r="C7">
        <v>7198</v>
      </c>
      <c r="D7">
        <v>20606</v>
      </c>
      <c r="F7">
        <f>WHITE[[#This Row],[R]]/WHITE[[#This Row],[C]]</f>
        <v>0.47330874502572068</v>
      </c>
      <c r="G7">
        <f>WHITE[[#This Row],[B]]/WHITE[[#This Row],[C]]</f>
        <v>0.26696107929729207</v>
      </c>
      <c r="H7">
        <f>WHITE[[#This Row],[G]]/WHITE[[#This Row],[C]]</f>
        <v>0.34931573328156845</v>
      </c>
      <c r="K7" t="s">
        <v>16</v>
      </c>
      <c r="L7" t="s">
        <v>17</v>
      </c>
      <c r="M7" t="s">
        <v>18</v>
      </c>
      <c r="N7" t="s">
        <v>19</v>
      </c>
    </row>
    <row r="8" spans="1:14" x14ac:dyDescent="0.35">
      <c r="A8">
        <v>9767</v>
      </c>
      <c r="B8">
        <v>5508</v>
      </c>
      <c r="C8">
        <v>7207</v>
      </c>
      <c r="D8">
        <v>20633</v>
      </c>
      <c r="F8">
        <f>WHITE[[#This Row],[R]]/WHITE[[#This Row],[C]]</f>
        <v>0.47336790578199972</v>
      </c>
      <c r="G8">
        <f>WHITE[[#This Row],[B]]/WHITE[[#This Row],[C]]</f>
        <v>0.26695100082392287</v>
      </c>
      <c r="H8">
        <f>WHITE[[#This Row],[G]]/WHITE[[#This Row],[C]]</f>
        <v>0.34929481897930498</v>
      </c>
      <c r="J8" t="s">
        <v>6</v>
      </c>
      <c r="K8">
        <f>MAX(WHITE[R])</f>
        <v>10789</v>
      </c>
      <c r="L8">
        <f>MAX(WHITE[B])</f>
        <v>6080</v>
      </c>
      <c r="M8">
        <f>MAX(WHITE[G])</f>
        <v>7958</v>
      </c>
      <c r="N8">
        <f>MAX(WHITE[C])</f>
        <v>22766</v>
      </c>
    </row>
    <row r="9" spans="1:14" x14ac:dyDescent="0.35">
      <c r="A9">
        <v>9752</v>
      </c>
      <c r="B9">
        <v>5501</v>
      </c>
      <c r="C9">
        <v>7198</v>
      </c>
      <c r="D9">
        <v>20606</v>
      </c>
      <c r="F9">
        <f>WHITE[[#This Row],[R]]/WHITE[[#This Row],[C]]</f>
        <v>0.47326021547122199</v>
      </c>
      <c r="G9">
        <f>WHITE[[#This Row],[B]]/WHITE[[#This Row],[C]]</f>
        <v>0.26696107929729207</v>
      </c>
      <c r="H9">
        <f>WHITE[[#This Row],[G]]/WHITE[[#This Row],[C]]</f>
        <v>0.34931573328156845</v>
      </c>
      <c r="J9" t="s">
        <v>7</v>
      </c>
      <c r="K9">
        <f>MIN(WHITE[R])</f>
        <v>7827</v>
      </c>
      <c r="L9">
        <f>MIN(WHITE[B])</f>
        <v>4381</v>
      </c>
      <c r="M9">
        <f>MIN(WHITE[G])</f>
        <v>5738</v>
      </c>
      <c r="N9">
        <f>MIN(WHITE[C])</f>
        <v>16466</v>
      </c>
    </row>
    <row r="10" spans="1:14" x14ac:dyDescent="0.35">
      <c r="A10">
        <v>9799</v>
      </c>
      <c r="B10">
        <v>5528</v>
      </c>
      <c r="C10">
        <v>7233</v>
      </c>
      <c r="D10">
        <v>20705</v>
      </c>
      <c r="F10">
        <f>WHITE[[#This Row],[R]]/WHITE[[#This Row],[C]]</f>
        <v>0.47326732673267324</v>
      </c>
      <c r="G10">
        <f>WHITE[[#This Row],[B]]/WHITE[[#This Row],[C]]</f>
        <v>0.26698865008452066</v>
      </c>
      <c r="H10">
        <f>WHITE[[#This Row],[G]]/WHITE[[#This Row],[C]]</f>
        <v>0.34933590920067614</v>
      </c>
    </row>
    <row r="11" spans="1:14" x14ac:dyDescent="0.35">
      <c r="A11">
        <v>9857</v>
      </c>
      <c r="B11">
        <v>5560</v>
      </c>
      <c r="C11">
        <v>7275</v>
      </c>
      <c r="D11">
        <v>20824</v>
      </c>
      <c r="F11">
        <f>WHITE[[#This Row],[R]]/WHITE[[#This Row],[C]]</f>
        <v>0.473348059930849</v>
      </c>
      <c r="G11">
        <f>WHITE[[#This Row],[B]]/WHITE[[#This Row],[C]]</f>
        <v>0.26699961582789089</v>
      </c>
      <c r="H11">
        <f>WHITE[[#This Row],[G]]/WHITE[[#This Row],[C]]</f>
        <v>0.34935651171724935</v>
      </c>
    </row>
    <row r="12" spans="1:14" x14ac:dyDescent="0.35">
      <c r="A12">
        <v>9833</v>
      </c>
      <c r="B12">
        <v>5545</v>
      </c>
      <c r="C12">
        <v>7256</v>
      </c>
      <c r="D12">
        <v>20770</v>
      </c>
      <c r="F12">
        <f>WHITE[[#This Row],[R]]/WHITE[[#This Row],[C]]</f>
        <v>0.47342320654790565</v>
      </c>
      <c r="G12">
        <f>WHITE[[#This Row],[B]]/WHITE[[#This Row],[C]]</f>
        <v>0.26697159364467982</v>
      </c>
      <c r="H12">
        <f>WHITE[[#This Row],[G]]/WHITE[[#This Row],[C]]</f>
        <v>0.3493500240731825</v>
      </c>
    </row>
    <row r="13" spans="1:14" x14ac:dyDescent="0.35">
      <c r="A13">
        <v>9930</v>
      </c>
      <c r="B13">
        <v>5602</v>
      </c>
      <c r="C13">
        <v>7330</v>
      </c>
      <c r="D13">
        <v>20980</v>
      </c>
      <c r="F13">
        <f>WHITE[[#This Row],[R]]/WHITE[[#This Row],[C]]</f>
        <v>0.47330791229742614</v>
      </c>
      <c r="G13">
        <f>WHITE[[#This Row],[B]]/WHITE[[#This Row],[C]]</f>
        <v>0.26701620591039082</v>
      </c>
      <c r="H13">
        <f>WHITE[[#This Row],[G]]/WHITE[[#This Row],[C]]</f>
        <v>0.34938036224976166</v>
      </c>
    </row>
    <row r="14" spans="1:14" x14ac:dyDescent="0.35">
      <c r="A14">
        <v>9923</v>
      </c>
      <c r="B14">
        <v>5598</v>
      </c>
      <c r="C14">
        <v>7325</v>
      </c>
      <c r="D14">
        <v>20966</v>
      </c>
      <c r="F14">
        <f>WHITE[[#This Row],[R]]/WHITE[[#This Row],[C]]</f>
        <v>0.47329008871506251</v>
      </c>
      <c r="G14">
        <f>WHITE[[#This Row],[B]]/WHITE[[#This Row],[C]]</f>
        <v>0.26700372030907182</v>
      </c>
      <c r="H14">
        <f>WHITE[[#This Row],[G]]/WHITE[[#This Row],[C]]</f>
        <v>0.34937517886101305</v>
      </c>
    </row>
    <row r="15" spans="1:14" x14ac:dyDescent="0.35">
      <c r="A15">
        <v>9981</v>
      </c>
      <c r="B15">
        <v>5631</v>
      </c>
      <c r="C15">
        <v>7368</v>
      </c>
      <c r="D15">
        <v>21088</v>
      </c>
      <c r="F15">
        <f>WHITE[[#This Row],[R]]/WHITE[[#This Row],[C]]</f>
        <v>0.47330235204855842</v>
      </c>
      <c r="G15">
        <f>WHITE[[#This Row],[B]]/WHITE[[#This Row],[C]]</f>
        <v>0.26702389984825492</v>
      </c>
      <c r="H15">
        <f>WHITE[[#This Row],[G]]/WHITE[[#This Row],[C]]</f>
        <v>0.34939301972685888</v>
      </c>
    </row>
    <row r="16" spans="1:14" x14ac:dyDescent="0.35">
      <c r="A16">
        <v>10041</v>
      </c>
      <c r="B16">
        <v>5664</v>
      </c>
      <c r="C16">
        <v>7411</v>
      </c>
      <c r="D16">
        <v>21210</v>
      </c>
      <c r="F16">
        <f>WHITE[[#This Row],[R]]/WHITE[[#This Row],[C]]</f>
        <v>0.4734087694483734</v>
      </c>
      <c r="G16">
        <f>WHITE[[#This Row],[B]]/WHITE[[#This Row],[C]]</f>
        <v>0.26704384724186703</v>
      </c>
      <c r="H16">
        <f>WHITE[[#This Row],[G]]/WHITE[[#This Row],[C]]</f>
        <v>0.34941065535124943</v>
      </c>
    </row>
    <row r="17" spans="1:8" x14ac:dyDescent="0.35">
      <c r="A17">
        <v>8785</v>
      </c>
      <c r="B17">
        <v>4938</v>
      </c>
      <c r="C17">
        <v>6470</v>
      </c>
      <c r="D17">
        <v>18530</v>
      </c>
      <c r="F17">
        <f>WHITE[[#This Row],[R]]/WHITE[[#This Row],[C]]</f>
        <v>0.47409606044252561</v>
      </c>
      <c r="G17">
        <f>WHITE[[#This Row],[B]]/WHITE[[#This Row],[C]]</f>
        <v>0.26648677819751754</v>
      </c>
      <c r="H17">
        <f>WHITE[[#This Row],[G]]/WHITE[[#This Row],[C]]</f>
        <v>0.34916351861845657</v>
      </c>
    </row>
    <row r="18" spans="1:8" x14ac:dyDescent="0.35">
      <c r="A18">
        <v>8761</v>
      </c>
      <c r="B18">
        <v>4924</v>
      </c>
      <c r="C18">
        <v>6452</v>
      </c>
      <c r="D18">
        <v>18479</v>
      </c>
      <c r="F18">
        <f>WHITE[[#This Row],[R]]/WHITE[[#This Row],[C]]</f>
        <v>0.47410574165268682</v>
      </c>
      <c r="G18">
        <f>WHITE[[#This Row],[B]]/WHITE[[#This Row],[C]]</f>
        <v>0.26646463553222577</v>
      </c>
      <c r="H18">
        <f>WHITE[[#This Row],[G]]/WHITE[[#This Row],[C]]</f>
        <v>0.34915309269982142</v>
      </c>
    </row>
    <row r="19" spans="1:8" x14ac:dyDescent="0.35">
      <c r="A19">
        <v>8764</v>
      </c>
      <c r="B19">
        <v>4927</v>
      </c>
      <c r="C19">
        <v>6455</v>
      </c>
      <c r="D19">
        <v>18488</v>
      </c>
      <c r="F19">
        <f>WHITE[[#This Row],[R]]/WHITE[[#This Row],[C]]</f>
        <v>0.47403721332756382</v>
      </c>
      <c r="G19">
        <f>WHITE[[#This Row],[B]]/WHITE[[#This Row],[C]]</f>
        <v>0.26649718736477718</v>
      </c>
      <c r="H19">
        <f>WHITE[[#This Row],[G]]/WHITE[[#This Row],[C]]</f>
        <v>0.34914539160536562</v>
      </c>
    </row>
    <row r="20" spans="1:8" x14ac:dyDescent="0.35">
      <c r="A20">
        <v>8796</v>
      </c>
      <c r="B20">
        <v>4947</v>
      </c>
      <c r="C20">
        <v>6480</v>
      </c>
      <c r="D20">
        <v>18560</v>
      </c>
      <c r="F20">
        <f>WHITE[[#This Row],[R]]/WHITE[[#This Row],[C]]</f>
        <v>0.47392241379310346</v>
      </c>
      <c r="G20">
        <f>WHITE[[#This Row],[B]]/WHITE[[#This Row],[C]]</f>
        <v>0.26654094827586206</v>
      </c>
      <c r="H20">
        <f>WHITE[[#This Row],[G]]/WHITE[[#This Row],[C]]</f>
        <v>0.34913793103448276</v>
      </c>
    </row>
    <row r="21" spans="1:8" x14ac:dyDescent="0.35">
      <c r="A21">
        <v>8768</v>
      </c>
      <c r="B21">
        <v>4929</v>
      </c>
      <c r="C21">
        <v>6458</v>
      </c>
      <c r="D21">
        <v>18496</v>
      </c>
      <c r="F21">
        <f>WHITE[[#This Row],[R]]/WHITE[[#This Row],[C]]</f>
        <v>0.47404844290657439</v>
      </c>
      <c r="G21">
        <f>WHITE[[#This Row],[B]]/WHITE[[#This Row],[C]]</f>
        <v>0.2664900519031142</v>
      </c>
      <c r="H21">
        <f>WHITE[[#This Row],[G]]/WHITE[[#This Row],[C]]</f>
        <v>0.34915657439446368</v>
      </c>
    </row>
    <row r="22" spans="1:8" x14ac:dyDescent="0.35">
      <c r="A22">
        <v>8714</v>
      </c>
      <c r="B22">
        <v>4900</v>
      </c>
      <c r="C22">
        <v>6419</v>
      </c>
      <c r="D22">
        <v>18386</v>
      </c>
      <c r="F22">
        <f>WHITE[[#This Row],[R]]/WHITE[[#This Row],[C]]</f>
        <v>0.47394756880234962</v>
      </c>
      <c r="G22">
        <f>WHITE[[#This Row],[B]]/WHITE[[#This Row],[C]]</f>
        <v>0.26650712498640272</v>
      </c>
      <c r="H22">
        <f>WHITE[[#This Row],[G]]/WHITE[[#This Row],[C]]</f>
        <v>0.34912433373218754</v>
      </c>
    </row>
    <row r="23" spans="1:8" x14ac:dyDescent="0.35">
      <c r="A23">
        <v>8699</v>
      </c>
      <c r="B23">
        <v>4890</v>
      </c>
      <c r="C23">
        <v>6406</v>
      </c>
      <c r="D23">
        <v>18351</v>
      </c>
      <c r="F23">
        <f>WHITE[[#This Row],[R]]/WHITE[[#This Row],[C]]</f>
        <v>0.47403411258242056</v>
      </c>
      <c r="G23">
        <f>WHITE[[#This Row],[B]]/WHITE[[#This Row],[C]]</f>
        <v>0.26647049207127677</v>
      </c>
      <c r="H23">
        <f>WHITE[[#This Row],[G]]/WHITE[[#This Row],[C]]</f>
        <v>0.34908179390768895</v>
      </c>
    </row>
    <row r="24" spans="1:8" x14ac:dyDescent="0.35">
      <c r="A24">
        <v>8722</v>
      </c>
      <c r="B24">
        <v>4904</v>
      </c>
      <c r="C24">
        <v>6425</v>
      </c>
      <c r="D24">
        <v>18402</v>
      </c>
      <c r="F24">
        <f>WHITE[[#This Row],[R]]/WHITE[[#This Row],[C]]</f>
        <v>0.47397022062819261</v>
      </c>
      <c r="G24">
        <f>WHITE[[#This Row],[B]]/WHITE[[#This Row],[C]]</f>
        <v>0.26649277252472559</v>
      </c>
      <c r="H24">
        <f>WHITE[[#This Row],[G]]/WHITE[[#This Row],[C]]</f>
        <v>0.34914683186610151</v>
      </c>
    </row>
    <row r="25" spans="1:8" x14ac:dyDescent="0.35">
      <c r="A25">
        <v>8736</v>
      </c>
      <c r="B25">
        <v>4912</v>
      </c>
      <c r="C25">
        <v>6436</v>
      </c>
      <c r="D25">
        <v>18431</v>
      </c>
      <c r="F25">
        <f>WHITE[[#This Row],[R]]/WHITE[[#This Row],[C]]</f>
        <v>0.4739840486137486</v>
      </c>
      <c r="G25">
        <f>WHITE[[#This Row],[B]]/WHITE[[#This Row],[C]]</f>
        <v>0.26650751451359123</v>
      </c>
      <c r="H25">
        <f>WHITE[[#This Row],[G]]/WHITE[[#This Row],[C]]</f>
        <v>0.3491942922250556</v>
      </c>
    </row>
    <row r="26" spans="1:8" x14ac:dyDescent="0.35">
      <c r="A26">
        <v>8769</v>
      </c>
      <c r="B26">
        <v>4931</v>
      </c>
      <c r="C26">
        <v>6461</v>
      </c>
      <c r="D26">
        <v>18502</v>
      </c>
      <c r="F26">
        <f>WHITE[[#This Row],[R]]/WHITE[[#This Row],[C]]</f>
        <v>0.473948762295968</v>
      </c>
      <c r="G26">
        <f>WHITE[[#This Row],[B]]/WHITE[[#This Row],[C]]</f>
        <v>0.26651172846178789</v>
      </c>
      <c r="H26">
        <f>WHITE[[#This Row],[G]]/WHITE[[#This Row],[C]]</f>
        <v>0.34920549129823802</v>
      </c>
    </row>
    <row r="27" spans="1:8" x14ac:dyDescent="0.35">
      <c r="A27">
        <v>8760</v>
      </c>
      <c r="B27">
        <v>4925</v>
      </c>
      <c r="C27">
        <v>6452</v>
      </c>
      <c r="D27">
        <v>18479</v>
      </c>
      <c r="F27">
        <f>WHITE[[#This Row],[R]]/WHITE[[#This Row],[C]]</f>
        <v>0.47405162617024732</v>
      </c>
      <c r="G27">
        <f>WHITE[[#This Row],[B]]/WHITE[[#This Row],[C]]</f>
        <v>0.26651875101466532</v>
      </c>
      <c r="H27">
        <f>WHITE[[#This Row],[G]]/WHITE[[#This Row],[C]]</f>
        <v>0.34915309269982142</v>
      </c>
    </row>
    <row r="28" spans="1:8" x14ac:dyDescent="0.35">
      <c r="A28">
        <v>8798</v>
      </c>
      <c r="B28">
        <v>4946</v>
      </c>
      <c r="C28">
        <v>6481</v>
      </c>
      <c r="D28">
        <v>18559</v>
      </c>
      <c r="F28">
        <f>WHITE[[#This Row],[R]]/WHITE[[#This Row],[C]]</f>
        <v>0.47405571420873971</v>
      </c>
      <c r="G28">
        <f>WHITE[[#This Row],[B]]/WHITE[[#This Row],[C]]</f>
        <v>0.26650142787865727</v>
      </c>
      <c r="H28">
        <f>WHITE[[#This Row],[G]]/WHITE[[#This Row],[C]]</f>
        <v>0.34921062557249855</v>
      </c>
    </row>
    <row r="29" spans="1:8" x14ac:dyDescent="0.35">
      <c r="A29">
        <v>8810</v>
      </c>
      <c r="B29">
        <v>4952</v>
      </c>
      <c r="C29">
        <v>6489</v>
      </c>
      <c r="D29">
        <v>18582</v>
      </c>
      <c r="F29">
        <f>WHITE[[#This Row],[R]]/WHITE[[#This Row],[C]]</f>
        <v>0.47411473468948445</v>
      </c>
      <c r="G29">
        <f>WHITE[[#This Row],[B]]/WHITE[[#This Row],[C]]</f>
        <v>0.26649445700139918</v>
      </c>
      <c r="H29">
        <f>WHITE[[#This Row],[G]]/WHITE[[#This Row],[C]]</f>
        <v>0.34920891185017761</v>
      </c>
    </row>
    <row r="30" spans="1:8" x14ac:dyDescent="0.35">
      <c r="A30">
        <v>8796</v>
      </c>
      <c r="B30">
        <v>4946</v>
      </c>
      <c r="C30">
        <v>6480</v>
      </c>
      <c r="D30">
        <v>18555</v>
      </c>
      <c r="F30">
        <f>WHITE[[#This Row],[R]]/WHITE[[#This Row],[C]]</f>
        <v>0.47405012126111562</v>
      </c>
      <c r="G30">
        <f>WHITE[[#This Row],[B]]/WHITE[[#This Row],[C]]</f>
        <v>0.26655887900835357</v>
      </c>
      <c r="H30">
        <f>WHITE[[#This Row],[G]]/WHITE[[#This Row],[C]]</f>
        <v>0.349232012934519</v>
      </c>
    </row>
    <row r="31" spans="1:8" x14ac:dyDescent="0.35">
      <c r="A31">
        <v>7930</v>
      </c>
      <c r="B31">
        <v>4440</v>
      </c>
      <c r="C31">
        <v>5816</v>
      </c>
      <c r="D31">
        <v>16684</v>
      </c>
      <c r="F31">
        <f>WHITE[[#This Row],[R]]/WHITE[[#This Row],[C]]</f>
        <v>0.47530568209062574</v>
      </c>
      <c r="G31">
        <f>WHITE[[#This Row],[B]]/WHITE[[#This Row],[C]]</f>
        <v>0.26612323183888753</v>
      </c>
      <c r="H31">
        <f>WHITE[[#This Row],[G]]/WHITE[[#This Row],[C]]</f>
        <v>0.34859745864301128</v>
      </c>
    </row>
    <row r="32" spans="1:8" x14ac:dyDescent="0.35">
      <c r="A32">
        <v>7913</v>
      </c>
      <c r="B32">
        <v>4431</v>
      </c>
      <c r="C32">
        <v>5803</v>
      </c>
      <c r="D32">
        <v>16650</v>
      </c>
      <c r="F32">
        <f>WHITE[[#This Row],[R]]/WHITE[[#This Row],[C]]</f>
        <v>0.47525525525525525</v>
      </c>
      <c r="G32">
        <f>WHITE[[#This Row],[B]]/WHITE[[#This Row],[C]]</f>
        <v>0.26612612612612613</v>
      </c>
      <c r="H32">
        <f>WHITE[[#This Row],[G]]/WHITE[[#This Row],[C]]</f>
        <v>0.3485285285285285</v>
      </c>
    </row>
    <row r="33" spans="1:8" x14ac:dyDescent="0.35">
      <c r="A33">
        <v>7827</v>
      </c>
      <c r="B33">
        <v>4381</v>
      </c>
      <c r="C33">
        <v>5738</v>
      </c>
      <c r="D33">
        <v>16466</v>
      </c>
      <c r="F33">
        <f>WHITE[[#This Row],[R]]/WHITE[[#This Row],[C]]</f>
        <v>0.47534313130086236</v>
      </c>
      <c r="G33">
        <f>WHITE[[#This Row],[B]]/WHITE[[#This Row],[C]]</f>
        <v>0.26606340337665491</v>
      </c>
      <c r="H33">
        <f>WHITE[[#This Row],[G]]/WHITE[[#This Row],[C]]</f>
        <v>0.34847564678731935</v>
      </c>
    </row>
    <row r="34" spans="1:8" x14ac:dyDescent="0.35">
      <c r="A34">
        <v>8385</v>
      </c>
      <c r="B34">
        <v>4702</v>
      </c>
      <c r="C34">
        <v>6159</v>
      </c>
      <c r="D34">
        <v>17654</v>
      </c>
      <c r="F34">
        <f>WHITE[[#This Row],[R]]/WHITE[[#This Row],[C]]</f>
        <v>0.47496318114874814</v>
      </c>
      <c r="G34">
        <f>WHITE[[#This Row],[B]]/WHITE[[#This Row],[C]]</f>
        <v>0.26634190551716325</v>
      </c>
      <c r="H34">
        <f>WHITE[[#This Row],[G]]/WHITE[[#This Row],[C]]</f>
        <v>0.34887277670782824</v>
      </c>
    </row>
    <row r="35" spans="1:8" x14ac:dyDescent="0.35">
      <c r="A35">
        <v>8397</v>
      </c>
      <c r="B35">
        <v>4709</v>
      </c>
      <c r="C35">
        <v>6168</v>
      </c>
      <c r="D35">
        <v>17681</v>
      </c>
      <c r="F35">
        <f>WHITE[[#This Row],[R]]/WHITE[[#This Row],[C]]</f>
        <v>0.4749165771166789</v>
      </c>
      <c r="G35">
        <f>WHITE[[#This Row],[B]]/WHITE[[#This Row],[C]]</f>
        <v>0.26633108987048243</v>
      </c>
      <c r="H35">
        <f>WHITE[[#This Row],[G]]/WHITE[[#This Row],[C]]</f>
        <v>0.34884904699960412</v>
      </c>
    </row>
    <row r="36" spans="1:8" x14ac:dyDescent="0.35">
      <c r="A36">
        <v>8280</v>
      </c>
      <c r="B36">
        <v>4641</v>
      </c>
      <c r="C36">
        <v>6079</v>
      </c>
      <c r="D36">
        <v>17428</v>
      </c>
      <c r="F36">
        <f>WHITE[[#This Row],[R]]/WHITE[[#This Row],[C]]</f>
        <v>0.47509754418177647</v>
      </c>
      <c r="G36">
        <f>WHITE[[#This Row],[B]]/WHITE[[#This Row],[C]]</f>
        <v>0.2662956162497131</v>
      </c>
      <c r="H36">
        <f>WHITE[[#This Row],[G]]/WHITE[[#This Row],[C]]</f>
        <v>0.34880651824649989</v>
      </c>
    </row>
    <row r="37" spans="1:8" x14ac:dyDescent="0.35">
      <c r="A37">
        <v>8391</v>
      </c>
      <c r="B37">
        <v>4705</v>
      </c>
      <c r="C37">
        <v>6163</v>
      </c>
      <c r="D37">
        <v>17664</v>
      </c>
      <c r="F37">
        <f>WHITE[[#This Row],[R]]/WHITE[[#This Row],[C]]</f>
        <v>0.47503396739130432</v>
      </c>
      <c r="G37">
        <f>WHITE[[#This Row],[B]]/WHITE[[#This Row],[C]]</f>
        <v>0.26636096014492755</v>
      </c>
      <c r="H37">
        <f>WHITE[[#This Row],[G]]/WHITE[[#This Row],[C]]</f>
        <v>0.34890172101449274</v>
      </c>
    </row>
    <row r="38" spans="1:8" x14ac:dyDescent="0.35">
      <c r="A38">
        <v>8428</v>
      </c>
      <c r="B38">
        <v>4727</v>
      </c>
      <c r="C38">
        <v>6191</v>
      </c>
      <c r="D38">
        <v>17746</v>
      </c>
      <c r="F38">
        <f>WHITE[[#This Row],[R]]/WHITE[[#This Row],[C]]</f>
        <v>0.47492392651865212</v>
      </c>
      <c r="G38">
        <f>WHITE[[#This Row],[B]]/WHITE[[#This Row],[C]]</f>
        <v>0.26636988617153162</v>
      </c>
      <c r="H38">
        <f>WHITE[[#This Row],[G]]/WHITE[[#This Row],[C]]</f>
        <v>0.34886735038882</v>
      </c>
    </row>
    <row r="39" spans="1:8" x14ac:dyDescent="0.35">
      <c r="A39">
        <v>8359</v>
      </c>
      <c r="B39">
        <v>4686</v>
      </c>
      <c r="C39">
        <v>6138</v>
      </c>
      <c r="D39">
        <v>17595</v>
      </c>
      <c r="F39">
        <f>WHITE[[#This Row],[R]]/WHITE[[#This Row],[C]]</f>
        <v>0.47507814720090935</v>
      </c>
      <c r="G39">
        <f>WHITE[[#This Row],[B]]/WHITE[[#This Row],[C]]</f>
        <v>0.26632566069906222</v>
      </c>
      <c r="H39">
        <f>WHITE[[#This Row],[G]]/WHITE[[#This Row],[C]]</f>
        <v>0.34884910485933501</v>
      </c>
    </row>
    <row r="40" spans="1:8" x14ac:dyDescent="0.35">
      <c r="A40">
        <v>8363</v>
      </c>
      <c r="B40">
        <v>4689</v>
      </c>
      <c r="C40">
        <v>6141</v>
      </c>
      <c r="D40">
        <v>17604</v>
      </c>
      <c r="F40">
        <f>WHITE[[#This Row],[R]]/WHITE[[#This Row],[C]]</f>
        <v>0.4750624857986821</v>
      </c>
      <c r="G40">
        <f>WHITE[[#This Row],[B]]/WHITE[[#This Row],[C]]</f>
        <v>0.266359918200409</v>
      </c>
      <c r="H40">
        <f>WHITE[[#This Row],[G]]/WHITE[[#This Row],[C]]</f>
        <v>0.34884117246080437</v>
      </c>
    </row>
    <row r="41" spans="1:8" x14ac:dyDescent="0.35">
      <c r="A41">
        <v>8261</v>
      </c>
      <c r="B41">
        <v>4630</v>
      </c>
      <c r="C41">
        <v>6064</v>
      </c>
      <c r="D41">
        <v>17388</v>
      </c>
      <c r="F41">
        <f>WHITE[[#This Row],[R]]/WHITE[[#This Row],[C]]</f>
        <v>0.47509776857602942</v>
      </c>
      <c r="G41">
        <f>WHITE[[#This Row],[B]]/WHITE[[#This Row],[C]]</f>
        <v>0.26627559236254889</v>
      </c>
      <c r="H41">
        <f>WHITE[[#This Row],[G]]/WHITE[[#This Row],[C]]</f>
        <v>0.34874626178974005</v>
      </c>
    </row>
    <row r="42" spans="1:8" x14ac:dyDescent="0.35">
      <c r="A42">
        <v>8533</v>
      </c>
      <c r="B42">
        <v>4787</v>
      </c>
      <c r="C42">
        <v>6270</v>
      </c>
      <c r="D42">
        <v>17970</v>
      </c>
      <c r="F42">
        <f>WHITE[[#This Row],[R]]/WHITE[[#This Row],[C]]</f>
        <v>0.47484696716750141</v>
      </c>
      <c r="G42">
        <f>WHITE[[#This Row],[B]]/WHITE[[#This Row],[C]]</f>
        <v>0.26638842515303285</v>
      </c>
      <c r="H42">
        <f>WHITE[[#This Row],[G]]/WHITE[[#This Row],[C]]</f>
        <v>0.34891485809682804</v>
      </c>
    </row>
    <row r="43" spans="1:8" x14ac:dyDescent="0.35">
      <c r="A43">
        <v>9918</v>
      </c>
      <c r="B43">
        <v>5585</v>
      </c>
      <c r="C43">
        <v>7304</v>
      </c>
      <c r="D43">
        <v>20951</v>
      </c>
      <c r="F43">
        <f>WHITE[[#This Row],[R]]/WHITE[[#This Row],[C]]</f>
        <v>0.47339029163285762</v>
      </c>
      <c r="G43">
        <f>WHITE[[#This Row],[B]]/WHITE[[#This Row],[C]]</f>
        <v>0.26657438785738152</v>
      </c>
      <c r="H43">
        <f>WHITE[[#This Row],[G]]/WHITE[[#This Row],[C]]</f>
        <v>0.348622977423512</v>
      </c>
    </row>
    <row r="44" spans="1:8" x14ac:dyDescent="0.35">
      <c r="A44">
        <v>9978</v>
      </c>
      <c r="B44">
        <v>5619</v>
      </c>
      <c r="C44">
        <v>7349</v>
      </c>
      <c r="D44">
        <v>21051</v>
      </c>
      <c r="F44">
        <f>WHITE[[#This Row],[R]]/WHITE[[#This Row],[C]]</f>
        <v>0.47399173435941283</v>
      </c>
      <c r="G44">
        <f>WHITE[[#This Row],[B]]/WHITE[[#This Row],[C]]</f>
        <v>0.2669231865469574</v>
      </c>
      <c r="H44">
        <f>WHITE[[#This Row],[G]]/WHITE[[#This Row],[C]]</f>
        <v>0.34910455560305925</v>
      </c>
    </row>
    <row r="45" spans="1:8" x14ac:dyDescent="0.35">
      <c r="A45">
        <v>9967</v>
      </c>
      <c r="B45">
        <v>5613</v>
      </c>
      <c r="C45">
        <v>7341</v>
      </c>
      <c r="D45">
        <v>21030</v>
      </c>
      <c r="F45">
        <f>WHITE[[#This Row],[R]]/WHITE[[#This Row],[C]]</f>
        <v>0.47394198763670947</v>
      </c>
      <c r="G45">
        <f>WHITE[[#This Row],[B]]/WHITE[[#This Row],[C]]</f>
        <v>0.26690442225392297</v>
      </c>
      <c r="H45">
        <f>WHITE[[#This Row],[G]]/WHITE[[#This Row],[C]]</f>
        <v>0.34907275320970044</v>
      </c>
    </row>
    <row r="46" spans="1:8" x14ac:dyDescent="0.35">
      <c r="A46">
        <v>10000</v>
      </c>
      <c r="B46">
        <v>5632</v>
      </c>
      <c r="C46">
        <v>7366</v>
      </c>
      <c r="D46">
        <v>21100</v>
      </c>
      <c r="F46">
        <f>WHITE[[#This Row],[R]]/WHITE[[#This Row],[C]]</f>
        <v>0.47393364928909953</v>
      </c>
      <c r="G46">
        <f>WHITE[[#This Row],[B]]/WHITE[[#This Row],[C]]</f>
        <v>0.26691943127962087</v>
      </c>
      <c r="H46">
        <f>WHITE[[#This Row],[G]]/WHITE[[#This Row],[C]]</f>
        <v>0.3490995260663507</v>
      </c>
    </row>
    <row r="47" spans="1:8" x14ac:dyDescent="0.35">
      <c r="A47">
        <v>9995</v>
      </c>
      <c r="B47">
        <v>5629</v>
      </c>
      <c r="C47">
        <v>7362</v>
      </c>
      <c r="D47">
        <v>21089</v>
      </c>
      <c r="F47">
        <f>WHITE[[#This Row],[R]]/WHITE[[#This Row],[C]]</f>
        <v>0.47394376215088435</v>
      </c>
      <c r="G47">
        <f>WHITE[[#This Row],[B]]/WHITE[[#This Row],[C]]</f>
        <v>0.26691640191569066</v>
      </c>
      <c r="H47">
        <f>WHITE[[#This Row],[G]]/WHITE[[#This Row],[C]]</f>
        <v>0.34909194366731472</v>
      </c>
    </row>
    <row r="48" spans="1:8" x14ac:dyDescent="0.35">
      <c r="A48">
        <v>10014</v>
      </c>
      <c r="B48">
        <v>5639</v>
      </c>
      <c r="C48">
        <v>7376</v>
      </c>
      <c r="D48">
        <v>21128</v>
      </c>
      <c r="F48">
        <f>WHITE[[#This Row],[R]]/WHITE[[#This Row],[C]]</f>
        <v>0.47396819386595984</v>
      </c>
      <c r="G48">
        <f>WHITE[[#This Row],[B]]/WHITE[[#This Row],[C]]</f>
        <v>0.26689700870882244</v>
      </c>
      <c r="H48">
        <f>WHITE[[#This Row],[G]]/WHITE[[#This Row],[C]]</f>
        <v>0.34911018553578188</v>
      </c>
    </row>
    <row r="49" spans="1:8" x14ac:dyDescent="0.35">
      <c r="A49">
        <v>10013</v>
      </c>
      <c r="B49">
        <v>5640</v>
      </c>
      <c r="C49">
        <v>7375</v>
      </c>
      <c r="D49">
        <v>21127</v>
      </c>
      <c r="F49">
        <f>WHITE[[#This Row],[R]]/WHITE[[#This Row],[C]]</f>
        <v>0.47394329530931983</v>
      </c>
      <c r="G49">
        <f>WHITE[[#This Row],[B]]/WHITE[[#This Row],[C]]</f>
        <v>0.26695697448762246</v>
      </c>
      <c r="H49">
        <f>WHITE[[#This Row],[G]]/WHITE[[#This Row],[C]]</f>
        <v>0.34907937710039288</v>
      </c>
    </row>
    <row r="50" spans="1:8" x14ac:dyDescent="0.35">
      <c r="A50">
        <v>10023</v>
      </c>
      <c r="B50">
        <v>5646</v>
      </c>
      <c r="C50">
        <v>7383</v>
      </c>
      <c r="D50">
        <v>21150</v>
      </c>
      <c r="F50">
        <f>WHITE[[#This Row],[R]]/WHITE[[#This Row],[C]]</f>
        <v>0.47390070921985816</v>
      </c>
      <c r="G50">
        <f>WHITE[[#This Row],[B]]/WHITE[[#This Row],[C]]</f>
        <v>0.26695035460992905</v>
      </c>
      <c r="H50">
        <f>WHITE[[#This Row],[G]]/WHITE[[#This Row],[C]]</f>
        <v>0.34907801418439716</v>
      </c>
    </row>
    <row r="51" spans="1:8" x14ac:dyDescent="0.35">
      <c r="A51">
        <v>9999</v>
      </c>
      <c r="B51">
        <v>5632</v>
      </c>
      <c r="C51">
        <v>7366</v>
      </c>
      <c r="D51">
        <v>21100</v>
      </c>
      <c r="F51">
        <f>WHITE[[#This Row],[R]]/WHITE[[#This Row],[C]]</f>
        <v>0.47388625592417061</v>
      </c>
      <c r="G51">
        <f>WHITE[[#This Row],[B]]/WHITE[[#This Row],[C]]</f>
        <v>0.26691943127962087</v>
      </c>
      <c r="H51">
        <f>WHITE[[#This Row],[G]]/WHITE[[#This Row],[C]]</f>
        <v>0.3490995260663507</v>
      </c>
    </row>
    <row r="52" spans="1:8" x14ac:dyDescent="0.35">
      <c r="A52">
        <v>9970</v>
      </c>
      <c r="B52">
        <v>5595</v>
      </c>
      <c r="C52">
        <v>7316</v>
      </c>
      <c r="D52">
        <v>20959</v>
      </c>
      <c r="F52">
        <f>WHITE[[#This Row],[R]]/WHITE[[#This Row],[C]]</f>
        <v>0.47569063409513812</v>
      </c>
      <c r="G52">
        <f>WHITE[[#This Row],[B]]/WHITE[[#This Row],[C]]</f>
        <v>0.26694975905338997</v>
      </c>
      <c r="H52">
        <f>WHITE[[#This Row],[G]]/WHITE[[#This Row],[C]]</f>
        <v>0.3490624552698125</v>
      </c>
    </row>
    <row r="53" spans="1:8" x14ac:dyDescent="0.35">
      <c r="A53">
        <v>9902</v>
      </c>
      <c r="B53">
        <v>5578</v>
      </c>
      <c r="C53">
        <v>7295</v>
      </c>
      <c r="D53">
        <v>20897</v>
      </c>
      <c r="F53">
        <f>WHITE[[#This Row],[R]]/WHITE[[#This Row],[C]]</f>
        <v>0.47384792075417526</v>
      </c>
      <c r="G53">
        <f>WHITE[[#This Row],[B]]/WHITE[[#This Row],[C]]</f>
        <v>0.26692826721538976</v>
      </c>
      <c r="H53">
        <f>WHITE[[#This Row],[G]]/WHITE[[#This Row],[C]]</f>
        <v>0.34909317126860318</v>
      </c>
    </row>
    <row r="54" spans="1:8" x14ac:dyDescent="0.35">
      <c r="A54">
        <v>9900</v>
      </c>
      <c r="B54">
        <v>5577</v>
      </c>
      <c r="C54">
        <v>7294</v>
      </c>
      <c r="D54">
        <v>20893</v>
      </c>
      <c r="F54">
        <f>WHITE[[#This Row],[R]]/WHITE[[#This Row],[C]]</f>
        <v>0.47384291389460587</v>
      </c>
      <c r="G54">
        <f>WHITE[[#This Row],[B]]/WHITE[[#This Row],[C]]</f>
        <v>0.26693150816062794</v>
      </c>
      <c r="H54">
        <f>WHITE[[#This Row],[G]]/WHITE[[#This Row],[C]]</f>
        <v>0.34911214282295505</v>
      </c>
    </row>
    <row r="55" spans="1:8" x14ac:dyDescent="0.35">
      <c r="A55">
        <v>9918</v>
      </c>
      <c r="B55">
        <v>5586</v>
      </c>
      <c r="C55">
        <v>7306</v>
      </c>
      <c r="D55">
        <v>20930</v>
      </c>
      <c r="F55">
        <f>WHITE[[#This Row],[R]]/WHITE[[#This Row],[C]]</f>
        <v>0.47386526516961297</v>
      </c>
      <c r="G55">
        <f>WHITE[[#This Row],[B]]/WHITE[[#This Row],[C]]</f>
        <v>0.26688963210702343</v>
      </c>
      <c r="H55">
        <f>WHITE[[#This Row],[G]]/WHITE[[#This Row],[C]]</f>
        <v>0.34906832298136647</v>
      </c>
    </row>
    <row r="56" spans="1:8" x14ac:dyDescent="0.35">
      <c r="A56">
        <v>10670</v>
      </c>
      <c r="B56">
        <v>6008</v>
      </c>
      <c r="C56">
        <v>7864</v>
      </c>
      <c r="D56">
        <v>22493</v>
      </c>
      <c r="F56">
        <f>WHITE[[#This Row],[R]]/WHITE[[#This Row],[C]]</f>
        <v>0.47436980393900324</v>
      </c>
      <c r="G56">
        <f>WHITE[[#This Row],[B]]/WHITE[[#This Row],[C]]</f>
        <v>0.26710532165562617</v>
      </c>
      <c r="H56">
        <f>WHITE[[#This Row],[G]]/WHITE[[#This Row],[C]]</f>
        <v>0.34961988174098607</v>
      </c>
    </row>
    <row r="57" spans="1:8" x14ac:dyDescent="0.35">
      <c r="A57">
        <v>10718</v>
      </c>
      <c r="B57">
        <v>6036</v>
      </c>
      <c r="C57">
        <v>7900</v>
      </c>
      <c r="D57">
        <v>22595</v>
      </c>
      <c r="F57">
        <f>WHITE[[#This Row],[R]]/WHITE[[#This Row],[C]]</f>
        <v>0.47435273290551005</v>
      </c>
      <c r="G57">
        <f>WHITE[[#This Row],[B]]/WHITE[[#This Row],[C]]</f>
        <v>0.2671387475105112</v>
      </c>
      <c r="H57">
        <f>WHITE[[#This Row],[G]]/WHITE[[#This Row],[C]]</f>
        <v>0.34963487497233903</v>
      </c>
    </row>
    <row r="58" spans="1:8" x14ac:dyDescent="0.35">
      <c r="A58">
        <v>10746</v>
      </c>
      <c r="B58">
        <v>6056</v>
      </c>
      <c r="C58">
        <v>7926</v>
      </c>
      <c r="D58">
        <v>22671</v>
      </c>
      <c r="F58">
        <f>WHITE[[#This Row],[R]]/WHITE[[#This Row],[C]]</f>
        <v>0.47399761810242158</v>
      </c>
      <c r="G58">
        <f>WHITE[[#This Row],[B]]/WHITE[[#This Row],[C]]</f>
        <v>0.26712540249658151</v>
      </c>
      <c r="H58">
        <f>WHITE[[#This Row],[G]]/WHITE[[#This Row],[C]]</f>
        <v>0.34960963345242824</v>
      </c>
    </row>
    <row r="59" spans="1:8" x14ac:dyDescent="0.35">
      <c r="A59">
        <v>10762</v>
      </c>
      <c r="B59">
        <v>6062</v>
      </c>
      <c r="C59">
        <v>7935</v>
      </c>
      <c r="D59">
        <v>22701</v>
      </c>
      <c r="F59">
        <f>WHITE[[#This Row],[R]]/WHITE[[#This Row],[C]]</f>
        <v>0.47407603189286818</v>
      </c>
      <c r="G59">
        <f>WHITE[[#This Row],[B]]/WHITE[[#This Row],[C]]</f>
        <v>0.26703669441874806</v>
      </c>
      <c r="H59">
        <f>WHITE[[#This Row],[G]]/WHITE[[#This Row],[C]]</f>
        <v>0.34954407294832829</v>
      </c>
    </row>
    <row r="60" spans="1:8" x14ac:dyDescent="0.35">
      <c r="A60">
        <v>10593</v>
      </c>
      <c r="B60">
        <v>5972</v>
      </c>
      <c r="C60">
        <v>7816</v>
      </c>
      <c r="D60">
        <v>22362</v>
      </c>
      <c r="F60">
        <f>WHITE[[#This Row],[R]]/WHITE[[#This Row],[C]]</f>
        <v>0.47370539307754228</v>
      </c>
      <c r="G60">
        <f>WHITE[[#This Row],[B]]/WHITE[[#This Row],[C]]</f>
        <v>0.26706019139611842</v>
      </c>
      <c r="H60">
        <f>WHITE[[#This Row],[G]]/WHITE[[#This Row],[C]]</f>
        <v>0.34952150970396206</v>
      </c>
    </row>
    <row r="61" spans="1:8" x14ac:dyDescent="0.35">
      <c r="A61">
        <v>10775</v>
      </c>
      <c r="B61">
        <v>6073</v>
      </c>
      <c r="C61">
        <v>7949</v>
      </c>
      <c r="D61">
        <v>22739</v>
      </c>
      <c r="F61">
        <f>WHITE[[#This Row],[R]]/WHITE[[#This Row],[C]]</f>
        <v>0.47385549056686749</v>
      </c>
      <c r="G61">
        <f>WHITE[[#This Row],[B]]/WHITE[[#This Row],[C]]</f>
        <v>0.26707418971810548</v>
      </c>
      <c r="H61">
        <f>WHITE[[#This Row],[G]]/WHITE[[#This Row],[C]]</f>
        <v>0.34957561898060602</v>
      </c>
    </row>
    <row r="62" spans="1:8" x14ac:dyDescent="0.35">
      <c r="A62">
        <v>10561</v>
      </c>
      <c r="B62">
        <v>5950</v>
      </c>
      <c r="C62">
        <v>7789</v>
      </c>
      <c r="D62">
        <v>22288</v>
      </c>
      <c r="F62">
        <f>WHITE[[#This Row],[R]]/WHITE[[#This Row],[C]]</f>
        <v>0.47384242641780328</v>
      </c>
      <c r="G62">
        <f>WHITE[[#This Row],[B]]/WHITE[[#This Row],[C]]</f>
        <v>0.26695979899497485</v>
      </c>
      <c r="H62">
        <f>WHITE[[#This Row],[G]]/WHITE[[#This Row],[C]]</f>
        <v>0.34947056712132091</v>
      </c>
    </row>
    <row r="63" spans="1:8" x14ac:dyDescent="0.35">
      <c r="A63">
        <v>10707</v>
      </c>
      <c r="B63">
        <v>6033</v>
      </c>
      <c r="C63">
        <v>7897</v>
      </c>
      <c r="D63">
        <v>22592</v>
      </c>
      <c r="F63">
        <f>WHITE[[#This Row],[R]]/WHITE[[#This Row],[C]]</f>
        <v>0.47392882436260625</v>
      </c>
      <c r="G63">
        <f>WHITE[[#This Row],[B]]/WHITE[[#This Row],[C]]</f>
        <v>0.26704143059490087</v>
      </c>
      <c r="H63">
        <f>WHITE[[#This Row],[G]]/WHITE[[#This Row],[C]]</f>
        <v>0.34954851274787535</v>
      </c>
    </row>
    <row r="64" spans="1:8" x14ac:dyDescent="0.35">
      <c r="A64">
        <v>10669</v>
      </c>
      <c r="B64">
        <v>6014</v>
      </c>
      <c r="C64">
        <v>7872</v>
      </c>
      <c r="D64">
        <v>22523</v>
      </c>
      <c r="F64">
        <f>WHITE[[#This Row],[R]]/WHITE[[#This Row],[C]]</f>
        <v>0.47369355769657684</v>
      </c>
      <c r="G64">
        <f>WHITE[[#This Row],[B]]/WHITE[[#This Row],[C]]</f>
        <v>0.26701593926208766</v>
      </c>
      <c r="H64">
        <f>WHITE[[#This Row],[G]]/WHITE[[#This Row],[C]]</f>
        <v>0.34950939040092349</v>
      </c>
    </row>
    <row r="65" spans="1:8" x14ac:dyDescent="0.35">
      <c r="A65">
        <v>10789</v>
      </c>
      <c r="B65">
        <v>6080</v>
      </c>
      <c r="C65">
        <v>7958</v>
      </c>
      <c r="D65">
        <v>22766</v>
      </c>
      <c r="F65">
        <f>WHITE[[#This Row],[R]]/WHITE[[#This Row],[C]]</f>
        <v>0.47390845998418696</v>
      </c>
      <c r="G65">
        <f>WHITE[[#This Row],[B]]/WHITE[[#This Row],[C]]</f>
        <v>0.26706492137397875</v>
      </c>
      <c r="H65">
        <f>WHITE[[#This Row],[G]]/WHITE[[#This Row],[C]]</f>
        <v>0.34955635596942808</v>
      </c>
    </row>
    <row r="66" spans="1:8" x14ac:dyDescent="0.35">
      <c r="A66">
        <v>10600</v>
      </c>
      <c r="B66">
        <v>5975</v>
      </c>
      <c r="C66">
        <v>7821</v>
      </c>
      <c r="D66">
        <v>22379</v>
      </c>
      <c r="F66">
        <f>WHITE[[#This Row],[R]]/WHITE[[#This Row],[C]]</f>
        <v>0.47365834040841859</v>
      </c>
      <c r="G66">
        <f>WHITE[[#This Row],[B]]/WHITE[[#This Row],[C]]</f>
        <v>0.26699137584342464</v>
      </c>
      <c r="H66">
        <f>WHITE[[#This Row],[G]]/WHITE[[#This Row],[C]]</f>
        <v>0.34947942267304172</v>
      </c>
    </row>
    <row r="67" spans="1:8" x14ac:dyDescent="0.35">
      <c r="A67">
        <v>10631</v>
      </c>
      <c r="B67">
        <v>5990</v>
      </c>
      <c r="C67">
        <v>7841</v>
      </c>
      <c r="D67">
        <v>22438</v>
      </c>
      <c r="F67">
        <f>WHITE[[#This Row],[R]]/WHITE[[#This Row],[C]]</f>
        <v>0.47379445583385327</v>
      </c>
      <c r="G67">
        <f>WHITE[[#This Row],[B]]/WHITE[[#This Row],[C]]</f>
        <v>0.26695783937962386</v>
      </c>
      <c r="H67">
        <f>WHITE[[#This Row],[G]]/WHITE[[#This Row],[C]]</f>
        <v>0.3494518228006061</v>
      </c>
    </row>
    <row r="68" spans="1:8" x14ac:dyDescent="0.35">
      <c r="A68">
        <v>10333</v>
      </c>
      <c r="B68">
        <v>5818</v>
      </c>
      <c r="C68">
        <v>7617</v>
      </c>
      <c r="D68">
        <v>21803</v>
      </c>
      <c r="F68">
        <f>WHITE[[#This Row],[R]]/WHITE[[#This Row],[C]]</f>
        <v>0.4739256065679035</v>
      </c>
      <c r="G68">
        <f>WHITE[[#This Row],[B]]/WHITE[[#This Row],[C]]</f>
        <v>0.26684401229188642</v>
      </c>
      <c r="H68">
        <f>WHITE[[#This Row],[G]]/WHITE[[#This Row],[C]]</f>
        <v>0.34935559326698162</v>
      </c>
    </row>
    <row r="69" spans="1:8" x14ac:dyDescent="0.35">
      <c r="A69">
        <v>10524</v>
      </c>
      <c r="B69">
        <v>5927</v>
      </c>
      <c r="C69">
        <v>7760</v>
      </c>
      <c r="D69">
        <v>22207</v>
      </c>
      <c r="F69">
        <f>WHITE[[#This Row],[R]]/WHITE[[#This Row],[C]]</f>
        <v>0.47390462466789751</v>
      </c>
      <c r="G69">
        <f>WHITE[[#This Row],[B]]/WHITE[[#This Row],[C]]</f>
        <v>0.26689782501013193</v>
      </c>
      <c r="H69">
        <f>WHITE[[#This Row],[G]]/WHITE[[#This Row],[C]]</f>
        <v>0.34943936596568648</v>
      </c>
    </row>
    <row r="70" spans="1:8" x14ac:dyDescent="0.35">
      <c r="A70">
        <v>10328</v>
      </c>
      <c r="B70">
        <v>5818</v>
      </c>
      <c r="C70">
        <v>7618</v>
      </c>
      <c r="D70">
        <v>21804</v>
      </c>
      <c r="F70">
        <f>WHITE[[#This Row],[R]]/WHITE[[#This Row],[C]]</f>
        <v>0.47367455512749956</v>
      </c>
      <c r="G70">
        <f>WHITE[[#This Row],[B]]/WHITE[[#This Row],[C]]</f>
        <v>0.26683177398642449</v>
      </c>
      <c r="H70">
        <f>WHITE[[#This Row],[G]]/WHITE[[#This Row],[C]]</f>
        <v>0.34938543386534582</v>
      </c>
    </row>
    <row r="71" spans="1:8" x14ac:dyDescent="0.35">
      <c r="A71">
        <v>10327</v>
      </c>
      <c r="B71">
        <v>5818</v>
      </c>
      <c r="C71">
        <v>7617</v>
      </c>
      <c r="D71">
        <v>21800</v>
      </c>
      <c r="F71">
        <f>WHITE[[#This Row],[R]]/WHITE[[#This Row],[C]]</f>
        <v>0.47371559633027521</v>
      </c>
      <c r="G71">
        <f>WHITE[[#This Row],[B]]/WHITE[[#This Row],[C]]</f>
        <v>0.26688073394495415</v>
      </c>
      <c r="H71">
        <f>WHITE[[#This Row],[G]]/WHITE[[#This Row],[C]]</f>
        <v>0.34940366972477066</v>
      </c>
    </row>
    <row r="72" spans="1:8" x14ac:dyDescent="0.35">
      <c r="A72">
        <v>9971</v>
      </c>
      <c r="B72">
        <v>5612</v>
      </c>
      <c r="C72">
        <v>7347</v>
      </c>
      <c r="D72">
        <v>21036</v>
      </c>
      <c r="F72">
        <f>WHITE[[#This Row],[R]]/WHITE[[#This Row],[C]]</f>
        <v>0.47399695759650123</v>
      </c>
      <c r="G72">
        <f>WHITE[[#This Row],[B]]/WHITE[[#This Row],[C]]</f>
        <v>0.26678075679787033</v>
      </c>
      <c r="H72">
        <f>WHITE[[#This Row],[G]]/WHITE[[#This Row],[C]]</f>
        <v>0.34925841414717629</v>
      </c>
    </row>
    <row r="73" spans="1:8" x14ac:dyDescent="0.35">
      <c r="A73">
        <v>10600</v>
      </c>
      <c r="B73">
        <v>5970</v>
      </c>
      <c r="C73">
        <v>7814</v>
      </c>
      <c r="D73">
        <v>22359</v>
      </c>
      <c r="F73">
        <f>WHITE[[#This Row],[R]]/WHITE[[#This Row],[C]]</f>
        <v>0.4740820251352923</v>
      </c>
      <c r="G73">
        <f>WHITE[[#This Row],[B]]/WHITE[[#This Row],[C]]</f>
        <v>0.26700657453374482</v>
      </c>
      <c r="H73">
        <f>WHITE[[#This Row],[G]]/WHITE[[#This Row],[C]]</f>
        <v>0.34947895701954468</v>
      </c>
    </row>
    <row r="74" spans="1:8" x14ac:dyDescent="0.35">
      <c r="A74">
        <v>10127</v>
      </c>
      <c r="B74">
        <v>5702</v>
      </c>
      <c r="C74">
        <v>7465</v>
      </c>
      <c r="D74">
        <v>21370</v>
      </c>
      <c r="F74">
        <f>WHITE[[#This Row],[R]]/WHITE[[#This Row],[C]]</f>
        <v>0.47388862891904537</v>
      </c>
      <c r="G74">
        <f>WHITE[[#This Row],[B]]/WHITE[[#This Row],[C]]</f>
        <v>0.26682264857276555</v>
      </c>
      <c r="H74">
        <f>WHITE[[#This Row],[G]]/WHITE[[#This Row],[C]]</f>
        <v>0.3493214787084698</v>
      </c>
    </row>
    <row r="75" spans="1:8" x14ac:dyDescent="0.35">
      <c r="A75">
        <v>10310</v>
      </c>
      <c r="B75">
        <v>5806</v>
      </c>
      <c r="C75">
        <v>7600</v>
      </c>
      <c r="D75">
        <v>21750</v>
      </c>
      <c r="F75">
        <f>WHITE[[#This Row],[R]]/WHITE[[#This Row],[C]]</f>
        <v>0.47402298850574714</v>
      </c>
      <c r="G75">
        <f>WHITE[[#This Row],[B]]/WHITE[[#This Row],[C]]</f>
        <v>0.26694252873563218</v>
      </c>
      <c r="H75">
        <f>WHITE[[#This Row],[G]]/WHITE[[#This Row],[C]]</f>
        <v>0.34942528735632183</v>
      </c>
    </row>
    <row r="76" spans="1:8" x14ac:dyDescent="0.35">
      <c r="A76">
        <v>9465</v>
      </c>
      <c r="B76">
        <v>5326</v>
      </c>
      <c r="C76">
        <v>6973</v>
      </c>
      <c r="D76">
        <v>19979</v>
      </c>
      <c r="F76">
        <f>WHITE[[#This Row],[R]]/WHITE[[#This Row],[C]]</f>
        <v>0.47374743480654685</v>
      </c>
      <c r="G76">
        <f>WHITE[[#This Row],[B]]/WHITE[[#This Row],[C]]</f>
        <v>0.26657990890434957</v>
      </c>
      <c r="H76">
        <f>WHITE[[#This Row],[G]]/WHITE[[#This Row],[C]]</f>
        <v>0.34901646729065516</v>
      </c>
    </row>
    <row r="77" spans="1:8" x14ac:dyDescent="0.35">
      <c r="A77">
        <v>9396</v>
      </c>
      <c r="B77">
        <v>5283</v>
      </c>
      <c r="C77">
        <v>6919</v>
      </c>
      <c r="D77">
        <v>19825</v>
      </c>
      <c r="F77">
        <f>WHITE[[#This Row],[R]]/WHITE[[#This Row],[C]]</f>
        <v>0.47394703656998738</v>
      </c>
      <c r="G77">
        <f>WHITE[[#This Row],[B]]/WHITE[[#This Row],[C]]</f>
        <v>0.26648171500630519</v>
      </c>
      <c r="H77">
        <f>WHITE[[#This Row],[G]]/WHITE[[#This Row],[C]]</f>
        <v>0.34900378310214375</v>
      </c>
    </row>
    <row r="78" spans="1:8" x14ac:dyDescent="0.35">
      <c r="A78">
        <v>9293</v>
      </c>
      <c r="B78">
        <v>5224</v>
      </c>
      <c r="C78">
        <v>6842</v>
      </c>
      <c r="D78">
        <v>19607</v>
      </c>
      <c r="F78">
        <f>WHITE[[#This Row],[R]]/WHITE[[#This Row],[C]]</f>
        <v>0.47396338042535829</v>
      </c>
      <c r="G78">
        <f>WHITE[[#This Row],[B]]/WHITE[[#This Row],[C]]</f>
        <v>0.26643545672463914</v>
      </c>
      <c r="H78">
        <f>WHITE[[#This Row],[G]]/WHITE[[#This Row],[C]]</f>
        <v>0.34895700515122152</v>
      </c>
    </row>
    <row r="79" spans="1:8" x14ac:dyDescent="0.35">
      <c r="A79">
        <v>9256</v>
      </c>
      <c r="B79">
        <v>5204</v>
      </c>
      <c r="C79">
        <v>6814</v>
      </c>
      <c r="D79">
        <v>19529</v>
      </c>
      <c r="F79">
        <f>WHITE[[#This Row],[R]]/WHITE[[#This Row],[C]]</f>
        <v>0.473961800399406</v>
      </c>
      <c r="G79">
        <f>WHITE[[#This Row],[B]]/WHITE[[#This Row],[C]]</f>
        <v>0.26647549797736697</v>
      </c>
      <c r="H79">
        <f>WHITE[[#This Row],[G]]/WHITE[[#This Row],[C]]</f>
        <v>0.34891699523785141</v>
      </c>
    </row>
    <row r="80" spans="1:8" x14ac:dyDescent="0.35">
      <c r="A80">
        <v>9264</v>
      </c>
      <c r="B80">
        <v>5210</v>
      </c>
      <c r="C80">
        <v>6822</v>
      </c>
      <c r="D80">
        <v>19551</v>
      </c>
      <c r="F80">
        <f>WHITE[[#This Row],[R]]/WHITE[[#This Row],[C]]</f>
        <v>0.47383765536289701</v>
      </c>
      <c r="G80">
        <f>WHITE[[#This Row],[B]]/WHITE[[#This Row],[C]]</f>
        <v>0.26648253286276918</v>
      </c>
      <c r="H80">
        <f>WHITE[[#This Row],[G]]/WHITE[[#This Row],[C]]</f>
        <v>0.34893355838576035</v>
      </c>
    </row>
    <row r="81" spans="1:8" x14ac:dyDescent="0.35">
      <c r="A81">
        <v>9294</v>
      </c>
      <c r="B81">
        <v>5227</v>
      </c>
      <c r="C81">
        <v>6844</v>
      </c>
      <c r="D81">
        <v>19616</v>
      </c>
      <c r="F81">
        <f>WHITE[[#This Row],[R]]/WHITE[[#This Row],[C]]</f>
        <v>0.47379690048939643</v>
      </c>
      <c r="G81">
        <f>WHITE[[#This Row],[B]]/WHITE[[#This Row],[C]]</f>
        <v>0.26646615008156604</v>
      </c>
      <c r="H81">
        <f>WHITE[[#This Row],[G]]/WHITE[[#This Row],[C]]</f>
        <v>0.34889885807504079</v>
      </c>
    </row>
    <row r="82" spans="1:8" x14ac:dyDescent="0.35">
      <c r="A82">
        <v>9302</v>
      </c>
      <c r="B82">
        <v>5233</v>
      </c>
      <c r="C82">
        <v>6852</v>
      </c>
      <c r="D82">
        <v>19636</v>
      </c>
      <c r="F82">
        <f>WHITE[[#This Row],[R]]/WHITE[[#This Row],[C]]</f>
        <v>0.47372173558769609</v>
      </c>
      <c r="G82">
        <f>WHITE[[#This Row],[B]]/WHITE[[#This Row],[C]]</f>
        <v>0.26650030556121412</v>
      </c>
      <c r="H82">
        <f>WHITE[[#This Row],[G]]/WHITE[[#This Row],[C]]</f>
        <v>0.34895090649826849</v>
      </c>
    </row>
    <row r="83" spans="1:8" x14ac:dyDescent="0.35">
      <c r="A83">
        <v>9343</v>
      </c>
      <c r="B83">
        <v>5256</v>
      </c>
      <c r="C83">
        <v>6882</v>
      </c>
      <c r="D83">
        <v>19721</v>
      </c>
      <c r="F83">
        <f>WHITE[[#This Row],[R]]/WHITE[[#This Row],[C]]</f>
        <v>0.47375893717357132</v>
      </c>
      <c r="G83">
        <f>WHITE[[#This Row],[B]]/WHITE[[#This Row],[C]]</f>
        <v>0.26651792505451044</v>
      </c>
      <c r="H83">
        <f>WHITE[[#This Row],[G]]/WHITE[[#This Row],[C]]</f>
        <v>0.34896810506566606</v>
      </c>
    </row>
    <row r="84" spans="1:8" x14ac:dyDescent="0.35">
      <c r="A84">
        <v>9348</v>
      </c>
      <c r="B84">
        <v>5257</v>
      </c>
      <c r="C84">
        <v>6884</v>
      </c>
      <c r="D84">
        <v>19726</v>
      </c>
      <c r="F84">
        <f>WHITE[[#This Row],[R]]/WHITE[[#This Row],[C]]</f>
        <v>0.47389232485045119</v>
      </c>
      <c r="G84">
        <f>WHITE[[#This Row],[B]]/WHITE[[#This Row],[C]]</f>
        <v>0.26650106458481193</v>
      </c>
      <c r="H84">
        <f>WHITE[[#This Row],[G]]/WHITE[[#This Row],[C]]</f>
        <v>0.34898104025144477</v>
      </c>
    </row>
    <row r="85" spans="1:8" x14ac:dyDescent="0.35">
      <c r="A85">
        <v>9454</v>
      </c>
      <c r="B85">
        <v>5318</v>
      </c>
      <c r="C85">
        <v>6963</v>
      </c>
      <c r="D85">
        <v>19951</v>
      </c>
      <c r="F85">
        <f>WHITE[[#This Row],[R]]/WHITE[[#This Row],[C]]</f>
        <v>0.47386095935040851</v>
      </c>
      <c r="G85">
        <f>WHITE[[#This Row],[B]]/WHITE[[#This Row],[C]]</f>
        <v>0.26655305498471255</v>
      </c>
      <c r="H85">
        <f>WHITE[[#This Row],[G]]/WHITE[[#This Row],[C]]</f>
        <v>0.34900506240288709</v>
      </c>
    </row>
    <row r="86" spans="1:8" x14ac:dyDescent="0.35">
      <c r="A86">
        <v>9507</v>
      </c>
      <c r="B86">
        <v>5348</v>
      </c>
      <c r="C86">
        <v>7002</v>
      </c>
      <c r="D86">
        <v>20061</v>
      </c>
      <c r="F86">
        <f>WHITE[[#This Row],[R]]/WHITE[[#This Row],[C]]</f>
        <v>0.47390459099745774</v>
      </c>
      <c r="G86">
        <f>WHITE[[#This Row],[B]]/WHITE[[#This Row],[C]]</f>
        <v>0.26658690992472955</v>
      </c>
      <c r="H86">
        <f>WHITE[[#This Row],[G]]/WHITE[[#This Row],[C]]</f>
        <v>0.34903544190219832</v>
      </c>
    </row>
    <row r="87" spans="1:8" x14ac:dyDescent="0.35">
      <c r="A87">
        <v>9516</v>
      </c>
      <c r="B87">
        <v>5328</v>
      </c>
      <c r="C87">
        <v>6982</v>
      </c>
      <c r="D87">
        <v>19997</v>
      </c>
      <c r="F87">
        <f>WHITE[[#This Row],[R]]/WHITE[[#This Row],[C]]</f>
        <v>0.47587138070710605</v>
      </c>
      <c r="G87">
        <f>WHITE[[#This Row],[B]]/WHITE[[#This Row],[C]]</f>
        <v>0.26643996599489922</v>
      </c>
      <c r="H87">
        <f>WHITE[[#This Row],[G]]/WHITE[[#This Row],[C]]</f>
        <v>0.34915237285592837</v>
      </c>
    </row>
    <row r="88" spans="1:8" x14ac:dyDescent="0.35">
      <c r="A88">
        <v>9462</v>
      </c>
      <c r="B88">
        <v>5296</v>
      </c>
      <c r="C88">
        <v>6941</v>
      </c>
      <c r="D88">
        <v>19880</v>
      </c>
      <c r="F88">
        <f>WHITE[[#This Row],[R]]/WHITE[[#This Row],[C]]</f>
        <v>0.47595573440643862</v>
      </c>
      <c r="G88">
        <f>WHITE[[#This Row],[B]]/WHITE[[#This Row],[C]]</f>
        <v>0.26639839034205232</v>
      </c>
      <c r="H88">
        <f>WHITE[[#This Row],[G]]/WHITE[[#This Row],[C]]</f>
        <v>0.34914486921529175</v>
      </c>
    </row>
    <row r="89" spans="1:8" x14ac:dyDescent="0.35">
      <c r="A89">
        <v>9460</v>
      </c>
      <c r="B89">
        <v>5295</v>
      </c>
      <c r="C89">
        <v>6941</v>
      </c>
      <c r="D89">
        <v>19877</v>
      </c>
      <c r="F89">
        <f>WHITE[[#This Row],[R]]/WHITE[[#This Row],[C]]</f>
        <v>0.47592695074709462</v>
      </c>
      <c r="G89">
        <f>WHITE[[#This Row],[B]]/WHITE[[#This Row],[C]]</f>
        <v>0.26638828797102176</v>
      </c>
      <c r="H89">
        <f>WHITE[[#This Row],[G]]/WHITE[[#This Row],[C]]</f>
        <v>0.34919756502490318</v>
      </c>
    </row>
    <row r="90" spans="1:8" x14ac:dyDescent="0.35">
      <c r="A90">
        <v>9536</v>
      </c>
      <c r="B90">
        <v>5339</v>
      </c>
      <c r="C90">
        <v>6997</v>
      </c>
      <c r="D90">
        <v>20038</v>
      </c>
      <c r="F90">
        <f>WHITE[[#This Row],[R]]/WHITE[[#This Row],[C]]</f>
        <v>0.47589579798383075</v>
      </c>
      <c r="G90">
        <f>WHITE[[#This Row],[B]]/WHITE[[#This Row],[C]]</f>
        <v>0.26644375686196226</v>
      </c>
      <c r="H90">
        <f>WHITE[[#This Row],[G]]/WHITE[[#This Row],[C]]</f>
        <v>0.34918654556342948</v>
      </c>
    </row>
    <row r="91" spans="1:8" x14ac:dyDescent="0.35">
      <c r="A91">
        <v>9500</v>
      </c>
      <c r="B91">
        <v>5318</v>
      </c>
      <c r="C91">
        <v>6970</v>
      </c>
      <c r="D91">
        <v>19960</v>
      </c>
      <c r="F91">
        <f>WHITE[[#This Row],[R]]/WHITE[[#This Row],[C]]</f>
        <v>0.47595190380761521</v>
      </c>
      <c r="G91">
        <f>WHITE[[#This Row],[B]]/WHITE[[#This Row],[C]]</f>
        <v>0.26643286573146291</v>
      </c>
      <c r="H91">
        <f>WHITE[[#This Row],[G]]/WHITE[[#This Row],[C]]</f>
        <v>0.34919839679358716</v>
      </c>
    </row>
    <row r="92" spans="1:8" x14ac:dyDescent="0.35">
      <c r="A92">
        <v>9463</v>
      </c>
      <c r="B92">
        <v>5296</v>
      </c>
      <c r="C92">
        <v>6942</v>
      </c>
      <c r="D92">
        <v>19880</v>
      </c>
      <c r="F92">
        <f>WHITE[[#This Row],[R]]/WHITE[[#This Row],[C]]</f>
        <v>0.47600603621730381</v>
      </c>
      <c r="G92">
        <f>WHITE[[#This Row],[B]]/WHITE[[#This Row],[C]]</f>
        <v>0.26639839034205232</v>
      </c>
      <c r="H92">
        <f>WHITE[[#This Row],[G]]/WHITE[[#This Row],[C]]</f>
        <v>0.34919517102615694</v>
      </c>
    </row>
    <row r="93" spans="1:8" x14ac:dyDescent="0.35">
      <c r="A93">
        <v>9463</v>
      </c>
      <c r="B93">
        <v>5296</v>
      </c>
      <c r="C93">
        <v>6942</v>
      </c>
      <c r="D93">
        <v>19879</v>
      </c>
      <c r="F93">
        <f>WHITE[[#This Row],[R]]/WHITE[[#This Row],[C]]</f>
        <v>0.47602998138739372</v>
      </c>
      <c r="G93">
        <f>WHITE[[#This Row],[B]]/WHITE[[#This Row],[C]]</f>
        <v>0.26641179133759241</v>
      </c>
      <c r="H93">
        <f>WHITE[[#This Row],[G]]/WHITE[[#This Row],[C]]</f>
        <v>0.34921273705920819</v>
      </c>
    </row>
    <row r="94" spans="1:8" x14ac:dyDescent="0.35">
      <c r="A94">
        <v>9492</v>
      </c>
      <c r="B94">
        <v>5314</v>
      </c>
      <c r="C94">
        <v>6965</v>
      </c>
      <c r="D94">
        <v>19945</v>
      </c>
      <c r="F94">
        <f>WHITE[[#This Row],[R]]/WHITE[[#This Row],[C]]</f>
        <v>0.47590874905991476</v>
      </c>
      <c r="G94">
        <f>WHITE[[#This Row],[B]]/WHITE[[#This Row],[C]]</f>
        <v>0.26643268989721736</v>
      </c>
      <c r="H94">
        <f>WHITE[[#This Row],[G]]/WHITE[[#This Row],[C]]</f>
        <v>0.34921032840310856</v>
      </c>
    </row>
    <row r="95" spans="1:8" x14ac:dyDescent="0.35">
      <c r="A95">
        <v>9478</v>
      </c>
      <c r="B95">
        <v>5305</v>
      </c>
      <c r="C95">
        <v>6953</v>
      </c>
      <c r="D95">
        <v>19912</v>
      </c>
      <c r="F95">
        <f>WHITE[[#This Row],[R]]/WHITE[[#This Row],[C]]</f>
        <v>0.47599437525110488</v>
      </c>
      <c r="G95">
        <f>WHITE[[#This Row],[B]]/WHITE[[#This Row],[C]]</f>
        <v>0.26642225793491364</v>
      </c>
      <c r="H95">
        <f>WHITE[[#This Row],[G]]/WHITE[[#This Row],[C]]</f>
        <v>0.34918642024909602</v>
      </c>
    </row>
    <row r="96" spans="1:8" x14ac:dyDescent="0.35">
      <c r="A96">
        <v>9506</v>
      </c>
      <c r="B96">
        <v>5321</v>
      </c>
      <c r="C96">
        <v>6974</v>
      </c>
      <c r="D96">
        <v>19969</v>
      </c>
      <c r="F96">
        <f>WHITE[[#This Row],[R]]/WHITE[[#This Row],[C]]</f>
        <v>0.47603785868095549</v>
      </c>
      <c r="G96">
        <f>WHITE[[#This Row],[B]]/WHITE[[#This Row],[C]]</f>
        <v>0.26646301767739999</v>
      </c>
      <c r="H96">
        <f>WHITE[[#This Row],[G]]/WHITE[[#This Row],[C]]</f>
        <v>0.34924132405228103</v>
      </c>
    </row>
    <row r="97" spans="1:8" x14ac:dyDescent="0.35">
      <c r="A97">
        <v>9509</v>
      </c>
      <c r="B97">
        <v>5322</v>
      </c>
      <c r="C97">
        <v>6976</v>
      </c>
      <c r="D97">
        <v>19976</v>
      </c>
      <c r="F97">
        <f>WHITE[[#This Row],[R]]/WHITE[[#This Row],[C]]</f>
        <v>0.47602122547056469</v>
      </c>
      <c r="G97">
        <f>WHITE[[#This Row],[B]]/WHITE[[#This Row],[C]]</f>
        <v>0.26641970364437323</v>
      </c>
      <c r="H97">
        <f>WHITE[[#This Row],[G]]/WHITE[[#This Row],[C]]</f>
        <v>0.34921906287545051</v>
      </c>
    </row>
    <row r="98" spans="1:8" x14ac:dyDescent="0.35">
      <c r="A98">
        <v>9608</v>
      </c>
      <c r="B98">
        <v>5380</v>
      </c>
      <c r="C98">
        <v>7050</v>
      </c>
      <c r="D98">
        <v>20186</v>
      </c>
      <c r="F98">
        <f>WHITE[[#This Row],[R]]/WHITE[[#This Row],[C]]</f>
        <v>0.47597344694342614</v>
      </c>
      <c r="G98">
        <f>WHITE[[#This Row],[B]]/WHITE[[#This Row],[C]]</f>
        <v>0.26652135143168532</v>
      </c>
      <c r="H98">
        <f>WHITE[[#This Row],[G]]/WHITE[[#This Row],[C]]</f>
        <v>0.34925195680174376</v>
      </c>
    </row>
    <row r="99" spans="1:8" x14ac:dyDescent="0.35">
      <c r="A99">
        <v>9549</v>
      </c>
      <c r="B99">
        <v>5345</v>
      </c>
      <c r="C99">
        <v>7004</v>
      </c>
      <c r="D99">
        <v>20055</v>
      </c>
      <c r="F99">
        <f>WHITE[[#This Row],[R]]/WHITE[[#This Row],[C]]</f>
        <v>0.47614061331338819</v>
      </c>
      <c r="G99">
        <f>WHITE[[#This Row],[B]]/WHITE[[#This Row],[C]]</f>
        <v>0.26651707803540264</v>
      </c>
      <c r="H99">
        <f>WHITE[[#This Row],[G]]/WHITE[[#This Row],[C]]</f>
        <v>0.34923959112440789</v>
      </c>
    </row>
    <row r="100" spans="1:8" x14ac:dyDescent="0.35">
      <c r="A100">
        <v>9424</v>
      </c>
      <c r="B100">
        <v>5277</v>
      </c>
      <c r="C100">
        <v>6915</v>
      </c>
      <c r="D100">
        <v>19805</v>
      </c>
      <c r="F100">
        <f>WHITE[[#This Row],[R]]/WHITE[[#This Row],[C]]</f>
        <v>0.47583943448624083</v>
      </c>
      <c r="G100">
        <f>WHITE[[#This Row],[B]]/WHITE[[#This Row],[C]]</f>
        <v>0.26644786670032822</v>
      </c>
      <c r="H100">
        <f>WHITE[[#This Row],[G]]/WHITE[[#This Row],[C]]</f>
        <v>0.34915425397626859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2471F-B78A-43C4-924F-B645FFEA655C}">
  <dimension ref="A1:N67"/>
  <sheetViews>
    <sheetView workbookViewId="0">
      <selection activeCell="K7" sqref="K7:N9"/>
    </sheetView>
  </sheetViews>
  <sheetFormatPr defaultRowHeight="14.5" x14ac:dyDescent="0.35"/>
  <cols>
    <col min="1" max="4" width="10.7265625" bestFit="1" customWidth="1"/>
  </cols>
  <sheetData>
    <row r="1" spans="1:14" x14ac:dyDescent="0.35">
      <c r="A1" t="s">
        <v>16</v>
      </c>
      <c r="B1" t="s">
        <v>17</v>
      </c>
      <c r="C1" t="s">
        <v>18</v>
      </c>
      <c r="D1" t="s">
        <v>19</v>
      </c>
      <c r="F1" t="s">
        <v>2</v>
      </c>
      <c r="G1" t="s">
        <v>3</v>
      </c>
      <c r="H1" t="s">
        <v>4</v>
      </c>
    </row>
    <row r="2" spans="1:14" x14ac:dyDescent="0.35">
      <c r="A2">
        <v>4620</v>
      </c>
      <c r="B2">
        <v>4039</v>
      </c>
      <c r="C2">
        <v>5390</v>
      </c>
      <c r="D2">
        <v>13001</v>
      </c>
      <c r="F2">
        <f>LIGHT_BLUE[[#This Row],[R]]/LIGHT_BLUE[[#This Row],[C]]</f>
        <v>0.3553572802092147</v>
      </c>
      <c r="G2">
        <f>LIGHT_BLUE[[#This Row],[B]]/LIGHT_BLUE[[#This Row],[C]]</f>
        <v>0.31066841012229829</v>
      </c>
      <c r="H2">
        <f>LIGHT_BLUE[[#This Row],[G]]/LIGHT_BLUE[[#This Row],[C]]</f>
        <v>0.41458349357741714</v>
      </c>
      <c r="K2" t="s">
        <v>2</v>
      </c>
      <c r="L2" t="s">
        <v>3</v>
      </c>
      <c r="M2" t="s">
        <v>4</v>
      </c>
      <c r="N2" t="s">
        <v>5</v>
      </c>
    </row>
    <row r="3" spans="1:14" x14ac:dyDescent="0.35">
      <c r="A3">
        <v>4623</v>
      </c>
      <c r="B3">
        <v>4041</v>
      </c>
      <c r="C3">
        <v>5393</v>
      </c>
      <c r="D3">
        <v>13009</v>
      </c>
      <c r="F3">
        <f>LIGHT_BLUE[[#This Row],[R]]/LIGHT_BLUE[[#This Row],[C]]</f>
        <v>0.35536935967407179</v>
      </c>
      <c r="G3">
        <f>LIGHT_BLUE[[#This Row],[B]]/LIGHT_BLUE[[#This Row],[C]]</f>
        <v>0.31063110154508417</v>
      </c>
      <c r="H3">
        <f>LIGHT_BLUE[[#This Row],[G]]/LIGHT_BLUE[[#This Row],[C]]</f>
        <v>0.41455915135675303</v>
      </c>
      <c r="J3" t="s">
        <v>6</v>
      </c>
      <c r="K3">
        <f>MAX(F2:F85)</f>
        <v>0.35537818320030407</v>
      </c>
      <c r="L3">
        <f>MAX(G2:G85)</f>
        <v>0.31186206896551721</v>
      </c>
      <c r="M3">
        <f>MAX(H2:H85)</f>
        <v>0.41586178751190317</v>
      </c>
      <c r="N3">
        <f>MAX(LIGHT_BLUE[C])</f>
        <v>14727</v>
      </c>
    </row>
    <row r="4" spans="1:14" x14ac:dyDescent="0.35">
      <c r="A4">
        <v>4652</v>
      </c>
      <c r="B4">
        <v>4070</v>
      </c>
      <c r="C4">
        <v>5430</v>
      </c>
      <c r="D4">
        <v>13096</v>
      </c>
      <c r="F4">
        <f>LIGHT_BLUE[[#This Row],[R]]/LIGHT_BLUE[[#This Row],[C]]</f>
        <v>0.35522296884544902</v>
      </c>
      <c r="G4">
        <f>LIGHT_BLUE[[#This Row],[B]]/LIGHT_BLUE[[#This Row],[C]]</f>
        <v>0.31078191814294442</v>
      </c>
      <c r="H4">
        <f>LIGHT_BLUE[[#This Row],[G]]/LIGHT_BLUE[[#This Row],[C]]</f>
        <v>0.41463042150274892</v>
      </c>
      <c r="J4" t="s">
        <v>7</v>
      </c>
      <c r="K4">
        <f>MIN(F2:F85)</f>
        <v>0.35415232061699492</v>
      </c>
      <c r="L4">
        <f>MIN(G2:G85)</f>
        <v>0.31053393251580469</v>
      </c>
      <c r="M4">
        <f>MIN(H2:H85)</f>
        <v>0.41455915135675303</v>
      </c>
      <c r="N4">
        <f>MIN(LIGHT_BLUE[C])</f>
        <v>13001</v>
      </c>
    </row>
    <row r="5" spans="1:14" x14ac:dyDescent="0.35">
      <c r="A5">
        <v>4659</v>
      </c>
      <c r="B5">
        <v>4075</v>
      </c>
      <c r="C5">
        <v>5438</v>
      </c>
      <c r="D5">
        <v>13114</v>
      </c>
      <c r="F5">
        <f>LIGHT_BLUE[[#This Row],[R]]/LIGHT_BLUE[[#This Row],[C]]</f>
        <v>0.35526917797773372</v>
      </c>
      <c r="G5">
        <f>LIGHT_BLUE[[#This Row],[B]]/LIGHT_BLUE[[#This Row],[C]]</f>
        <v>0.31073661735549796</v>
      </c>
      <c r="H5">
        <f>LIGHT_BLUE[[#This Row],[G]]/LIGHT_BLUE[[#This Row],[C]]</f>
        <v>0.4146713436022571</v>
      </c>
      <c r="J5" t="s">
        <v>8</v>
      </c>
      <c r="K5">
        <f>AVERAGE(F2:F85)</f>
        <v>0.35482561149878816</v>
      </c>
      <c r="L5">
        <f>AVERAGE(G2:G85)</f>
        <v>0.31137574725933925</v>
      </c>
      <c r="M5">
        <f>AVERAGE(H2:H85)</f>
        <v>0.41553624633606856</v>
      </c>
      <c r="N5">
        <f>AVERAGE(LIGHT_BLUE[C])</f>
        <v>14113.39393939394</v>
      </c>
    </row>
    <row r="6" spans="1:14" x14ac:dyDescent="0.35">
      <c r="A6">
        <v>4665</v>
      </c>
      <c r="B6">
        <v>4082</v>
      </c>
      <c r="C6">
        <v>5447</v>
      </c>
      <c r="D6">
        <v>13135</v>
      </c>
      <c r="F6">
        <f>LIGHT_BLUE[[#This Row],[R]]/LIGHT_BLUE[[#This Row],[C]]</f>
        <v>0.35515797487628475</v>
      </c>
      <c r="G6">
        <f>LIGHT_BLUE[[#This Row],[B]]/LIGHT_BLUE[[#This Row],[C]]</f>
        <v>0.31077274457556148</v>
      </c>
      <c r="H6">
        <f>LIGHT_BLUE[[#This Row],[G]]/LIGHT_BLUE[[#This Row],[C]]</f>
        <v>0.41469356680624286</v>
      </c>
    </row>
    <row r="7" spans="1:14" x14ac:dyDescent="0.35">
      <c r="A7">
        <v>4668</v>
      </c>
      <c r="B7">
        <v>4084</v>
      </c>
      <c r="C7">
        <v>5450</v>
      </c>
      <c r="D7">
        <v>13142</v>
      </c>
      <c r="F7">
        <f>LIGHT_BLUE[[#This Row],[R]]/LIGHT_BLUE[[#This Row],[C]]</f>
        <v>0.35519707807030892</v>
      </c>
      <c r="G7">
        <f>LIGHT_BLUE[[#This Row],[B]]/LIGHT_BLUE[[#This Row],[C]]</f>
        <v>0.3107593973520012</v>
      </c>
      <c r="H7">
        <f>LIGHT_BLUE[[#This Row],[G]]/LIGHT_BLUE[[#This Row],[C]]</f>
        <v>0.41470095875817986</v>
      </c>
      <c r="K7" t="s">
        <v>16</v>
      </c>
      <c r="L7" t="s">
        <v>17</v>
      </c>
      <c r="M7" t="s">
        <v>18</v>
      </c>
      <c r="N7" t="s">
        <v>19</v>
      </c>
    </row>
    <row r="8" spans="1:14" x14ac:dyDescent="0.35">
      <c r="A8">
        <v>4665</v>
      </c>
      <c r="B8">
        <v>4080</v>
      </c>
      <c r="C8">
        <v>5445</v>
      </c>
      <c r="D8">
        <v>13130</v>
      </c>
      <c r="F8">
        <f>LIGHT_BLUE[[#This Row],[R]]/LIGHT_BLUE[[#This Row],[C]]</f>
        <v>0.35529322162985527</v>
      </c>
      <c r="G8">
        <f>LIGHT_BLUE[[#This Row],[B]]/LIGHT_BLUE[[#This Row],[C]]</f>
        <v>0.31073876618431073</v>
      </c>
      <c r="H8">
        <f>LIGHT_BLUE[[#This Row],[G]]/LIGHT_BLUE[[#This Row],[C]]</f>
        <v>0.41469916222391467</v>
      </c>
      <c r="J8" t="s">
        <v>6</v>
      </c>
      <c r="K8">
        <f>MAX(LIGHT_BLUE[R])</f>
        <v>5222</v>
      </c>
      <c r="L8">
        <f>MAX(LIGHT_BLUE[B])</f>
        <v>4589</v>
      </c>
      <c r="M8">
        <f>MAX(LIGHT_BLUE[G])</f>
        <v>6124</v>
      </c>
      <c r="N8">
        <f>MAX(LIGHT_BLUE[C])</f>
        <v>14727</v>
      </c>
    </row>
    <row r="9" spans="1:14" x14ac:dyDescent="0.35">
      <c r="A9">
        <v>4661</v>
      </c>
      <c r="B9">
        <v>4077</v>
      </c>
      <c r="C9">
        <v>5445</v>
      </c>
      <c r="D9">
        <v>13129</v>
      </c>
      <c r="F9">
        <f>LIGHT_BLUE[[#This Row],[R]]/LIGHT_BLUE[[#This Row],[C]]</f>
        <v>0.3550156142889786</v>
      </c>
      <c r="G9">
        <f>LIGHT_BLUE[[#This Row],[B]]/LIGHT_BLUE[[#This Row],[C]]</f>
        <v>0.31053393251580469</v>
      </c>
      <c r="H9">
        <f>LIGHT_BLUE[[#This Row],[G]]/LIGHT_BLUE[[#This Row],[C]]</f>
        <v>0.41473074872419835</v>
      </c>
      <c r="J9" t="s">
        <v>7</v>
      </c>
      <c r="K9">
        <f>MIN(LIGHT_BLUE[R])</f>
        <v>4620</v>
      </c>
      <c r="L9">
        <f>MIN(LIGHT_BLUE[B])</f>
        <v>4039</v>
      </c>
      <c r="M9">
        <f>MIN(LIGHT_BLUE[G])</f>
        <v>5390</v>
      </c>
      <c r="N9">
        <f>MIN(LIGHT_BLUE[C])</f>
        <v>13001</v>
      </c>
    </row>
    <row r="10" spans="1:14" x14ac:dyDescent="0.35">
      <c r="A10">
        <v>4662</v>
      </c>
      <c r="B10">
        <v>4078</v>
      </c>
      <c r="C10">
        <v>5441</v>
      </c>
      <c r="D10">
        <v>13121</v>
      </c>
      <c r="F10">
        <f>LIGHT_BLUE[[#This Row],[R]]/LIGHT_BLUE[[#This Row],[C]]</f>
        <v>0.35530828442954043</v>
      </c>
      <c r="G10">
        <f>LIGHT_BLUE[[#This Row],[B]]/LIGHT_BLUE[[#This Row],[C]]</f>
        <v>0.3107994817468181</v>
      </c>
      <c r="H10">
        <f>LIGHT_BLUE[[#This Row],[G]]/LIGHT_BLUE[[#This Row],[C]]</f>
        <v>0.41467875924091152</v>
      </c>
    </row>
    <row r="11" spans="1:14" x14ac:dyDescent="0.35">
      <c r="A11">
        <v>4662</v>
      </c>
      <c r="B11">
        <v>4078</v>
      </c>
      <c r="C11">
        <v>5442</v>
      </c>
      <c r="D11">
        <v>13122</v>
      </c>
      <c r="F11">
        <f>LIGHT_BLUE[[#This Row],[R]]/LIGHT_BLUE[[#This Row],[C]]</f>
        <v>0.355281207133059</v>
      </c>
      <c r="G11">
        <f>LIGHT_BLUE[[#This Row],[B]]/LIGHT_BLUE[[#This Row],[C]]</f>
        <v>0.31077579637250419</v>
      </c>
      <c r="H11">
        <f>LIGHT_BLUE[[#This Row],[G]]/LIGHT_BLUE[[#This Row],[C]]</f>
        <v>0.4147233653406493</v>
      </c>
    </row>
    <row r="12" spans="1:14" x14ac:dyDescent="0.35">
      <c r="A12">
        <v>4675</v>
      </c>
      <c r="B12">
        <v>4088</v>
      </c>
      <c r="C12">
        <v>5456</v>
      </c>
      <c r="D12">
        <v>13155</v>
      </c>
      <c r="F12">
        <f>LIGHT_BLUE[[#This Row],[R]]/LIGHT_BLUE[[#This Row],[C]]</f>
        <v>0.35537818320030407</v>
      </c>
      <c r="G12">
        <f>LIGHT_BLUE[[#This Row],[B]]/LIGHT_BLUE[[#This Row],[C]]</f>
        <v>0.31075636640060811</v>
      </c>
      <c r="H12">
        <f>LIGHT_BLUE[[#This Row],[G]]/LIGHT_BLUE[[#This Row],[C]]</f>
        <v>0.41474724439376665</v>
      </c>
    </row>
    <row r="13" spans="1:14" x14ac:dyDescent="0.35">
      <c r="A13">
        <v>4664</v>
      </c>
      <c r="B13">
        <v>4080</v>
      </c>
      <c r="C13">
        <v>5444</v>
      </c>
      <c r="D13">
        <v>13129</v>
      </c>
      <c r="F13">
        <f>LIGHT_BLUE[[#This Row],[R]]/LIGHT_BLUE[[#This Row],[C]]</f>
        <v>0.35524411607890927</v>
      </c>
      <c r="G13">
        <f>LIGHT_BLUE[[#This Row],[B]]/LIGHT_BLUE[[#This Row],[C]]</f>
        <v>0.31076243430573541</v>
      </c>
      <c r="H13">
        <f>LIGHT_BLUE[[#This Row],[G]]/LIGHT_BLUE[[#This Row],[C]]</f>
        <v>0.41465458146088813</v>
      </c>
    </row>
    <row r="14" spans="1:14" x14ac:dyDescent="0.35">
      <c r="A14">
        <v>4670</v>
      </c>
      <c r="B14">
        <v>4085</v>
      </c>
      <c r="C14">
        <v>5451</v>
      </c>
      <c r="D14">
        <v>13144</v>
      </c>
      <c r="F14">
        <f>LIGHT_BLUE[[#This Row],[R]]/LIGHT_BLUE[[#This Row],[C]]</f>
        <v>0.35529519172245894</v>
      </c>
      <c r="G14">
        <f>LIGHT_BLUE[[#This Row],[B]]/LIGHT_BLUE[[#This Row],[C]]</f>
        <v>0.31078819233110166</v>
      </c>
      <c r="H14">
        <f>LIGHT_BLUE[[#This Row],[G]]/LIGHT_BLUE[[#This Row],[C]]</f>
        <v>0.41471393791844186</v>
      </c>
    </row>
    <row r="15" spans="1:14" x14ac:dyDescent="0.35">
      <c r="A15">
        <v>4928</v>
      </c>
      <c r="B15">
        <v>4319</v>
      </c>
      <c r="C15">
        <v>5768</v>
      </c>
      <c r="D15">
        <v>13876</v>
      </c>
      <c r="F15">
        <f>LIGHT_BLUE[[#This Row],[R]]/LIGHT_BLUE[[#This Row],[C]]</f>
        <v>0.35514557509368694</v>
      </c>
      <c r="G15">
        <f>LIGHT_BLUE[[#This Row],[B]]/LIGHT_BLUE[[#This Row],[C]]</f>
        <v>0.31125684635341599</v>
      </c>
      <c r="H15">
        <f>LIGHT_BLUE[[#This Row],[G]]/LIGHT_BLUE[[#This Row],[C]]</f>
        <v>0.4156817526664745</v>
      </c>
    </row>
    <row r="16" spans="1:14" x14ac:dyDescent="0.35">
      <c r="A16">
        <v>4905</v>
      </c>
      <c r="B16">
        <v>4296</v>
      </c>
      <c r="C16">
        <v>5738</v>
      </c>
      <c r="D16">
        <v>13805</v>
      </c>
      <c r="F16">
        <f>LIGHT_BLUE[[#This Row],[R]]/LIGHT_BLUE[[#This Row],[C]]</f>
        <v>0.35530604853314018</v>
      </c>
      <c r="G16">
        <f>LIGHT_BLUE[[#This Row],[B]]/LIGHT_BLUE[[#This Row],[C]]</f>
        <v>0.31119159724737416</v>
      </c>
      <c r="H16">
        <f>LIGHT_BLUE[[#This Row],[G]]/LIGHT_BLUE[[#This Row],[C]]</f>
        <v>0.41564650488953275</v>
      </c>
    </row>
    <row r="17" spans="1:8" x14ac:dyDescent="0.35">
      <c r="A17">
        <v>4910</v>
      </c>
      <c r="B17">
        <v>4301</v>
      </c>
      <c r="C17">
        <v>5744</v>
      </c>
      <c r="D17">
        <v>13819</v>
      </c>
      <c r="F17">
        <f>LIGHT_BLUE[[#This Row],[R]]/LIGHT_BLUE[[#This Row],[C]]</f>
        <v>0.35530790940010132</v>
      </c>
      <c r="G17">
        <f>LIGHT_BLUE[[#This Row],[B]]/LIGHT_BLUE[[#This Row],[C]]</f>
        <v>0.31123815037267533</v>
      </c>
      <c r="H17">
        <f>LIGHT_BLUE[[#This Row],[G]]/LIGHT_BLUE[[#This Row],[C]]</f>
        <v>0.41565959910268468</v>
      </c>
    </row>
    <row r="18" spans="1:8" x14ac:dyDescent="0.35">
      <c r="A18">
        <v>4922</v>
      </c>
      <c r="B18">
        <v>4312</v>
      </c>
      <c r="C18">
        <v>5759</v>
      </c>
      <c r="D18">
        <v>13856</v>
      </c>
      <c r="F18">
        <f>LIGHT_BLUE[[#This Row],[R]]/LIGHT_BLUE[[#This Row],[C]]</f>
        <v>0.35522517321016167</v>
      </c>
      <c r="G18">
        <f>LIGHT_BLUE[[#This Row],[B]]/LIGHT_BLUE[[#This Row],[C]]</f>
        <v>0.31120092378752889</v>
      </c>
      <c r="H18">
        <f>LIGHT_BLUE[[#This Row],[G]]/LIGHT_BLUE[[#This Row],[C]]</f>
        <v>0.41563221709006931</v>
      </c>
    </row>
    <row r="19" spans="1:8" x14ac:dyDescent="0.35">
      <c r="A19">
        <v>4946</v>
      </c>
      <c r="B19">
        <v>4335</v>
      </c>
      <c r="C19">
        <v>5789</v>
      </c>
      <c r="D19">
        <v>13926</v>
      </c>
      <c r="F19">
        <f>LIGHT_BLUE[[#This Row],[R]]/LIGHT_BLUE[[#This Row],[C]]</f>
        <v>0.35516300445210397</v>
      </c>
      <c r="G19">
        <f>LIGHT_BLUE[[#This Row],[B]]/LIGHT_BLUE[[#This Row],[C]]</f>
        <v>0.31128823782852216</v>
      </c>
      <c r="H19">
        <f>LIGHT_BLUE[[#This Row],[G]]/LIGHT_BLUE[[#This Row],[C]]</f>
        <v>0.41569725692948439</v>
      </c>
    </row>
    <row r="20" spans="1:8" x14ac:dyDescent="0.35">
      <c r="A20">
        <v>4931</v>
      </c>
      <c r="B20">
        <v>4321</v>
      </c>
      <c r="C20">
        <v>5771</v>
      </c>
      <c r="D20">
        <v>13883</v>
      </c>
      <c r="F20">
        <f>LIGHT_BLUE[[#This Row],[R]]/LIGHT_BLUE[[#This Row],[C]]</f>
        <v>0.35518259742130665</v>
      </c>
      <c r="G20">
        <f>LIGHT_BLUE[[#This Row],[B]]/LIGHT_BLUE[[#This Row],[C]]</f>
        <v>0.31124396744219551</v>
      </c>
      <c r="H20">
        <f>LIGHT_BLUE[[#This Row],[G]]/LIGHT_BLUE[[#This Row],[C]]</f>
        <v>0.41568825181877117</v>
      </c>
    </row>
    <row r="21" spans="1:8" x14ac:dyDescent="0.35">
      <c r="A21">
        <v>4948</v>
      </c>
      <c r="B21">
        <v>4337</v>
      </c>
      <c r="C21">
        <v>5791</v>
      </c>
      <c r="D21">
        <v>13932</v>
      </c>
      <c r="F21">
        <f>LIGHT_BLUE[[#This Row],[R]]/LIGHT_BLUE[[#This Row],[C]]</f>
        <v>0.35515360321561873</v>
      </c>
      <c r="G21">
        <f>LIGHT_BLUE[[#This Row],[B]]/LIGHT_BLUE[[#This Row],[C]]</f>
        <v>0.31129773184036752</v>
      </c>
      <c r="H21">
        <f>LIGHT_BLUE[[#This Row],[G]]/LIGHT_BLUE[[#This Row],[C]]</f>
        <v>0.41566178581682456</v>
      </c>
    </row>
    <row r="22" spans="1:8" x14ac:dyDescent="0.35">
      <c r="A22">
        <v>4955</v>
      </c>
      <c r="B22">
        <v>4344</v>
      </c>
      <c r="C22">
        <v>5800</v>
      </c>
      <c r="D22">
        <v>13954</v>
      </c>
      <c r="F22">
        <f>LIGHT_BLUE[[#This Row],[R]]/LIGHT_BLUE[[#This Row],[C]]</f>
        <v>0.35509531317185039</v>
      </c>
      <c r="G22">
        <f>LIGHT_BLUE[[#This Row],[B]]/LIGHT_BLUE[[#This Row],[C]]</f>
        <v>0.31130858535187045</v>
      </c>
      <c r="H22">
        <f>LIGHT_BLUE[[#This Row],[G]]/LIGHT_BLUE[[#This Row],[C]]</f>
        <v>0.41565142611437583</v>
      </c>
    </row>
    <row r="23" spans="1:8" x14ac:dyDescent="0.35">
      <c r="A23">
        <v>4941</v>
      </c>
      <c r="B23">
        <v>4331</v>
      </c>
      <c r="C23">
        <v>5783</v>
      </c>
      <c r="D23">
        <v>13913</v>
      </c>
      <c r="F23">
        <f>LIGHT_BLUE[[#This Row],[R]]/LIGHT_BLUE[[#This Row],[C]]</f>
        <v>0.35513548479839002</v>
      </c>
      <c r="G23">
        <f>LIGHT_BLUE[[#This Row],[B]]/LIGHT_BLUE[[#This Row],[C]]</f>
        <v>0.3112915977862431</v>
      </c>
      <c r="H23">
        <f>LIGHT_BLUE[[#This Row],[G]]/LIGHT_BLUE[[#This Row],[C]]</f>
        <v>0.41565442392007473</v>
      </c>
    </row>
    <row r="24" spans="1:8" x14ac:dyDescent="0.35">
      <c r="A24">
        <v>4956</v>
      </c>
      <c r="B24">
        <v>4345</v>
      </c>
      <c r="C24">
        <v>5802</v>
      </c>
      <c r="D24">
        <v>13956</v>
      </c>
      <c r="F24">
        <f>LIGHT_BLUE[[#This Row],[R]]/LIGHT_BLUE[[#This Row],[C]]</f>
        <v>0.35511607910576098</v>
      </c>
      <c r="G24">
        <f>LIGHT_BLUE[[#This Row],[B]]/LIGHT_BLUE[[#This Row],[C]]</f>
        <v>0.31133562625394096</v>
      </c>
      <c r="H24">
        <f>LIGHT_BLUE[[#This Row],[G]]/LIGHT_BLUE[[#This Row],[C]]</f>
        <v>0.41573516766981944</v>
      </c>
    </row>
    <row r="25" spans="1:8" x14ac:dyDescent="0.35">
      <c r="A25">
        <v>4949</v>
      </c>
      <c r="B25">
        <v>4339</v>
      </c>
      <c r="C25">
        <v>5794</v>
      </c>
      <c r="D25">
        <v>13937</v>
      </c>
      <c r="F25">
        <f>LIGHT_BLUE[[#This Row],[R]]/LIGHT_BLUE[[#This Row],[C]]</f>
        <v>0.35509794073329987</v>
      </c>
      <c r="G25">
        <f>LIGHT_BLUE[[#This Row],[B]]/LIGHT_BLUE[[#This Row],[C]]</f>
        <v>0.3113295544234771</v>
      </c>
      <c r="H25">
        <f>LIGHT_BLUE[[#This Row],[G]]/LIGHT_BLUE[[#This Row],[C]]</f>
        <v>0.4157279184903494</v>
      </c>
    </row>
    <row r="26" spans="1:8" x14ac:dyDescent="0.35">
      <c r="A26">
        <v>4952</v>
      </c>
      <c r="B26">
        <v>4342</v>
      </c>
      <c r="C26">
        <v>5798</v>
      </c>
      <c r="D26">
        <v>13947</v>
      </c>
      <c r="F26">
        <f>LIGHT_BLUE[[#This Row],[R]]/LIGHT_BLUE[[#This Row],[C]]</f>
        <v>0.35505843550584354</v>
      </c>
      <c r="G26">
        <f>LIGHT_BLUE[[#This Row],[B]]/LIGHT_BLUE[[#This Row],[C]]</f>
        <v>0.31132143113214311</v>
      </c>
      <c r="H26">
        <f>LIGHT_BLUE[[#This Row],[G]]/LIGHT_BLUE[[#This Row],[C]]</f>
        <v>0.41571664157166416</v>
      </c>
    </row>
    <row r="27" spans="1:8" x14ac:dyDescent="0.35">
      <c r="A27">
        <v>4953</v>
      </c>
      <c r="B27">
        <v>4343</v>
      </c>
      <c r="C27">
        <v>5800</v>
      </c>
      <c r="D27">
        <v>13950</v>
      </c>
      <c r="F27">
        <f>LIGHT_BLUE[[#This Row],[R]]/LIGHT_BLUE[[#This Row],[C]]</f>
        <v>0.3550537634408602</v>
      </c>
      <c r="G27">
        <f>LIGHT_BLUE[[#This Row],[B]]/LIGHT_BLUE[[#This Row],[C]]</f>
        <v>0.31132616487455195</v>
      </c>
      <c r="H27">
        <f>LIGHT_BLUE[[#This Row],[G]]/LIGHT_BLUE[[#This Row],[C]]</f>
        <v>0.4157706093189964</v>
      </c>
    </row>
    <row r="28" spans="1:8" x14ac:dyDescent="0.35">
      <c r="A28">
        <v>5088</v>
      </c>
      <c r="B28">
        <v>4478</v>
      </c>
      <c r="C28">
        <v>5972</v>
      </c>
      <c r="D28">
        <v>14365</v>
      </c>
      <c r="F28">
        <f>LIGHT_BLUE[[#This Row],[R]]/LIGHT_BLUE[[#This Row],[C]]</f>
        <v>0.35419422206752521</v>
      </c>
      <c r="G28">
        <f>LIGHT_BLUE[[#This Row],[B]]/LIGHT_BLUE[[#This Row],[C]]</f>
        <v>0.31172989906021581</v>
      </c>
      <c r="H28">
        <f>LIGHT_BLUE[[#This Row],[G]]/LIGHT_BLUE[[#This Row],[C]]</f>
        <v>0.41573268360598675</v>
      </c>
    </row>
    <row r="29" spans="1:8" x14ac:dyDescent="0.35">
      <c r="A29">
        <v>5080</v>
      </c>
      <c r="B29">
        <v>4469</v>
      </c>
      <c r="C29">
        <v>5960</v>
      </c>
      <c r="D29">
        <v>14337</v>
      </c>
      <c r="F29">
        <f>LIGHT_BLUE[[#This Row],[R]]/LIGHT_BLUE[[#This Row],[C]]</f>
        <v>0.35432796261421495</v>
      </c>
      <c r="G29">
        <f>LIGHT_BLUE[[#This Row],[B]]/LIGHT_BLUE[[#This Row],[C]]</f>
        <v>0.31171095766199347</v>
      </c>
      <c r="H29">
        <f>LIGHT_BLUE[[#This Row],[G]]/LIGHT_BLUE[[#This Row],[C]]</f>
        <v>0.41570760968124432</v>
      </c>
    </row>
    <row r="30" spans="1:8" x14ac:dyDescent="0.35">
      <c r="A30">
        <v>5097</v>
      </c>
      <c r="B30">
        <v>4485</v>
      </c>
      <c r="C30">
        <v>5980</v>
      </c>
      <c r="D30">
        <v>14386</v>
      </c>
      <c r="F30">
        <f>LIGHT_BLUE[[#This Row],[R]]/LIGHT_BLUE[[#This Row],[C]]</f>
        <v>0.35430279438342832</v>
      </c>
      <c r="G30">
        <f>LIGHT_BLUE[[#This Row],[B]]/LIGHT_BLUE[[#This Row],[C]]</f>
        <v>0.311761434728208</v>
      </c>
      <c r="H30">
        <f>LIGHT_BLUE[[#This Row],[G]]/LIGHT_BLUE[[#This Row],[C]]</f>
        <v>0.41568191297094398</v>
      </c>
    </row>
    <row r="31" spans="1:8" x14ac:dyDescent="0.35">
      <c r="A31">
        <v>5108</v>
      </c>
      <c r="B31">
        <v>4496</v>
      </c>
      <c r="C31">
        <v>5995</v>
      </c>
      <c r="D31">
        <v>14420</v>
      </c>
      <c r="F31">
        <f>LIGHT_BLUE[[#This Row],[R]]/LIGHT_BLUE[[#This Row],[C]]</f>
        <v>0.35423023578363383</v>
      </c>
      <c r="G31">
        <f>LIGHT_BLUE[[#This Row],[B]]/LIGHT_BLUE[[#This Row],[C]]</f>
        <v>0.3117891816920943</v>
      </c>
      <c r="H31">
        <f>LIGHT_BLUE[[#This Row],[G]]/LIGHT_BLUE[[#This Row],[C]]</f>
        <v>0.41574202496532592</v>
      </c>
    </row>
    <row r="32" spans="1:8" x14ac:dyDescent="0.35">
      <c r="A32">
        <v>5123</v>
      </c>
      <c r="B32">
        <v>4509</v>
      </c>
      <c r="C32">
        <v>6013</v>
      </c>
      <c r="D32">
        <v>14463</v>
      </c>
      <c r="F32">
        <f>LIGHT_BLUE[[#This Row],[R]]/LIGHT_BLUE[[#This Row],[C]]</f>
        <v>0.35421420175620549</v>
      </c>
      <c r="G32">
        <f>LIGHT_BLUE[[#This Row],[B]]/LIGHT_BLUE[[#This Row],[C]]</f>
        <v>0.3117610454262601</v>
      </c>
      <c r="H32">
        <f>LIGHT_BLUE[[#This Row],[G]]/LIGHT_BLUE[[#This Row],[C]]</f>
        <v>0.41575053585010024</v>
      </c>
    </row>
    <row r="33" spans="1:8" x14ac:dyDescent="0.35">
      <c r="A33">
        <v>5138</v>
      </c>
      <c r="B33">
        <v>4523</v>
      </c>
      <c r="C33">
        <v>6031</v>
      </c>
      <c r="D33">
        <v>14505</v>
      </c>
      <c r="F33">
        <f>LIGHT_BLUE[[#This Row],[R]]/LIGHT_BLUE[[#This Row],[C]]</f>
        <v>0.35422268183385042</v>
      </c>
      <c r="G33">
        <f>LIGHT_BLUE[[#This Row],[B]]/LIGHT_BLUE[[#This Row],[C]]</f>
        <v>0.31182350913478113</v>
      </c>
      <c r="H33">
        <f>LIGHT_BLUE[[#This Row],[G]]/LIGHT_BLUE[[#This Row],[C]]</f>
        <v>0.41578765942778351</v>
      </c>
    </row>
    <row r="34" spans="1:8" x14ac:dyDescent="0.35">
      <c r="A34">
        <v>5143</v>
      </c>
      <c r="B34">
        <v>4528</v>
      </c>
      <c r="C34">
        <v>6038</v>
      </c>
      <c r="D34">
        <v>14522</v>
      </c>
      <c r="F34">
        <f>LIGHT_BLUE[[#This Row],[R]]/LIGHT_BLUE[[#This Row],[C]]</f>
        <v>0.35415232061699492</v>
      </c>
      <c r="G34">
        <f>LIGHT_BLUE[[#This Row],[B]]/LIGHT_BLUE[[#This Row],[C]]</f>
        <v>0.31180278198595235</v>
      </c>
      <c r="H34">
        <f>LIGHT_BLUE[[#This Row],[G]]/LIGHT_BLUE[[#This Row],[C]]</f>
        <v>0.41578295000688609</v>
      </c>
    </row>
    <row r="35" spans="1:8" x14ac:dyDescent="0.35">
      <c r="A35">
        <v>5137</v>
      </c>
      <c r="B35">
        <v>4522</v>
      </c>
      <c r="C35">
        <v>6030</v>
      </c>
      <c r="D35">
        <v>14503</v>
      </c>
      <c r="F35">
        <f>LIGHT_BLUE[[#This Row],[R]]/LIGHT_BLUE[[#This Row],[C]]</f>
        <v>0.35420257877680478</v>
      </c>
      <c r="G35">
        <f>LIGHT_BLUE[[#This Row],[B]]/LIGHT_BLUE[[#This Row],[C]]</f>
        <v>0.31179755912569812</v>
      </c>
      <c r="H35">
        <f>LIGHT_BLUE[[#This Row],[G]]/LIGHT_BLUE[[#This Row],[C]]</f>
        <v>0.41577604633524101</v>
      </c>
    </row>
    <row r="36" spans="1:8" x14ac:dyDescent="0.35">
      <c r="A36">
        <v>5137</v>
      </c>
      <c r="B36">
        <v>4522</v>
      </c>
      <c r="C36">
        <v>6029</v>
      </c>
      <c r="D36">
        <v>14502</v>
      </c>
      <c r="F36">
        <f>LIGHT_BLUE[[#This Row],[R]]/LIGHT_BLUE[[#This Row],[C]]</f>
        <v>0.35422700317197631</v>
      </c>
      <c r="G36">
        <f>LIGHT_BLUE[[#This Row],[B]]/LIGHT_BLUE[[#This Row],[C]]</f>
        <v>0.31181905944007721</v>
      </c>
      <c r="H36">
        <f>LIGHT_BLUE[[#This Row],[G]]/LIGHT_BLUE[[#This Row],[C]]</f>
        <v>0.41573576058474693</v>
      </c>
    </row>
    <row r="37" spans="1:8" x14ac:dyDescent="0.35">
      <c r="A37">
        <v>5136</v>
      </c>
      <c r="B37">
        <v>4522</v>
      </c>
      <c r="C37">
        <v>6029</v>
      </c>
      <c r="D37">
        <v>14500</v>
      </c>
      <c r="F37">
        <f>LIGHT_BLUE[[#This Row],[R]]/LIGHT_BLUE[[#This Row],[C]]</f>
        <v>0.35420689655172416</v>
      </c>
      <c r="G37">
        <f>LIGHT_BLUE[[#This Row],[B]]/LIGHT_BLUE[[#This Row],[C]]</f>
        <v>0.31186206896551721</v>
      </c>
      <c r="H37">
        <f>LIGHT_BLUE[[#This Row],[G]]/LIGHT_BLUE[[#This Row],[C]]</f>
        <v>0.41579310344827586</v>
      </c>
    </row>
    <row r="38" spans="1:8" x14ac:dyDescent="0.35">
      <c r="A38">
        <v>5135</v>
      </c>
      <c r="B38">
        <v>4520</v>
      </c>
      <c r="C38">
        <v>6027</v>
      </c>
      <c r="D38">
        <v>14497</v>
      </c>
      <c r="F38">
        <f>LIGHT_BLUE[[#This Row],[R]]/LIGHT_BLUE[[#This Row],[C]]</f>
        <v>0.35421121611367867</v>
      </c>
      <c r="G38">
        <f>LIGHT_BLUE[[#This Row],[B]]/LIGHT_BLUE[[#This Row],[C]]</f>
        <v>0.31178864592674349</v>
      </c>
      <c r="H38">
        <f>LIGHT_BLUE[[#This Row],[G]]/LIGHT_BLUE[[#This Row],[C]]</f>
        <v>0.41574118783196523</v>
      </c>
    </row>
    <row r="39" spans="1:8" x14ac:dyDescent="0.35">
      <c r="A39">
        <v>5091</v>
      </c>
      <c r="B39">
        <v>4472</v>
      </c>
      <c r="C39">
        <v>5969</v>
      </c>
      <c r="D39">
        <v>14357</v>
      </c>
      <c r="F39">
        <f>LIGHT_BLUE[[#This Row],[R]]/LIGHT_BLUE[[#This Row],[C]]</f>
        <v>0.35460054328898793</v>
      </c>
      <c r="G39">
        <f>LIGHT_BLUE[[#This Row],[B]]/LIGHT_BLUE[[#This Row],[C]]</f>
        <v>0.31148568642474056</v>
      </c>
      <c r="H39">
        <f>LIGHT_BLUE[[#This Row],[G]]/LIGHT_BLUE[[#This Row],[C]]</f>
        <v>0.41575538065055373</v>
      </c>
    </row>
    <row r="40" spans="1:8" x14ac:dyDescent="0.35">
      <c r="A40">
        <v>5100</v>
      </c>
      <c r="B40">
        <v>4479</v>
      </c>
      <c r="C40">
        <v>5977</v>
      </c>
      <c r="D40">
        <v>14377</v>
      </c>
      <c r="F40">
        <f>LIGHT_BLUE[[#This Row],[R]]/LIGHT_BLUE[[#This Row],[C]]</f>
        <v>0.35473325450372123</v>
      </c>
      <c r="G40">
        <f>LIGHT_BLUE[[#This Row],[B]]/LIGHT_BLUE[[#This Row],[C]]</f>
        <v>0.31153926410238575</v>
      </c>
      <c r="H40">
        <f>LIGHT_BLUE[[#This Row],[G]]/LIGHT_BLUE[[#This Row],[C]]</f>
        <v>0.41573346317034154</v>
      </c>
    </row>
    <row r="41" spans="1:8" x14ac:dyDescent="0.35">
      <c r="A41">
        <v>5104</v>
      </c>
      <c r="B41">
        <v>4483</v>
      </c>
      <c r="C41">
        <v>5982</v>
      </c>
      <c r="D41">
        <v>14390</v>
      </c>
      <c r="F41">
        <f>LIGHT_BLUE[[#This Row],[R]]/LIGHT_BLUE[[#This Row],[C]]</f>
        <v>0.35469075747046558</v>
      </c>
      <c r="G41">
        <f>LIGHT_BLUE[[#This Row],[B]]/LIGHT_BLUE[[#This Row],[C]]</f>
        <v>0.31153578874218207</v>
      </c>
      <c r="H41">
        <f>LIGHT_BLUE[[#This Row],[G]]/LIGHT_BLUE[[#This Row],[C]]</f>
        <v>0.41570535093815147</v>
      </c>
    </row>
    <row r="42" spans="1:8" x14ac:dyDescent="0.35">
      <c r="A42">
        <v>5127</v>
      </c>
      <c r="B42">
        <v>4505</v>
      </c>
      <c r="C42">
        <v>6012</v>
      </c>
      <c r="D42">
        <v>14461</v>
      </c>
      <c r="F42">
        <f>LIGHT_BLUE[[#This Row],[R]]/LIGHT_BLUE[[#This Row],[C]]</f>
        <v>0.35453979669455776</v>
      </c>
      <c r="G42">
        <f>LIGHT_BLUE[[#This Row],[B]]/LIGHT_BLUE[[#This Row],[C]]</f>
        <v>0.31152755687711775</v>
      </c>
      <c r="H42">
        <f>LIGHT_BLUE[[#This Row],[G]]/LIGHT_BLUE[[#This Row],[C]]</f>
        <v>0.41573888389461311</v>
      </c>
    </row>
    <row r="43" spans="1:8" x14ac:dyDescent="0.35">
      <c r="A43">
        <v>5128</v>
      </c>
      <c r="B43">
        <v>4506</v>
      </c>
      <c r="C43">
        <v>6014</v>
      </c>
      <c r="D43">
        <v>14464</v>
      </c>
      <c r="F43">
        <f>LIGHT_BLUE[[#This Row],[R]]/LIGHT_BLUE[[#This Row],[C]]</f>
        <v>0.35453539823008851</v>
      </c>
      <c r="G43">
        <f>LIGHT_BLUE[[#This Row],[B]]/LIGHT_BLUE[[#This Row],[C]]</f>
        <v>0.3115320796460177</v>
      </c>
      <c r="H43">
        <f>LIGHT_BLUE[[#This Row],[G]]/LIGHT_BLUE[[#This Row],[C]]</f>
        <v>0.41579092920353983</v>
      </c>
    </row>
    <row r="44" spans="1:8" x14ac:dyDescent="0.35">
      <c r="A44">
        <v>5123</v>
      </c>
      <c r="B44">
        <v>4500</v>
      </c>
      <c r="C44">
        <v>6005</v>
      </c>
      <c r="D44">
        <v>14443</v>
      </c>
      <c r="F44">
        <f>LIGHT_BLUE[[#This Row],[R]]/LIGHT_BLUE[[#This Row],[C]]</f>
        <v>0.35470470123935471</v>
      </c>
      <c r="G44">
        <f>LIGHT_BLUE[[#This Row],[B]]/LIGHT_BLUE[[#This Row],[C]]</f>
        <v>0.31156961850031156</v>
      </c>
      <c r="H44">
        <f>LIGHT_BLUE[[#This Row],[G]]/LIGHT_BLUE[[#This Row],[C]]</f>
        <v>0.41577234646541578</v>
      </c>
    </row>
    <row r="45" spans="1:8" x14ac:dyDescent="0.35">
      <c r="A45">
        <v>5135</v>
      </c>
      <c r="B45">
        <v>4511</v>
      </c>
      <c r="C45">
        <v>6019</v>
      </c>
      <c r="D45">
        <v>14478</v>
      </c>
      <c r="F45">
        <f>LIGHT_BLUE[[#This Row],[R]]/LIGHT_BLUE[[#This Row],[C]]</f>
        <v>0.35467606022931342</v>
      </c>
      <c r="G45">
        <f>LIGHT_BLUE[[#This Row],[B]]/LIGHT_BLUE[[#This Row],[C]]</f>
        <v>0.31157618455587788</v>
      </c>
      <c r="H45">
        <f>LIGHT_BLUE[[#This Row],[G]]/LIGHT_BLUE[[#This Row],[C]]</f>
        <v>0.41573421743334715</v>
      </c>
    </row>
    <row r="46" spans="1:8" x14ac:dyDescent="0.35">
      <c r="A46">
        <v>5131</v>
      </c>
      <c r="B46">
        <v>4507</v>
      </c>
      <c r="C46">
        <v>6015</v>
      </c>
      <c r="D46">
        <v>14467</v>
      </c>
      <c r="F46">
        <f>LIGHT_BLUE[[#This Row],[R]]/LIGHT_BLUE[[#This Row],[C]]</f>
        <v>0.35466924725236748</v>
      </c>
      <c r="G46">
        <f>LIGHT_BLUE[[#This Row],[B]]/LIGHT_BLUE[[#This Row],[C]]</f>
        <v>0.3115366005391581</v>
      </c>
      <c r="H46">
        <f>LIGHT_BLUE[[#This Row],[G]]/LIGHT_BLUE[[#This Row],[C]]</f>
        <v>0.41577383009608071</v>
      </c>
    </row>
    <row r="47" spans="1:8" x14ac:dyDescent="0.35">
      <c r="A47">
        <v>5135</v>
      </c>
      <c r="B47">
        <v>4510</v>
      </c>
      <c r="C47">
        <v>6019</v>
      </c>
      <c r="D47">
        <v>14476</v>
      </c>
      <c r="F47">
        <f>LIGHT_BLUE[[#This Row],[R]]/LIGHT_BLUE[[#This Row],[C]]</f>
        <v>0.35472506217187066</v>
      </c>
      <c r="G47">
        <f>LIGHT_BLUE[[#This Row],[B]]/LIGHT_BLUE[[#This Row],[C]]</f>
        <v>0.31155015197568386</v>
      </c>
      <c r="H47">
        <f>LIGHT_BLUE[[#This Row],[G]]/LIGHT_BLUE[[#This Row],[C]]</f>
        <v>0.41579165515335725</v>
      </c>
    </row>
    <row r="48" spans="1:8" x14ac:dyDescent="0.35">
      <c r="A48">
        <v>5149</v>
      </c>
      <c r="B48">
        <v>4523</v>
      </c>
      <c r="C48">
        <v>6036</v>
      </c>
      <c r="D48">
        <v>14518</v>
      </c>
      <c r="F48">
        <f>LIGHT_BLUE[[#This Row],[R]]/LIGHT_BLUE[[#This Row],[C]]</f>
        <v>0.35466317674610826</v>
      </c>
      <c r="G48">
        <f>LIGHT_BLUE[[#This Row],[B]]/LIGHT_BLUE[[#This Row],[C]]</f>
        <v>0.31154428984708638</v>
      </c>
      <c r="H48">
        <f>LIGHT_BLUE[[#This Row],[G]]/LIGHT_BLUE[[#This Row],[C]]</f>
        <v>0.41575974652155945</v>
      </c>
    </row>
    <row r="49" spans="1:8" x14ac:dyDescent="0.35">
      <c r="A49">
        <v>5153</v>
      </c>
      <c r="B49">
        <v>4527</v>
      </c>
      <c r="C49">
        <v>6041</v>
      </c>
      <c r="D49">
        <v>14530</v>
      </c>
      <c r="F49">
        <f>LIGHT_BLUE[[#This Row],[R]]/LIGHT_BLUE[[#This Row],[C]]</f>
        <v>0.35464556090846522</v>
      </c>
      <c r="G49">
        <f>LIGHT_BLUE[[#This Row],[B]]/LIGHT_BLUE[[#This Row],[C]]</f>
        <v>0.31156228492773574</v>
      </c>
      <c r="H49">
        <f>LIGHT_BLUE[[#This Row],[G]]/LIGHT_BLUE[[#This Row],[C]]</f>
        <v>0.41576049552649691</v>
      </c>
    </row>
    <row r="50" spans="1:8" x14ac:dyDescent="0.35">
      <c r="A50">
        <v>5160</v>
      </c>
      <c r="B50">
        <v>4533</v>
      </c>
      <c r="C50">
        <v>6049</v>
      </c>
      <c r="D50">
        <v>14550</v>
      </c>
      <c r="F50">
        <f>LIGHT_BLUE[[#This Row],[R]]/LIGHT_BLUE[[#This Row],[C]]</f>
        <v>0.35463917525773198</v>
      </c>
      <c r="G50">
        <f>LIGHT_BLUE[[#This Row],[B]]/LIGHT_BLUE[[#This Row],[C]]</f>
        <v>0.31154639175257731</v>
      </c>
      <c r="H50">
        <f>LIGHT_BLUE[[#This Row],[G]]/LIGHT_BLUE[[#This Row],[C]]</f>
        <v>0.41573883161512026</v>
      </c>
    </row>
    <row r="51" spans="1:8" x14ac:dyDescent="0.35">
      <c r="A51">
        <v>5157</v>
      </c>
      <c r="B51">
        <v>4530</v>
      </c>
      <c r="C51">
        <v>6045</v>
      </c>
      <c r="D51">
        <v>14539</v>
      </c>
      <c r="F51">
        <f>LIGHT_BLUE[[#This Row],[R]]/LIGHT_BLUE[[#This Row],[C]]</f>
        <v>0.35470114863470664</v>
      </c>
      <c r="G51">
        <f>LIGHT_BLUE[[#This Row],[B]]/LIGHT_BLUE[[#This Row],[C]]</f>
        <v>0.31157576174427404</v>
      </c>
      <c r="H51">
        <f>LIGHT_BLUE[[#This Row],[G]]/LIGHT_BLUE[[#This Row],[C]]</f>
        <v>0.41577825159914711</v>
      </c>
    </row>
    <row r="52" spans="1:8" x14ac:dyDescent="0.35">
      <c r="A52">
        <v>5159</v>
      </c>
      <c r="B52">
        <v>4532</v>
      </c>
      <c r="C52">
        <v>6047</v>
      </c>
      <c r="D52">
        <v>14544</v>
      </c>
      <c r="F52">
        <f>LIGHT_BLUE[[#This Row],[R]]/LIGHT_BLUE[[#This Row],[C]]</f>
        <v>0.35471672167216722</v>
      </c>
      <c r="G52">
        <f>LIGHT_BLUE[[#This Row],[B]]/LIGHT_BLUE[[#This Row],[C]]</f>
        <v>0.31160616061606161</v>
      </c>
      <c r="H52">
        <f>LIGHT_BLUE[[#This Row],[G]]/LIGHT_BLUE[[#This Row],[C]]</f>
        <v>0.4157728272827283</v>
      </c>
    </row>
    <row r="53" spans="1:8" x14ac:dyDescent="0.35">
      <c r="A53">
        <v>5123</v>
      </c>
      <c r="B53">
        <v>4498</v>
      </c>
      <c r="C53">
        <v>6003</v>
      </c>
      <c r="D53">
        <v>14439</v>
      </c>
      <c r="F53">
        <f>LIGHT_BLUE[[#This Row],[R]]/LIGHT_BLUE[[#This Row],[C]]</f>
        <v>0.35480296419419627</v>
      </c>
      <c r="G53">
        <f>LIGHT_BLUE[[#This Row],[B]]/LIGHT_BLUE[[#This Row],[C]]</f>
        <v>0.31151741810374678</v>
      </c>
      <c r="H53">
        <f>LIGHT_BLUE[[#This Row],[G]]/LIGHT_BLUE[[#This Row],[C]]</f>
        <v>0.41574901308954915</v>
      </c>
    </row>
    <row r="54" spans="1:8" x14ac:dyDescent="0.35">
      <c r="A54">
        <v>5119</v>
      </c>
      <c r="B54">
        <v>4494</v>
      </c>
      <c r="C54">
        <v>5997</v>
      </c>
      <c r="D54">
        <v>14425</v>
      </c>
      <c r="F54">
        <f>LIGHT_BLUE[[#This Row],[R]]/LIGHT_BLUE[[#This Row],[C]]</f>
        <v>0.35487001733102252</v>
      </c>
      <c r="G54">
        <f>LIGHT_BLUE[[#This Row],[B]]/LIGHT_BLUE[[#This Row],[C]]</f>
        <v>0.31154246100519933</v>
      </c>
      <c r="H54">
        <f>LIGHT_BLUE[[#This Row],[G]]/LIGHT_BLUE[[#This Row],[C]]</f>
        <v>0.41573656845753898</v>
      </c>
    </row>
    <row r="55" spans="1:8" x14ac:dyDescent="0.35">
      <c r="A55">
        <v>5129</v>
      </c>
      <c r="B55">
        <v>4503</v>
      </c>
      <c r="C55">
        <v>6010</v>
      </c>
      <c r="D55">
        <v>14455</v>
      </c>
      <c r="F55">
        <f>LIGHT_BLUE[[#This Row],[R]]/LIGHT_BLUE[[#This Row],[C]]</f>
        <v>0.35482531995849187</v>
      </c>
      <c r="G55">
        <f>LIGHT_BLUE[[#This Row],[B]]/LIGHT_BLUE[[#This Row],[C]]</f>
        <v>0.31151850570736767</v>
      </c>
      <c r="H55">
        <f>LIGHT_BLUE[[#This Row],[G]]/LIGHT_BLUE[[#This Row],[C]]</f>
        <v>0.4157730888965756</v>
      </c>
    </row>
    <row r="56" spans="1:8" x14ac:dyDescent="0.35">
      <c r="A56">
        <v>5134</v>
      </c>
      <c r="B56">
        <v>4507</v>
      </c>
      <c r="C56">
        <v>6015</v>
      </c>
      <c r="D56">
        <v>14469</v>
      </c>
      <c r="F56">
        <f>LIGHT_BLUE[[#This Row],[R]]/LIGHT_BLUE[[#This Row],[C]]</f>
        <v>0.35482756237473217</v>
      </c>
      <c r="G56">
        <f>LIGHT_BLUE[[#This Row],[B]]/LIGHT_BLUE[[#This Row],[C]]</f>
        <v>0.31149353790863227</v>
      </c>
      <c r="H56">
        <f>LIGHT_BLUE[[#This Row],[G]]/LIGHT_BLUE[[#This Row],[C]]</f>
        <v>0.41571635911258553</v>
      </c>
    </row>
    <row r="57" spans="1:8" x14ac:dyDescent="0.35">
      <c r="A57">
        <v>5141</v>
      </c>
      <c r="B57">
        <v>4513</v>
      </c>
      <c r="C57">
        <v>6023</v>
      </c>
      <c r="D57">
        <v>14487</v>
      </c>
      <c r="F57">
        <f>LIGHT_BLUE[[#This Row],[R]]/LIGHT_BLUE[[#This Row],[C]]</f>
        <v>0.35486988334368746</v>
      </c>
      <c r="G57">
        <f>LIGHT_BLUE[[#This Row],[B]]/LIGHT_BLUE[[#This Row],[C]]</f>
        <v>0.31152067370746184</v>
      </c>
      <c r="H57">
        <f>LIGHT_BLUE[[#This Row],[G]]/LIGHT_BLUE[[#This Row],[C]]</f>
        <v>0.4157520535652654</v>
      </c>
    </row>
    <row r="58" spans="1:8" x14ac:dyDescent="0.35">
      <c r="A58">
        <v>5149</v>
      </c>
      <c r="B58">
        <v>4521</v>
      </c>
      <c r="C58">
        <v>6033</v>
      </c>
      <c r="D58">
        <v>14511</v>
      </c>
      <c r="F58">
        <f>LIGHT_BLUE[[#This Row],[R]]/LIGHT_BLUE[[#This Row],[C]]</f>
        <v>0.35483426366204945</v>
      </c>
      <c r="G58">
        <f>LIGHT_BLUE[[#This Row],[B]]/LIGHT_BLUE[[#This Row],[C]]</f>
        <v>0.31155675005168493</v>
      </c>
      <c r="H58">
        <f>LIGHT_BLUE[[#This Row],[G]]/LIGHT_BLUE[[#This Row],[C]]</f>
        <v>0.41575356626007859</v>
      </c>
    </row>
    <row r="59" spans="1:8" x14ac:dyDescent="0.35">
      <c r="A59">
        <v>5153</v>
      </c>
      <c r="B59">
        <v>4524</v>
      </c>
      <c r="C59">
        <v>6037</v>
      </c>
      <c r="D59">
        <v>14521</v>
      </c>
      <c r="F59">
        <f>LIGHT_BLUE[[#This Row],[R]]/LIGHT_BLUE[[#This Row],[C]]</f>
        <v>0.35486536739893948</v>
      </c>
      <c r="G59">
        <f>LIGHT_BLUE[[#This Row],[B]]/LIGHT_BLUE[[#This Row],[C]]</f>
        <v>0.31154879140555058</v>
      </c>
      <c r="H59">
        <f>LIGHT_BLUE[[#This Row],[G]]/LIGHT_BLUE[[#This Row],[C]]</f>
        <v>0.41574271744370223</v>
      </c>
    </row>
    <row r="60" spans="1:8" x14ac:dyDescent="0.35">
      <c r="A60">
        <v>5179</v>
      </c>
      <c r="B60">
        <v>4547</v>
      </c>
      <c r="C60">
        <v>6069</v>
      </c>
      <c r="D60">
        <v>14596</v>
      </c>
      <c r="F60">
        <f>LIGHT_BLUE[[#This Row],[R]]/LIGHT_BLUE[[#This Row],[C]]</f>
        <v>0.35482323924362841</v>
      </c>
      <c r="G60">
        <f>LIGHT_BLUE[[#This Row],[B]]/LIGHT_BLUE[[#This Row],[C]]</f>
        <v>0.31152370512469169</v>
      </c>
      <c r="H60">
        <f>LIGHT_BLUE[[#This Row],[G]]/LIGHT_BLUE[[#This Row],[C]]</f>
        <v>0.41579884899972597</v>
      </c>
    </row>
    <row r="61" spans="1:8" x14ac:dyDescent="0.35">
      <c r="A61">
        <v>5190</v>
      </c>
      <c r="B61">
        <v>4559</v>
      </c>
      <c r="C61">
        <v>6084</v>
      </c>
      <c r="D61">
        <v>14633</v>
      </c>
      <c r="F61">
        <f>LIGHT_BLUE[[#This Row],[R]]/LIGHT_BLUE[[#This Row],[C]]</f>
        <v>0.35467778309300896</v>
      </c>
      <c r="G61">
        <f>LIGHT_BLUE[[#This Row],[B]]/LIGHT_BLUE[[#This Row],[C]]</f>
        <v>0.31155607189229823</v>
      </c>
      <c r="H61">
        <f>LIGHT_BLUE[[#This Row],[G]]/LIGHT_BLUE[[#This Row],[C]]</f>
        <v>0.41577256885122665</v>
      </c>
    </row>
    <row r="62" spans="1:8" x14ac:dyDescent="0.35">
      <c r="A62">
        <v>5203</v>
      </c>
      <c r="B62">
        <v>4570</v>
      </c>
      <c r="C62">
        <v>6099</v>
      </c>
      <c r="D62">
        <v>14667</v>
      </c>
      <c r="F62">
        <f>LIGHT_BLUE[[#This Row],[R]]/LIGHT_BLUE[[#This Row],[C]]</f>
        <v>0.35474193768323448</v>
      </c>
      <c r="G62">
        <f>LIGHT_BLUE[[#This Row],[B]]/LIGHT_BLUE[[#This Row],[C]]</f>
        <v>0.31158382764028092</v>
      </c>
      <c r="H62">
        <f>LIGHT_BLUE[[#This Row],[G]]/LIGHT_BLUE[[#This Row],[C]]</f>
        <v>0.41583145837594598</v>
      </c>
    </row>
    <row r="63" spans="1:8" x14ac:dyDescent="0.35">
      <c r="A63">
        <v>5205</v>
      </c>
      <c r="B63">
        <v>4573</v>
      </c>
      <c r="C63">
        <v>6103</v>
      </c>
      <c r="D63">
        <v>14676</v>
      </c>
      <c r="F63">
        <f>LIGHT_BLUE[[#This Row],[R]]/LIGHT_BLUE[[#This Row],[C]]</f>
        <v>0.35466067048242028</v>
      </c>
      <c r="G63">
        <f>LIGHT_BLUE[[#This Row],[B]]/LIGHT_BLUE[[#This Row],[C]]</f>
        <v>0.31159716544017446</v>
      </c>
      <c r="H63">
        <f>LIGHT_BLUE[[#This Row],[G]]/LIGHT_BLUE[[#This Row],[C]]</f>
        <v>0.41584900517852275</v>
      </c>
    </row>
    <row r="64" spans="1:8" x14ac:dyDescent="0.35">
      <c r="A64">
        <v>5214</v>
      </c>
      <c r="B64">
        <v>4581</v>
      </c>
      <c r="C64">
        <v>6114</v>
      </c>
      <c r="D64">
        <v>14702</v>
      </c>
      <c r="F64">
        <f>LIGHT_BLUE[[#This Row],[R]]/LIGHT_BLUE[[#This Row],[C]]</f>
        <v>0.35464562644538156</v>
      </c>
      <c r="G64">
        <f>LIGHT_BLUE[[#This Row],[B]]/LIGHT_BLUE[[#This Row],[C]]</f>
        <v>0.31159025982859473</v>
      </c>
      <c r="H64">
        <f>LIGHT_BLUE[[#This Row],[G]]/LIGHT_BLUE[[#This Row],[C]]</f>
        <v>0.41586178751190317</v>
      </c>
    </row>
    <row r="65" spans="1:8" x14ac:dyDescent="0.35">
      <c r="A65">
        <v>5212</v>
      </c>
      <c r="B65">
        <v>4579</v>
      </c>
      <c r="C65">
        <v>6111</v>
      </c>
      <c r="D65">
        <v>14696</v>
      </c>
      <c r="F65">
        <f>LIGHT_BLUE[[#This Row],[R]]/LIGHT_BLUE[[#This Row],[C]]</f>
        <v>0.35465432770821992</v>
      </c>
      <c r="G65">
        <f>LIGHT_BLUE[[#This Row],[B]]/LIGHT_BLUE[[#This Row],[C]]</f>
        <v>0.31158138268916713</v>
      </c>
      <c r="H65">
        <f>LIGHT_BLUE[[#This Row],[G]]/LIGHT_BLUE[[#This Row],[C]]</f>
        <v>0.41582743603701688</v>
      </c>
    </row>
    <row r="66" spans="1:8" x14ac:dyDescent="0.35">
      <c r="A66">
        <v>5215</v>
      </c>
      <c r="B66">
        <v>4582</v>
      </c>
      <c r="C66">
        <v>6115</v>
      </c>
      <c r="D66">
        <v>14705</v>
      </c>
      <c r="F66">
        <f>LIGHT_BLUE[[#This Row],[R]]/LIGHT_BLUE[[#This Row],[C]]</f>
        <v>0.35464127847670862</v>
      </c>
      <c r="G66">
        <f>LIGHT_BLUE[[#This Row],[B]]/LIGHT_BLUE[[#This Row],[C]]</f>
        <v>0.31159469568174092</v>
      </c>
      <c r="H66">
        <f>LIGHT_BLUE[[#This Row],[G]]/LIGHT_BLUE[[#This Row],[C]]</f>
        <v>0.4158449506970418</v>
      </c>
    </row>
    <row r="67" spans="1:8" x14ac:dyDescent="0.35">
      <c r="A67">
        <v>5222</v>
      </c>
      <c r="B67">
        <v>4589</v>
      </c>
      <c r="C67">
        <v>6124</v>
      </c>
      <c r="D67">
        <v>14727</v>
      </c>
      <c r="F67">
        <f>LIGHT_BLUE[[#This Row],[R]]/LIGHT_BLUE[[#This Row],[C]]</f>
        <v>0.35458681333604941</v>
      </c>
      <c r="G67">
        <f>LIGHT_BLUE[[#This Row],[B]]/LIGHT_BLUE[[#This Row],[C]]</f>
        <v>0.31160453588646703</v>
      </c>
      <c r="H67">
        <f>LIGHT_BLUE[[#This Row],[G]]/LIGHT_BLUE[[#This Row],[C]]</f>
        <v>0.41583486113940382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4667F-045F-4EE6-91EC-60ACBF58AA61}">
  <dimension ref="A1:N78"/>
  <sheetViews>
    <sheetView workbookViewId="0">
      <selection activeCell="K7" sqref="K7:N9"/>
    </sheetView>
  </sheetViews>
  <sheetFormatPr defaultRowHeight="14.5" x14ac:dyDescent="0.35"/>
  <cols>
    <col min="1" max="4" width="10.7265625" bestFit="1" customWidth="1"/>
  </cols>
  <sheetData>
    <row r="1" spans="1:14" x14ac:dyDescent="0.35">
      <c r="A1" t="s">
        <v>16</v>
      </c>
      <c r="B1" t="s">
        <v>17</v>
      </c>
      <c r="C1" t="s">
        <v>18</v>
      </c>
      <c r="D1" t="s">
        <v>19</v>
      </c>
      <c r="F1" t="s">
        <v>2</v>
      </c>
      <c r="G1" t="s">
        <v>3</v>
      </c>
      <c r="H1" t="s">
        <v>4</v>
      </c>
    </row>
    <row r="2" spans="1:14" x14ac:dyDescent="0.35">
      <c r="A2">
        <v>7939</v>
      </c>
      <c r="B2">
        <v>2563</v>
      </c>
      <c r="C2">
        <v>3099</v>
      </c>
      <c r="D2">
        <v>12381</v>
      </c>
      <c r="F2">
        <f>ORANGE[[#This Row],[R]]/ORANGE[[#This Row],[C]]</f>
        <v>0.64122445682901219</v>
      </c>
      <c r="G2">
        <f>ORANGE[[#This Row],[B]]/ORANGE[[#This Row],[C]]</f>
        <v>0.20701074226637589</v>
      </c>
      <c r="H2">
        <f>ORANGE[[#This Row],[G]]/ORANGE[[#This Row],[C]]</f>
        <v>0.25030288345044827</v>
      </c>
      <c r="K2" t="s">
        <v>2</v>
      </c>
      <c r="L2" t="s">
        <v>3</v>
      </c>
      <c r="M2" t="s">
        <v>4</v>
      </c>
      <c r="N2" t="s">
        <v>5</v>
      </c>
    </row>
    <row r="3" spans="1:14" x14ac:dyDescent="0.35">
      <c r="A3">
        <v>7935</v>
      </c>
      <c r="B3">
        <v>2562</v>
      </c>
      <c r="C3">
        <v>3098</v>
      </c>
      <c r="D3">
        <v>12374</v>
      </c>
      <c r="F3">
        <f>ORANGE[[#This Row],[R]]/ORANGE[[#This Row],[C]]</f>
        <v>0.64126394052044611</v>
      </c>
      <c r="G3">
        <f>ORANGE[[#This Row],[B]]/ORANGE[[#This Row],[C]]</f>
        <v>0.20704703410376596</v>
      </c>
      <c r="H3">
        <f>ORANGE[[#This Row],[G]]/ORANGE[[#This Row],[C]]</f>
        <v>0.25036366575076774</v>
      </c>
      <c r="J3" t="s">
        <v>6</v>
      </c>
      <c r="K3">
        <f>MAX(F2:F85)</f>
        <v>0.64590080650282589</v>
      </c>
      <c r="L3">
        <f>MAX(G2:G85)</f>
        <v>0.20709590559911301</v>
      </c>
      <c r="M3">
        <f>MAX(H2:H85)</f>
        <v>0.2505026135906715</v>
      </c>
      <c r="N3">
        <f>MAX(ORANGE[C])</f>
        <v>16894</v>
      </c>
    </row>
    <row r="4" spans="1:14" x14ac:dyDescent="0.35">
      <c r="A4">
        <v>7960</v>
      </c>
      <c r="B4">
        <v>2570</v>
      </c>
      <c r="C4">
        <v>3108</v>
      </c>
      <c r="D4">
        <v>12414</v>
      </c>
      <c r="F4">
        <f>ORANGE[[#This Row],[R]]/ORANGE[[#This Row],[C]]</f>
        <v>0.64121153536329945</v>
      </c>
      <c r="G4">
        <f>ORANGE[[#This Row],[B]]/ORANGE[[#This Row],[C]]</f>
        <v>0.20702432737232157</v>
      </c>
      <c r="H4">
        <f>ORANGE[[#This Row],[G]]/ORANGE[[#This Row],[C]]</f>
        <v>0.25036249395843402</v>
      </c>
      <c r="J4" t="s">
        <v>7</v>
      </c>
      <c r="K4">
        <f>MIN(F2:F85)</f>
        <v>0.64010053510621046</v>
      </c>
      <c r="L4">
        <f>MIN(G2:G85)</f>
        <v>0.20626032019527604</v>
      </c>
      <c r="M4">
        <f>MIN(H2:H85)</f>
        <v>0.24861878453038674</v>
      </c>
      <c r="N4">
        <f>MIN(ORANGE[C])</f>
        <v>12334</v>
      </c>
    </row>
    <row r="5" spans="1:14" x14ac:dyDescent="0.35">
      <c r="A5">
        <v>7969</v>
      </c>
      <c r="B5">
        <v>2572</v>
      </c>
      <c r="C5">
        <v>3111</v>
      </c>
      <c r="D5">
        <v>12427</v>
      </c>
      <c r="F5">
        <f>ORANGE[[#This Row],[R]]/ORANGE[[#This Row],[C]]</f>
        <v>0.64126498752715866</v>
      </c>
      <c r="G5">
        <f>ORANGE[[#This Row],[B]]/ORANGE[[#This Row],[C]]</f>
        <v>0.20696869719159894</v>
      </c>
      <c r="H5">
        <f>ORANGE[[#This Row],[G]]/ORANGE[[#This Row],[C]]</f>
        <v>0.2503419972640219</v>
      </c>
      <c r="J5" t="s">
        <v>8</v>
      </c>
      <c r="K5">
        <f>AVERAGE(F2:F85)</f>
        <v>0.64306374833245239</v>
      </c>
      <c r="L5">
        <f>AVERAGE(G2:G85)</f>
        <v>0.20683854093308859</v>
      </c>
      <c r="M5">
        <f>AVERAGE(H2:H85)</f>
        <v>0.24958895733580624</v>
      </c>
      <c r="N5">
        <f>AVERAGE(ORANGE[C])</f>
        <v>14085.038961038961</v>
      </c>
    </row>
    <row r="6" spans="1:14" x14ac:dyDescent="0.35">
      <c r="A6">
        <v>8038</v>
      </c>
      <c r="B6">
        <v>2594</v>
      </c>
      <c r="C6">
        <v>3138</v>
      </c>
      <c r="D6">
        <v>12534</v>
      </c>
      <c r="F6">
        <f>ORANGE[[#This Row],[R]]/ORANGE[[#This Row],[C]]</f>
        <v>0.64129567576192759</v>
      </c>
      <c r="G6">
        <f>ORANGE[[#This Row],[B]]/ORANGE[[#This Row],[C]]</f>
        <v>0.20695707675123665</v>
      </c>
      <c r="H6">
        <f>ORANGE[[#This Row],[G]]/ORANGE[[#This Row],[C]]</f>
        <v>0.25035902345619915</v>
      </c>
    </row>
    <row r="7" spans="1:14" x14ac:dyDescent="0.35">
      <c r="A7">
        <v>8009</v>
      </c>
      <c r="B7">
        <v>2585</v>
      </c>
      <c r="C7">
        <v>3127</v>
      </c>
      <c r="D7">
        <v>12489</v>
      </c>
      <c r="F7">
        <f>ORANGE[[#This Row],[R]]/ORANGE[[#This Row],[C]]</f>
        <v>0.64128433021058528</v>
      </c>
      <c r="G7">
        <f>ORANGE[[#This Row],[B]]/ORANGE[[#This Row],[C]]</f>
        <v>0.20698214428697254</v>
      </c>
      <c r="H7">
        <f>ORANGE[[#This Row],[G]]/ORANGE[[#This Row],[C]]</f>
        <v>0.25038033469453119</v>
      </c>
      <c r="K7" t="s">
        <v>16</v>
      </c>
      <c r="L7" t="s">
        <v>17</v>
      </c>
      <c r="M7" t="s">
        <v>18</v>
      </c>
      <c r="N7" t="s">
        <v>19</v>
      </c>
    </row>
    <row r="8" spans="1:14" x14ac:dyDescent="0.35">
      <c r="A8">
        <v>8047</v>
      </c>
      <c r="B8">
        <v>2597</v>
      </c>
      <c r="C8">
        <v>3142</v>
      </c>
      <c r="D8">
        <v>12548</v>
      </c>
      <c r="F8">
        <f>ORANGE[[#This Row],[R]]/ORANGE[[#This Row],[C]]</f>
        <v>0.64129741791520556</v>
      </c>
      <c r="G8">
        <f>ORANGE[[#This Row],[B]]/ORANGE[[#This Row],[C]]</f>
        <v>0.20696525342684094</v>
      </c>
      <c r="H8">
        <f>ORANGE[[#This Row],[G]]/ORANGE[[#This Row],[C]]</f>
        <v>0.25039846987567738</v>
      </c>
      <c r="J8" t="s">
        <v>6</v>
      </c>
      <c r="K8">
        <f>MAX(ORANGE[R])</f>
        <v>10900</v>
      </c>
      <c r="L8">
        <f>MAX(ORANGE[B])</f>
        <v>3495</v>
      </c>
      <c r="M8">
        <f>MAX(ORANGE[G])</f>
        <v>4206</v>
      </c>
      <c r="N8">
        <f>MAX(ORANGE[C])</f>
        <v>16894</v>
      </c>
    </row>
    <row r="9" spans="1:14" x14ac:dyDescent="0.35">
      <c r="A9">
        <v>8051</v>
      </c>
      <c r="B9">
        <v>2598</v>
      </c>
      <c r="C9">
        <v>3143</v>
      </c>
      <c r="D9">
        <v>12553</v>
      </c>
      <c r="F9">
        <f>ORANGE[[#This Row],[R]]/ORANGE[[#This Row],[C]]</f>
        <v>0.64136063092487849</v>
      </c>
      <c r="G9">
        <f>ORANGE[[#This Row],[B]]/ORANGE[[#This Row],[C]]</f>
        <v>0.20696247908866405</v>
      </c>
      <c r="H9">
        <f>ORANGE[[#This Row],[G]]/ORANGE[[#This Row],[C]]</f>
        <v>0.2503783956026448</v>
      </c>
      <c r="J9" t="s">
        <v>7</v>
      </c>
      <c r="K9">
        <f>MIN(ORANGE[R])</f>
        <v>7895</v>
      </c>
      <c r="L9">
        <f>MIN(ORANGE[B])</f>
        <v>2554</v>
      </c>
      <c r="M9">
        <f>MIN(ORANGE[G])</f>
        <v>3088</v>
      </c>
      <c r="N9">
        <f>MIN(ORANGE[C])</f>
        <v>12334</v>
      </c>
    </row>
    <row r="10" spans="1:14" x14ac:dyDescent="0.35">
      <c r="A10">
        <v>8078</v>
      </c>
      <c r="B10">
        <v>2607</v>
      </c>
      <c r="C10">
        <v>3154</v>
      </c>
      <c r="D10">
        <v>12598</v>
      </c>
      <c r="F10">
        <f>ORANGE[[#This Row],[R]]/ORANGE[[#This Row],[C]]</f>
        <v>0.64121289093506906</v>
      </c>
      <c r="G10">
        <f>ORANGE[[#This Row],[B]]/ORANGE[[#This Row],[C]]</f>
        <v>0.20693760914430862</v>
      </c>
      <c r="H10">
        <f>ORANGE[[#This Row],[G]]/ORANGE[[#This Row],[C]]</f>
        <v>0.25035719955548502</v>
      </c>
    </row>
    <row r="11" spans="1:14" x14ac:dyDescent="0.35">
      <c r="A11">
        <v>7990</v>
      </c>
      <c r="B11">
        <v>2579</v>
      </c>
      <c r="C11">
        <v>3121</v>
      </c>
      <c r="D11">
        <v>12462</v>
      </c>
      <c r="F11">
        <f>ORANGE[[#This Row],[R]]/ORANGE[[#This Row],[C]]</f>
        <v>0.64114909324346014</v>
      </c>
      <c r="G11">
        <f>ORANGE[[#This Row],[B]]/ORANGE[[#This Row],[C]]</f>
        <v>0.20694912534103674</v>
      </c>
      <c r="H11">
        <f>ORANGE[[#This Row],[G]]/ORANGE[[#This Row],[C]]</f>
        <v>0.25044134167870324</v>
      </c>
    </row>
    <row r="12" spans="1:14" x14ac:dyDescent="0.35">
      <c r="A12">
        <v>7969</v>
      </c>
      <c r="B12">
        <v>2574</v>
      </c>
      <c r="C12">
        <v>3114</v>
      </c>
      <c r="D12">
        <v>12434</v>
      </c>
      <c r="F12">
        <f>ORANGE[[#This Row],[R]]/ORANGE[[#This Row],[C]]</f>
        <v>0.64090397297732027</v>
      </c>
      <c r="G12">
        <f>ORANGE[[#This Row],[B]]/ORANGE[[#This Row],[C]]</f>
        <v>0.20701302879202188</v>
      </c>
      <c r="H12">
        <f>ORANGE[[#This Row],[G]]/ORANGE[[#This Row],[C]]</f>
        <v>0.25044233553160689</v>
      </c>
    </row>
    <row r="13" spans="1:14" x14ac:dyDescent="0.35">
      <c r="A13">
        <v>7971</v>
      </c>
      <c r="B13">
        <v>2574</v>
      </c>
      <c r="C13">
        <v>3114</v>
      </c>
      <c r="D13">
        <v>12434</v>
      </c>
      <c r="F13">
        <f>ORANGE[[#This Row],[R]]/ORANGE[[#This Row],[C]]</f>
        <v>0.64106482226154093</v>
      </c>
      <c r="G13">
        <f>ORANGE[[#This Row],[B]]/ORANGE[[#This Row],[C]]</f>
        <v>0.20701302879202188</v>
      </c>
      <c r="H13">
        <f>ORANGE[[#This Row],[G]]/ORANGE[[#This Row],[C]]</f>
        <v>0.25044233553160689</v>
      </c>
    </row>
    <row r="14" spans="1:14" x14ac:dyDescent="0.35">
      <c r="A14">
        <v>7971</v>
      </c>
      <c r="B14">
        <v>2575</v>
      </c>
      <c r="C14">
        <v>3115</v>
      </c>
      <c r="D14">
        <v>12438</v>
      </c>
      <c r="F14">
        <f>ORANGE[[#This Row],[R]]/ORANGE[[#This Row],[C]]</f>
        <v>0.64085865894838401</v>
      </c>
      <c r="G14">
        <f>ORANGE[[#This Row],[B]]/ORANGE[[#This Row],[C]]</f>
        <v>0.20702685319183148</v>
      </c>
      <c r="H14">
        <f>ORANGE[[#This Row],[G]]/ORANGE[[#This Row],[C]]</f>
        <v>0.25044219327866218</v>
      </c>
    </row>
    <row r="15" spans="1:14" x14ac:dyDescent="0.35">
      <c r="A15">
        <v>7984</v>
      </c>
      <c r="B15">
        <v>2578</v>
      </c>
      <c r="C15">
        <v>3120</v>
      </c>
      <c r="D15">
        <v>12456</v>
      </c>
      <c r="F15">
        <f>ORANGE[[#This Row],[R]]/ORANGE[[#This Row],[C]]</f>
        <v>0.64097623635195888</v>
      </c>
      <c r="G15">
        <f>ORANGE[[#This Row],[B]]/ORANGE[[#This Row],[C]]</f>
        <v>0.20696852922286449</v>
      </c>
      <c r="H15">
        <f>ORANGE[[#This Row],[G]]/ORANGE[[#This Row],[C]]</f>
        <v>0.25048169556840078</v>
      </c>
    </row>
    <row r="16" spans="1:14" x14ac:dyDescent="0.35">
      <c r="A16">
        <v>7968</v>
      </c>
      <c r="B16">
        <v>2574</v>
      </c>
      <c r="C16">
        <v>3115</v>
      </c>
      <c r="D16">
        <v>12435</v>
      </c>
      <c r="F16">
        <f>ORANGE[[#This Row],[R]]/ORANGE[[#This Row],[C]]</f>
        <v>0.64077201447527143</v>
      </c>
      <c r="G16">
        <f>ORANGE[[#This Row],[B]]/ORANGE[[#This Row],[C]]</f>
        <v>0.20699638118214717</v>
      </c>
      <c r="H16">
        <f>ORANGE[[#This Row],[G]]/ORANGE[[#This Row],[C]]</f>
        <v>0.2505026135906715</v>
      </c>
    </row>
    <row r="17" spans="1:8" x14ac:dyDescent="0.35">
      <c r="A17">
        <v>8039</v>
      </c>
      <c r="B17">
        <v>2600</v>
      </c>
      <c r="C17">
        <v>3143</v>
      </c>
      <c r="D17">
        <v>12556</v>
      </c>
      <c r="F17">
        <f>ORANGE[[#This Row],[R]]/ORANGE[[#This Row],[C]]</f>
        <v>0.64025167250716786</v>
      </c>
      <c r="G17">
        <f>ORANGE[[#This Row],[B]]/ORANGE[[#This Row],[C]]</f>
        <v>0.20707231602421153</v>
      </c>
      <c r="H17">
        <f>ORANGE[[#This Row],[G]]/ORANGE[[#This Row],[C]]</f>
        <v>0.25031857279388342</v>
      </c>
    </row>
    <row r="18" spans="1:8" x14ac:dyDescent="0.35">
      <c r="A18">
        <v>7895</v>
      </c>
      <c r="B18">
        <v>2554</v>
      </c>
      <c r="C18">
        <v>3088</v>
      </c>
      <c r="D18">
        <v>12334</v>
      </c>
      <c r="F18">
        <f>ORANGE[[#This Row],[R]]/ORANGE[[#This Row],[C]]</f>
        <v>0.64010053510621046</v>
      </c>
      <c r="G18">
        <f>ORANGE[[#This Row],[B]]/ORANGE[[#This Row],[C]]</f>
        <v>0.207069888114156</v>
      </c>
      <c r="H18">
        <f>ORANGE[[#This Row],[G]]/ORANGE[[#This Row],[C]]</f>
        <v>0.25036484514350577</v>
      </c>
    </row>
    <row r="19" spans="1:8" x14ac:dyDescent="0.35">
      <c r="A19">
        <v>8042</v>
      </c>
      <c r="B19">
        <v>2600</v>
      </c>
      <c r="C19">
        <v>3143</v>
      </c>
      <c r="D19">
        <v>12559</v>
      </c>
      <c r="F19">
        <f>ORANGE[[#This Row],[R]]/ORANGE[[#This Row],[C]]</f>
        <v>0.64033760649733262</v>
      </c>
      <c r="G19">
        <f>ORANGE[[#This Row],[B]]/ORANGE[[#This Row],[C]]</f>
        <v>0.20702285213790908</v>
      </c>
      <c r="H19">
        <f>ORANGE[[#This Row],[G]]/ORANGE[[#This Row],[C]]</f>
        <v>0.25025877856517237</v>
      </c>
    </row>
    <row r="20" spans="1:8" x14ac:dyDescent="0.35">
      <c r="A20">
        <v>8086</v>
      </c>
      <c r="B20">
        <v>2615</v>
      </c>
      <c r="C20">
        <v>3160</v>
      </c>
      <c r="D20">
        <v>12627</v>
      </c>
      <c r="F20">
        <f>ORANGE[[#This Row],[R]]/ORANGE[[#This Row],[C]]</f>
        <v>0.64037380216995332</v>
      </c>
      <c r="G20">
        <f>ORANGE[[#This Row],[B]]/ORANGE[[#This Row],[C]]</f>
        <v>0.20709590559911301</v>
      </c>
      <c r="H20">
        <f>ORANGE[[#This Row],[G]]/ORANGE[[#This Row],[C]]</f>
        <v>0.2502573849687178</v>
      </c>
    </row>
    <row r="21" spans="1:8" x14ac:dyDescent="0.35">
      <c r="A21">
        <v>8026</v>
      </c>
      <c r="B21">
        <v>2595</v>
      </c>
      <c r="C21">
        <v>3137</v>
      </c>
      <c r="D21">
        <v>12535</v>
      </c>
      <c r="F21">
        <f>ORANGE[[#This Row],[R]]/ORANGE[[#This Row],[C]]</f>
        <v>0.64028719585161553</v>
      </c>
      <c r="G21">
        <f>ORANGE[[#This Row],[B]]/ORANGE[[#This Row],[C]]</f>
        <v>0.20702034303948944</v>
      </c>
      <c r="H21">
        <f>ORANGE[[#This Row],[G]]/ORANGE[[#This Row],[C]]</f>
        <v>0.25025927403270842</v>
      </c>
    </row>
    <row r="22" spans="1:8" x14ac:dyDescent="0.35">
      <c r="A22">
        <v>7967</v>
      </c>
      <c r="B22">
        <v>2576</v>
      </c>
      <c r="C22">
        <v>3114</v>
      </c>
      <c r="D22">
        <v>12444</v>
      </c>
      <c r="F22">
        <f>ORANGE[[#This Row],[R]]/ORANGE[[#This Row],[C]]</f>
        <v>0.64022822243651556</v>
      </c>
      <c r="G22">
        <f>ORANGE[[#This Row],[B]]/ORANGE[[#This Row],[C]]</f>
        <v>0.20700739312118291</v>
      </c>
      <c r="H22">
        <f>ORANGE[[#This Row],[G]]/ORANGE[[#This Row],[C]]</f>
        <v>0.25024108003857282</v>
      </c>
    </row>
    <row r="23" spans="1:8" x14ac:dyDescent="0.35">
      <c r="A23">
        <v>8184</v>
      </c>
      <c r="B23">
        <v>2645</v>
      </c>
      <c r="C23">
        <v>3196</v>
      </c>
      <c r="D23">
        <v>12775</v>
      </c>
      <c r="F23">
        <f>ORANGE[[#This Row],[R]]/ORANGE[[#This Row],[C]]</f>
        <v>0.64062622309197648</v>
      </c>
      <c r="G23">
        <f>ORANGE[[#This Row],[B]]/ORANGE[[#This Row],[C]]</f>
        <v>0.20704500978473581</v>
      </c>
      <c r="H23">
        <f>ORANGE[[#This Row],[G]]/ORANGE[[#This Row],[C]]</f>
        <v>0.25017612524461841</v>
      </c>
    </row>
    <row r="24" spans="1:8" x14ac:dyDescent="0.35">
      <c r="A24">
        <v>8200</v>
      </c>
      <c r="B24">
        <v>2650</v>
      </c>
      <c r="C24">
        <v>3202</v>
      </c>
      <c r="D24">
        <v>12798</v>
      </c>
      <c r="F24">
        <f>ORANGE[[#This Row],[R]]/ORANGE[[#This Row],[C]]</f>
        <v>0.64072511329895299</v>
      </c>
      <c r="G24">
        <f>ORANGE[[#This Row],[B]]/ORANGE[[#This Row],[C]]</f>
        <v>0.20706360368807628</v>
      </c>
      <c r="H24">
        <f>ORANGE[[#This Row],[G]]/ORANGE[[#This Row],[C]]</f>
        <v>0.25019534302234725</v>
      </c>
    </row>
    <row r="25" spans="1:8" x14ac:dyDescent="0.35">
      <c r="A25">
        <v>8205</v>
      </c>
      <c r="B25">
        <v>2652</v>
      </c>
      <c r="C25">
        <v>3204</v>
      </c>
      <c r="D25">
        <v>12807</v>
      </c>
      <c r="F25">
        <f>ORANGE[[#This Row],[R]]/ORANGE[[#This Row],[C]]</f>
        <v>0.64066526118528933</v>
      </c>
      <c r="G25">
        <f>ORANGE[[#This Row],[B]]/ORANGE[[#This Row],[C]]</f>
        <v>0.20707425626610448</v>
      </c>
      <c r="H25">
        <f>ORANGE[[#This Row],[G]]/ORANGE[[#This Row],[C]]</f>
        <v>0.25017568517217148</v>
      </c>
    </row>
    <row r="26" spans="1:8" x14ac:dyDescent="0.35">
      <c r="A26">
        <v>8240</v>
      </c>
      <c r="B26">
        <v>2663</v>
      </c>
      <c r="C26">
        <v>3218</v>
      </c>
      <c r="D26">
        <v>12862</v>
      </c>
      <c r="F26">
        <f>ORANGE[[#This Row],[R]]/ORANGE[[#This Row],[C]]</f>
        <v>0.64064686673923188</v>
      </c>
      <c r="G26">
        <f>ORANGE[[#This Row],[B]]/ORANGE[[#This Row],[C]]</f>
        <v>0.20704400559788524</v>
      </c>
      <c r="H26">
        <f>ORANGE[[#This Row],[G]]/ORANGE[[#This Row],[C]]</f>
        <v>0.25019437101539416</v>
      </c>
    </row>
    <row r="27" spans="1:8" x14ac:dyDescent="0.35">
      <c r="A27">
        <v>8268</v>
      </c>
      <c r="B27">
        <v>2672</v>
      </c>
      <c r="C27">
        <v>3229</v>
      </c>
      <c r="D27">
        <v>12905</v>
      </c>
      <c r="F27">
        <f>ORANGE[[#This Row],[R]]/ORANGE[[#This Row],[C]]</f>
        <v>0.64068190623789234</v>
      </c>
      <c r="G27">
        <f>ORANGE[[#This Row],[B]]/ORANGE[[#This Row],[C]]</f>
        <v>0.207051530414568</v>
      </c>
      <c r="H27">
        <f>ORANGE[[#This Row],[G]]/ORANGE[[#This Row],[C]]</f>
        <v>0.25021309569934136</v>
      </c>
    </row>
    <row r="28" spans="1:8" x14ac:dyDescent="0.35">
      <c r="A28">
        <v>8256</v>
      </c>
      <c r="B28">
        <v>2668</v>
      </c>
      <c r="C28">
        <v>3224</v>
      </c>
      <c r="D28">
        <v>12887</v>
      </c>
      <c r="F28">
        <f>ORANGE[[#This Row],[R]]/ORANGE[[#This Row],[C]]</f>
        <v>0.64064561185691005</v>
      </c>
      <c r="G28">
        <f>ORANGE[[#This Row],[B]]/ORANGE[[#This Row],[C]]</f>
        <v>0.20703034065337161</v>
      </c>
      <c r="H28">
        <f>ORANGE[[#This Row],[G]]/ORANGE[[#This Row],[C]]</f>
        <v>0.25017459455264995</v>
      </c>
    </row>
    <row r="29" spans="1:8" x14ac:dyDescent="0.35">
      <c r="A29">
        <v>8269</v>
      </c>
      <c r="B29">
        <v>2672</v>
      </c>
      <c r="C29">
        <v>3229</v>
      </c>
      <c r="D29">
        <v>12905</v>
      </c>
      <c r="F29">
        <f>ORANGE[[#This Row],[R]]/ORANGE[[#This Row],[C]]</f>
        <v>0.64075939558310735</v>
      </c>
      <c r="G29">
        <f>ORANGE[[#This Row],[B]]/ORANGE[[#This Row],[C]]</f>
        <v>0.207051530414568</v>
      </c>
      <c r="H29">
        <f>ORANGE[[#This Row],[G]]/ORANGE[[#This Row],[C]]</f>
        <v>0.25021309569934136</v>
      </c>
    </row>
    <row r="30" spans="1:8" x14ac:dyDescent="0.35">
      <c r="A30">
        <v>8678</v>
      </c>
      <c r="B30">
        <v>2794</v>
      </c>
      <c r="C30">
        <v>3371</v>
      </c>
      <c r="D30">
        <v>13504</v>
      </c>
      <c r="F30">
        <f>ORANGE[[#This Row],[R]]/ORANGE[[#This Row],[C]]</f>
        <v>0.64262440758293837</v>
      </c>
      <c r="G30">
        <f>ORANGE[[#This Row],[B]]/ORANGE[[#This Row],[C]]</f>
        <v>0.2069016587677725</v>
      </c>
      <c r="H30">
        <f>ORANGE[[#This Row],[G]]/ORANGE[[#This Row],[C]]</f>
        <v>0.24962973933649288</v>
      </c>
    </row>
    <row r="31" spans="1:8" x14ac:dyDescent="0.35">
      <c r="A31">
        <v>8777</v>
      </c>
      <c r="B31">
        <v>2824</v>
      </c>
      <c r="C31">
        <v>3406</v>
      </c>
      <c r="D31">
        <v>13650</v>
      </c>
      <c r="F31">
        <f>ORANGE[[#This Row],[R]]/ORANGE[[#This Row],[C]]</f>
        <v>0.64300366300366296</v>
      </c>
      <c r="G31">
        <f>ORANGE[[#This Row],[B]]/ORANGE[[#This Row],[C]]</f>
        <v>0.20688644688644689</v>
      </c>
      <c r="H31">
        <f>ORANGE[[#This Row],[G]]/ORANGE[[#This Row],[C]]</f>
        <v>0.24952380952380954</v>
      </c>
    </row>
    <row r="32" spans="1:8" x14ac:dyDescent="0.35">
      <c r="A32">
        <v>8759</v>
      </c>
      <c r="B32">
        <v>2819</v>
      </c>
      <c r="C32">
        <v>3400</v>
      </c>
      <c r="D32">
        <v>13624</v>
      </c>
      <c r="F32">
        <f>ORANGE[[#This Row],[R]]/ORANGE[[#This Row],[C]]</f>
        <v>0.64290957134468585</v>
      </c>
      <c r="G32">
        <f>ORANGE[[#This Row],[B]]/ORANGE[[#This Row],[C]]</f>
        <v>0.20691426893716969</v>
      </c>
      <c r="H32">
        <f>ORANGE[[#This Row],[G]]/ORANGE[[#This Row],[C]]</f>
        <v>0.24955960070463887</v>
      </c>
    </row>
    <row r="33" spans="1:8" x14ac:dyDescent="0.35">
      <c r="A33">
        <v>8807</v>
      </c>
      <c r="B33">
        <v>2834</v>
      </c>
      <c r="C33">
        <v>3418</v>
      </c>
      <c r="D33">
        <v>13696</v>
      </c>
      <c r="F33">
        <f>ORANGE[[#This Row],[R]]/ORANGE[[#This Row],[C]]</f>
        <v>0.6430344626168224</v>
      </c>
      <c r="G33">
        <f>ORANGE[[#This Row],[B]]/ORANGE[[#This Row],[C]]</f>
        <v>0.20692172897196262</v>
      </c>
      <c r="H33">
        <f>ORANGE[[#This Row],[G]]/ORANGE[[#This Row],[C]]</f>
        <v>0.24956191588785046</v>
      </c>
    </row>
    <row r="34" spans="1:8" x14ac:dyDescent="0.35">
      <c r="A34">
        <v>8858</v>
      </c>
      <c r="B34">
        <v>2850</v>
      </c>
      <c r="C34">
        <v>3438</v>
      </c>
      <c r="D34">
        <v>13776</v>
      </c>
      <c r="F34">
        <f>ORANGE[[#This Row],[R]]/ORANGE[[#This Row],[C]]</f>
        <v>0.64300232288037162</v>
      </c>
      <c r="G34">
        <f>ORANGE[[#This Row],[B]]/ORANGE[[#This Row],[C]]</f>
        <v>0.20688153310104529</v>
      </c>
      <c r="H34">
        <f>ORANGE[[#This Row],[G]]/ORANGE[[#This Row],[C]]</f>
        <v>0.24956445993031359</v>
      </c>
    </row>
    <row r="35" spans="1:8" x14ac:dyDescent="0.35">
      <c r="A35">
        <v>8856</v>
      </c>
      <c r="B35">
        <v>2849</v>
      </c>
      <c r="C35">
        <v>3436</v>
      </c>
      <c r="D35">
        <v>13771</v>
      </c>
      <c r="F35">
        <f>ORANGE[[#This Row],[R]]/ORANGE[[#This Row],[C]]</f>
        <v>0.64309055261055847</v>
      </c>
      <c r="G35">
        <f>ORANGE[[#This Row],[B]]/ORANGE[[#This Row],[C]]</f>
        <v>0.20688403166073632</v>
      </c>
      <c r="H35">
        <f>ORANGE[[#This Row],[G]]/ORANGE[[#This Row],[C]]</f>
        <v>0.24950983951782732</v>
      </c>
    </row>
    <row r="36" spans="1:8" x14ac:dyDescent="0.35">
      <c r="A36">
        <v>8889</v>
      </c>
      <c r="B36">
        <v>2860</v>
      </c>
      <c r="C36">
        <v>3449</v>
      </c>
      <c r="D36">
        <v>13822</v>
      </c>
      <c r="F36">
        <f>ORANGE[[#This Row],[R]]/ORANGE[[#This Row],[C]]</f>
        <v>0.64310519461727678</v>
      </c>
      <c r="G36">
        <f>ORANGE[[#This Row],[B]]/ORANGE[[#This Row],[C]]</f>
        <v>0.20691650991173491</v>
      </c>
      <c r="H36">
        <f>ORANGE[[#This Row],[G]]/ORANGE[[#This Row],[C]]</f>
        <v>0.24952973520474606</v>
      </c>
    </row>
    <row r="37" spans="1:8" x14ac:dyDescent="0.35">
      <c r="A37">
        <v>8887</v>
      </c>
      <c r="B37">
        <v>2858</v>
      </c>
      <c r="C37">
        <v>3447</v>
      </c>
      <c r="D37">
        <v>13816</v>
      </c>
      <c r="F37">
        <f>ORANGE[[#This Row],[R]]/ORANGE[[#This Row],[C]]</f>
        <v>0.64323972206137814</v>
      </c>
      <c r="G37">
        <f>ORANGE[[#This Row],[B]]/ORANGE[[#This Row],[C]]</f>
        <v>0.20686160972785175</v>
      </c>
      <c r="H37">
        <f>ORANGE[[#This Row],[G]]/ORANGE[[#This Row],[C]]</f>
        <v>0.2494933410538506</v>
      </c>
    </row>
    <row r="38" spans="1:8" x14ac:dyDescent="0.35">
      <c r="A38">
        <v>8879</v>
      </c>
      <c r="B38">
        <v>2856</v>
      </c>
      <c r="C38">
        <v>3445</v>
      </c>
      <c r="D38">
        <v>13806</v>
      </c>
      <c r="F38">
        <f>ORANGE[[#This Row],[R]]/ORANGE[[#This Row],[C]]</f>
        <v>0.64312617702448216</v>
      </c>
      <c r="G38">
        <f>ORANGE[[#This Row],[B]]/ORANGE[[#This Row],[C]]</f>
        <v>0.20686657974793568</v>
      </c>
      <c r="H38">
        <f>ORANGE[[#This Row],[G]]/ORANGE[[#This Row],[C]]</f>
        <v>0.2495291902071563</v>
      </c>
    </row>
    <row r="39" spans="1:8" x14ac:dyDescent="0.35">
      <c r="A39">
        <v>8927</v>
      </c>
      <c r="B39">
        <v>2872</v>
      </c>
      <c r="C39">
        <v>3464</v>
      </c>
      <c r="D39">
        <v>13882</v>
      </c>
      <c r="F39">
        <f>ORANGE[[#This Row],[R]]/ORANGE[[#This Row],[C]]</f>
        <v>0.64306295922777701</v>
      </c>
      <c r="G39">
        <f>ORANGE[[#This Row],[B]]/ORANGE[[#This Row],[C]]</f>
        <v>0.20688661576141767</v>
      </c>
      <c r="H39">
        <f>ORANGE[[#This Row],[G]]/ORANGE[[#This Row],[C]]</f>
        <v>0.24953176775680738</v>
      </c>
    </row>
    <row r="40" spans="1:8" x14ac:dyDescent="0.35">
      <c r="A40">
        <v>8931</v>
      </c>
      <c r="B40">
        <v>2872</v>
      </c>
      <c r="C40">
        <v>3464</v>
      </c>
      <c r="D40">
        <v>13885</v>
      </c>
      <c r="F40">
        <f>ORANGE[[#This Row],[R]]/ORANGE[[#This Row],[C]]</f>
        <v>0.64321209938782864</v>
      </c>
      <c r="G40">
        <f>ORANGE[[#This Row],[B]]/ORANGE[[#This Row],[C]]</f>
        <v>0.2068419157364062</v>
      </c>
      <c r="H40">
        <f>ORANGE[[#This Row],[G]]/ORANGE[[#This Row],[C]]</f>
        <v>0.24947785379906373</v>
      </c>
    </row>
    <row r="41" spans="1:8" x14ac:dyDescent="0.35">
      <c r="A41">
        <v>8933</v>
      </c>
      <c r="B41">
        <v>2873</v>
      </c>
      <c r="C41">
        <v>3475</v>
      </c>
      <c r="D41">
        <v>13929</v>
      </c>
      <c r="F41">
        <f>ORANGE[[#This Row],[R]]/ORANGE[[#This Row],[C]]</f>
        <v>0.64132385670184511</v>
      </c>
      <c r="G41">
        <f>ORANGE[[#This Row],[B]]/ORANGE[[#This Row],[C]]</f>
        <v>0.20626032019527604</v>
      </c>
      <c r="H41">
        <f>ORANGE[[#This Row],[G]]/ORANGE[[#This Row],[C]]</f>
        <v>0.24947950319477349</v>
      </c>
    </row>
    <row r="42" spans="1:8" x14ac:dyDescent="0.35">
      <c r="A42">
        <v>8914</v>
      </c>
      <c r="B42">
        <v>2867</v>
      </c>
      <c r="C42">
        <v>3458</v>
      </c>
      <c r="D42">
        <v>13859</v>
      </c>
      <c r="F42">
        <f>ORANGE[[#This Row],[R]]/ORANGE[[#This Row],[C]]</f>
        <v>0.64319214950573633</v>
      </c>
      <c r="G42">
        <f>ORANGE[[#This Row],[B]]/ORANGE[[#This Row],[C]]</f>
        <v>0.20686918248069847</v>
      </c>
      <c r="H42">
        <f>ORANGE[[#This Row],[G]]/ORANGE[[#This Row],[C]]</f>
        <v>0.24951295187242947</v>
      </c>
    </row>
    <row r="43" spans="1:8" x14ac:dyDescent="0.35">
      <c r="A43">
        <v>8903</v>
      </c>
      <c r="B43">
        <v>2863</v>
      </c>
      <c r="C43">
        <v>3453</v>
      </c>
      <c r="D43">
        <v>13840</v>
      </c>
      <c r="F43">
        <f>ORANGE[[#This Row],[R]]/ORANGE[[#This Row],[C]]</f>
        <v>0.64328034682080926</v>
      </c>
      <c r="G43">
        <f>ORANGE[[#This Row],[B]]/ORANGE[[#This Row],[C]]</f>
        <v>0.20686416184971099</v>
      </c>
      <c r="H43">
        <f>ORANGE[[#This Row],[G]]/ORANGE[[#This Row],[C]]</f>
        <v>0.24949421965317919</v>
      </c>
    </row>
    <row r="44" spans="1:8" x14ac:dyDescent="0.35">
      <c r="A44">
        <v>8886</v>
      </c>
      <c r="B44">
        <v>2857</v>
      </c>
      <c r="C44">
        <v>3446</v>
      </c>
      <c r="D44">
        <v>13812</v>
      </c>
      <c r="F44">
        <f>ORANGE[[#This Row],[R]]/ORANGE[[#This Row],[C]]</f>
        <v>0.64335360556038224</v>
      </c>
      <c r="G44">
        <f>ORANGE[[#This Row],[B]]/ORANGE[[#This Row],[C]]</f>
        <v>0.20684911671010717</v>
      </c>
      <c r="H44">
        <f>ORANGE[[#This Row],[G]]/ORANGE[[#This Row],[C]]</f>
        <v>0.24949319432377642</v>
      </c>
    </row>
    <row r="45" spans="1:8" x14ac:dyDescent="0.35">
      <c r="A45">
        <v>9333</v>
      </c>
      <c r="B45">
        <v>2993</v>
      </c>
      <c r="C45">
        <v>3608</v>
      </c>
      <c r="D45">
        <v>14481</v>
      </c>
      <c r="F45">
        <f>ORANGE[[#This Row],[R]]/ORANGE[[#This Row],[C]]</f>
        <v>0.64449968924798007</v>
      </c>
      <c r="G45">
        <f>ORANGE[[#This Row],[B]]/ORANGE[[#This Row],[C]]</f>
        <v>0.20668462122781575</v>
      </c>
      <c r="H45">
        <f>ORANGE[[#This Row],[G]]/ORANGE[[#This Row],[C]]</f>
        <v>0.24915406394586009</v>
      </c>
    </row>
    <row r="46" spans="1:8" x14ac:dyDescent="0.35">
      <c r="A46">
        <v>9432</v>
      </c>
      <c r="B46">
        <v>3024</v>
      </c>
      <c r="C46">
        <v>3645</v>
      </c>
      <c r="D46">
        <v>14633</v>
      </c>
      <c r="F46">
        <f>ORANGE[[#This Row],[R]]/ORANGE[[#This Row],[C]]</f>
        <v>0.64457049135515621</v>
      </c>
      <c r="G46">
        <f>ORANGE[[#This Row],[B]]/ORANGE[[#This Row],[C]]</f>
        <v>0.20665618806806532</v>
      </c>
      <c r="H46">
        <f>ORANGE[[#This Row],[G]]/ORANGE[[#This Row],[C]]</f>
        <v>0.24909451240347161</v>
      </c>
    </row>
    <row r="47" spans="1:8" x14ac:dyDescent="0.35">
      <c r="A47">
        <v>9506</v>
      </c>
      <c r="B47">
        <v>3048</v>
      </c>
      <c r="C47">
        <v>3673</v>
      </c>
      <c r="D47">
        <v>14745</v>
      </c>
      <c r="F47">
        <f>ORANGE[[#This Row],[R]]/ORANGE[[#This Row],[C]]</f>
        <v>0.64469311631061377</v>
      </c>
      <c r="G47">
        <f>ORANGE[[#This Row],[B]]/ORANGE[[#This Row],[C]]</f>
        <v>0.20671414038657171</v>
      </c>
      <c r="H47">
        <f>ORANGE[[#This Row],[G]]/ORANGE[[#This Row],[C]]</f>
        <v>0.24910139030179723</v>
      </c>
    </row>
    <row r="48" spans="1:8" x14ac:dyDescent="0.35">
      <c r="A48">
        <v>9538</v>
      </c>
      <c r="B48">
        <v>3057</v>
      </c>
      <c r="C48">
        <v>3684</v>
      </c>
      <c r="D48">
        <v>14792</v>
      </c>
      <c r="F48">
        <f>ORANGE[[#This Row],[R]]/ORANGE[[#This Row],[C]]</f>
        <v>0.64480800432666308</v>
      </c>
      <c r="G48">
        <f>ORANGE[[#This Row],[B]]/ORANGE[[#This Row],[C]]</f>
        <v>0.20666576527852892</v>
      </c>
      <c r="H48">
        <f>ORANGE[[#This Row],[G]]/ORANGE[[#This Row],[C]]</f>
        <v>0.24905354245538128</v>
      </c>
    </row>
    <row r="49" spans="1:8" x14ac:dyDescent="0.35">
      <c r="A49">
        <v>9532</v>
      </c>
      <c r="B49">
        <v>3055</v>
      </c>
      <c r="C49">
        <v>3682</v>
      </c>
      <c r="D49">
        <v>14783</v>
      </c>
      <c r="F49">
        <f>ORANGE[[#This Row],[R]]/ORANGE[[#This Row],[C]]</f>
        <v>0.64479469661097211</v>
      </c>
      <c r="G49">
        <f>ORANGE[[#This Row],[B]]/ORANGE[[#This Row],[C]]</f>
        <v>0.20665629439220726</v>
      </c>
      <c r="H49">
        <f>ORANGE[[#This Row],[G]]/ORANGE[[#This Row],[C]]</f>
        <v>0.24906987756206453</v>
      </c>
    </row>
    <row r="50" spans="1:8" x14ac:dyDescent="0.35">
      <c r="A50">
        <v>9564</v>
      </c>
      <c r="B50">
        <v>3064</v>
      </c>
      <c r="C50">
        <v>3692</v>
      </c>
      <c r="D50">
        <v>14828</v>
      </c>
      <c r="F50">
        <f>ORANGE[[#This Row],[R]]/ORANGE[[#This Row],[C]]</f>
        <v>0.6449959536012948</v>
      </c>
      <c r="G50">
        <f>ORANGE[[#This Row],[B]]/ORANGE[[#This Row],[C]]</f>
        <v>0.20663609387644996</v>
      </c>
      <c r="H50">
        <f>ORANGE[[#This Row],[G]]/ORANGE[[#This Row],[C]]</f>
        <v>0.24898840032371189</v>
      </c>
    </row>
    <row r="51" spans="1:8" x14ac:dyDescent="0.35">
      <c r="A51">
        <v>9537</v>
      </c>
      <c r="B51">
        <v>3055</v>
      </c>
      <c r="C51">
        <v>3682</v>
      </c>
      <c r="D51">
        <v>14786</v>
      </c>
      <c r="F51">
        <f>ORANGE[[#This Row],[R]]/ORANGE[[#This Row],[C]]</f>
        <v>0.64500202894630054</v>
      </c>
      <c r="G51">
        <f>ORANGE[[#This Row],[B]]/ORANGE[[#This Row],[C]]</f>
        <v>0.20661436493980792</v>
      </c>
      <c r="H51">
        <f>ORANGE[[#This Row],[G]]/ORANGE[[#This Row],[C]]</f>
        <v>0.24901934262139863</v>
      </c>
    </row>
    <row r="52" spans="1:8" x14ac:dyDescent="0.35">
      <c r="A52">
        <v>9566</v>
      </c>
      <c r="B52">
        <v>3064</v>
      </c>
      <c r="C52">
        <v>3693</v>
      </c>
      <c r="D52">
        <v>14831</v>
      </c>
      <c r="F52">
        <f>ORANGE[[#This Row],[R]]/ORANGE[[#This Row],[C]]</f>
        <v>0.64500033713168359</v>
      </c>
      <c r="G52">
        <f>ORANGE[[#This Row],[B]]/ORANGE[[#This Row],[C]]</f>
        <v>0.20659429573191287</v>
      </c>
      <c r="H52">
        <f>ORANGE[[#This Row],[G]]/ORANGE[[#This Row],[C]]</f>
        <v>0.24900546153327491</v>
      </c>
    </row>
    <row r="53" spans="1:8" x14ac:dyDescent="0.35">
      <c r="A53">
        <v>9555</v>
      </c>
      <c r="B53">
        <v>3061</v>
      </c>
      <c r="C53">
        <v>3689</v>
      </c>
      <c r="D53">
        <v>14815</v>
      </c>
      <c r="F53">
        <f>ORANGE[[#This Row],[R]]/ORANGE[[#This Row],[C]]</f>
        <v>0.64495443806952413</v>
      </c>
      <c r="G53">
        <f>ORANGE[[#This Row],[B]]/ORANGE[[#This Row],[C]]</f>
        <v>0.20661491731353357</v>
      </c>
      <c r="H53">
        <f>ORANGE[[#This Row],[G]]/ORANGE[[#This Row],[C]]</f>
        <v>0.24900438744515693</v>
      </c>
    </row>
    <row r="54" spans="1:8" x14ac:dyDescent="0.35">
      <c r="A54">
        <v>9563</v>
      </c>
      <c r="B54">
        <v>3063</v>
      </c>
      <c r="C54">
        <v>3691</v>
      </c>
      <c r="D54">
        <v>14825</v>
      </c>
      <c r="F54">
        <f>ORANGE[[#This Row],[R]]/ORANGE[[#This Row],[C]]</f>
        <v>0.64505902192242837</v>
      </c>
      <c r="G54">
        <f>ORANGE[[#This Row],[B]]/ORANGE[[#This Row],[C]]</f>
        <v>0.20661045531197303</v>
      </c>
      <c r="H54">
        <f>ORANGE[[#This Row],[G]]/ORANGE[[#This Row],[C]]</f>
        <v>0.24897133220910625</v>
      </c>
    </row>
    <row r="55" spans="1:8" x14ac:dyDescent="0.35">
      <c r="A55">
        <v>9549</v>
      </c>
      <c r="B55">
        <v>3059</v>
      </c>
      <c r="C55">
        <v>3686</v>
      </c>
      <c r="D55">
        <v>14805</v>
      </c>
      <c r="F55">
        <f>ORANGE[[#This Row],[R]]/ORANGE[[#This Row],[C]]</f>
        <v>0.64498480243161094</v>
      </c>
      <c r="G55">
        <f>ORANGE[[#This Row],[B]]/ORANGE[[#This Row],[C]]</f>
        <v>0.20661938534278959</v>
      </c>
      <c r="H55">
        <f>ORANGE[[#This Row],[G]]/ORANGE[[#This Row],[C]]</f>
        <v>0.24896994258696387</v>
      </c>
    </row>
    <row r="56" spans="1:8" x14ac:dyDescent="0.35">
      <c r="A56">
        <v>9542</v>
      </c>
      <c r="B56">
        <v>3056</v>
      </c>
      <c r="C56">
        <v>3683</v>
      </c>
      <c r="D56">
        <v>14791</v>
      </c>
      <c r="F56">
        <f>ORANGE[[#This Row],[R]]/ORANGE[[#This Row],[C]]</f>
        <v>0.64512203366912313</v>
      </c>
      <c r="G56">
        <f>ORANGE[[#This Row],[B]]/ORANGE[[#This Row],[C]]</f>
        <v>0.20661212899736325</v>
      </c>
      <c r="H56">
        <f>ORANGE[[#This Row],[G]]/ORANGE[[#This Row],[C]]</f>
        <v>0.24900277195591913</v>
      </c>
    </row>
    <row r="57" spans="1:8" x14ac:dyDescent="0.35">
      <c r="A57">
        <v>9426</v>
      </c>
      <c r="B57">
        <v>3019</v>
      </c>
      <c r="C57">
        <v>3639</v>
      </c>
      <c r="D57">
        <v>14616</v>
      </c>
      <c r="F57">
        <f>ORANGE[[#This Row],[R]]/ORANGE[[#This Row],[C]]</f>
        <v>0.64490968801313631</v>
      </c>
      <c r="G57">
        <f>ORANGE[[#This Row],[B]]/ORANGE[[#This Row],[C]]</f>
        <v>0.20655446086480569</v>
      </c>
      <c r="H57">
        <f>ORANGE[[#This Row],[G]]/ORANGE[[#This Row],[C]]</f>
        <v>0.24897372742200327</v>
      </c>
    </row>
    <row r="58" spans="1:8" x14ac:dyDescent="0.35">
      <c r="A58">
        <v>9332</v>
      </c>
      <c r="B58">
        <v>2989</v>
      </c>
      <c r="C58">
        <v>3602</v>
      </c>
      <c r="D58">
        <v>14471</v>
      </c>
      <c r="F58">
        <f>ORANGE[[#This Row],[R]]/ORANGE[[#This Row],[C]]</f>
        <v>0.64487595881418014</v>
      </c>
      <c r="G58">
        <f>ORANGE[[#This Row],[B]]/ORANGE[[#This Row],[C]]</f>
        <v>0.20655103310068412</v>
      </c>
      <c r="H58">
        <f>ORANGE[[#This Row],[G]]/ORANGE[[#This Row],[C]]</f>
        <v>0.24891161633612052</v>
      </c>
    </row>
    <row r="59" spans="1:8" x14ac:dyDescent="0.35">
      <c r="A59">
        <v>9668</v>
      </c>
      <c r="B59">
        <v>3093</v>
      </c>
      <c r="C59">
        <v>3724</v>
      </c>
      <c r="D59">
        <v>14972</v>
      </c>
      <c r="F59">
        <f>ORANGE[[#This Row],[R]]/ORANGE[[#This Row],[C]]</f>
        <v>0.6457387122628907</v>
      </c>
      <c r="G59">
        <f>ORANGE[[#This Row],[B]]/ORANGE[[#This Row],[C]]</f>
        <v>0.20658562650280524</v>
      </c>
      <c r="H59">
        <f>ORANGE[[#This Row],[G]]/ORANGE[[#This Row],[C]]</f>
        <v>0.24873096446700507</v>
      </c>
    </row>
    <row r="60" spans="1:8" x14ac:dyDescent="0.35">
      <c r="A60">
        <v>10033</v>
      </c>
      <c r="B60">
        <v>3211</v>
      </c>
      <c r="C60">
        <v>3864</v>
      </c>
      <c r="D60">
        <v>15537</v>
      </c>
      <c r="F60">
        <f>ORANGE[[#This Row],[R]]/ORANGE[[#This Row],[C]]</f>
        <v>0.64574885756581069</v>
      </c>
      <c r="G60">
        <f>ORANGE[[#This Row],[B]]/ORANGE[[#This Row],[C]]</f>
        <v>0.20666795391645748</v>
      </c>
      <c r="H60">
        <f>ORANGE[[#This Row],[G]]/ORANGE[[#This Row],[C]]</f>
        <v>0.24869665958679282</v>
      </c>
    </row>
    <row r="61" spans="1:8" x14ac:dyDescent="0.35">
      <c r="A61">
        <v>10171</v>
      </c>
      <c r="B61">
        <v>3253</v>
      </c>
      <c r="C61">
        <v>3915</v>
      </c>
      <c r="D61">
        <v>15747</v>
      </c>
      <c r="F61">
        <f>ORANGE[[#This Row],[R]]/ORANGE[[#This Row],[C]]</f>
        <v>0.64590080650282589</v>
      </c>
      <c r="G61">
        <f>ORANGE[[#This Row],[B]]/ORANGE[[#This Row],[C]]</f>
        <v>0.20657903092652569</v>
      </c>
      <c r="H61">
        <f>ORANGE[[#This Row],[G]]/ORANGE[[#This Row],[C]]</f>
        <v>0.24861878453038674</v>
      </c>
    </row>
    <row r="62" spans="1:8" x14ac:dyDescent="0.35">
      <c r="A62">
        <v>10741</v>
      </c>
      <c r="B62">
        <v>3443</v>
      </c>
      <c r="C62">
        <v>4144</v>
      </c>
      <c r="D62">
        <v>16646</v>
      </c>
      <c r="F62">
        <f>ORANGE[[#This Row],[R]]/ORANGE[[#This Row],[C]]</f>
        <v>0.64526012255196441</v>
      </c>
      <c r="G62">
        <f>ORANGE[[#This Row],[B]]/ORANGE[[#This Row],[C]]</f>
        <v>0.2068364772317674</v>
      </c>
      <c r="H62">
        <f>ORANGE[[#This Row],[G]]/ORANGE[[#This Row],[C]]</f>
        <v>0.24894869638351555</v>
      </c>
    </row>
    <row r="63" spans="1:8" x14ac:dyDescent="0.35">
      <c r="A63">
        <v>10776</v>
      </c>
      <c r="B63">
        <v>3456</v>
      </c>
      <c r="C63">
        <v>4158</v>
      </c>
      <c r="D63">
        <v>16703</v>
      </c>
      <c r="F63">
        <f>ORANGE[[#This Row],[R]]/ORANGE[[#This Row],[C]]</f>
        <v>0.64515356522780343</v>
      </c>
      <c r="G63">
        <f>ORANGE[[#This Row],[B]]/ORANGE[[#This Row],[C]]</f>
        <v>0.20690893851403938</v>
      </c>
      <c r="H63">
        <f>ORANGE[[#This Row],[G]]/ORANGE[[#This Row],[C]]</f>
        <v>0.24893731664970364</v>
      </c>
    </row>
    <row r="64" spans="1:8" x14ac:dyDescent="0.35">
      <c r="A64">
        <v>10723</v>
      </c>
      <c r="B64">
        <v>3439</v>
      </c>
      <c r="C64">
        <v>4139</v>
      </c>
      <c r="D64">
        <v>16624</v>
      </c>
      <c r="F64">
        <f>ORANGE[[#This Row],[R]]/ORANGE[[#This Row],[C]]</f>
        <v>0.64503128007699706</v>
      </c>
      <c r="G64">
        <f>ORANGE[[#This Row],[B]]/ORANGE[[#This Row],[C]]</f>
        <v>0.20686958614051973</v>
      </c>
      <c r="H64">
        <f>ORANGE[[#This Row],[G]]/ORANGE[[#This Row],[C]]</f>
        <v>0.24897738209817133</v>
      </c>
    </row>
    <row r="65" spans="1:8" x14ac:dyDescent="0.35">
      <c r="A65">
        <v>10900</v>
      </c>
      <c r="B65">
        <v>3495</v>
      </c>
      <c r="C65">
        <v>4206</v>
      </c>
      <c r="D65">
        <v>16894</v>
      </c>
      <c r="F65">
        <f>ORANGE[[#This Row],[R]]/ORANGE[[#This Row],[C]]</f>
        <v>0.64519947910500774</v>
      </c>
      <c r="G65">
        <f>ORANGE[[#This Row],[B]]/ORANGE[[#This Row],[C]]</f>
        <v>0.20687818160293595</v>
      </c>
      <c r="H65">
        <f>ORANGE[[#This Row],[G]]/ORANGE[[#This Row],[C]]</f>
        <v>0.24896412927666628</v>
      </c>
    </row>
    <row r="66" spans="1:8" x14ac:dyDescent="0.35">
      <c r="A66">
        <v>10772</v>
      </c>
      <c r="B66">
        <v>3454</v>
      </c>
      <c r="C66">
        <v>4157</v>
      </c>
      <c r="D66">
        <v>16700</v>
      </c>
      <c r="F66">
        <f>ORANGE[[#This Row],[R]]/ORANGE[[#This Row],[C]]</f>
        <v>0.64502994011976045</v>
      </c>
      <c r="G66">
        <f>ORANGE[[#This Row],[B]]/ORANGE[[#This Row],[C]]</f>
        <v>0.20682634730538924</v>
      </c>
      <c r="H66">
        <f>ORANGE[[#This Row],[G]]/ORANGE[[#This Row],[C]]</f>
        <v>0.24892215568862275</v>
      </c>
    </row>
    <row r="67" spans="1:8" x14ac:dyDescent="0.35">
      <c r="A67">
        <v>10784</v>
      </c>
      <c r="B67">
        <v>3458</v>
      </c>
      <c r="C67">
        <v>4162</v>
      </c>
      <c r="D67">
        <v>16717</v>
      </c>
      <c r="F67">
        <f>ORANGE[[#This Row],[R]]/ORANGE[[#This Row],[C]]</f>
        <v>0.64509182269545973</v>
      </c>
      <c r="G67">
        <f>ORANGE[[#This Row],[B]]/ORANGE[[#This Row],[C]]</f>
        <v>0.20685529700305078</v>
      </c>
      <c r="H67">
        <f>ORANGE[[#This Row],[G]]/ORANGE[[#This Row],[C]]</f>
        <v>0.2489681162888078</v>
      </c>
    </row>
    <row r="68" spans="1:8" x14ac:dyDescent="0.35">
      <c r="A68">
        <v>10852</v>
      </c>
      <c r="B68">
        <v>3479</v>
      </c>
      <c r="C68">
        <v>4187</v>
      </c>
      <c r="D68">
        <v>16820</v>
      </c>
      <c r="F68">
        <f>ORANGE[[#This Row],[R]]/ORANGE[[#This Row],[C]]</f>
        <v>0.64518430439952434</v>
      </c>
      <c r="G68">
        <f>ORANGE[[#This Row],[B]]/ORANGE[[#This Row],[C]]</f>
        <v>0.20683709869203329</v>
      </c>
      <c r="H68">
        <f>ORANGE[[#This Row],[G]]/ORANGE[[#This Row],[C]]</f>
        <v>0.24892984542211652</v>
      </c>
    </row>
    <row r="69" spans="1:8" x14ac:dyDescent="0.35">
      <c r="A69">
        <v>10792</v>
      </c>
      <c r="B69">
        <v>3460</v>
      </c>
      <c r="C69">
        <v>4165</v>
      </c>
      <c r="D69">
        <v>16730</v>
      </c>
      <c r="F69">
        <f>ORANGE[[#This Row],[R]]/ORANGE[[#This Row],[C]]</f>
        <v>0.64506873879258819</v>
      </c>
      <c r="G69">
        <f>ORANGE[[#This Row],[B]]/ORANGE[[#This Row],[C]]</f>
        <v>0.20681410639569636</v>
      </c>
      <c r="H69">
        <f>ORANGE[[#This Row],[G]]/ORANGE[[#This Row],[C]]</f>
        <v>0.2489539748953975</v>
      </c>
    </row>
    <row r="70" spans="1:8" x14ac:dyDescent="0.35">
      <c r="A70">
        <v>10841</v>
      </c>
      <c r="B70">
        <v>3476</v>
      </c>
      <c r="C70">
        <v>4183</v>
      </c>
      <c r="D70">
        <v>16803</v>
      </c>
      <c r="F70">
        <f>ORANGE[[#This Row],[R]]/ORANGE[[#This Row],[C]]</f>
        <v>0.64518240790335057</v>
      </c>
      <c r="G70">
        <f>ORANGE[[#This Row],[B]]/ORANGE[[#This Row],[C]]</f>
        <v>0.20686782122240077</v>
      </c>
      <c r="H70">
        <f>ORANGE[[#This Row],[G]]/ORANGE[[#This Row],[C]]</f>
        <v>0.24894364101648514</v>
      </c>
    </row>
    <row r="71" spans="1:8" x14ac:dyDescent="0.35">
      <c r="A71">
        <v>8398</v>
      </c>
      <c r="B71">
        <v>2702</v>
      </c>
      <c r="C71">
        <v>3267</v>
      </c>
      <c r="D71">
        <v>13071</v>
      </c>
      <c r="F71">
        <f>ORANGE[[#This Row],[R]]/ORANGE[[#This Row],[C]]</f>
        <v>0.64249101063422842</v>
      </c>
      <c r="G71">
        <f>ORANGE[[#This Row],[B]]/ORANGE[[#This Row],[C]]</f>
        <v>0.20671716012546859</v>
      </c>
      <c r="H71">
        <f>ORANGE[[#This Row],[G]]/ORANGE[[#This Row],[C]]</f>
        <v>0.24994262106954326</v>
      </c>
    </row>
    <row r="72" spans="1:8" x14ac:dyDescent="0.35">
      <c r="A72">
        <v>8283</v>
      </c>
      <c r="B72">
        <v>2666</v>
      </c>
      <c r="C72">
        <v>3224</v>
      </c>
      <c r="D72">
        <v>12898</v>
      </c>
      <c r="F72">
        <f>ORANGE[[#This Row],[R]]/ORANGE[[#This Row],[C]]</f>
        <v>0.64219258799813927</v>
      </c>
      <c r="G72">
        <f>ORANGE[[#This Row],[B]]/ORANGE[[#This Row],[C]]</f>
        <v>0.20669871297875639</v>
      </c>
      <c r="H72">
        <f>ORANGE[[#This Row],[G]]/ORANGE[[#This Row],[C]]</f>
        <v>0.24996123429989145</v>
      </c>
    </row>
    <row r="73" spans="1:8" x14ac:dyDescent="0.35">
      <c r="A73">
        <v>10351</v>
      </c>
      <c r="B73">
        <v>3315</v>
      </c>
      <c r="C73">
        <v>3994</v>
      </c>
      <c r="D73">
        <v>16043</v>
      </c>
      <c r="F73">
        <f>ORANGE[[#This Row],[R]]/ORANGE[[#This Row],[C]]</f>
        <v>0.6452035155519541</v>
      </c>
      <c r="G73">
        <f>ORANGE[[#This Row],[B]]/ORANGE[[#This Row],[C]]</f>
        <v>0.20663217602692763</v>
      </c>
      <c r="H73">
        <f>ORANGE[[#This Row],[G]]/ORANGE[[#This Row],[C]]</f>
        <v>0.24895593093561055</v>
      </c>
    </row>
    <row r="74" spans="1:8" x14ac:dyDescent="0.35">
      <c r="A74">
        <v>10437</v>
      </c>
      <c r="B74">
        <v>3341</v>
      </c>
      <c r="C74">
        <v>4025</v>
      </c>
      <c r="D74">
        <v>16170</v>
      </c>
      <c r="F74">
        <f>ORANGE[[#This Row],[R]]/ORANGE[[#This Row],[C]]</f>
        <v>0.6454545454545455</v>
      </c>
      <c r="G74">
        <f>ORANGE[[#This Row],[B]]/ORANGE[[#This Row],[C]]</f>
        <v>0.20661719233147804</v>
      </c>
      <c r="H74">
        <f>ORANGE[[#This Row],[G]]/ORANGE[[#This Row],[C]]</f>
        <v>0.24891774891774893</v>
      </c>
    </row>
    <row r="75" spans="1:8" x14ac:dyDescent="0.35">
      <c r="A75">
        <v>10394</v>
      </c>
      <c r="B75">
        <v>3328</v>
      </c>
      <c r="C75">
        <v>4010</v>
      </c>
      <c r="D75">
        <v>16106</v>
      </c>
      <c r="F75">
        <f>ORANGE[[#This Row],[R]]/ORANGE[[#This Row],[C]]</f>
        <v>0.64534955917049541</v>
      </c>
      <c r="G75">
        <f>ORANGE[[#This Row],[B]]/ORANGE[[#This Row],[C]]</f>
        <v>0.20663106916677015</v>
      </c>
      <c r="H75">
        <f>ORANGE[[#This Row],[G]]/ORANGE[[#This Row],[C]]</f>
        <v>0.24897553706693157</v>
      </c>
    </row>
    <row r="76" spans="1:8" x14ac:dyDescent="0.35">
      <c r="A76">
        <v>10443</v>
      </c>
      <c r="B76">
        <v>3344</v>
      </c>
      <c r="C76">
        <v>4028</v>
      </c>
      <c r="D76">
        <v>16182</v>
      </c>
      <c r="F76">
        <f>ORANGE[[#This Row],[R]]/ORANGE[[#This Row],[C]]</f>
        <v>0.64534668149796071</v>
      </c>
      <c r="G76">
        <f>ORANGE[[#This Row],[B]]/ORANGE[[#This Row],[C]]</f>
        <v>0.20664936349029786</v>
      </c>
      <c r="H76">
        <f>ORANGE[[#This Row],[G]]/ORANGE[[#This Row],[C]]</f>
        <v>0.24891855147694969</v>
      </c>
    </row>
    <row r="77" spans="1:8" x14ac:dyDescent="0.35">
      <c r="A77">
        <v>10397</v>
      </c>
      <c r="B77">
        <v>3333</v>
      </c>
      <c r="C77">
        <v>4016</v>
      </c>
      <c r="D77">
        <v>16131</v>
      </c>
      <c r="F77">
        <f>ORANGE[[#This Row],[R]]/ORANGE[[#This Row],[C]]</f>
        <v>0.64453536668526434</v>
      </c>
      <c r="G77">
        <f>ORANGE[[#This Row],[B]]/ORANGE[[#This Row],[C]]</f>
        <v>0.20662079226334387</v>
      </c>
      <c r="H77">
        <f>ORANGE[[#This Row],[G]]/ORANGE[[#This Row],[C]]</f>
        <v>0.24896162668154484</v>
      </c>
    </row>
    <row r="78" spans="1:8" x14ac:dyDescent="0.35">
      <c r="A78">
        <v>10462</v>
      </c>
      <c r="B78">
        <v>3349</v>
      </c>
      <c r="C78">
        <v>4034</v>
      </c>
      <c r="D78">
        <v>16209</v>
      </c>
      <c r="F78">
        <f>ORANGE[[#This Row],[R]]/ORANGE[[#This Row],[C]]</f>
        <v>0.64544388919735951</v>
      </c>
      <c r="G78">
        <f>ORANGE[[#This Row],[B]]/ORANGE[[#This Row],[C]]</f>
        <v>0.20661360972299339</v>
      </c>
      <c r="H78">
        <f>ORANGE[[#This Row],[G]]/ORANGE[[#This Row],[C]]</f>
        <v>0.24887408229995681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E06C8-F0F3-4616-B790-A8DFE4A53497}">
  <dimension ref="A1:N90"/>
  <sheetViews>
    <sheetView workbookViewId="0">
      <selection activeCell="K7" sqref="K7:N9"/>
    </sheetView>
  </sheetViews>
  <sheetFormatPr defaultRowHeight="14.5" x14ac:dyDescent="0.35"/>
  <cols>
    <col min="1" max="4" width="10.7265625" bestFit="1" customWidth="1"/>
  </cols>
  <sheetData>
    <row r="1" spans="1:14" x14ac:dyDescent="0.35">
      <c r="A1" t="s">
        <v>16</v>
      </c>
      <c r="B1" t="s">
        <v>17</v>
      </c>
      <c r="C1" t="s">
        <v>18</v>
      </c>
      <c r="D1" t="s">
        <v>19</v>
      </c>
      <c r="F1" t="s">
        <v>2</v>
      </c>
      <c r="G1" t="s">
        <v>3</v>
      </c>
      <c r="H1" t="s">
        <v>4</v>
      </c>
    </row>
    <row r="2" spans="1:14" x14ac:dyDescent="0.35">
      <c r="A2">
        <v>7073</v>
      </c>
      <c r="B2">
        <v>3497</v>
      </c>
      <c r="C2">
        <v>4353</v>
      </c>
      <c r="D2">
        <v>13673</v>
      </c>
      <c r="F2">
        <f>PINK[[#This Row],[R]]/PINK[[#This Row],[C]]</f>
        <v>0.51729686242960582</v>
      </c>
      <c r="G2">
        <f>PINK[[#This Row],[B]]/PINK[[#This Row],[C]]</f>
        <v>0.25575952607328312</v>
      </c>
      <c r="H2">
        <f>PINK[[#This Row],[G]]/PINK[[#This Row],[C]]</f>
        <v>0.31836466027938271</v>
      </c>
      <c r="K2" t="s">
        <v>2</v>
      </c>
      <c r="L2" t="s">
        <v>3</v>
      </c>
      <c r="M2" t="s">
        <v>4</v>
      </c>
      <c r="N2" t="s">
        <v>5</v>
      </c>
    </row>
    <row r="3" spans="1:14" x14ac:dyDescent="0.35">
      <c r="A3">
        <v>7160</v>
      </c>
      <c r="B3">
        <v>3541</v>
      </c>
      <c r="C3">
        <v>4407</v>
      </c>
      <c r="D3">
        <v>13841</v>
      </c>
      <c r="F3">
        <f>PINK[[#This Row],[R]]/PINK[[#This Row],[C]]</f>
        <v>0.51730366303012787</v>
      </c>
      <c r="G3">
        <f>PINK[[#This Row],[B]]/PINK[[#This Row],[C]]</f>
        <v>0.25583411603207862</v>
      </c>
      <c r="H3">
        <f>PINK[[#This Row],[G]]/PINK[[#This Row],[C]]</f>
        <v>0.31840184957734269</v>
      </c>
      <c r="J3" t="s">
        <v>6</v>
      </c>
      <c r="K3">
        <f>MAX(F2:F85)</f>
        <v>0.51958357600465932</v>
      </c>
      <c r="L3">
        <f>MAX(G2:G85)</f>
        <v>0.25598239011574236</v>
      </c>
      <c r="M3">
        <f>MAX(H2:H85)</f>
        <v>0.31852864958249349</v>
      </c>
      <c r="N3">
        <f>MAX(PINK[C])</f>
        <v>14534</v>
      </c>
    </row>
    <row r="4" spans="1:14" x14ac:dyDescent="0.35">
      <c r="A4">
        <v>7151</v>
      </c>
      <c r="B4">
        <v>3538</v>
      </c>
      <c r="C4">
        <v>4403</v>
      </c>
      <c r="D4">
        <v>13828</v>
      </c>
      <c r="F4">
        <f>PINK[[#This Row],[R]]/PINK[[#This Row],[C]]</f>
        <v>0.51713913798090827</v>
      </c>
      <c r="G4">
        <f>PINK[[#This Row],[B]]/PINK[[#This Row],[C]]</f>
        <v>0.25585768006942433</v>
      </c>
      <c r="H4">
        <f>PINK[[#This Row],[G]]/PINK[[#This Row],[C]]</f>
        <v>0.31841191784784495</v>
      </c>
      <c r="J4" t="s">
        <v>7</v>
      </c>
      <c r="K4">
        <f>MIN(F2:F85)</f>
        <v>0.51678326620026849</v>
      </c>
      <c r="L4">
        <f>MIN(G2:G85)</f>
        <v>0.25550786838340489</v>
      </c>
      <c r="M4">
        <f>MIN(H2:H85)</f>
        <v>0.31781405251951739</v>
      </c>
      <c r="N4">
        <f>MIN(PINK[C])</f>
        <v>13566</v>
      </c>
    </row>
    <row r="5" spans="1:14" x14ac:dyDescent="0.35">
      <c r="A5">
        <v>7149</v>
      </c>
      <c r="B5">
        <v>3536</v>
      </c>
      <c r="C5">
        <v>4401</v>
      </c>
      <c r="D5">
        <v>13822</v>
      </c>
      <c r="F5">
        <f>PINK[[#This Row],[R]]/PINK[[#This Row],[C]]</f>
        <v>0.51721892634929822</v>
      </c>
      <c r="G5">
        <f>PINK[[#This Row],[B]]/PINK[[#This Row],[C]]</f>
        <v>0.25582404861814501</v>
      </c>
      <c r="H5">
        <f>PINK[[#This Row],[G]]/PINK[[#This Row],[C]]</f>
        <v>0.31840544060193893</v>
      </c>
      <c r="J5" t="s">
        <v>8</v>
      </c>
      <c r="K5">
        <f>AVERAGE(F2:F85)</f>
        <v>0.51816203431377894</v>
      </c>
      <c r="L5">
        <f>AVERAGE(G2:G85)</f>
        <v>0.25574148750427717</v>
      </c>
      <c r="M5">
        <f>AVERAGE(H2:H85)</f>
        <v>0.31824518316605921</v>
      </c>
      <c r="N5">
        <f>AVERAGE(PINK[C])</f>
        <v>14084.539325842698</v>
      </c>
    </row>
    <row r="6" spans="1:14" x14ac:dyDescent="0.35">
      <c r="A6">
        <v>7117</v>
      </c>
      <c r="B6">
        <v>3520</v>
      </c>
      <c r="C6">
        <v>4381</v>
      </c>
      <c r="D6">
        <v>13758</v>
      </c>
      <c r="F6">
        <f>PINK[[#This Row],[R]]/PINK[[#This Row],[C]]</f>
        <v>0.51729902602122402</v>
      </c>
      <c r="G6">
        <f>PINK[[#This Row],[B]]/PINK[[#This Row],[C]]</f>
        <v>0.25585114115423752</v>
      </c>
      <c r="H6">
        <f>PINK[[#This Row],[G]]/PINK[[#This Row],[C]]</f>
        <v>0.31843291176043031</v>
      </c>
    </row>
    <row r="7" spans="1:14" x14ac:dyDescent="0.35">
      <c r="A7">
        <v>7111</v>
      </c>
      <c r="B7">
        <v>3517</v>
      </c>
      <c r="C7">
        <v>4377</v>
      </c>
      <c r="D7">
        <v>13748</v>
      </c>
      <c r="F7">
        <f>PINK[[#This Row],[R]]/PINK[[#This Row],[C]]</f>
        <v>0.51723887110852484</v>
      </c>
      <c r="G7">
        <f>PINK[[#This Row],[B]]/PINK[[#This Row],[C]]</f>
        <v>0.25581902822228686</v>
      </c>
      <c r="H7">
        <f>PINK[[#This Row],[G]]/PINK[[#This Row],[C]]</f>
        <v>0.31837358161187079</v>
      </c>
      <c r="K7" t="s">
        <v>16</v>
      </c>
      <c r="L7" t="s">
        <v>17</v>
      </c>
      <c r="M7" t="s">
        <v>18</v>
      </c>
      <c r="N7" t="s">
        <v>19</v>
      </c>
    </row>
    <row r="8" spans="1:14" x14ac:dyDescent="0.35">
      <c r="A8">
        <v>7203</v>
      </c>
      <c r="B8">
        <v>3567</v>
      </c>
      <c r="C8">
        <v>4437</v>
      </c>
      <c r="D8">
        <v>13936</v>
      </c>
      <c r="F8">
        <f>PINK[[#This Row],[R]]/PINK[[#This Row],[C]]</f>
        <v>0.51686280137772678</v>
      </c>
      <c r="G8">
        <f>PINK[[#This Row],[B]]/PINK[[#This Row],[C]]</f>
        <v>0.25595579793340989</v>
      </c>
      <c r="H8">
        <f>PINK[[#This Row],[G]]/PINK[[#This Row],[C]]</f>
        <v>0.31838404133180254</v>
      </c>
      <c r="J8" t="s">
        <v>6</v>
      </c>
      <c r="K8">
        <f>MAX(PINK[R])</f>
        <v>7521</v>
      </c>
      <c r="L8">
        <f>MAX(PINK[B])</f>
        <v>3720</v>
      </c>
      <c r="M8">
        <f>MAX(PINK[G])</f>
        <v>4627</v>
      </c>
      <c r="N8">
        <f>MAX(PINK[C])</f>
        <v>14534</v>
      </c>
    </row>
    <row r="9" spans="1:14" x14ac:dyDescent="0.35">
      <c r="A9">
        <v>7282</v>
      </c>
      <c r="B9">
        <v>3605</v>
      </c>
      <c r="C9">
        <v>4485</v>
      </c>
      <c r="D9">
        <v>14083</v>
      </c>
      <c r="F9">
        <f>PINK[[#This Row],[R]]/PINK[[#This Row],[C]]</f>
        <v>0.51707732727401834</v>
      </c>
      <c r="G9">
        <f>PINK[[#This Row],[B]]/PINK[[#This Row],[C]]</f>
        <v>0.25598239011574236</v>
      </c>
      <c r="H9">
        <f>PINK[[#This Row],[G]]/PINK[[#This Row],[C]]</f>
        <v>0.31846907619115244</v>
      </c>
      <c r="J9" t="s">
        <v>7</v>
      </c>
      <c r="K9">
        <f>MIN(PINK[R])</f>
        <v>7048</v>
      </c>
      <c r="L9">
        <f>MIN(PINK[B])</f>
        <v>3468</v>
      </c>
      <c r="M9">
        <f>MIN(PINK[G])</f>
        <v>4320</v>
      </c>
      <c r="N9">
        <f>MIN(PINK[C])</f>
        <v>13566</v>
      </c>
    </row>
    <row r="10" spans="1:14" x14ac:dyDescent="0.35">
      <c r="A10">
        <v>7300</v>
      </c>
      <c r="B10">
        <v>3613</v>
      </c>
      <c r="C10">
        <v>4496</v>
      </c>
      <c r="D10">
        <v>14117</v>
      </c>
      <c r="F10">
        <f>PINK[[#This Row],[R]]/PINK[[#This Row],[C]]</f>
        <v>0.517107034072395</v>
      </c>
      <c r="G10">
        <f>PINK[[#This Row],[B]]/PINK[[#This Row],[C]]</f>
        <v>0.25593256357583055</v>
      </c>
      <c r="H10">
        <f>PINK[[#This Row],[G]]/PINK[[#This Row],[C]]</f>
        <v>0.3184812637245874</v>
      </c>
    </row>
    <row r="11" spans="1:14" x14ac:dyDescent="0.35">
      <c r="A11">
        <v>7308</v>
      </c>
      <c r="B11">
        <v>3617</v>
      </c>
      <c r="C11">
        <v>4500</v>
      </c>
      <c r="D11">
        <v>14132</v>
      </c>
      <c r="F11">
        <f>PINK[[#This Row],[R]]/PINK[[#This Row],[C]]</f>
        <v>0.5171242570053779</v>
      </c>
      <c r="G11">
        <f>PINK[[#This Row],[B]]/PINK[[#This Row],[C]]</f>
        <v>0.25594395697707328</v>
      </c>
      <c r="H11">
        <f>PINK[[#This Row],[G]]/PINK[[#This Row],[C]]</f>
        <v>0.31842626662892726</v>
      </c>
    </row>
    <row r="12" spans="1:14" x14ac:dyDescent="0.35">
      <c r="A12">
        <v>7317</v>
      </c>
      <c r="B12">
        <v>3621</v>
      </c>
      <c r="C12">
        <v>4505</v>
      </c>
      <c r="D12">
        <v>14148</v>
      </c>
      <c r="F12">
        <f>PINK[[#This Row],[R]]/PINK[[#This Row],[C]]</f>
        <v>0.51717557251908397</v>
      </c>
      <c r="G12">
        <f>PINK[[#This Row],[B]]/PINK[[#This Row],[C]]</f>
        <v>0.25593723494486853</v>
      </c>
      <c r="H12">
        <f>PINK[[#This Row],[G]]/PINK[[#This Row],[C]]</f>
        <v>0.31841956460277071</v>
      </c>
    </row>
    <row r="13" spans="1:14" x14ac:dyDescent="0.35">
      <c r="A13">
        <v>7288</v>
      </c>
      <c r="B13">
        <v>3608</v>
      </c>
      <c r="C13">
        <v>4488</v>
      </c>
      <c r="D13">
        <v>14095</v>
      </c>
      <c r="F13">
        <f>PINK[[#This Row],[R]]/PINK[[#This Row],[C]]</f>
        <v>0.51706278822277407</v>
      </c>
      <c r="G13">
        <f>PINK[[#This Row],[B]]/PINK[[#This Row],[C]]</f>
        <v>0.25597729691379922</v>
      </c>
      <c r="H13">
        <f>PINK[[#This Row],[G]]/PINK[[#This Row],[C]]</f>
        <v>0.31841078396594535</v>
      </c>
    </row>
    <row r="14" spans="1:14" x14ac:dyDescent="0.35">
      <c r="A14">
        <v>7316</v>
      </c>
      <c r="B14">
        <v>3621</v>
      </c>
      <c r="C14">
        <v>4505</v>
      </c>
      <c r="D14">
        <v>14149</v>
      </c>
      <c r="F14">
        <f>PINK[[#This Row],[R]]/PINK[[#This Row],[C]]</f>
        <v>0.51706834405258317</v>
      </c>
      <c r="G14">
        <f>PINK[[#This Row],[B]]/PINK[[#This Row],[C]]</f>
        <v>0.25591914622941553</v>
      </c>
      <c r="H14">
        <f>PINK[[#This Row],[G]]/PINK[[#This Row],[C]]</f>
        <v>0.31839705986288785</v>
      </c>
    </row>
    <row r="15" spans="1:14" x14ac:dyDescent="0.35">
      <c r="A15">
        <v>7313</v>
      </c>
      <c r="B15">
        <v>3620</v>
      </c>
      <c r="C15">
        <v>4506</v>
      </c>
      <c r="D15">
        <v>14151</v>
      </c>
      <c r="F15">
        <f>PINK[[#This Row],[R]]/PINK[[#This Row],[C]]</f>
        <v>0.51678326620026849</v>
      </c>
      <c r="G15">
        <f>PINK[[#This Row],[B]]/PINK[[#This Row],[C]]</f>
        <v>0.255812310084093</v>
      </c>
      <c r="H15">
        <f>PINK[[#This Row],[G]]/PINK[[#This Row],[C]]</f>
        <v>0.31842272630909474</v>
      </c>
    </row>
    <row r="16" spans="1:14" x14ac:dyDescent="0.35">
      <c r="A16">
        <v>7331</v>
      </c>
      <c r="B16">
        <v>3629</v>
      </c>
      <c r="C16">
        <v>4515</v>
      </c>
      <c r="D16">
        <v>14179</v>
      </c>
      <c r="F16">
        <f>PINK[[#This Row],[R]]/PINK[[#This Row],[C]]</f>
        <v>0.51703223076380567</v>
      </c>
      <c r="G16">
        <f>PINK[[#This Row],[B]]/PINK[[#This Row],[C]]</f>
        <v>0.25594188588758021</v>
      </c>
      <c r="H16">
        <f>PINK[[#This Row],[G]]/PINK[[#This Row],[C]]</f>
        <v>0.31842866210593129</v>
      </c>
    </row>
    <row r="17" spans="1:8" x14ac:dyDescent="0.35">
      <c r="A17">
        <v>7377</v>
      </c>
      <c r="B17">
        <v>3651</v>
      </c>
      <c r="C17">
        <v>4542</v>
      </c>
      <c r="D17">
        <v>14263</v>
      </c>
      <c r="F17">
        <f>PINK[[#This Row],[R]]/PINK[[#This Row],[C]]</f>
        <v>0.51721236766458667</v>
      </c>
      <c r="G17">
        <f>PINK[[#This Row],[B]]/PINK[[#This Row],[C]]</f>
        <v>0.25597700343546237</v>
      </c>
      <c r="H17">
        <f>PINK[[#This Row],[G]]/PINK[[#This Row],[C]]</f>
        <v>0.31844632966416603</v>
      </c>
    </row>
    <row r="18" spans="1:8" x14ac:dyDescent="0.35">
      <c r="A18">
        <v>7473</v>
      </c>
      <c r="B18">
        <v>3697</v>
      </c>
      <c r="C18">
        <v>4598</v>
      </c>
      <c r="D18">
        <v>14444</v>
      </c>
      <c r="F18">
        <f>PINK[[#This Row],[R]]/PINK[[#This Row],[C]]</f>
        <v>0.51737745776793131</v>
      </c>
      <c r="G18">
        <f>PINK[[#This Row],[B]]/PINK[[#This Row],[C]]</f>
        <v>0.25595402935474937</v>
      </c>
      <c r="H18">
        <f>PINK[[#This Row],[G]]/PINK[[#This Row],[C]]</f>
        <v>0.31833287178067016</v>
      </c>
    </row>
    <row r="19" spans="1:8" x14ac:dyDescent="0.35">
      <c r="A19">
        <v>7521</v>
      </c>
      <c r="B19">
        <v>3720</v>
      </c>
      <c r="C19">
        <v>4627</v>
      </c>
      <c r="D19">
        <v>14534</v>
      </c>
      <c r="F19">
        <f>PINK[[#This Row],[R]]/PINK[[#This Row],[C]]</f>
        <v>0.51747626255676349</v>
      </c>
      <c r="G19">
        <f>PINK[[#This Row],[B]]/PINK[[#This Row],[C]]</f>
        <v>0.25595156185496076</v>
      </c>
      <c r="H19">
        <f>PINK[[#This Row],[G]]/PINK[[#This Row],[C]]</f>
        <v>0.31835695610293108</v>
      </c>
    </row>
    <row r="20" spans="1:8" x14ac:dyDescent="0.35">
      <c r="A20">
        <v>7496</v>
      </c>
      <c r="B20">
        <v>3709</v>
      </c>
      <c r="C20">
        <v>4612</v>
      </c>
      <c r="D20">
        <v>14490</v>
      </c>
      <c r="F20">
        <f>PINK[[#This Row],[R]]/PINK[[#This Row],[C]]</f>
        <v>0.51732229123533469</v>
      </c>
      <c r="G20">
        <f>PINK[[#This Row],[B]]/PINK[[#This Row],[C]]</f>
        <v>0.25596963423050378</v>
      </c>
      <c r="H20">
        <f>PINK[[#This Row],[G]]/PINK[[#This Row],[C]]</f>
        <v>0.31828847481021394</v>
      </c>
    </row>
    <row r="21" spans="1:8" x14ac:dyDescent="0.35">
      <c r="A21">
        <v>7492</v>
      </c>
      <c r="B21">
        <v>3705</v>
      </c>
      <c r="C21">
        <v>4608</v>
      </c>
      <c r="D21">
        <v>14478</v>
      </c>
      <c r="F21">
        <f>PINK[[#This Row],[R]]/PINK[[#This Row],[C]]</f>
        <v>0.51747478933554358</v>
      </c>
      <c r="G21">
        <f>PINK[[#This Row],[B]]/PINK[[#This Row],[C]]</f>
        <v>0.25590551181102361</v>
      </c>
      <c r="H21">
        <f>PINK[[#This Row],[G]]/PINK[[#This Row],[C]]</f>
        <v>0.31827600497306258</v>
      </c>
    </row>
    <row r="22" spans="1:8" x14ac:dyDescent="0.35">
      <c r="A22">
        <v>7429</v>
      </c>
      <c r="B22">
        <v>3673</v>
      </c>
      <c r="C22">
        <v>4569</v>
      </c>
      <c r="D22">
        <v>14355</v>
      </c>
      <c r="F22">
        <f>PINK[[#This Row],[R]]/PINK[[#This Row],[C]]</f>
        <v>0.5175200278648554</v>
      </c>
      <c r="G22">
        <f>PINK[[#This Row],[B]]/PINK[[#This Row],[C]]</f>
        <v>0.25586903517938003</v>
      </c>
      <c r="H22">
        <f>PINK[[#This Row],[G]]/PINK[[#This Row],[C]]</f>
        <v>0.31828631138975966</v>
      </c>
    </row>
    <row r="23" spans="1:8" x14ac:dyDescent="0.35">
      <c r="A23">
        <v>7463</v>
      </c>
      <c r="B23">
        <v>3690</v>
      </c>
      <c r="C23">
        <v>4590</v>
      </c>
      <c r="D23">
        <v>14419</v>
      </c>
      <c r="F23">
        <f>PINK[[#This Row],[R]]/PINK[[#This Row],[C]]</f>
        <v>0.51758096955406063</v>
      </c>
      <c r="G23">
        <f>PINK[[#This Row],[B]]/PINK[[#This Row],[C]]</f>
        <v>0.25591233788750956</v>
      </c>
      <c r="H23">
        <f>PINK[[#This Row],[G]]/PINK[[#This Row],[C]]</f>
        <v>0.31832998127470696</v>
      </c>
    </row>
    <row r="24" spans="1:8" x14ac:dyDescent="0.35">
      <c r="A24">
        <v>7473</v>
      </c>
      <c r="B24">
        <v>3696</v>
      </c>
      <c r="C24">
        <v>4597</v>
      </c>
      <c r="D24">
        <v>14442</v>
      </c>
      <c r="F24">
        <f>PINK[[#This Row],[R]]/PINK[[#This Row],[C]]</f>
        <v>0.51744910677191525</v>
      </c>
      <c r="G24">
        <f>PINK[[#This Row],[B]]/PINK[[#This Row],[C]]</f>
        <v>0.25592023265475694</v>
      </c>
      <c r="H24">
        <f>PINK[[#This Row],[G]]/PINK[[#This Row],[C]]</f>
        <v>0.31830771361307297</v>
      </c>
    </row>
    <row r="25" spans="1:8" x14ac:dyDescent="0.35">
      <c r="A25">
        <v>7501</v>
      </c>
      <c r="B25">
        <v>3709</v>
      </c>
      <c r="C25">
        <v>4613</v>
      </c>
      <c r="D25">
        <v>14493</v>
      </c>
      <c r="F25">
        <f>PINK[[#This Row],[R]]/PINK[[#This Row],[C]]</f>
        <v>0.51756020147657489</v>
      </c>
      <c r="G25">
        <f>PINK[[#This Row],[B]]/PINK[[#This Row],[C]]</f>
        <v>0.25591664941695991</v>
      </c>
      <c r="H25">
        <f>PINK[[#This Row],[G]]/PINK[[#This Row],[C]]</f>
        <v>0.31829158904298627</v>
      </c>
    </row>
    <row r="26" spans="1:8" x14ac:dyDescent="0.35">
      <c r="A26">
        <v>7491</v>
      </c>
      <c r="B26">
        <v>3705</v>
      </c>
      <c r="C26">
        <v>4608</v>
      </c>
      <c r="D26">
        <v>14475</v>
      </c>
      <c r="F26">
        <f>PINK[[#This Row],[R]]/PINK[[#This Row],[C]]</f>
        <v>0.51751295336787562</v>
      </c>
      <c r="G26">
        <f>PINK[[#This Row],[B]]/PINK[[#This Row],[C]]</f>
        <v>0.25595854922279793</v>
      </c>
      <c r="H26">
        <f>PINK[[#This Row],[G]]/PINK[[#This Row],[C]]</f>
        <v>0.31834196891191707</v>
      </c>
    </row>
    <row r="27" spans="1:8" x14ac:dyDescent="0.35">
      <c r="A27">
        <v>7482</v>
      </c>
      <c r="B27">
        <v>3699</v>
      </c>
      <c r="C27">
        <v>4601</v>
      </c>
      <c r="D27">
        <v>14454</v>
      </c>
      <c r="F27">
        <f>PINK[[#This Row],[R]]/PINK[[#This Row],[C]]</f>
        <v>0.51764217517642175</v>
      </c>
      <c r="G27">
        <f>PINK[[#This Row],[B]]/PINK[[#This Row],[C]]</f>
        <v>0.2559153175591532</v>
      </c>
      <c r="H27">
        <f>PINK[[#This Row],[G]]/PINK[[#This Row],[C]]</f>
        <v>0.3183201881832019</v>
      </c>
    </row>
    <row r="28" spans="1:8" x14ac:dyDescent="0.35">
      <c r="A28">
        <v>7425</v>
      </c>
      <c r="B28">
        <v>3671</v>
      </c>
      <c r="C28">
        <v>4567</v>
      </c>
      <c r="D28">
        <v>14347</v>
      </c>
      <c r="F28">
        <f>PINK[[#This Row],[R]]/PINK[[#This Row],[C]]</f>
        <v>0.51752979717014014</v>
      </c>
      <c r="G28">
        <f>PINK[[#This Row],[B]]/PINK[[#This Row],[C]]</f>
        <v>0.25587230779953996</v>
      </c>
      <c r="H28">
        <f>PINK[[#This Row],[G]]/PINK[[#This Row],[C]]</f>
        <v>0.31832438837387605</v>
      </c>
    </row>
    <row r="29" spans="1:8" x14ac:dyDescent="0.35">
      <c r="A29">
        <v>7450</v>
      </c>
      <c r="B29">
        <v>3683</v>
      </c>
      <c r="C29">
        <v>4581</v>
      </c>
      <c r="D29">
        <v>14392</v>
      </c>
      <c r="F29">
        <f>PINK[[#This Row],[R]]/PINK[[#This Row],[C]]</f>
        <v>0.51764869371873268</v>
      </c>
      <c r="G29">
        <f>PINK[[#This Row],[B]]/PINK[[#This Row],[C]]</f>
        <v>0.2559060589216231</v>
      </c>
      <c r="H29">
        <f>PINK[[#This Row],[G]]/PINK[[#This Row],[C]]</f>
        <v>0.31830183435241799</v>
      </c>
    </row>
    <row r="30" spans="1:8" x14ac:dyDescent="0.35">
      <c r="A30">
        <v>7411</v>
      </c>
      <c r="B30">
        <v>3664</v>
      </c>
      <c r="C30">
        <v>4558</v>
      </c>
      <c r="D30">
        <v>14320</v>
      </c>
      <c r="F30">
        <f>PINK[[#This Row],[R]]/PINK[[#This Row],[C]]</f>
        <v>0.51752793296089383</v>
      </c>
      <c r="G30">
        <f>PINK[[#This Row],[B]]/PINK[[#This Row],[C]]</f>
        <v>0.2558659217877095</v>
      </c>
      <c r="H30">
        <f>PINK[[#This Row],[G]]/PINK[[#This Row],[C]]</f>
        <v>0.31829608938547488</v>
      </c>
    </row>
    <row r="31" spans="1:8" x14ac:dyDescent="0.35">
      <c r="A31">
        <v>7374</v>
      </c>
      <c r="B31">
        <v>3644</v>
      </c>
      <c r="C31">
        <v>4534</v>
      </c>
      <c r="D31">
        <v>14244</v>
      </c>
      <c r="F31">
        <f>PINK[[#This Row],[R]]/PINK[[#This Row],[C]]</f>
        <v>0.51769165964616681</v>
      </c>
      <c r="G31">
        <f>PINK[[#This Row],[B]]/PINK[[#This Row],[C]]</f>
        <v>0.25582701488345971</v>
      </c>
      <c r="H31">
        <f>PINK[[#This Row],[G]]/PINK[[#This Row],[C]]</f>
        <v>0.31830946363381074</v>
      </c>
    </row>
    <row r="32" spans="1:8" x14ac:dyDescent="0.35">
      <c r="A32">
        <v>7372</v>
      </c>
      <c r="B32">
        <v>3645</v>
      </c>
      <c r="C32">
        <v>4535</v>
      </c>
      <c r="D32">
        <v>14246</v>
      </c>
      <c r="F32">
        <f>PINK[[#This Row],[R]]/PINK[[#This Row],[C]]</f>
        <v>0.51747859048153866</v>
      </c>
      <c r="G32">
        <f>PINK[[#This Row],[B]]/PINK[[#This Row],[C]]</f>
        <v>0.25586129439842764</v>
      </c>
      <c r="H32">
        <f>PINK[[#This Row],[G]]/PINK[[#This Row],[C]]</f>
        <v>0.3183349712199916</v>
      </c>
    </row>
    <row r="33" spans="1:8" x14ac:dyDescent="0.35">
      <c r="A33">
        <v>7347</v>
      </c>
      <c r="B33">
        <v>3632</v>
      </c>
      <c r="C33">
        <v>4519</v>
      </c>
      <c r="D33">
        <v>14196</v>
      </c>
      <c r="F33">
        <f>PINK[[#This Row],[R]]/PINK[[#This Row],[C]]</f>
        <v>0.51754015215553673</v>
      </c>
      <c r="G33">
        <f>PINK[[#This Row],[B]]/PINK[[#This Row],[C]]</f>
        <v>0.25584671738517895</v>
      </c>
      <c r="H33">
        <f>PINK[[#This Row],[G]]/PINK[[#This Row],[C]]</f>
        <v>0.31832910679064524</v>
      </c>
    </row>
    <row r="34" spans="1:8" x14ac:dyDescent="0.35">
      <c r="A34">
        <v>7361</v>
      </c>
      <c r="B34">
        <v>3638</v>
      </c>
      <c r="C34">
        <v>4526</v>
      </c>
      <c r="D34">
        <v>14220</v>
      </c>
      <c r="F34">
        <f>PINK[[#This Row],[R]]/PINK[[#This Row],[C]]</f>
        <v>0.51765119549929672</v>
      </c>
      <c r="G34">
        <f>PINK[[#This Row],[B]]/PINK[[#This Row],[C]]</f>
        <v>0.25583684950773561</v>
      </c>
      <c r="H34">
        <f>PINK[[#This Row],[G]]/PINK[[#This Row],[C]]</f>
        <v>0.31828410689170183</v>
      </c>
    </row>
    <row r="35" spans="1:8" x14ac:dyDescent="0.35">
      <c r="A35">
        <v>7340</v>
      </c>
      <c r="B35">
        <v>3629</v>
      </c>
      <c r="C35">
        <v>4514</v>
      </c>
      <c r="D35">
        <v>14182</v>
      </c>
      <c r="F35">
        <f>PINK[[#This Row],[R]]/PINK[[#This Row],[C]]</f>
        <v>0.51755746721195883</v>
      </c>
      <c r="G35">
        <f>PINK[[#This Row],[B]]/PINK[[#This Row],[C]]</f>
        <v>0.25588774502890987</v>
      </c>
      <c r="H35">
        <f>PINK[[#This Row],[G]]/PINK[[#This Row],[C]]</f>
        <v>0.31829079114370329</v>
      </c>
    </row>
    <row r="36" spans="1:8" x14ac:dyDescent="0.35">
      <c r="A36">
        <v>7340</v>
      </c>
      <c r="B36">
        <v>3627</v>
      </c>
      <c r="C36">
        <v>4513</v>
      </c>
      <c r="D36">
        <v>14177</v>
      </c>
      <c r="F36">
        <f>PINK[[#This Row],[R]]/PINK[[#This Row],[C]]</f>
        <v>0.51774000141073573</v>
      </c>
      <c r="G36">
        <f>PINK[[#This Row],[B]]/PINK[[#This Row],[C]]</f>
        <v>0.25583691895323413</v>
      </c>
      <c r="H36">
        <f>PINK[[#This Row],[G]]/PINK[[#This Row],[C]]</f>
        <v>0.31833251040417576</v>
      </c>
    </row>
    <row r="37" spans="1:8" x14ac:dyDescent="0.35">
      <c r="A37">
        <v>7222</v>
      </c>
      <c r="B37">
        <v>3566</v>
      </c>
      <c r="C37">
        <v>4434</v>
      </c>
      <c r="D37">
        <v>13950</v>
      </c>
      <c r="F37">
        <f>PINK[[#This Row],[R]]/PINK[[#This Row],[C]]</f>
        <v>0.51770609318996419</v>
      </c>
      <c r="G37">
        <f>PINK[[#This Row],[B]]/PINK[[#This Row],[C]]</f>
        <v>0.25562724014336918</v>
      </c>
      <c r="H37">
        <f>PINK[[#This Row],[G]]/PINK[[#This Row],[C]]</f>
        <v>0.31784946236559142</v>
      </c>
    </row>
    <row r="38" spans="1:8" x14ac:dyDescent="0.35">
      <c r="A38">
        <v>7369</v>
      </c>
      <c r="B38">
        <v>3638</v>
      </c>
      <c r="C38">
        <v>4523</v>
      </c>
      <c r="D38">
        <v>14229</v>
      </c>
      <c r="F38">
        <f>PINK[[#This Row],[R]]/PINK[[#This Row],[C]]</f>
        <v>0.5178860074495748</v>
      </c>
      <c r="G38">
        <f>PINK[[#This Row],[B]]/PINK[[#This Row],[C]]</f>
        <v>0.25567502986857826</v>
      </c>
      <c r="H38">
        <f>PINK[[#This Row],[G]]/PINK[[#This Row],[C]]</f>
        <v>0.31787195164804272</v>
      </c>
    </row>
    <row r="39" spans="1:8" x14ac:dyDescent="0.35">
      <c r="A39">
        <v>7248</v>
      </c>
      <c r="B39">
        <v>3578</v>
      </c>
      <c r="C39">
        <v>4449</v>
      </c>
      <c r="D39">
        <v>13997</v>
      </c>
      <c r="F39">
        <f>PINK[[#This Row],[R]]/PINK[[#This Row],[C]]</f>
        <v>0.51782524826748588</v>
      </c>
      <c r="G39">
        <f>PINK[[#This Row],[B]]/PINK[[#This Row],[C]]</f>
        <v>0.25562620561548904</v>
      </c>
      <c r="H39">
        <f>PINK[[#This Row],[G]]/PINK[[#This Row],[C]]</f>
        <v>0.31785382581981853</v>
      </c>
    </row>
    <row r="40" spans="1:8" x14ac:dyDescent="0.35">
      <c r="A40">
        <v>7302</v>
      </c>
      <c r="B40">
        <v>3604</v>
      </c>
      <c r="C40">
        <v>4481</v>
      </c>
      <c r="D40">
        <v>14098</v>
      </c>
      <c r="F40">
        <f>PINK[[#This Row],[R]]/PINK[[#This Row],[C]]</f>
        <v>0.51794580791601641</v>
      </c>
      <c r="G40">
        <f>PINK[[#This Row],[B]]/PINK[[#This Row],[C]]</f>
        <v>0.25563909774436089</v>
      </c>
      <c r="H40">
        <f>PINK[[#This Row],[G]]/PINK[[#This Row],[C]]</f>
        <v>0.317846503050078</v>
      </c>
    </row>
    <row r="41" spans="1:8" x14ac:dyDescent="0.35">
      <c r="A41">
        <v>7298</v>
      </c>
      <c r="B41">
        <v>3602</v>
      </c>
      <c r="C41">
        <v>4478</v>
      </c>
      <c r="D41">
        <v>14090</v>
      </c>
      <c r="F41">
        <f>PINK[[#This Row],[R]]/PINK[[#This Row],[C]]</f>
        <v>0.51795599716110718</v>
      </c>
      <c r="G41">
        <f>PINK[[#This Row],[B]]/PINK[[#This Row],[C]]</f>
        <v>0.25564229950319378</v>
      </c>
      <c r="H41">
        <f>PINK[[#This Row],[G]]/PINK[[#This Row],[C]]</f>
        <v>0.31781405251951739</v>
      </c>
    </row>
    <row r="42" spans="1:8" x14ac:dyDescent="0.35">
      <c r="A42">
        <v>7317</v>
      </c>
      <c r="B42">
        <v>3611</v>
      </c>
      <c r="C42">
        <v>4490</v>
      </c>
      <c r="D42">
        <v>14126</v>
      </c>
      <c r="F42">
        <f>PINK[[#This Row],[R]]/PINK[[#This Row],[C]]</f>
        <v>0.51798102789183065</v>
      </c>
      <c r="G42">
        <f>PINK[[#This Row],[B]]/PINK[[#This Row],[C]]</f>
        <v>0.25562792014724622</v>
      </c>
      <c r="H42">
        <f>PINK[[#This Row],[G]]/PINK[[#This Row],[C]]</f>
        <v>0.31785360328472323</v>
      </c>
    </row>
    <row r="43" spans="1:8" x14ac:dyDescent="0.35">
      <c r="A43">
        <v>7381</v>
      </c>
      <c r="B43">
        <v>3640</v>
      </c>
      <c r="C43">
        <v>4527</v>
      </c>
      <c r="D43">
        <v>14240</v>
      </c>
      <c r="F43">
        <f>PINK[[#This Row],[R]]/PINK[[#This Row],[C]]</f>
        <v>0.51832865168539322</v>
      </c>
      <c r="G43">
        <f>PINK[[#This Row],[B]]/PINK[[#This Row],[C]]</f>
        <v>0.2556179775280899</v>
      </c>
      <c r="H43">
        <f>PINK[[#This Row],[G]]/PINK[[#This Row],[C]]</f>
        <v>0.31790730337078654</v>
      </c>
    </row>
    <row r="44" spans="1:8" x14ac:dyDescent="0.35">
      <c r="A44">
        <v>7394</v>
      </c>
      <c r="B44">
        <v>3646</v>
      </c>
      <c r="C44">
        <v>4534</v>
      </c>
      <c r="D44">
        <v>14263</v>
      </c>
      <c r="F44">
        <f>PINK[[#This Row],[R]]/PINK[[#This Row],[C]]</f>
        <v>0.5184042627778167</v>
      </c>
      <c r="G44">
        <f>PINK[[#This Row],[B]]/PINK[[#This Row],[C]]</f>
        <v>0.25562644604921825</v>
      </c>
      <c r="H44">
        <f>PINK[[#This Row],[G]]/PINK[[#This Row],[C]]</f>
        <v>0.3178854378461754</v>
      </c>
    </row>
    <row r="45" spans="1:8" x14ac:dyDescent="0.35">
      <c r="A45">
        <v>7394</v>
      </c>
      <c r="B45">
        <v>3645</v>
      </c>
      <c r="C45">
        <v>4534</v>
      </c>
      <c r="D45">
        <v>14261</v>
      </c>
      <c r="F45">
        <f>PINK[[#This Row],[R]]/PINK[[#This Row],[C]]</f>
        <v>0.51847696514970898</v>
      </c>
      <c r="G45">
        <f>PINK[[#This Row],[B]]/PINK[[#This Row],[C]]</f>
        <v>0.25559217446181892</v>
      </c>
      <c r="H45">
        <f>PINK[[#This Row],[G]]/PINK[[#This Row],[C]]</f>
        <v>0.31793001893275369</v>
      </c>
    </row>
    <row r="46" spans="1:8" x14ac:dyDescent="0.35">
      <c r="A46">
        <v>7406</v>
      </c>
      <c r="B46">
        <v>3651</v>
      </c>
      <c r="C46">
        <v>4540</v>
      </c>
      <c r="D46">
        <v>14282</v>
      </c>
      <c r="F46">
        <f>PINK[[#This Row],[R]]/PINK[[#This Row],[C]]</f>
        <v>0.5185548242543061</v>
      </c>
      <c r="G46">
        <f>PINK[[#This Row],[B]]/PINK[[#This Row],[C]]</f>
        <v>0.25563646548102509</v>
      </c>
      <c r="H46">
        <f>PINK[[#This Row],[G]]/PINK[[#This Row],[C]]</f>
        <v>0.31788264948886713</v>
      </c>
    </row>
    <row r="47" spans="1:8" x14ac:dyDescent="0.35">
      <c r="A47">
        <v>7277</v>
      </c>
      <c r="B47">
        <v>3586</v>
      </c>
      <c r="C47">
        <v>4461</v>
      </c>
      <c r="D47">
        <v>14032</v>
      </c>
      <c r="F47">
        <f>PINK[[#This Row],[R]]/PINK[[#This Row],[C]]</f>
        <v>0.51860034207525652</v>
      </c>
      <c r="G47">
        <f>PINK[[#This Row],[B]]/PINK[[#This Row],[C]]</f>
        <v>0.25555872291904219</v>
      </c>
      <c r="H47">
        <f>PINK[[#This Row],[G]]/PINK[[#This Row],[C]]</f>
        <v>0.31791619156214368</v>
      </c>
    </row>
    <row r="48" spans="1:8" x14ac:dyDescent="0.35">
      <c r="A48">
        <v>7300</v>
      </c>
      <c r="B48">
        <v>3597</v>
      </c>
      <c r="C48">
        <v>4473</v>
      </c>
      <c r="D48">
        <v>14071</v>
      </c>
      <c r="F48">
        <f>PINK[[#This Row],[R]]/PINK[[#This Row],[C]]</f>
        <v>0.51879752682822822</v>
      </c>
      <c r="G48">
        <f>PINK[[#This Row],[B]]/PINK[[#This Row],[C]]</f>
        <v>0.25563215123303246</v>
      </c>
      <c r="H48">
        <f>PINK[[#This Row],[G]]/PINK[[#This Row],[C]]</f>
        <v>0.31788785445241985</v>
      </c>
    </row>
    <row r="49" spans="1:8" x14ac:dyDescent="0.35">
      <c r="A49">
        <v>7213</v>
      </c>
      <c r="B49">
        <v>3554</v>
      </c>
      <c r="C49">
        <v>4420</v>
      </c>
      <c r="D49">
        <v>13906</v>
      </c>
      <c r="F49">
        <f>PINK[[#This Row],[R]]/PINK[[#This Row],[C]]</f>
        <v>0.51869696533870269</v>
      </c>
      <c r="G49">
        <f>PINK[[#This Row],[B]]/PINK[[#This Row],[C]]</f>
        <v>0.25557313389903641</v>
      </c>
      <c r="H49">
        <f>PINK[[#This Row],[G]]/PINK[[#This Row],[C]]</f>
        <v>0.31784841075794623</v>
      </c>
    </row>
    <row r="50" spans="1:8" x14ac:dyDescent="0.35">
      <c r="A50">
        <v>7208</v>
      </c>
      <c r="B50">
        <v>3551</v>
      </c>
      <c r="C50">
        <v>4417</v>
      </c>
      <c r="D50">
        <v>13895</v>
      </c>
      <c r="F50">
        <f>PINK[[#This Row],[R]]/PINK[[#This Row],[C]]</f>
        <v>0.5187477509895646</v>
      </c>
      <c r="G50">
        <f>PINK[[#This Row],[B]]/PINK[[#This Row],[C]]</f>
        <v>0.25555955379632961</v>
      </c>
      <c r="H50">
        <f>PINK[[#This Row],[G]]/PINK[[#This Row],[C]]</f>
        <v>0.31788413098236779</v>
      </c>
    </row>
    <row r="51" spans="1:8" x14ac:dyDescent="0.35">
      <c r="A51">
        <v>7158</v>
      </c>
      <c r="B51">
        <v>3525</v>
      </c>
      <c r="C51">
        <v>4385</v>
      </c>
      <c r="D51">
        <v>13794</v>
      </c>
      <c r="F51">
        <f>PINK[[#This Row],[R]]/PINK[[#This Row],[C]]</f>
        <v>0.51892127011744238</v>
      </c>
      <c r="G51">
        <f>PINK[[#This Row],[B]]/PINK[[#This Row],[C]]</f>
        <v>0.25554588951718138</v>
      </c>
      <c r="H51">
        <f>PINK[[#This Row],[G]]/PINK[[#This Row],[C]]</f>
        <v>0.31789183703059304</v>
      </c>
    </row>
    <row r="52" spans="1:8" x14ac:dyDescent="0.35">
      <c r="A52">
        <v>7258</v>
      </c>
      <c r="B52">
        <v>3572</v>
      </c>
      <c r="C52">
        <v>4444</v>
      </c>
      <c r="D52">
        <v>13980</v>
      </c>
      <c r="F52">
        <f>PINK[[#This Row],[R]]/PINK[[#This Row],[C]]</f>
        <v>0.51917024320457794</v>
      </c>
      <c r="G52">
        <f>PINK[[#This Row],[B]]/PINK[[#This Row],[C]]</f>
        <v>0.25550786838340489</v>
      </c>
      <c r="H52">
        <f>PINK[[#This Row],[G]]/PINK[[#This Row],[C]]</f>
        <v>0.31788268955650928</v>
      </c>
    </row>
    <row r="53" spans="1:8" x14ac:dyDescent="0.35">
      <c r="A53">
        <v>7230</v>
      </c>
      <c r="B53">
        <v>3560</v>
      </c>
      <c r="C53">
        <v>4429</v>
      </c>
      <c r="D53">
        <v>13930</v>
      </c>
      <c r="F53">
        <f>PINK[[#This Row],[R]]/PINK[[#This Row],[C]]</f>
        <v>0.51902368987796121</v>
      </c>
      <c r="G53">
        <f>PINK[[#This Row],[B]]/PINK[[#This Row],[C]]</f>
        <v>0.25556353194544151</v>
      </c>
      <c r="H53">
        <f>PINK[[#This Row],[G]]/PINK[[#This Row],[C]]</f>
        <v>0.31794687724335968</v>
      </c>
    </row>
    <row r="54" spans="1:8" x14ac:dyDescent="0.35">
      <c r="A54">
        <v>7295</v>
      </c>
      <c r="B54">
        <v>3591</v>
      </c>
      <c r="C54">
        <v>4467</v>
      </c>
      <c r="D54">
        <v>14052</v>
      </c>
      <c r="F54">
        <f>PINK[[#This Row],[R]]/PINK[[#This Row],[C]]</f>
        <v>0.51914318246512947</v>
      </c>
      <c r="G54">
        <f>PINK[[#This Row],[B]]/PINK[[#This Row],[C]]</f>
        <v>0.25555081127241674</v>
      </c>
      <c r="H54">
        <f>PINK[[#This Row],[G]]/PINK[[#This Row],[C]]</f>
        <v>0.31789069171648165</v>
      </c>
    </row>
    <row r="55" spans="1:8" x14ac:dyDescent="0.35">
      <c r="A55">
        <v>7350</v>
      </c>
      <c r="B55">
        <v>3627</v>
      </c>
      <c r="C55">
        <v>4515</v>
      </c>
      <c r="D55">
        <v>14185</v>
      </c>
      <c r="F55">
        <f>PINK[[#This Row],[R]]/PINK[[#This Row],[C]]</f>
        <v>0.5181529784984138</v>
      </c>
      <c r="G55">
        <f>PINK[[#This Row],[B]]/PINK[[#This Row],[C]]</f>
        <v>0.25569263306309481</v>
      </c>
      <c r="H55">
        <f>PINK[[#This Row],[G]]/PINK[[#This Row],[C]]</f>
        <v>0.31829397250616848</v>
      </c>
    </row>
    <row r="56" spans="1:8" x14ac:dyDescent="0.35">
      <c r="A56">
        <v>7294</v>
      </c>
      <c r="B56">
        <v>3597</v>
      </c>
      <c r="C56">
        <v>4478</v>
      </c>
      <c r="D56">
        <v>14072</v>
      </c>
      <c r="F56">
        <f>PINK[[#This Row],[R]]/PINK[[#This Row],[C]]</f>
        <v>0.51833428084138711</v>
      </c>
      <c r="G56">
        <f>PINK[[#This Row],[B]]/PINK[[#This Row],[C]]</f>
        <v>0.25561398521887435</v>
      </c>
      <c r="H56">
        <f>PINK[[#This Row],[G]]/PINK[[#This Row],[C]]</f>
        <v>0.31822057987492891</v>
      </c>
    </row>
    <row r="57" spans="1:8" x14ac:dyDescent="0.35">
      <c r="A57">
        <v>7282</v>
      </c>
      <c r="B57">
        <v>3590</v>
      </c>
      <c r="C57">
        <v>4470</v>
      </c>
      <c r="D57">
        <v>14045</v>
      </c>
      <c r="F57">
        <f>PINK[[#This Row],[R]]/PINK[[#This Row],[C]]</f>
        <v>0.51847632609469563</v>
      </c>
      <c r="G57">
        <f>PINK[[#This Row],[B]]/PINK[[#This Row],[C]]</f>
        <v>0.25560697757208972</v>
      </c>
      <c r="H57">
        <f>PINK[[#This Row],[G]]/PINK[[#This Row],[C]]</f>
        <v>0.31826272694909219</v>
      </c>
    </row>
    <row r="58" spans="1:8" x14ac:dyDescent="0.35">
      <c r="A58">
        <v>7302</v>
      </c>
      <c r="B58">
        <v>3600</v>
      </c>
      <c r="C58">
        <v>4482</v>
      </c>
      <c r="D58">
        <v>14084</v>
      </c>
      <c r="F58">
        <f>PINK[[#This Row],[R]]/PINK[[#This Row],[C]]</f>
        <v>0.51846066458392503</v>
      </c>
      <c r="G58">
        <f>PINK[[#This Row],[B]]/PINK[[#This Row],[C]]</f>
        <v>0.25560920193126951</v>
      </c>
      <c r="H58">
        <f>PINK[[#This Row],[G]]/PINK[[#This Row],[C]]</f>
        <v>0.31823345640443057</v>
      </c>
    </row>
    <row r="59" spans="1:8" x14ac:dyDescent="0.35">
      <c r="A59">
        <v>7255</v>
      </c>
      <c r="B59">
        <v>3576</v>
      </c>
      <c r="C59">
        <v>4453</v>
      </c>
      <c r="D59">
        <v>13993</v>
      </c>
      <c r="F59">
        <f>PINK[[#This Row],[R]]/PINK[[#This Row],[C]]</f>
        <v>0.51847352247552347</v>
      </c>
      <c r="G59">
        <f>PINK[[#This Row],[B]]/PINK[[#This Row],[C]]</f>
        <v>0.25555634960337309</v>
      </c>
      <c r="H59">
        <f>PINK[[#This Row],[G]]/PINK[[#This Row],[C]]</f>
        <v>0.31823054384335026</v>
      </c>
    </row>
    <row r="60" spans="1:8" x14ac:dyDescent="0.35">
      <c r="A60">
        <v>7300</v>
      </c>
      <c r="B60">
        <v>3598</v>
      </c>
      <c r="C60">
        <v>4480</v>
      </c>
      <c r="D60">
        <v>14078</v>
      </c>
      <c r="F60">
        <f>PINK[[#This Row],[R]]/PINK[[#This Row],[C]]</f>
        <v>0.51853956527915901</v>
      </c>
      <c r="G60">
        <f>PINK[[#This Row],[B]]/PINK[[#This Row],[C]]</f>
        <v>0.25557607614717998</v>
      </c>
      <c r="H60">
        <f>PINK[[#This Row],[G]]/PINK[[#This Row],[C]]</f>
        <v>0.31822702088364824</v>
      </c>
    </row>
    <row r="61" spans="1:8" x14ac:dyDescent="0.35">
      <c r="A61">
        <v>7356</v>
      </c>
      <c r="B61">
        <v>3626</v>
      </c>
      <c r="C61">
        <v>4514</v>
      </c>
      <c r="D61">
        <v>14184</v>
      </c>
      <c r="F61">
        <f>PINK[[#This Row],[R]]/PINK[[#This Row],[C]]</f>
        <v>0.5186125211505922</v>
      </c>
      <c r="G61">
        <f>PINK[[#This Row],[B]]/PINK[[#This Row],[C]]</f>
        <v>0.25564015792442191</v>
      </c>
      <c r="H61">
        <f>PINK[[#This Row],[G]]/PINK[[#This Row],[C]]</f>
        <v>0.3182459108855048</v>
      </c>
    </row>
    <row r="62" spans="1:8" x14ac:dyDescent="0.35">
      <c r="A62">
        <v>7356</v>
      </c>
      <c r="B62">
        <v>3626</v>
      </c>
      <c r="C62">
        <v>4514</v>
      </c>
      <c r="D62">
        <v>14183</v>
      </c>
      <c r="F62">
        <f>PINK[[#This Row],[R]]/PINK[[#This Row],[C]]</f>
        <v>0.51864908693506306</v>
      </c>
      <c r="G62">
        <f>PINK[[#This Row],[B]]/PINK[[#This Row],[C]]</f>
        <v>0.2556581823309596</v>
      </c>
      <c r="H62">
        <f>PINK[[#This Row],[G]]/PINK[[#This Row],[C]]</f>
        <v>0.31826834943241911</v>
      </c>
    </row>
    <row r="63" spans="1:8" x14ac:dyDescent="0.35">
      <c r="A63">
        <v>7350</v>
      </c>
      <c r="B63">
        <v>3623</v>
      </c>
      <c r="C63">
        <v>4510</v>
      </c>
      <c r="D63">
        <v>14173</v>
      </c>
      <c r="F63">
        <f>PINK[[#This Row],[R]]/PINK[[#This Row],[C]]</f>
        <v>0.51859168842164682</v>
      </c>
      <c r="G63">
        <f>PINK[[#This Row],[B]]/PINK[[#This Row],[C]]</f>
        <v>0.25562689621110563</v>
      </c>
      <c r="H63">
        <f>PINK[[#This Row],[G]]/PINK[[#This Row],[C]]</f>
        <v>0.31821068228321459</v>
      </c>
    </row>
    <row r="64" spans="1:8" x14ac:dyDescent="0.35">
      <c r="A64">
        <v>7348</v>
      </c>
      <c r="B64">
        <v>3622</v>
      </c>
      <c r="C64">
        <v>4509</v>
      </c>
      <c r="D64">
        <v>14167</v>
      </c>
      <c r="F64">
        <f>PINK[[#This Row],[R]]/PINK[[#This Row],[C]]</f>
        <v>0.51867014893767205</v>
      </c>
      <c r="G64">
        <f>PINK[[#This Row],[B]]/PINK[[#This Row],[C]]</f>
        <v>0.25566457259829178</v>
      </c>
      <c r="H64">
        <f>PINK[[#This Row],[G]]/PINK[[#This Row],[C]]</f>
        <v>0.31827486412084421</v>
      </c>
    </row>
    <row r="65" spans="1:8" x14ac:dyDescent="0.35">
      <c r="A65">
        <v>7348</v>
      </c>
      <c r="B65">
        <v>3622</v>
      </c>
      <c r="C65">
        <v>4509</v>
      </c>
      <c r="D65">
        <v>14168</v>
      </c>
      <c r="F65">
        <f>PINK[[#This Row],[R]]/PINK[[#This Row],[C]]</f>
        <v>0.51863354037267084</v>
      </c>
      <c r="G65">
        <f>PINK[[#This Row],[B]]/PINK[[#This Row],[C]]</f>
        <v>0.2556465273856578</v>
      </c>
      <c r="H65">
        <f>PINK[[#This Row],[G]]/PINK[[#This Row],[C]]</f>
        <v>0.31825239977413888</v>
      </c>
    </row>
    <row r="66" spans="1:8" x14ac:dyDescent="0.35">
      <c r="A66">
        <v>7346</v>
      </c>
      <c r="B66">
        <v>3620</v>
      </c>
      <c r="C66">
        <v>4507</v>
      </c>
      <c r="D66">
        <v>14161</v>
      </c>
      <c r="F66">
        <f>PINK[[#This Row],[R]]/PINK[[#This Row],[C]]</f>
        <v>0.51874867594096463</v>
      </c>
      <c r="G66">
        <f>PINK[[#This Row],[B]]/PINK[[#This Row],[C]]</f>
        <v>0.25563166443047808</v>
      </c>
      <c r="H66">
        <f>PINK[[#This Row],[G]]/PINK[[#This Row],[C]]</f>
        <v>0.31826848386413387</v>
      </c>
    </row>
    <row r="67" spans="1:8" x14ac:dyDescent="0.35">
      <c r="A67">
        <v>7356</v>
      </c>
      <c r="B67">
        <v>3626</v>
      </c>
      <c r="C67">
        <v>4514</v>
      </c>
      <c r="D67">
        <v>14183</v>
      </c>
      <c r="F67">
        <f>PINK[[#This Row],[R]]/PINK[[#This Row],[C]]</f>
        <v>0.51864908693506306</v>
      </c>
      <c r="G67">
        <f>PINK[[#This Row],[B]]/PINK[[#This Row],[C]]</f>
        <v>0.2556581823309596</v>
      </c>
      <c r="H67">
        <f>PINK[[#This Row],[G]]/PINK[[#This Row],[C]]</f>
        <v>0.31826834943241911</v>
      </c>
    </row>
    <row r="68" spans="1:8" x14ac:dyDescent="0.35">
      <c r="A68">
        <v>7370</v>
      </c>
      <c r="B68">
        <v>3633</v>
      </c>
      <c r="C68">
        <v>4522</v>
      </c>
      <c r="D68">
        <v>14211</v>
      </c>
      <c r="F68">
        <f>PINK[[#This Row],[R]]/PINK[[#This Row],[C]]</f>
        <v>0.51861234255154454</v>
      </c>
      <c r="G68">
        <f>PINK[[#This Row],[B]]/PINK[[#This Row],[C]]</f>
        <v>0.25564703398775596</v>
      </c>
      <c r="H68">
        <f>PINK[[#This Row],[G]]/PINK[[#This Row],[C]]</f>
        <v>0.31820420800788124</v>
      </c>
    </row>
    <row r="69" spans="1:8" x14ac:dyDescent="0.35">
      <c r="A69">
        <v>7353</v>
      </c>
      <c r="B69">
        <v>3624</v>
      </c>
      <c r="C69">
        <v>4512</v>
      </c>
      <c r="D69">
        <v>14177</v>
      </c>
      <c r="F69">
        <f>PINK[[#This Row],[R]]/PINK[[#This Row],[C]]</f>
        <v>0.51865697961486912</v>
      </c>
      <c r="G69">
        <f>PINK[[#This Row],[B]]/PINK[[#This Row],[C]]</f>
        <v>0.25562530859843408</v>
      </c>
      <c r="H69">
        <f>PINK[[#This Row],[G]]/PINK[[#This Row],[C]]</f>
        <v>0.31826197361924241</v>
      </c>
    </row>
    <row r="70" spans="1:8" x14ac:dyDescent="0.35">
      <c r="A70">
        <v>7364</v>
      </c>
      <c r="B70">
        <v>3630</v>
      </c>
      <c r="C70">
        <v>4518</v>
      </c>
      <c r="D70">
        <v>14198</v>
      </c>
      <c r="F70">
        <f>PINK[[#This Row],[R]]/PINK[[#This Row],[C]]</f>
        <v>0.51866460064797859</v>
      </c>
      <c r="G70">
        <f>PINK[[#This Row],[B]]/PINK[[#This Row],[C]]</f>
        <v>0.25566981264966898</v>
      </c>
      <c r="H70">
        <f>PINK[[#This Row],[G]]/PINK[[#This Row],[C]]</f>
        <v>0.31821383293421607</v>
      </c>
    </row>
    <row r="71" spans="1:8" x14ac:dyDescent="0.35">
      <c r="A71">
        <v>7367</v>
      </c>
      <c r="B71">
        <v>3632</v>
      </c>
      <c r="C71">
        <v>4521</v>
      </c>
      <c r="D71">
        <v>14206</v>
      </c>
      <c r="F71">
        <f>PINK[[#This Row],[R]]/PINK[[#This Row],[C]]</f>
        <v>0.5185836970294242</v>
      </c>
      <c r="G71">
        <f>PINK[[#This Row],[B]]/PINK[[#This Row],[C]]</f>
        <v>0.25566661973813881</v>
      </c>
      <c r="H71">
        <f>PINK[[#This Row],[G]]/PINK[[#This Row],[C]]</f>
        <v>0.31824581162888921</v>
      </c>
    </row>
    <row r="72" spans="1:8" x14ac:dyDescent="0.35">
      <c r="A72">
        <v>7384</v>
      </c>
      <c r="B72">
        <v>3640</v>
      </c>
      <c r="C72">
        <v>4531</v>
      </c>
      <c r="D72">
        <v>14237</v>
      </c>
      <c r="F72">
        <f>PINK[[#This Row],[R]]/PINK[[#This Row],[C]]</f>
        <v>0.51864859169768907</v>
      </c>
      <c r="G72">
        <f>PINK[[#This Row],[B]]/PINK[[#This Row],[C]]</f>
        <v>0.2556718409777341</v>
      </c>
      <c r="H72">
        <f>PINK[[#This Row],[G]]/PINK[[#This Row],[C]]</f>
        <v>0.3182552504038772</v>
      </c>
    </row>
    <row r="73" spans="1:8" x14ac:dyDescent="0.35">
      <c r="A73">
        <v>7364</v>
      </c>
      <c r="B73">
        <v>3630</v>
      </c>
      <c r="C73">
        <v>4518</v>
      </c>
      <c r="D73">
        <v>14198</v>
      </c>
      <c r="F73">
        <f>PINK[[#This Row],[R]]/PINK[[#This Row],[C]]</f>
        <v>0.51866460064797859</v>
      </c>
      <c r="G73">
        <f>PINK[[#This Row],[B]]/PINK[[#This Row],[C]]</f>
        <v>0.25566981264966898</v>
      </c>
      <c r="H73">
        <f>PINK[[#This Row],[G]]/PINK[[#This Row],[C]]</f>
        <v>0.31821383293421607</v>
      </c>
    </row>
    <row r="74" spans="1:8" x14ac:dyDescent="0.35">
      <c r="A74">
        <v>7380</v>
      </c>
      <c r="B74">
        <v>3637</v>
      </c>
      <c r="C74">
        <v>4527</v>
      </c>
      <c r="D74">
        <v>14227</v>
      </c>
      <c r="F74">
        <f>PINK[[#This Row],[R]]/PINK[[#This Row],[C]]</f>
        <v>0.51873198847262247</v>
      </c>
      <c r="G74">
        <f>PINK[[#This Row],[B]]/PINK[[#This Row],[C]]</f>
        <v>0.25564068320798483</v>
      </c>
      <c r="H74">
        <f>PINK[[#This Row],[G]]/PINK[[#This Row],[C]]</f>
        <v>0.31819779292893796</v>
      </c>
    </row>
    <row r="75" spans="1:8" x14ac:dyDescent="0.35">
      <c r="A75">
        <v>7247</v>
      </c>
      <c r="B75">
        <v>3568</v>
      </c>
      <c r="C75">
        <v>4443</v>
      </c>
      <c r="D75">
        <v>13951</v>
      </c>
      <c r="F75">
        <f>PINK[[#This Row],[R]]/PINK[[#This Row],[C]]</f>
        <v>0.51946097053974627</v>
      </c>
      <c r="G75">
        <f>PINK[[#This Row],[B]]/PINK[[#This Row],[C]]</f>
        <v>0.25575227582252169</v>
      </c>
      <c r="H75">
        <f>PINK[[#This Row],[G]]/PINK[[#This Row],[C]]</f>
        <v>0.31847179413662102</v>
      </c>
    </row>
    <row r="76" spans="1:8" x14ac:dyDescent="0.35">
      <c r="A76">
        <v>7244</v>
      </c>
      <c r="B76">
        <v>3566</v>
      </c>
      <c r="C76">
        <v>4441</v>
      </c>
      <c r="D76">
        <v>13945</v>
      </c>
      <c r="F76">
        <f>PINK[[#This Row],[R]]/PINK[[#This Row],[C]]</f>
        <v>0.51946934385084265</v>
      </c>
      <c r="G76">
        <f>PINK[[#This Row],[B]]/PINK[[#This Row],[C]]</f>
        <v>0.25571889566152745</v>
      </c>
      <c r="H76">
        <f>PINK[[#This Row],[G]]/PINK[[#This Row],[C]]</f>
        <v>0.31846539978486915</v>
      </c>
    </row>
    <row r="77" spans="1:8" x14ac:dyDescent="0.35">
      <c r="A77">
        <v>7155</v>
      </c>
      <c r="B77">
        <v>3522</v>
      </c>
      <c r="C77">
        <v>4387</v>
      </c>
      <c r="D77">
        <v>13776</v>
      </c>
      <c r="F77">
        <f>PINK[[#This Row],[R]]/PINK[[#This Row],[C]]</f>
        <v>0.51938153310104529</v>
      </c>
      <c r="G77">
        <f>PINK[[#This Row],[B]]/PINK[[#This Row],[C]]</f>
        <v>0.25566202090592333</v>
      </c>
      <c r="H77">
        <f>PINK[[#This Row],[G]]/PINK[[#This Row],[C]]</f>
        <v>0.31845238095238093</v>
      </c>
    </row>
    <row r="78" spans="1:8" x14ac:dyDescent="0.35">
      <c r="A78">
        <v>7063</v>
      </c>
      <c r="B78">
        <v>3475</v>
      </c>
      <c r="C78">
        <v>4329</v>
      </c>
      <c r="D78">
        <v>13594</v>
      </c>
      <c r="F78">
        <f>PINK[[#This Row],[R]]/PINK[[#This Row],[C]]</f>
        <v>0.51956745623069001</v>
      </c>
      <c r="G78">
        <f>PINK[[#This Row],[B]]/PINK[[#This Row],[C]]</f>
        <v>0.2556274827129616</v>
      </c>
      <c r="H78">
        <f>PINK[[#This Row],[G]]/PINK[[#This Row],[C]]</f>
        <v>0.31844931587465058</v>
      </c>
    </row>
    <row r="79" spans="1:8" x14ac:dyDescent="0.35">
      <c r="A79">
        <v>7048</v>
      </c>
      <c r="B79">
        <v>3468</v>
      </c>
      <c r="C79">
        <v>4320</v>
      </c>
      <c r="D79">
        <v>13566</v>
      </c>
      <c r="F79">
        <f>PINK[[#This Row],[R]]/PINK[[#This Row],[C]]</f>
        <v>0.51953412944125021</v>
      </c>
      <c r="G79">
        <f>PINK[[#This Row],[B]]/PINK[[#This Row],[C]]</f>
        <v>0.25563909774436089</v>
      </c>
      <c r="H79">
        <f>PINK[[#This Row],[G]]/PINK[[#This Row],[C]]</f>
        <v>0.31844316674038037</v>
      </c>
    </row>
    <row r="80" spans="1:8" x14ac:dyDescent="0.35">
      <c r="A80">
        <v>7106</v>
      </c>
      <c r="B80">
        <v>3497</v>
      </c>
      <c r="C80">
        <v>4356</v>
      </c>
      <c r="D80">
        <v>13678</v>
      </c>
      <c r="F80">
        <f>PINK[[#This Row],[R]]/PINK[[#This Row],[C]]</f>
        <v>0.51952039771896474</v>
      </c>
      <c r="G80">
        <f>PINK[[#This Row],[B]]/PINK[[#This Row],[C]]</f>
        <v>0.25566603304576691</v>
      </c>
      <c r="H80">
        <f>PINK[[#This Row],[G]]/PINK[[#This Row],[C]]</f>
        <v>0.31846761222400938</v>
      </c>
    </row>
    <row r="81" spans="1:8" x14ac:dyDescent="0.35">
      <c r="A81">
        <v>7137</v>
      </c>
      <c r="B81">
        <v>3512</v>
      </c>
      <c r="C81">
        <v>4375</v>
      </c>
      <c r="D81">
        <v>13736</v>
      </c>
      <c r="F81">
        <f>PINK[[#This Row],[R]]/PINK[[#This Row],[C]]</f>
        <v>0.51958357600465932</v>
      </c>
      <c r="G81">
        <f>PINK[[#This Row],[B]]/PINK[[#This Row],[C]]</f>
        <v>0.25567850902737332</v>
      </c>
      <c r="H81">
        <f>PINK[[#This Row],[G]]/PINK[[#This Row],[C]]</f>
        <v>0.31850611531741407</v>
      </c>
    </row>
    <row r="82" spans="1:8" x14ac:dyDescent="0.35">
      <c r="A82">
        <v>7133</v>
      </c>
      <c r="B82">
        <v>3510</v>
      </c>
      <c r="C82">
        <v>4373</v>
      </c>
      <c r="D82">
        <v>13730</v>
      </c>
      <c r="F82">
        <f>PINK[[#This Row],[R]]/PINK[[#This Row],[C]]</f>
        <v>0.51951930080116537</v>
      </c>
      <c r="G82">
        <f>PINK[[#This Row],[B]]/PINK[[#This Row],[C]]</f>
        <v>0.25564457392571011</v>
      </c>
      <c r="H82">
        <f>PINK[[#This Row],[G]]/PINK[[#This Row],[C]]</f>
        <v>0.31849963583394025</v>
      </c>
    </row>
    <row r="83" spans="1:8" x14ac:dyDescent="0.35">
      <c r="A83">
        <v>7104</v>
      </c>
      <c r="B83">
        <v>3495</v>
      </c>
      <c r="C83">
        <v>4355</v>
      </c>
      <c r="D83">
        <v>13673</v>
      </c>
      <c r="F83">
        <f>PINK[[#This Row],[R]]/PINK[[#This Row],[C]]</f>
        <v>0.51956410443940615</v>
      </c>
      <c r="G83">
        <f>PINK[[#This Row],[B]]/PINK[[#This Row],[C]]</f>
        <v>0.25561325239523147</v>
      </c>
      <c r="H83">
        <f>PINK[[#This Row],[G]]/PINK[[#This Row],[C]]</f>
        <v>0.31851093395743435</v>
      </c>
    </row>
    <row r="84" spans="1:8" x14ac:dyDescent="0.35">
      <c r="A84">
        <v>7154</v>
      </c>
      <c r="B84">
        <v>3521</v>
      </c>
      <c r="C84">
        <v>4386</v>
      </c>
      <c r="D84">
        <v>13771</v>
      </c>
      <c r="F84">
        <f>PINK[[#This Row],[R]]/PINK[[#This Row],[C]]</f>
        <v>0.51949749473531337</v>
      </c>
      <c r="G84">
        <f>PINK[[#This Row],[B]]/PINK[[#This Row],[C]]</f>
        <v>0.25568223077481667</v>
      </c>
      <c r="H84">
        <f>PINK[[#This Row],[G]]/PINK[[#This Row],[C]]</f>
        <v>0.31849538886064921</v>
      </c>
    </row>
    <row r="85" spans="1:8" x14ac:dyDescent="0.35">
      <c r="A85">
        <v>7217</v>
      </c>
      <c r="B85">
        <v>3552</v>
      </c>
      <c r="C85">
        <v>4425</v>
      </c>
      <c r="D85">
        <v>13892</v>
      </c>
      <c r="F85">
        <f>PINK[[#This Row],[R]]/PINK[[#This Row],[C]]</f>
        <v>0.51950763029081481</v>
      </c>
      <c r="G85">
        <f>PINK[[#This Row],[B]]/PINK[[#This Row],[C]]</f>
        <v>0.25568672617333715</v>
      </c>
      <c r="H85">
        <f>PINK[[#This Row],[G]]/PINK[[#This Row],[C]]</f>
        <v>0.31852864958249349</v>
      </c>
    </row>
    <row r="86" spans="1:8" x14ac:dyDescent="0.35">
      <c r="A86">
        <v>7241</v>
      </c>
      <c r="B86">
        <v>3565</v>
      </c>
      <c r="C86">
        <v>4440</v>
      </c>
      <c r="D86">
        <v>13939</v>
      </c>
      <c r="F86">
        <f>PINK[[#This Row],[R]]/PINK[[#This Row],[C]]</f>
        <v>0.51947772437047135</v>
      </c>
      <c r="G86">
        <f>PINK[[#This Row],[B]]/PINK[[#This Row],[C]]</f>
        <v>0.25575722792165867</v>
      </c>
      <c r="H86">
        <f>PINK[[#This Row],[G]]/PINK[[#This Row],[C]]</f>
        <v>0.31853074108616114</v>
      </c>
    </row>
    <row r="87" spans="1:8" x14ac:dyDescent="0.35">
      <c r="A87">
        <v>7264</v>
      </c>
      <c r="B87">
        <v>3576</v>
      </c>
      <c r="C87">
        <v>4454</v>
      </c>
      <c r="D87">
        <v>13983</v>
      </c>
      <c r="F87">
        <f>PINK[[#This Row],[R]]/PINK[[#This Row],[C]]</f>
        <v>0.51948794965315026</v>
      </c>
      <c r="G87">
        <f>PINK[[#This Row],[B]]/PINK[[#This Row],[C]]</f>
        <v>0.25573911177858827</v>
      </c>
      <c r="H87">
        <f>PINK[[#This Row],[G]]/PINK[[#This Row],[C]]</f>
        <v>0.31852964313809629</v>
      </c>
    </row>
    <row r="88" spans="1:8" x14ac:dyDescent="0.35">
      <c r="A88">
        <v>7163</v>
      </c>
      <c r="B88">
        <v>3525</v>
      </c>
      <c r="C88">
        <v>4392</v>
      </c>
      <c r="D88">
        <v>13788</v>
      </c>
      <c r="F88">
        <f>PINK[[#This Row],[R]]/PINK[[#This Row],[C]]</f>
        <v>0.51950971859588047</v>
      </c>
      <c r="G88">
        <f>PINK[[#This Row],[B]]/PINK[[#This Row],[C]]</f>
        <v>0.25565709312445606</v>
      </c>
      <c r="H88">
        <f>PINK[[#This Row],[G]]/PINK[[#This Row],[C]]</f>
        <v>0.31853785900783288</v>
      </c>
    </row>
    <row r="89" spans="1:8" x14ac:dyDescent="0.35">
      <c r="A89">
        <v>7074</v>
      </c>
      <c r="B89">
        <v>3481</v>
      </c>
      <c r="C89">
        <v>4337</v>
      </c>
      <c r="D89">
        <v>13616</v>
      </c>
      <c r="F89">
        <f>PINK[[#This Row],[R]]/PINK[[#This Row],[C]]</f>
        <v>0.51953584018801413</v>
      </c>
      <c r="G89">
        <f>PINK[[#This Row],[B]]/PINK[[#This Row],[C]]</f>
        <v>0.25565511163337251</v>
      </c>
      <c r="H89">
        <f>PINK[[#This Row],[G]]/PINK[[#This Row],[C]]</f>
        <v>0.31852232667450059</v>
      </c>
    </row>
    <row r="90" spans="1:8" x14ac:dyDescent="0.35">
      <c r="A90">
        <v>7133</v>
      </c>
      <c r="B90">
        <v>3510</v>
      </c>
      <c r="C90">
        <v>4373</v>
      </c>
      <c r="D90">
        <v>13729</v>
      </c>
      <c r="F90">
        <f>PINK[[#This Row],[R]]/PINK[[#This Row],[C]]</f>
        <v>0.51955714181659263</v>
      </c>
      <c r="G90">
        <f>PINK[[#This Row],[B]]/PINK[[#This Row],[C]]</f>
        <v>0.25566319469735599</v>
      </c>
      <c r="H90">
        <f>PINK[[#This Row],[G]]/PINK[[#This Row],[C]]</f>
        <v>0.31852283487508193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BDE51-2F8B-4C1A-9F54-8F0CF48A9F06}">
  <dimension ref="A1:N74"/>
  <sheetViews>
    <sheetView workbookViewId="0">
      <selection activeCell="K7" sqref="K7:N9"/>
    </sheetView>
  </sheetViews>
  <sheetFormatPr defaultRowHeight="14.5" x14ac:dyDescent="0.35"/>
  <cols>
    <col min="1" max="4" width="10.7265625" bestFit="1" customWidth="1"/>
  </cols>
  <sheetData>
    <row r="1" spans="1:14" x14ac:dyDescent="0.35">
      <c r="A1" t="s">
        <v>16</v>
      </c>
      <c r="B1" t="s">
        <v>17</v>
      </c>
      <c r="C1" t="s">
        <v>18</v>
      </c>
      <c r="D1" t="s">
        <v>19</v>
      </c>
      <c r="F1" t="s">
        <v>2</v>
      </c>
      <c r="G1" t="s">
        <v>3</v>
      </c>
      <c r="H1" t="s">
        <v>4</v>
      </c>
    </row>
    <row r="2" spans="1:14" x14ac:dyDescent="0.35">
      <c r="A2">
        <v>9411</v>
      </c>
      <c r="B2">
        <v>3572</v>
      </c>
      <c r="C2">
        <v>5650</v>
      </c>
      <c r="D2">
        <v>17031</v>
      </c>
      <c r="F2">
        <f>YELLOW[[#This Row],[R]]/YELLOW[[#This Row],[C]]</f>
        <v>0.55258058833891144</v>
      </c>
      <c r="G2">
        <f>YELLOW[[#This Row],[B]]/YELLOW[[#This Row],[C]]</f>
        <v>0.20973518877341318</v>
      </c>
      <c r="H2">
        <f>YELLOW[[#This Row],[G]]/YELLOW[[#This Row],[C]]</f>
        <v>0.33174798896130586</v>
      </c>
      <c r="K2" t="s">
        <v>2</v>
      </c>
      <c r="L2" t="s">
        <v>3</v>
      </c>
      <c r="M2" t="s">
        <v>4</v>
      </c>
      <c r="N2" t="s">
        <v>5</v>
      </c>
    </row>
    <row r="3" spans="1:14" x14ac:dyDescent="0.35">
      <c r="A3">
        <v>9388</v>
      </c>
      <c r="B3">
        <v>3564</v>
      </c>
      <c r="C3">
        <v>5637</v>
      </c>
      <c r="D3">
        <v>16991</v>
      </c>
      <c r="F3">
        <f>YELLOW[[#This Row],[R]]/YELLOW[[#This Row],[C]]</f>
        <v>0.5525278088399741</v>
      </c>
      <c r="G3">
        <f>YELLOW[[#This Row],[B]]/YELLOW[[#This Row],[C]]</f>
        <v>0.20975810723324112</v>
      </c>
      <c r="H3">
        <f>YELLOW[[#This Row],[G]]/YELLOW[[#This Row],[C]]</f>
        <v>0.33176387499264315</v>
      </c>
      <c r="J3" t="s">
        <v>6</v>
      </c>
      <c r="K3">
        <f>MAX(F2:F85)</f>
        <v>0.55357602263956784</v>
      </c>
      <c r="L3">
        <f>MAX(G2:G85)</f>
        <v>0.20996988530787467</v>
      </c>
      <c r="M3">
        <f>MAX(H2:H85)</f>
        <v>0.33203214695752009</v>
      </c>
      <c r="N3">
        <f>MAX(YELLOW[C])</f>
        <v>17420</v>
      </c>
    </row>
    <row r="4" spans="1:14" x14ac:dyDescent="0.35">
      <c r="A4">
        <v>9378</v>
      </c>
      <c r="B4">
        <v>3561</v>
      </c>
      <c r="C4">
        <v>5632</v>
      </c>
      <c r="D4">
        <v>16974</v>
      </c>
      <c r="F4">
        <f>YELLOW[[#This Row],[R]]/YELLOW[[#This Row],[C]]</f>
        <v>0.55249204665959706</v>
      </c>
      <c r="G4">
        <f>YELLOW[[#This Row],[B]]/YELLOW[[#This Row],[C]]</f>
        <v>0.20979144574054437</v>
      </c>
      <c r="H4">
        <f>YELLOW[[#This Row],[G]]/YELLOW[[#This Row],[C]]</f>
        <v>0.33180157888535405</v>
      </c>
      <c r="J4" t="s">
        <v>7</v>
      </c>
      <c r="K4">
        <f>MIN(F2:F85)</f>
        <v>0.54776307498424703</v>
      </c>
      <c r="L4">
        <f>MIN(G2:G85)</f>
        <v>0.20970199280882443</v>
      </c>
      <c r="M4">
        <f>MIN(H2:H85)</f>
        <v>0.33134669033730663</v>
      </c>
      <c r="N4">
        <f>MIN(YELLOW[C])</f>
        <v>14791</v>
      </c>
    </row>
    <row r="5" spans="1:14" x14ac:dyDescent="0.35">
      <c r="A5">
        <v>9364</v>
      </c>
      <c r="B5">
        <v>3556</v>
      </c>
      <c r="C5">
        <v>5624</v>
      </c>
      <c r="D5">
        <v>16950</v>
      </c>
      <c r="F5">
        <f>YELLOW[[#This Row],[R]]/YELLOW[[#This Row],[C]]</f>
        <v>0.55244837758112098</v>
      </c>
      <c r="G5">
        <f>YELLOW[[#This Row],[B]]/YELLOW[[#This Row],[C]]</f>
        <v>0.20979351032448379</v>
      </c>
      <c r="H5">
        <f>YELLOW[[#This Row],[G]]/YELLOW[[#This Row],[C]]</f>
        <v>0.33179941002949853</v>
      </c>
      <c r="J5" t="s">
        <v>8</v>
      </c>
      <c r="K5">
        <f>AVERAGE(F2:F85)</f>
        <v>0.55276653133142017</v>
      </c>
      <c r="L5">
        <f>AVERAGE(G2:G85)</f>
        <v>0.20985290184012045</v>
      </c>
      <c r="M5">
        <f>AVERAGE(H2:H85)</f>
        <v>0.33164992932618198</v>
      </c>
      <c r="N5">
        <f>AVERAGE(YELLOW[C])</f>
        <v>16207.931506849314</v>
      </c>
    </row>
    <row r="6" spans="1:14" x14ac:dyDescent="0.35">
      <c r="A6">
        <v>9374</v>
      </c>
      <c r="B6">
        <v>3559</v>
      </c>
      <c r="C6">
        <v>5629</v>
      </c>
      <c r="D6">
        <v>16967</v>
      </c>
      <c r="F6">
        <f>YELLOW[[#This Row],[R]]/YELLOW[[#This Row],[C]]</f>
        <v>0.55248423410149117</v>
      </c>
      <c r="G6">
        <f>YELLOW[[#This Row],[B]]/YELLOW[[#This Row],[C]]</f>
        <v>0.20976012259091176</v>
      </c>
      <c r="H6">
        <f>YELLOW[[#This Row],[G]]/YELLOW[[#This Row],[C]]</f>
        <v>0.33176165497730892</v>
      </c>
    </row>
    <row r="7" spans="1:14" x14ac:dyDescent="0.35">
      <c r="A7">
        <v>9346</v>
      </c>
      <c r="B7">
        <v>3549</v>
      </c>
      <c r="C7">
        <v>5613</v>
      </c>
      <c r="D7">
        <v>16916</v>
      </c>
      <c r="F7">
        <f>YELLOW[[#This Row],[R]]/YELLOW[[#This Row],[C]]</f>
        <v>0.55249467959328447</v>
      </c>
      <c r="G7">
        <f>YELLOW[[#This Row],[B]]/YELLOW[[#This Row],[C]]</f>
        <v>0.20980137148262001</v>
      </c>
      <c r="H7">
        <f>YELLOW[[#This Row],[G]]/YELLOW[[#This Row],[C]]</f>
        <v>0.33181603215890282</v>
      </c>
      <c r="K7" t="s">
        <v>16</v>
      </c>
      <c r="L7" t="s">
        <v>17</v>
      </c>
      <c r="M7" t="s">
        <v>18</v>
      </c>
      <c r="N7" t="s">
        <v>19</v>
      </c>
    </row>
    <row r="8" spans="1:14" x14ac:dyDescent="0.35">
      <c r="A8">
        <v>9339</v>
      </c>
      <c r="B8">
        <v>3546</v>
      </c>
      <c r="C8">
        <v>5608</v>
      </c>
      <c r="D8">
        <v>16904</v>
      </c>
      <c r="F8">
        <f>YELLOW[[#This Row],[R]]/YELLOW[[#This Row],[C]]</f>
        <v>0.55247278750591577</v>
      </c>
      <c r="G8">
        <f>YELLOW[[#This Row],[B]]/YELLOW[[#This Row],[C]]</f>
        <v>0.20977283483199244</v>
      </c>
      <c r="H8">
        <f>YELLOW[[#This Row],[G]]/YELLOW[[#This Row],[C]]</f>
        <v>0.33175579744439188</v>
      </c>
      <c r="J8" t="s">
        <v>6</v>
      </c>
      <c r="K8">
        <f>MAX(YELLOW[R])</f>
        <v>9638</v>
      </c>
      <c r="L8">
        <f>MAX(YELLOW[B])</f>
        <v>3657</v>
      </c>
      <c r="M8">
        <f>MAX(YELLOW[G])</f>
        <v>5784</v>
      </c>
      <c r="N8">
        <f>MAX(YELLOW[C])</f>
        <v>17420</v>
      </c>
    </row>
    <row r="9" spans="1:14" x14ac:dyDescent="0.35">
      <c r="A9">
        <v>9322</v>
      </c>
      <c r="B9">
        <v>3540</v>
      </c>
      <c r="C9">
        <v>5598</v>
      </c>
      <c r="D9">
        <v>16875</v>
      </c>
      <c r="F9">
        <f>YELLOW[[#This Row],[R]]/YELLOW[[#This Row],[C]]</f>
        <v>0.5524148148148148</v>
      </c>
      <c r="G9">
        <f>YELLOW[[#This Row],[B]]/YELLOW[[#This Row],[C]]</f>
        <v>0.20977777777777779</v>
      </c>
      <c r="H9">
        <f>YELLOW[[#This Row],[G]]/YELLOW[[#This Row],[C]]</f>
        <v>0.33173333333333332</v>
      </c>
      <c r="J9" t="s">
        <v>7</v>
      </c>
      <c r="K9">
        <f>MIN(YELLOW[R])</f>
        <v>8162</v>
      </c>
      <c r="L9">
        <f>MIN(YELLOW[B])</f>
        <v>3103</v>
      </c>
      <c r="M9">
        <f>MIN(YELLOW[G])</f>
        <v>4903</v>
      </c>
      <c r="N9">
        <f>MIN(YELLOW[C])</f>
        <v>14791</v>
      </c>
    </row>
    <row r="10" spans="1:14" x14ac:dyDescent="0.35">
      <c r="A10">
        <v>9300</v>
      </c>
      <c r="B10">
        <v>3531</v>
      </c>
      <c r="C10">
        <v>5585</v>
      </c>
      <c r="D10">
        <v>16834</v>
      </c>
      <c r="F10">
        <f>YELLOW[[#This Row],[R]]/YELLOW[[#This Row],[C]]</f>
        <v>0.55245336818343826</v>
      </c>
      <c r="G10">
        <f>YELLOW[[#This Row],[B]]/YELLOW[[#This Row],[C]]</f>
        <v>0.20975406914577641</v>
      </c>
      <c r="H10">
        <f>YELLOW[[#This Row],[G]]/YELLOW[[#This Row],[C]]</f>
        <v>0.33176903884994652</v>
      </c>
    </row>
    <row r="11" spans="1:14" x14ac:dyDescent="0.35">
      <c r="A11">
        <v>9278</v>
      </c>
      <c r="B11">
        <v>3523</v>
      </c>
      <c r="C11">
        <v>5571</v>
      </c>
      <c r="D11">
        <v>16794</v>
      </c>
      <c r="F11">
        <f>YELLOW[[#This Row],[R]]/YELLOW[[#This Row],[C]]</f>
        <v>0.55245921162319878</v>
      </c>
      <c r="G11">
        <f>YELLOW[[#This Row],[B]]/YELLOW[[#This Row],[C]]</f>
        <v>0.2097773014171728</v>
      </c>
      <c r="H11">
        <f>YELLOW[[#This Row],[G]]/YELLOW[[#This Row],[C]]</f>
        <v>0.33172561629153269</v>
      </c>
    </row>
    <row r="12" spans="1:14" x14ac:dyDescent="0.35">
      <c r="A12">
        <v>9256</v>
      </c>
      <c r="B12">
        <v>3515</v>
      </c>
      <c r="C12">
        <v>5559</v>
      </c>
      <c r="D12">
        <v>16756</v>
      </c>
      <c r="F12">
        <f>YELLOW[[#This Row],[R]]/YELLOW[[#This Row],[C]]</f>
        <v>0.55239914060634998</v>
      </c>
      <c r="G12">
        <f>YELLOW[[#This Row],[B]]/YELLOW[[#This Row],[C]]</f>
        <v>0.20977560276915733</v>
      </c>
      <c r="H12">
        <f>YELLOW[[#This Row],[G]]/YELLOW[[#This Row],[C]]</f>
        <v>0.33176175698257343</v>
      </c>
    </row>
    <row r="13" spans="1:14" x14ac:dyDescent="0.35">
      <c r="A13">
        <v>9638</v>
      </c>
      <c r="B13">
        <v>3657</v>
      </c>
      <c r="C13">
        <v>5784</v>
      </c>
      <c r="D13">
        <v>17420</v>
      </c>
      <c r="F13">
        <f>YELLOW[[#This Row],[R]]/YELLOW[[#This Row],[C]]</f>
        <v>0.55327210103329505</v>
      </c>
      <c r="G13">
        <f>YELLOW[[#This Row],[B]]/YELLOW[[#This Row],[C]]</f>
        <v>0.20993111366245695</v>
      </c>
      <c r="H13">
        <f>YELLOW[[#This Row],[G]]/YELLOW[[#This Row],[C]]</f>
        <v>0.33203214695752009</v>
      </c>
    </row>
    <row r="14" spans="1:14" x14ac:dyDescent="0.35">
      <c r="A14">
        <v>9528</v>
      </c>
      <c r="B14">
        <v>3615</v>
      </c>
      <c r="C14">
        <v>5717</v>
      </c>
      <c r="D14">
        <v>17221</v>
      </c>
      <c r="F14">
        <f>YELLOW[[#This Row],[R]]/YELLOW[[#This Row],[C]]</f>
        <v>0.55327797456593697</v>
      </c>
      <c r="G14">
        <f>YELLOW[[#This Row],[B]]/YELLOW[[#This Row],[C]]</f>
        <v>0.20991812322164799</v>
      </c>
      <c r="H14">
        <f>YELLOW[[#This Row],[G]]/YELLOW[[#This Row],[C]]</f>
        <v>0.33197839846698796</v>
      </c>
    </row>
    <row r="15" spans="1:14" x14ac:dyDescent="0.35">
      <c r="A15">
        <v>9137</v>
      </c>
      <c r="B15">
        <v>3471</v>
      </c>
      <c r="C15">
        <v>5488</v>
      </c>
      <c r="D15">
        <v>16535</v>
      </c>
      <c r="F15">
        <f>YELLOW[[#This Row],[R]]/YELLOW[[#This Row],[C]]</f>
        <v>0.5525854248563653</v>
      </c>
      <c r="G15">
        <f>YELLOW[[#This Row],[B]]/YELLOW[[#This Row],[C]]</f>
        <v>0.20991835500453584</v>
      </c>
      <c r="H15">
        <f>YELLOW[[#This Row],[G]]/YELLOW[[#This Row],[C]]</f>
        <v>0.331902026005443</v>
      </c>
    </row>
    <row r="16" spans="1:14" x14ac:dyDescent="0.35">
      <c r="A16">
        <v>8390</v>
      </c>
      <c r="B16">
        <v>3192</v>
      </c>
      <c r="C16">
        <v>5044</v>
      </c>
      <c r="D16">
        <v>15208</v>
      </c>
      <c r="F16">
        <f>YELLOW[[#This Row],[R]]/YELLOW[[#This Row],[C]]</f>
        <v>0.55168332456601787</v>
      </c>
      <c r="G16">
        <f>YELLOW[[#This Row],[B]]/YELLOW[[#This Row],[C]]</f>
        <v>0.20988953182535508</v>
      </c>
      <c r="H16">
        <f>YELLOW[[#This Row],[G]]/YELLOW[[#This Row],[C]]</f>
        <v>0.33166754339821147</v>
      </c>
    </row>
    <row r="17" spans="1:8" x14ac:dyDescent="0.35">
      <c r="A17">
        <v>8364</v>
      </c>
      <c r="B17">
        <v>3182</v>
      </c>
      <c r="C17">
        <v>5028</v>
      </c>
      <c r="D17">
        <v>15160</v>
      </c>
      <c r="F17">
        <f>YELLOW[[#This Row],[R]]/YELLOW[[#This Row],[C]]</f>
        <v>0.55171503957783641</v>
      </c>
      <c r="G17">
        <f>YELLOW[[#This Row],[B]]/YELLOW[[#This Row],[C]]</f>
        <v>0.20989445910290239</v>
      </c>
      <c r="H17">
        <f>YELLOW[[#This Row],[G]]/YELLOW[[#This Row],[C]]</f>
        <v>0.33166226912928759</v>
      </c>
    </row>
    <row r="18" spans="1:8" x14ac:dyDescent="0.35">
      <c r="A18">
        <v>8281</v>
      </c>
      <c r="B18">
        <v>3151</v>
      </c>
      <c r="C18">
        <v>4979</v>
      </c>
      <c r="D18">
        <v>15014</v>
      </c>
      <c r="F18">
        <f>YELLOW[[#This Row],[R]]/YELLOW[[#This Row],[C]]</f>
        <v>0.55155188490741969</v>
      </c>
      <c r="G18">
        <f>YELLOW[[#This Row],[B]]/YELLOW[[#This Row],[C]]</f>
        <v>0.20987078726521913</v>
      </c>
      <c r="H18">
        <f>YELLOW[[#This Row],[G]]/YELLOW[[#This Row],[C]]</f>
        <v>0.33162381777008126</v>
      </c>
    </row>
    <row r="19" spans="1:8" x14ac:dyDescent="0.35">
      <c r="A19">
        <v>8908</v>
      </c>
      <c r="B19">
        <v>3387</v>
      </c>
      <c r="C19">
        <v>5354</v>
      </c>
      <c r="D19">
        <v>16132</v>
      </c>
      <c r="F19">
        <f>YELLOW[[#This Row],[R]]/YELLOW[[#This Row],[C]]</f>
        <v>0.55219439623109345</v>
      </c>
      <c r="G19">
        <f>YELLOW[[#This Row],[B]]/YELLOW[[#This Row],[C]]</f>
        <v>0.20995536821224894</v>
      </c>
      <c r="H19">
        <f>YELLOW[[#This Row],[G]]/YELLOW[[#This Row],[C]]</f>
        <v>0.33188693280436399</v>
      </c>
    </row>
    <row r="20" spans="1:8" x14ac:dyDescent="0.35">
      <c r="A20">
        <v>9021</v>
      </c>
      <c r="B20">
        <v>3429</v>
      </c>
      <c r="C20">
        <v>5421</v>
      </c>
      <c r="D20">
        <v>16334</v>
      </c>
      <c r="F20">
        <f>YELLOW[[#This Row],[R]]/YELLOW[[#This Row],[C]]</f>
        <v>0.55228358026203017</v>
      </c>
      <c r="G20">
        <f>YELLOW[[#This Row],[B]]/YELLOW[[#This Row],[C]]</f>
        <v>0.20993020693032938</v>
      </c>
      <c r="H20">
        <f>YELLOW[[#This Row],[G]]/YELLOW[[#This Row],[C]]</f>
        <v>0.33188441288110687</v>
      </c>
    </row>
    <row r="21" spans="1:8" x14ac:dyDescent="0.35">
      <c r="A21">
        <v>8997</v>
      </c>
      <c r="B21">
        <v>3420</v>
      </c>
      <c r="C21">
        <v>5406</v>
      </c>
      <c r="D21">
        <v>16289</v>
      </c>
      <c r="F21">
        <f>YELLOW[[#This Row],[R]]/YELLOW[[#This Row],[C]]</f>
        <v>0.55233593222420041</v>
      </c>
      <c r="G21">
        <f>YELLOW[[#This Row],[B]]/YELLOW[[#This Row],[C]]</f>
        <v>0.2099576401252379</v>
      </c>
      <c r="H21">
        <f>YELLOW[[#This Row],[G]]/YELLOW[[#This Row],[C]]</f>
        <v>0.33188041009270058</v>
      </c>
    </row>
    <row r="22" spans="1:8" x14ac:dyDescent="0.35">
      <c r="A22">
        <v>9041</v>
      </c>
      <c r="B22">
        <v>3436</v>
      </c>
      <c r="C22">
        <v>5432</v>
      </c>
      <c r="D22">
        <v>16368</v>
      </c>
      <c r="F22">
        <f>YELLOW[[#This Row],[R]]/YELLOW[[#This Row],[C]]</f>
        <v>0.55235826001955035</v>
      </c>
      <c r="G22">
        <f>YELLOW[[#This Row],[B]]/YELLOW[[#This Row],[C]]</f>
        <v>0.20992179863147606</v>
      </c>
      <c r="H22">
        <f>YELLOW[[#This Row],[G]]/YELLOW[[#This Row],[C]]</f>
        <v>0.33186705767350927</v>
      </c>
    </row>
    <row r="23" spans="1:8" x14ac:dyDescent="0.35">
      <c r="A23">
        <v>9110</v>
      </c>
      <c r="B23">
        <v>3461</v>
      </c>
      <c r="C23">
        <v>5472</v>
      </c>
      <c r="D23">
        <v>16488</v>
      </c>
      <c r="F23">
        <f>YELLOW[[#This Row],[R]]/YELLOW[[#This Row],[C]]</f>
        <v>0.55252304706453181</v>
      </c>
      <c r="G23">
        <f>YELLOW[[#This Row],[B]]/YELLOW[[#This Row],[C]]</f>
        <v>0.20991023774866568</v>
      </c>
      <c r="H23">
        <f>YELLOW[[#This Row],[G]]/YELLOW[[#This Row],[C]]</f>
        <v>0.33187772925764192</v>
      </c>
    </row>
    <row r="24" spans="1:8" x14ac:dyDescent="0.35">
      <c r="A24">
        <v>9056</v>
      </c>
      <c r="B24">
        <v>3442</v>
      </c>
      <c r="C24">
        <v>5441</v>
      </c>
      <c r="D24">
        <v>16394</v>
      </c>
      <c r="F24">
        <f>YELLOW[[#This Row],[R]]/YELLOW[[#This Row],[C]]</f>
        <v>0.55239721849457113</v>
      </c>
      <c r="G24">
        <f>YELLOW[[#This Row],[B]]/YELLOW[[#This Row],[C]]</f>
        <v>0.20995486153470783</v>
      </c>
      <c r="H24">
        <f>YELLOW[[#This Row],[G]]/YELLOW[[#This Row],[C]]</f>
        <v>0.33188971574966453</v>
      </c>
    </row>
    <row r="25" spans="1:8" x14ac:dyDescent="0.35">
      <c r="A25">
        <v>9157</v>
      </c>
      <c r="B25">
        <v>3479</v>
      </c>
      <c r="C25">
        <v>5501</v>
      </c>
      <c r="D25">
        <v>16574</v>
      </c>
      <c r="F25">
        <f>YELLOW[[#This Row],[R]]/YELLOW[[#This Row],[C]]</f>
        <v>0.55249185471219986</v>
      </c>
      <c r="G25">
        <f>YELLOW[[#This Row],[B]]/YELLOW[[#This Row],[C]]</f>
        <v>0.20990708338361289</v>
      </c>
      <c r="H25">
        <f>YELLOW[[#This Row],[G]]/YELLOW[[#This Row],[C]]</f>
        <v>0.33190539399058766</v>
      </c>
    </row>
    <row r="26" spans="1:8" x14ac:dyDescent="0.35">
      <c r="A26">
        <v>9122</v>
      </c>
      <c r="B26">
        <v>3467</v>
      </c>
      <c r="C26">
        <v>5481</v>
      </c>
      <c r="D26">
        <v>16515</v>
      </c>
      <c r="F26">
        <f>YELLOW[[#This Row],[R]]/YELLOW[[#This Row],[C]]</f>
        <v>0.55234635180139269</v>
      </c>
      <c r="G26">
        <f>YELLOW[[#This Row],[B]]/YELLOW[[#This Row],[C]]</f>
        <v>0.2099303663336361</v>
      </c>
      <c r="H26">
        <f>YELLOW[[#This Row],[G]]/YELLOW[[#This Row],[C]]</f>
        <v>0.33188010899182563</v>
      </c>
    </row>
    <row r="27" spans="1:8" x14ac:dyDescent="0.35">
      <c r="A27">
        <v>9175</v>
      </c>
      <c r="B27">
        <v>3486</v>
      </c>
      <c r="C27">
        <v>5512</v>
      </c>
      <c r="D27">
        <v>16607</v>
      </c>
      <c r="F27">
        <f>YELLOW[[#This Row],[R]]/YELLOW[[#This Row],[C]]</f>
        <v>0.55247787077738308</v>
      </c>
      <c r="G27">
        <f>YELLOW[[#This Row],[B]]/YELLOW[[#This Row],[C]]</f>
        <v>0.20991148310953212</v>
      </c>
      <c r="H27">
        <f>YELLOW[[#This Row],[G]]/YELLOW[[#This Row],[C]]</f>
        <v>0.33190823146865778</v>
      </c>
    </row>
    <row r="28" spans="1:8" x14ac:dyDescent="0.35">
      <c r="A28">
        <v>9117</v>
      </c>
      <c r="B28">
        <v>3465</v>
      </c>
      <c r="C28">
        <v>5478</v>
      </c>
      <c r="D28">
        <v>16506</v>
      </c>
      <c r="F28">
        <f>YELLOW[[#This Row],[R]]/YELLOW[[#This Row],[C]]</f>
        <v>0.55234460196292257</v>
      </c>
      <c r="G28">
        <f>YELLOW[[#This Row],[B]]/YELLOW[[#This Row],[C]]</f>
        <v>0.20992366412213739</v>
      </c>
      <c r="H28">
        <f>YELLOW[[#This Row],[G]]/YELLOW[[#This Row],[C]]</f>
        <v>0.33187931661214104</v>
      </c>
    </row>
    <row r="29" spans="1:8" x14ac:dyDescent="0.35">
      <c r="A29">
        <v>9181</v>
      </c>
      <c r="B29">
        <v>3488</v>
      </c>
      <c r="C29">
        <v>5515</v>
      </c>
      <c r="D29">
        <v>16617</v>
      </c>
      <c r="F29">
        <f>YELLOW[[#This Row],[R]]/YELLOW[[#This Row],[C]]</f>
        <v>0.55250646927844982</v>
      </c>
      <c r="G29">
        <f>YELLOW[[#This Row],[B]]/YELLOW[[#This Row],[C]]</f>
        <v>0.20990551844496599</v>
      </c>
      <c r="H29">
        <f>YELLOW[[#This Row],[G]]/YELLOW[[#This Row],[C]]</f>
        <v>0.33188902930733588</v>
      </c>
    </row>
    <row r="30" spans="1:8" x14ac:dyDescent="0.35">
      <c r="A30">
        <v>9246</v>
      </c>
      <c r="B30">
        <v>3514</v>
      </c>
      <c r="C30">
        <v>5556</v>
      </c>
      <c r="D30">
        <v>16738</v>
      </c>
      <c r="F30">
        <f>YELLOW[[#This Row],[R]]/YELLOW[[#This Row],[C]]</f>
        <v>0.55239574620623733</v>
      </c>
      <c r="G30">
        <f>YELLOW[[#This Row],[B]]/YELLOW[[#This Row],[C]]</f>
        <v>0.20994145059146851</v>
      </c>
      <c r="H30">
        <f>YELLOW[[#This Row],[G]]/YELLOW[[#This Row],[C]]</f>
        <v>0.33193929979686942</v>
      </c>
    </row>
    <row r="31" spans="1:8" x14ac:dyDescent="0.35">
      <c r="A31">
        <v>9267</v>
      </c>
      <c r="B31">
        <v>3520</v>
      </c>
      <c r="C31">
        <v>5567</v>
      </c>
      <c r="D31">
        <v>16772</v>
      </c>
      <c r="F31">
        <f>YELLOW[[#This Row],[R]]/YELLOW[[#This Row],[C]]</f>
        <v>0.55252802289530167</v>
      </c>
      <c r="G31">
        <f>YELLOW[[#This Row],[B]]/YELLOW[[#This Row],[C]]</f>
        <v>0.20987359885523491</v>
      </c>
      <c r="H31">
        <f>YELLOW[[#This Row],[G]]/YELLOW[[#This Row],[C]]</f>
        <v>0.33192225137133319</v>
      </c>
    </row>
    <row r="32" spans="1:8" x14ac:dyDescent="0.35">
      <c r="A32">
        <v>8797</v>
      </c>
      <c r="B32">
        <v>3340</v>
      </c>
      <c r="C32">
        <v>5280</v>
      </c>
      <c r="D32">
        <v>15917</v>
      </c>
      <c r="F32">
        <f>YELLOW[[#This Row],[R]]/YELLOW[[#This Row],[C]]</f>
        <v>0.55267952503612494</v>
      </c>
      <c r="G32">
        <f>YELLOW[[#This Row],[B]]/YELLOW[[#This Row],[C]]</f>
        <v>0.20983853741282904</v>
      </c>
      <c r="H32">
        <f>YELLOW[[#This Row],[G]]/YELLOW[[#This Row],[C]]</f>
        <v>0.33172080165860401</v>
      </c>
    </row>
    <row r="33" spans="1:8" x14ac:dyDescent="0.35">
      <c r="A33">
        <v>8588</v>
      </c>
      <c r="B33">
        <v>3262</v>
      </c>
      <c r="C33">
        <v>5156</v>
      </c>
      <c r="D33">
        <v>15543</v>
      </c>
      <c r="F33">
        <f>YELLOW[[#This Row],[R]]/YELLOW[[#This Row],[C]]</f>
        <v>0.55253168628964811</v>
      </c>
      <c r="G33">
        <f>YELLOW[[#This Row],[B]]/YELLOW[[#This Row],[C]]</f>
        <v>0.20986939458277037</v>
      </c>
      <c r="H33">
        <f>YELLOW[[#This Row],[G]]/YELLOW[[#This Row],[C]]</f>
        <v>0.3317248922344464</v>
      </c>
    </row>
    <row r="34" spans="1:8" x14ac:dyDescent="0.35">
      <c r="A34">
        <v>8162</v>
      </c>
      <c r="B34">
        <v>3103</v>
      </c>
      <c r="C34">
        <v>4903</v>
      </c>
      <c r="D34">
        <v>14791</v>
      </c>
      <c r="F34">
        <f>YELLOW[[#This Row],[R]]/YELLOW[[#This Row],[C]]</f>
        <v>0.55182205395172745</v>
      </c>
      <c r="G34">
        <f>YELLOW[[#This Row],[B]]/YELLOW[[#This Row],[C]]</f>
        <v>0.20978973700223108</v>
      </c>
      <c r="H34">
        <f>YELLOW[[#This Row],[G]]/YELLOW[[#This Row],[C]]</f>
        <v>0.33148536272057333</v>
      </c>
    </row>
    <row r="35" spans="1:8" x14ac:dyDescent="0.35">
      <c r="A35">
        <v>8726</v>
      </c>
      <c r="B35">
        <v>3315</v>
      </c>
      <c r="C35">
        <v>5239</v>
      </c>
      <c r="D35">
        <v>15796</v>
      </c>
      <c r="F35">
        <f>YELLOW[[#This Row],[R]]/YELLOW[[#This Row],[C]]</f>
        <v>0.55241833375538107</v>
      </c>
      <c r="G35">
        <f>YELLOW[[#This Row],[B]]/YELLOW[[#This Row],[C]]</f>
        <v>0.20986325652063814</v>
      </c>
      <c r="H35">
        <f>YELLOW[[#This Row],[G]]/YELLOW[[#This Row],[C]]</f>
        <v>0.33166624461889088</v>
      </c>
    </row>
    <row r="36" spans="1:8" x14ac:dyDescent="0.35">
      <c r="A36">
        <v>8585</v>
      </c>
      <c r="B36">
        <v>3261</v>
      </c>
      <c r="C36">
        <v>5154</v>
      </c>
      <c r="D36">
        <v>15539</v>
      </c>
      <c r="F36">
        <f>YELLOW[[#This Row],[R]]/YELLOW[[#This Row],[C]]</f>
        <v>0.55248085462384966</v>
      </c>
      <c r="G36">
        <f>YELLOW[[#This Row],[B]]/YELLOW[[#This Row],[C]]</f>
        <v>0.20985906428985135</v>
      </c>
      <c r="H36">
        <f>YELLOW[[#This Row],[G]]/YELLOW[[#This Row],[C]]</f>
        <v>0.33168157539095178</v>
      </c>
    </row>
    <row r="37" spans="1:8" x14ac:dyDescent="0.35">
      <c r="A37">
        <v>8580</v>
      </c>
      <c r="B37">
        <v>3259</v>
      </c>
      <c r="C37">
        <v>5150</v>
      </c>
      <c r="D37">
        <v>15527</v>
      </c>
      <c r="F37">
        <f>YELLOW[[#This Row],[R]]/YELLOW[[#This Row],[C]]</f>
        <v>0.55258581825207698</v>
      </c>
      <c r="G37">
        <f>YELLOW[[#This Row],[B]]/YELLOW[[#This Row],[C]]</f>
        <v>0.20989244541765956</v>
      </c>
      <c r="H37">
        <f>YELLOW[[#This Row],[G]]/YELLOW[[#This Row],[C]]</f>
        <v>0.33168029883428868</v>
      </c>
    </row>
    <row r="38" spans="1:8" x14ac:dyDescent="0.35">
      <c r="A38">
        <v>8775</v>
      </c>
      <c r="B38">
        <v>3332</v>
      </c>
      <c r="C38">
        <v>5267</v>
      </c>
      <c r="D38">
        <v>15877</v>
      </c>
      <c r="F38">
        <f>YELLOW[[#This Row],[R]]/YELLOW[[#This Row],[C]]</f>
        <v>0.55268627574478801</v>
      </c>
      <c r="G38">
        <f>YELLOW[[#This Row],[B]]/YELLOW[[#This Row],[C]]</f>
        <v>0.20986332430559929</v>
      </c>
      <c r="H38">
        <f>YELLOW[[#This Row],[G]]/YELLOW[[#This Row],[C]]</f>
        <v>0.33173773382880895</v>
      </c>
    </row>
    <row r="39" spans="1:8" x14ac:dyDescent="0.35">
      <c r="A39">
        <v>8703</v>
      </c>
      <c r="B39">
        <v>3305</v>
      </c>
      <c r="C39">
        <v>5224</v>
      </c>
      <c r="D39">
        <v>15750</v>
      </c>
      <c r="F39">
        <f>YELLOW[[#This Row],[R]]/YELLOW[[#This Row],[C]]</f>
        <v>0.5525714285714286</v>
      </c>
      <c r="G39">
        <f>YELLOW[[#This Row],[B]]/YELLOW[[#This Row],[C]]</f>
        <v>0.20984126984126983</v>
      </c>
      <c r="H39">
        <f>YELLOW[[#This Row],[G]]/YELLOW[[#This Row],[C]]</f>
        <v>0.33168253968253969</v>
      </c>
    </row>
    <row r="40" spans="1:8" x14ac:dyDescent="0.35">
      <c r="A40">
        <v>8741</v>
      </c>
      <c r="B40">
        <v>3320</v>
      </c>
      <c r="C40">
        <v>5247</v>
      </c>
      <c r="D40">
        <v>15819</v>
      </c>
      <c r="F40">
        <f>YELLOW[[#This Row],[R]]/YELLOW[[#This Row],[C]]</f>
        <v>0.55256337315885962</v>
      </c>
      <c r="G40">
        <f>YELLOW[[#This Row],[B]]/YELLOW[[#This Row],[C]]</f>
        <v>0.20987420190909667</v>
      </c>
      <c r="H40">
        <f>YELLOW[[#This Row],[G]]/YELLOW[[#This Row],[C]]</f>
        <v>0.33168974018585246</v>
      </c>
    </row>
    <row r="41" spans="1:8" x14ac:dyDescent="0.35">
      <c r="A41">
        <v>8693</v>
      </c>
      <c r="B41">
        <v>3330</v>
      </c>
      <c r="C41">
        <v>5264</v>
      </c>
      <c r="D41">
        <v>15870</v>
      </c>
      <c r="F41">
        <f>YELLOW[[#This Row],[R]]/YELLOW[[#This Row],[C]]</f>
        <v>0.54776307498424703</v>
      </c>
      <c r="G41">
        <f>YELLOW[[#This Row],[B]]/YELLOW[[#This Row],[C]]</f>
        <v>0.20982986767485823</v>
      </c>
      <c r="H41">
        <f>YELLOW[[#This Row],[G]]/YELLOW[[#This Row],[C]]</f>
        <v>0.33169502205419027</v>
      </c>
    </row>
    <row r="42" spans="1:8" x14ac:dyDescent="0.35">
      <c r="A42">
        <v>8688</v>
      </c>
      <c r="B42">
        <v>3300</v>
      </c>
      <c r="C42">
        <v>5216</v>
      </c>
      <c r="D42">
        <v>15726</v>
      </c>
      <c r="F42">
        <f>YELLOW[[#This Row],[R]]/YELLOW[[#This Row],[C]]</f>
        <v>0.55246089278901178</v>
      </c>
      <c r="G42">
        <f>YELLOW[[#This Row],[B]]/YELLOW[[#This Row],[C]]</f>
        <v>0.20984357115604732</v>
      </c>
      <c r="H42">
        <f>YELLOW[[#This Row],[G]]/YELLOW[[#This Row],[C]]</f>
        <v>0.3316800203484675</v>
      </c>
    </row>
    <row r="43" spans="1:8" x14ac:dyDescent="0.35">
      <c r="A43">
        <v>8771</v>
      </c>
      <c r="B43">
        <v>3328</v>
      </c>
      <c r="C43">
        <v>5255</v>
      </c>
      <c r="D43">
        <v>15850</v>
      </c>
      <c r="F43">
        <f>YELLOW[[#This Row],[R]]/YELLOW[[#This Row],[C]]</f>
        <v>0.55337539432176652</v>
      </c>
      <c r="G43">
        <f>YELLOW[[#This Row],[B]]/YELLOW[[#This Row],[C]]</f>
        <v>0.20996845425867508</v>
      </c>
      <c r="H43">
        <f>YELLOW[[#This Row],[G]]/YELLOW[[#This Row],[C]]</f>
        <v>0.33154574132492115</v>
      </c>
    </row>
    <row r="44" spans="1:8" x14ac:dyDescent="0.35">
      <c r="A44">
        <v>8699</v>
      </c>
      <c r="B44">
        <v>3300</v>
      </c>
      <c r="C44">
        <v>5211</v>
      </c>
      <c r="D44">
        <v>15718</v>
      </c>
      <c r="F44">
        <f>YELLOW[[#This Row],[R]]/YELLOW[[#This Row],[C]]</f>
        <v>0.55344191372948215</v>
      </c>
      <c r="G44">
        <f>YELLOW[[#This Row],[B]]/YELLOW[[#This Row],[C]]</f>
        <v>0.20995037536582262</v>
      </c>
      <c r="H44">
        <f>YELLOW[[#This Row],[G]]/YELLOW[[#This Row],[C]]</f>
        <v>0.33153072910039444</v>
      </c>
    </row>
    <row r="45" spans="1:8" x14ac:dyDescent="0.35">
      <c r="A45">
        <v>8705</v>
      </c>
      <c r="B45">
        <v>3302</v>
      </c>
      <c r="C45">
        <v>5215</v>
      </c>
      <c r="D45">
        <v>15730</v>
      </c>
      <c r="F45">
        <f>YELLOW[[#This Row],[R]]/YELLOW[[#This Row],[C]]</f>
        <v>0.55340114431023524</v>
      </c>
      <c r="G45">
        <f>YELLOW[[#This Row],[B]]/YELLOW[[#This Row],[C]]</f>
        <v>0.20991735537190082</v>
      </c>
      <c r="H45">
        <f>YELLOW[[#This Row],[G]]/YELLOW[[#This Row],[C]]</f>
        <v>0.33153210425937701</v>
      </c>
    </row>
    <row r="46" spans="1:8" x14ac:dyDescent="0.35">
      <c r="A46">
        <v>8607</v>
      </c>
      <c r="B46">
        <v>3264</v>
      </c>
      <c r="C46">
        <v>5154</v>
      </c>
      <c r="D46">
        <v>15548</v>
      </c>
      <c r="F46">
        <f>YELLOW[[#This Row],[R]]/YELLOW[[#This Row],[C]]</f>
        <v>0.55357602263956784</v>
      </c>
      <c r="G46">
        <f>YELLOW[[#This Row],[B]]/YELLOW[[#This Row],[C]]</f>
        <v>0.20993053768973502</v>
      </c>
      <c r="H46">
        <f>YELLOW[[#This Row],[G]]/YELLOW[[#This Row],[C]]</f>
        <v>0.33148958065346024</v>
      </c>
    </row>
    <row r="47" spans="1:8" x14ac:dyDescent="0.35">
      <c r="A47">
        <v>8688</v>
      </c>
      <c r="B47">
        <v>3296</v>
      </c>
      <c r="C47">
        <v>5204</v>
      </c>
      <c r="D47">
        <v>15698</v>
      </c>
      <c r="F47">
        <f>YELLOW[[#This Row],[R]]/YELLOW[[#This Row],[C]]</f>
        <v>0.55344629889157859</v>
      </c>
      <c r="G47">
        <f>YELLOW[[#This Row],[B]]/YELLOW[[#This Row],[C]]</f>
        <v>0.20996305261816792</v>
      </c>
      <c r="H47">
        <f>YELLOW[[#This Row],[G]]/YELLOW[[#This Row],[C]]</f>
        <v>0.33150719836921899</v>
      </c>
    </row>
    <row r="48" spans="1:8" x14ac:dyDescent="0.35">
      <c r="A48">
        <v>8734</v>
      </c>
      <c r="B48">
        <v>3313</v>
      </c>
      <c r="C48">
        <v>5231</v>
      </c>
      <c r="D48">
        <v>15780</v>
      </c>
      <c r="F48">
        <f>YELLOW[[#This Row],[R]]/YELLOW[[#This Row],[C]]</f>
        <v>0.55348542458808614</v>
      </c>
      <c r="G48">
        <f>YELLOW[[#This Row],[B]]/YELLOW[[#This Row],[C]]</f>
        <v>0.20994930291508238</v>
      </c>
      <c r="H48">
        <f>YELLOW[[#This Row],[G]]/YELLOW[[#This Row],[C]]</f>
        <v>0.33149556400506969</v>
      </c>
    </row>
    <row r="49" spans="1:8" x14ac:dyDescent="0.35">
      <c r="A49">
        <v>8639</v>
      </c>
      <c r="B49">
        <v>3277</v>
      </c>
      <c r="C49">
        <v>5173</v>
      </c>
      <c r="D49">
        <v>15607</v>
      </c>
      <c r="F49">
        <f>YELLOW[[#This Row],[R]]/YELLOW[[#This Row],[C]]</f>
        <v>0.5535336707887486</v>
      </c>
      <c r="G49">
        <f>YELLOW[[#This Row],[B]]/YELLOW[[#This Row],[C]]</f>
        <v>0.20996988530787467</v>
      </c>
      <c r="H49">
        <f>YELLOW[[#This Row],[G]]/YELLOW[[#This Row],[C]]</f>
        <v>0.33145383481771001</v>
      </c>
    </row>
    <row r="50" spans="1:8" x14ac:dyDescent="0.35">
      <c r="A50">
        <v>8780</v>
      </c>
      <c r="B50">
        <v>3330</v>
      </c>
      <c r="C50">
        <v>5258</v>
      </c>
      <c r="D50">
        <v>15863</v>
      </c>
      <c r="F50">
        <f>YELLOW[[#This Row],[R]]/YELLOW[[#This Row],[C]]</f>
        <v>0.55348925171783392</v>
      </c>
      <c r="G50">
        <f>YELLOW[[#This Row],[B]]/YELLOW[[#This Row],[C]]</f>
        <v>0.20992246107293702</v>
      </c>
      <c r="H50">
        <f>YELLOW[[#This Row],[G]]/YELLOW[[#This Row],[C]]</f>
        <v>0.33146315324970055</v>
      </c>
    </row>
    <row r="51" spans="1:8" x14ac:dyDescent="0.35">
      <c r="A51">
        <v>8865</v>
      </c>
      <c r="B51">
        <v>3362</v>
      </c>
      <c r="C51">
        <v>5310</v>
      </c>
      <c r="D51">
        <v>16018</v>
      </c>
      <c r="F51">
        <f>YELLOW[[#This Row],[R]]/YELLOW[[#This Row],[C]]</f>
        <v>0.55343988013484835</v>
      </c>
      <c r="G51">
        <f>YELLOW[[#This Row],[B]]/YELLOW[[#This Row],[C]]</f>
        <v>0.20988887501560743</v>
      </c>
      <c r="H51">
        <f>YELLOW[[#This Row],[G]]/YELLOW[[#This Row],[C]]</f>
        <v>0.33150206018229494</v>
      </c>
    </row>
    <row r="52" spans="1:8" x14ac:dyDescent="0.35">
      <c r="A52">
        <v>8994</v>
      </c>
      <c r="B52">
        <v>3412</v>
      </c>
      <c r="C52">
        <v>5389</v>
      </c>
      <c r="D52">
        <v>16257</v>
      </c>
      <c r="F52">
        <f>YELLOW[[#This Row],[R]]/YELLOW[[#This Row],[C]]</f>
        <v>0.55323860490865473</v>
      </c>
      <c r="G52">
        <f>YELLOW[[#This Row],[B]]/YELLOW[[#This Row],[C]]</f>
        <v>0.20987882143076828</v>
      </c>
      <c r="H52">
        <f>YELLOW[[#This Row],[G]]/YELLOW[[#This Row],[C]]</f>
        <v>0.33148797441102296</v>
      </c>
    </row>
    <row r="53" spans="1:8" x14ac:dyDescent="0.35">
      <c r="A53">
        <v>8952</v>
      </c>
      <c r="B53">
        <v>3396</v>
      </c>
      <c r="C53">
        <v>5364</v>
      </c>
      <c r="D53">
        <v>16180</v>
      </c>
      <c r="F53">
        <f>YELLOW[[#This Row],[R]]/YELLOW[[#This Row],[C]]</f>
        <v>0.55327564894932013</v>
      </c>
      <c r="G53">
        <f>YELLOW[[#This Row],[B]]/YELLOW[[#This Row],[C]]</f>
        <v>0.20988875154511744</v>
      </c>
      <c r="H53">
        <f>YELLOW[[#This Row],[G]]/YELLOW[[#This Row],[C]]</f>
        <v>0.3315203955500618</v>
      </c>
    </row>
    <row r="54" spans="1:8" x14ac:dyDescent="0.35">
      <c r="A54">
        <v>9091</v>
      </c>
      <c r="B54">
        <v>3450</v>
      </c>
      <c r="C54">
        <v>5449</v>
      </c>
      <c r="D54">
        <v>16437</v>
      </c>
      <c r="F54">
        <f>YELLOW[[#This Row],[R]]/YELLOW[[#This Row],[C]]</f>
        <v>0.55308146255399404</v>
      </c>
      <c r="G54">
        <f>YELLOW[[#This Row],[B]]/YELLOW[[#This Row],[C]]</f>
        <v>0.20989231611607959</v>
      </c>
      <c r="H54">
        <f>YELLOW[[#This Row],[G]]/YELLOW[[#This Row],[C]]</f>
        <v>0.33150818275841093</v>
      </c>
    </row>
    <row r="55" spans="1:8" x14ac:dyDescent="0.35">
      <c r="A55">
        <v>8980</v>
      </c>
      <c r="B55">
        <v>3407</v>
      </c>
      <c r="C55">
        <v>5381</v>
      </c>
      <c r="D55">
        <v>16232</v>
      </c>
      <c r="F55">
        <f>YELLOW[[#This Row],[R]]/YELLOW[[#This Row],[C]]</f>
        <v>0.55322819122720557</v>
      </c>
      <c r="G55">
        <f>YELLOW[[#This Row],[B]]/YELLOW[[#This Row],[C]]</f>
        <v>0.20989403647116806</v>
      </c>
      <c r="H55">
        <f>YELLOW[[#This Row],[G]]/YELLOW[[#This Row],[C]]</f>
        <v>0.33150566781665847</v>
      </c>
    </row>
    <row r="56" spans="1:8" x14ac:dyDescent="0.35">
      <c r="A56">
        <v>9076</v>
      </c>
      <c r="B56">
        <v>3444</v>
      </c>
      <c r="C56">
        <v>5440</v>
      </c>
      <c r="D56">
        <v>16409</v>
      </c>
      <c r="F56">
        <f>YELLOW[[#This Row],[R]]/YELLOW[[#This Row],[C]]</f>
        <v>0.55311109756840759</v>
      </c>
      <c r="G56">
        <f>YELLOW[[#This Row],[B]]/YELLOW[[#This Row],[C]]</f>
        <v>0.20988481930647815</v>
      </c>
      <c r="H56">
        <f>YELLOW[[#This Row],[G]]/YELLOW[[#This Row],[C]]</f>
        <v>0.33152538241209095</v>
      </c>
    </row>
    <row r="57" spans="1:8" x14ac:dyDescent="0.35">
      <c r="A57">
        <v>9161</v>
      </c>
      <c r="B57">
        <v>3478</v>
      </c>
      <c r="C57">
        <v>5493</v>
      </c>
      <c r="D57">
        <v>16570</v>
      </c>
      <c r="F57">
        <f>YELLOW[[#This Row],[R]]/YELLOW[[#This Row],[C]]</f>
        <v>0.55286662643331319</v>
      </c>
      <c r="G57">
        <f>YELLOW[[#This Row],[B]]/YELLOW[[#This Row],[C]]</f>
        <v>0.20989740494870249</v>
      </c>
      <c r="H57">
        <f>YELLOW[[#This Row],[G]]/YELLOW[[#This Row],[C]]</f>
        <v>0.33150271575135787</v>
      </c>
    </row>
    <row r="58" spans="1:8" x14ac:dyDescent="0.35">
      <c r="A58">
        <v>8998</v>
      </c>
      <c r="B58">
        <v>3415</v>
      </c>
      <c r="C58">
        <v>5394</v>
      </c>
      <c r="D58">
        <v>16272</v>
      </c>
      <c r="F58">
        <f>YELLOW[[#This Row],[R]]/YELLOW[[#This Row],[C]]</f>
        <v>0.55297443461160278</v>
      </c>
      <c r="G58">
        <f>YELLOW[[#This Row],[B]]/YELLOW[[#This Row],[C]]</f>
        <v>0.20986971484759095</v>
      </c>
      <c r="H58">
        <f>YELLOW[[#This Row],[G]]/YELLOW[[#This Row],[C]]</f>
        <v>0.33148967551622421</v>
      </c>
    </row>
    <row r="59" spans="1:8" x14ac:dyDescent="0.35">
      <c r="A59">
        <v>9016</v>
      </c>
      <c r="B59">
        <v>3421</v>
      </c>
      <c r="C59">
        <v>5403</v>
      </c>
      <c r="D59">
        <v>16300</v>
      </c>
      <c r="F59">
        <f>YELLOW[[#This Row],[R]]/YELLOW[[#This Row],[C]]</f>
        <v>0.55312883435582827</v>
      </c>
      <c r="G59">
        <f>YELLOW[[#This Row],[B]]/YELLOW[[#This Row],[C]]</f>
        <v>0.20987730061349694</v>
      </c>
      <c r="H59">
        <f>YELLOW[[#This Row],[G]]/YELLOW[[#This Row],[C]]</f>
        <v>0.33147239263803679</v>
      </c>
    </row>
    <row r="60" spans="1:8" x14ac:dyDescent="0.35">
      <c r="A60">
        <v>9158</v>
      </c>
      <c r="B60">
        <v>3473</v>
      </c>
      <c r="C60">
        <v>5489</v>
      </c>
      <c r="D60">
        <v>16556</v>
      </c>
      <c r="F60">
        <f>YELLOW[[#This Row],[R]]/YELLOW[[#This Row],[C]]</f>
        <v>0.55315293549166467</v>
      </c>
      <c r="G60">
        <f>YELLOW[[#This Row],[B]]/YELLOW[[#This Row],[C]]</f>
        <v>0.20977289200289925</v>
      </c>
      <c r="H60">
        <f>YELLOW[[#This Row],[G]]/YELLOW[[#This Row],[C]]</f>
        <v>0.33154143512925827</v>
      </c>
    </row>
    <row r="61" spans="1:8" x14ac:dyDescent="0.35">
      <c r="A61">
        <v>9128</v>
      </c>
      <c r="B61">
        <v>3461</v>
      </c>
      <c r="C61">
        <v>5471</v>
      </c>
      <c r="D61">
        <v>16503</v>
      </c>
      <c r="F61">
        <f>YELLOW[[#This Row],[R]]/YELLOW[[#This Row],[C]]</f>
        <v>0.55311155547476221</v>
      </c>
      <c r="G61">
        <f>YELLOW[[#This Row],[B]]/YELLOW[[#This Row],[C]]</f>
        <v>0.20971944494940314</v>
      </c>
      <c r="H61">
        <f>YELLOW[[#This Row],[G]]/YELLOW[[#This Row],[C]]</f>
        <v>0.33151548203356968</v>
      </c>
    </row>
    <row r="62" spans="1:8" x14ac:dyDescent="0.35">
      <c r="A62">
        <v>9059</v>
      </c>
      <c r="B62">
        <v>3435</v>
      </c>
      <c r="C62">
        <v>5429</v>
      </c>
      <c r="D62">
        <v>16377</v>
      </c>
      <c r="F62">
        <f>YELLOW[[#This Row],[R]]/YELLOW[[#This Row],[C]]</f>
        <v>0.55315381327471458</v>
      </c>
      <c r="G62">
        <f>YELLOW[[#This Row],[B]]/YELLOW[[#This Row],[C]]</f>
        <v>0.20974537461073456</v>
      </c>
      <c r="H62">
        <f>YELLOW[[#This Row],[G]]/YELLOW[[#This Row],[C]]</f>
        <v>0.3315014960004885</v>
      </c>
    </row>
    <row r="63" spans="1:8" x14ac:dyDescent="0.35">
      <c r="A63">
        <v>9096</v>
      </c>
      <c r="B63">
        <v>3448</v>
      </c>
      <c r="C63">
        <v>5450</v>
      </c>
      <c r="D63">
        <v>16441</v>
      </c>
      <c r="F63">
        <f>YELLOW[[#This Row],[R]]/YELLOW[[#This Row],[C]]</f>
        <v>0.55325101879447725</v>
      </c>
      <c r="G63">
        <f>YELLOW[[#This Row],[B]]/YELLOW[[#This Row],[C]]</f>
        <v>0.20971960343044826</v>
      </c>
      <c r="H63">
        <f>YELLOW[[#This Row],[G]]/YELLOW[[#This Row],[C]]</f>
        <v>0.33148835229000667</v>
      </c>
    </row>
    <row r="64" spans="1:8" x14ac:dyDescent="0.35">
      <c r="A64">
        <v>9079</v>
      </c>
      <c r="B64">
        <v>3441</v>
      </c>
      <c r="C64">
        <v>5440</v>
      </c>
      <c r="D64">
        <v>16409</v>
      </c>
      <c r="F64">
        <f>YELLOW[[#This Row],[R]]/YELLOW[[#This Row],[C]]</f>
        <v>0.55329392406606126</v>
      </c>
      <c r="G64">
        <f>YELLOW[[#This Row],[B]]/YELLOW[[#This Row],[C]]</f>
        <v>0.20970199280882443</v>
      </c>
      <c r="H64">
        <f>YELLOW[[#This Row],[G]]/YELLOW[[#This Row],[C]]</f>
        <v>0.33152538241209095</v>
      </c>
    </row>
    <row r="65" spans="1:8" x14ac:dyDescent="0.35">
      <c r="A65">
        <v>8991</v>
      </c>
      <c r="B65">
        <v>3408</v>
      </c>
      <c r="C65">
        <v>5386</v>
      </c>
      <c r="D65">
        <v>16248</v>
      </c>
      <c r="F65">
        <f>YELLOW[[#This Row],[R]]/YELLOW[[#This Row],[C]]</f>
        <v>0.55336041358936483</v>
      </c>
      <c r="G65">
        <f>YELLOW[[#This Row],[B]]/YELLOW[[#This Row],[C]]</f>
        <v>0.20974889217134415</v>
      </c>
      <c r="H65">
        <f>YELLOW[[#This Row],[G]]/YELLOW[[#This Row],[C]]</f>
        <v>0.33148695224027575</v>
      </c>
    </row>
    <row r="66" spans="1:8" x14ac:dyDescent="0.35">
      <c r="A66">
        <v>8933</v>
      </c>
      <c r="B66">
        <v>3386</v>
      </c>
      <c r="C66">
        <v>5350</v>
      </c>
      <c r="D66">
        <v>16141</v>
      </c>
      <c r="F66">
        <f>YELLOW[[#This Row],[R]]/YELLOW[[#This Row],[C]]</f>
        <v>0.55343535096958052</v>
      </c>
      <c r="G66">
        <f>YELLOW[[#This Row],[B]]/YELLOW[[#This Row],[C]]</f>
        <v>0.20977634595130412</v>
      </c>
      <c r="H66">
        <f>YELLOW[[#This Row],[G]]/YELLOW[[#This Row],[C]]</f>
        <v>0.33145406108667369</v>
      </c>
    </row>
    <row r="67" spans="1:8" x14ac:dyDescent="0.35">
      <c r="A67">
        <v>8884</v>
      </c>
      <c r="B67">
        <v>3367</v>
      </c>
      <c r="C67">
        <v>5320</v>
      </c>
      <c r="D67">
        <v>16050</v>
      </c>
      <c r="F67">
        <f>YELLOW[[#This Row],[R]]/YELLOW[[#This Row],[C]]</f>
        <v>0.55352024922118381</v>
      </c>
      <c r="G67">
        <f>YELLOW[[#This Row],[B]]/YELLOW[[#This Row],[C]]</f>
        <v>0.20978193146417445</v>
      </c>
      <c r="H67">
        <f>YELLOW[[#This Row],[G]]/YELLOW[[#This Row],[C]]</f>
        <v>0.33146417445482868</v>
      </c>
    </row>
    <row r="68" spans="1:8" x14ac:dyDescent="0.35">
      <c r="A68">
        <v>8819</v>
      </c>
      <c r="B68">
        <v>3342</v>
      </c>
      <c r="C68">
        <v>5279</v>
      </c>
      <c r="D68">
        <v>15931</v>
      </c>
      <c r="F68">
        <f>YELLOW[[#This Row],[R]]/YELLOW[[#This Row],[C]]</f>
        <v>0.55357479128742704</v>
      </c>
      <c r="G68">
        <f>YELLOW[[#This Row],[B]]/YELLOW[[#This Row],[C]]</f>
        <v>0.20977967484778107</v>
      </c>
      <c r="H68">
        <f>YELLOW[[#This Row],[G]]/YELLOW[[#This Row],[C]]</f>
        <v>0.33136651810934653</v>
      </c>
    </row>
    <row r="69" spans="1:8" x14ac:dyDescent="0.35">
      <c r="A69">
        <v>8794</v>
      </c>
      <c r="B69">
        <v>3333</v>
      </c>
      <c r="C69">
        <v>5265</v>
      </c>
      <c r="D69">
        <v>15888</v>
      </c>
      <c r="F69">
        <f>YELLOW[[#This Row],[R]]/YELLOW[[#This Row],[C]]</f>
        <v>0.55349949647532726</v>
      </c>
      <c r="G69">
        <f>YELLOW[[#This Row],[B]]/YELLOW[[#This Row],[C]]</f>
        <v>0.2097809667673716</v>
      </c>
      <c r="H69">
        <f>YELLOW[[#This Row],[G]]/YELLOW[[#This Row],[C]]</f>
        <v>0.33138217522658608</v>
      </c>
    </row>
    <row r="70" spans="1:8" x14ac:dyDescent="0.35">
      <c r="A70">
        <v>8790</v>
      </c>
      <c r="B70">
        <v>3331</v>
      </c>
      <c r="C70">
        <v>5262</v>
      </c>
      <c r="D70">
        <v>15879</v>
      </c>
      <c r="F70">
        <f>YELLOW[[#This Row],[R]]/YELLOW[[#This Row],[C]]</f>
        <v>0.55356130738711506</v>
      </c>
      <c r="G70">
        <f>YELLOW[[#This Row],[B]]/YELLOW[[#This Row],[C]]</f>
        <v>0.2097739152339568</v>
      </c>
      <c r="H70">
        <f>YELLOW[[#This Row],[G]]/YELLOW[[#This Row],[C]]</f>
        <v>0.33138106933686001</v>
      </c>
    </row>
    <row r="71" spans="1:8" x14ac:dyDescent="0.35">
      <c r="A71">
        <v>8745</v>
      </c>
      <c r="B71">
        <v>3315</v>
      </c>
      <c r="C71">
        <v>5236</v>
      </c>
      <c r="D71">
        <v>15801</v>
      </c>
      <c r="F71">
        <f>YELLOW[[#This Row],[R]]/YELLOW[[#This Row],[C]]</f>
        <v>0.55344598443136506</v>
      </c>
      <c r="G71">
        <f>YELLOW[[#This Row],[B]]/YELLOW[[#This Row],[C]]</f>
        <v>0.20979684830074047</v>
      </c>
      <c r="H71">
        <f>YELLOW[[#This Row],[G]]/YELLOW[[#This Row],[C]]</f>
        <v>0.33137143218783621</v>
      </c>
    </row>
    <row r="72" spans="1:8" x14ac:dyDescent="0.35">
      <c r="A72">
        <v>8766</v>
      </c>
      <c r="B72">
        <v>3322</v>
      </c>
      <c r="C72">
        <v>5248</v>
      </c>
      <c r="D72">
        <v>15838</v>
      </c>
      <c r="F72">
        <f>YELLOW[[#This Row],[R]]/YELLOW[[#This Row],[C]]</f>
        <v>0.55347897461800732</v>
      </c>
      <c r="G72">
        <f>YELLOW[[#This Row],[B]]/YELLOW[[#This Row],[C]]</f>
        <v>0.20974870564465209</v>
      </c>
      <c r="H72">
        <f>YELLOW[[#This Row],[G]]/YELLOW[[#This Row],[C]]</f>
        <v>0.33135496906175022</v>
      </c>
    </row>
    <row r="73" spans="1:8" x14ac:dyDescent="0.35">
      <c r="A73">
        <v>8764</v>
      </c>
      <c r="B73">
        <v>3322</v>
      </c>
      <c r="C73">
        <v>5248</v>
      </c>
      <c r="D73">
        <v>15837</v>
      </c>
      <c r="F73">
        <f>YELLOW[[#This Row],[R]]/YELLOW[[#This Row],[C]]</f>
        <v>0.55338763654732592</v>
      </c>
      <c r="G73">
        <f>YELLOW[[#This Row],[B]]/YELLOW[[#This Row],[C]]</f>
        <v>0.20976194986424196</v>
      </c>
      <c r="H73">
        <f>YELLOW[[#This Row],[G]]/YELLOW[[#This Row],[C]]</f>
        <v>0.33137589189871819</v>
      </c>
    </row>
    <row r="74" spans="1:8" x14ac:dyDescent="0.35">
      <c r="A74">
        <v>8731</v>
      </c>
      <c r="B74">
        <v>3309</v>
      </c>
      <c r="C74">
        <v>5226</v>
      </c>
      <c r="D74">
        <v>15772</v>
      </c>
      <c r="F74">
        <f>YELLOW[[#This Row],[R]]/YELLOW[[#This Row],[C]]</f>
        <v>0.55357595739284804</v>
      </c>
      <c r="G74">
        <f>YELLOW[[#This Row],[B]]/YELLOW[[#This Row],[C]]</f>
        <v>0.20980218108039564</v>
      </c>
      <c r="H74">
        <f>YELLOW[[#This Row],[G]]/YELLOW[[#This Row],[C]]</f>
        <v>0.33134669033730663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U E A A B Q S w M E F A A C A A g A 5 q F v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5 q F v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a h b 1 b H k g C y f w E A A F E O A A A T A B w A R m 9 y b X V s Y X M v U 2 V j d G l v b j E u b S C i G A A o o B Q A A A A A A A A A A A A A A A A A A A A A A A A A A A D l l E 9 r w j A Y h + + F f o f Q X R S y g v 9 2 c O x Q 2 0 z L Y h 1 a J 4 O C d J p p o U 0 k i U M R v / t S q 2 y H O R g 5 j e R S 8 v 7 I 8 7 4 8 J R F k I T N G w a T 6 N u 5 t y 7 b E O u V k C c Y o A A 8 g J 9 K 2 g F o T t u U L o i q + + H A D t t g W h M r a Y 5 Y T 1 2 d U q o 2 o O U E 3 Q f 5 w H n i x l 6 j z r t x J p w 4 7 0 H E g 2 k m e v q T 5 l g g 3 X F H G C W w 0 O 8 0 6 r P A 3 j r 9 O 6 U r 1 j f c b 4 q g + c f q m 2 D F P q X h n v P B Z v i 1 o G Y p a N Q s 8 H J y q 2 n A g C K m 8 a 7 t l f o T g E j S v B a 1 r Q f t a 0 F G B V C U g y U 4 e j 3 X b y u i P o 3 9 3 2 B 8 j F G l Z P B G M 9 9 j D U 6 S l s Q Q Y b / E V Y T y a a X m s E M a b f A 6 j J y 2 P J c B 4 i 6 O x F / X 1 7 n W F M N 4 k D v u D e K 7 9 S n 5 h j D c 6 G 4 S x n s w T w X i P P e z 5 e k / l i W C 8 R 2 / Y C 1 E U a 5 k 8 M 4 x 3 O f M w / r N I v 5 t M B e E i S R V l n 4 w o C X j 2 Q c A t C I s N 4 V m a A z V S T l Y E Y E a X j C Y X k k i G q F X + h a R s f L b f / r / 2 f 7 P 8 C V B L A Q I t A B Q A A g A I A O a h b 1 Z I s u X 4 p A A A A P Y A A A A S A A A A A A A A A A A A A A A A A A A A A A B D b 2 5 m a W c v U G F j a 2 F n Z S 5 4 b W x Q S w E C L Q A U A A I A C A D m o W 9 W D 8 r p q 6 Q A A A D p A A A A E w A A A A A A A A A A A A A A A A D w A A A A W 0 N v b n R l b n R f V H l w Z X N d L n h t b F B L A Q I t A B Q A A g A I A O a h b 1 b H k g C y f w E A A F E O A A A T A A A A A A A A A A A A A A A A A O E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d e A A A A A A A A Z V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U k V E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5 V D E 3 O j I 0 O j M 0 L j U 2 M D g y O D B a I i A v P j x F b n R y e S B U e X B l P S J G a W x s Q 2 9 s d W 1 u V H l w Z X M i I F Z h b H V l P S J z Q X d N R E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V E L 0 F 1 d G 9 S Z W 1 v d m V k Q 2 9 s d W 1 u c z E u e 0 N v b H V t b j E s M H 0 m c X V v d D s s J n F 1 b 3 Q 7 U 2 V j d G l v b j E v U k V E L 0 F 1 d G 9 S Z W 1 v d m V k Q 2 9 s d W 1 u c z E u e 0 N v b H V t b j I s M X 0 m c X V v d D s s J n F 1 b 3 Q 7 U 2 V j d G l v b j E v U k V E L 0 F 1 d G 9 S Z W 1 v d m V k Q 2 9 s d W 1 u c z E u e 0 N v b H V t b j M s M n 0 m c X V v d D s s J n F 1 b 3 Q 7 U 2 V j d G l v b j E v U k V E L 0 F 1 d G 9 S Z W 1 v d m V k Q 2 9 s d W 1 u c z E u e 0 N v b H V t b j Q s M 3 0 m c X V v d D s s J n F 1 b 3 Q 7 U 2 V j d G l v b j E v U k V E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k V E L 0 F 1 d G 9 S Z W 1 v d m V k Q 2 9 s d W 1 u c z E u e 0 N v b H V t b j E s M H 0 m c X V v d D s s J n F 1 b 3 Q 7 U 2 V j d G l v b j E v U k V E L 0 F 1 d G 9 S Z W 1 v d m V k Q 2 9 s d W 1 u c z E u e 0 N v b H V t b j I s M X 0 m c X V v d D s s J n F 1 b 3 Q 7 U 2 V j d G l v b j E v U k V E L 0 F 1 d G 9 S Z W 1 v d m V k Q 2 9 s d W 1 u c z E u e 0 N v b H V t b j M s M n 0 m c X V v d D s s J n F 1 b 3 Q 7 U 2 V j d G l v b j E v U k V E L 0 F 1 d G 9 S Z W 1 v d m V k Q 2 9 s d W 1 u c z E u e 0 N v b H V t b j Q s M 3 0 m c X V v d D s s J n F 1 b 3 Q 7 U 2 V j d G l v b j E v U k V E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F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k V F T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H U k V F T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O V Q x N z o z M z o x M S 4 1 M T g 2 N z E 0 W i I g L z 4 8 R W 5 0 c n k g V H l w Z T 0 i R m l s b E N v b H V t b l R 5 c G V z I i B W Y W x 1 Z T 0 i c 0 F 3 T U R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S R U V O L 0 F 1 d G 9 S Z W 1 v d m V k Q 2 9 s d W 1 u c z E u e 0 N v b H V t b j E s M H 0 m c X V v d D s s J n F 1 b 3 Q 7 U 2 V j d G l v b j E v R 1 J F R U 4 v Q X V 0 b 1 J l b W 9 2 Z W R D b 2 x 1 b W 5 z M S 5 7 Q 2 9 s d W 1 u M i w x f S Z x d W 9 0 O y w m c X V v d D t T Z W N 0 a W 9 u M S 9 H U k V F T i 9 B d X R v U m V t b 3 Z l Z E N v b H V t b n M x L n t D b 2 x 1 b W 4 z L D J 9 J n F 1 b 3 Q 7 L C Z x d W 9 0 O 1 N l Y 3 R p b 2 4 x L 0 d S R U V O L 0 F 1 d G 9 S Z W 1 v d m V k Q 2 9 s d W 1 u c z E u e 0 N v b H V t b j Q s M 3 0 m c X V v d D s s J n F 1 b 3 Q 7 U 2 V j d G l v b j E v R 1 J F R U 4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U k V F T i 9 B d X R v U m V t b 3 Z l Z E N v b H V t b n M x L n t D b 2 x 1 b W 4 x L D B 9 J n F 1 b 3 Q 7 L C Z x d W 9 0 O 1 N l Y 3 R p b 2 4 x L 0 d S R U V O L 0 F 1 d G 9 S Z W 1 v d m V k Q 2 9 s d W 1 u c z E u e 0 N v b H V t b j I s M X 0 m c X V v d D s s J n F 1 b 3 Q 7 U 2 V j d G l v b j E v R 1 J F R U 4 v Q X V 0 b 1 J l b W 9 2 Z W R D b 2 x 1 b W 5 z M S 5 7 Q 2 9 s d W 1 u M y w y f S Z x d W 9 0 O y w m c X V v d D t T Z W N 0 a W 9 u M S 9 H U k V F T i 9 B d X R v U m V t b 3 Z l Z E N v b H V t b n M x L n t D b 2 x 1 b W 4 0 L D N 9 J n F 1 b 3 Q 7 L C Z x d W 9 0 O 1 N l Y 3 R p b 2 4 x L 0 d S R U V O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S R U V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R U V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x V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C T F V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5 V D E 3 O j M 2 O j M x L j k 1 M z c 3 M j V a I i A v P j x F b n R y e S B U e X B l P S J G a W x s Q 2 9 s d W 1 u V H l w Z X M i I F Z h b H V l P S J z Q X d N R E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x V R S 9 B d X R v U m V t b 3 Z l Z E N v b H V t b n M x L n t D b 2 x 1 b W 4 x L D B 9 J n F 1 b 3 Q 7 L C Z x d W 9 0 O 1 N l Y 3 R p b 2 4 x L 0 J M V U U v Q X V 0 b 1 J l b W 9 2 Z W R D b 2 x 1 b W 5 z M S 5 7 Q 2 9 s d W 1 u M i w x f S Z x d W 9 0 O y w m c X V v d D t T Z W N 0 a W 9 u M S 9 C T F V F L 0 F 1 d G 9 S Z W 1 v d m V k Q 2 9 s d W 1 u c z E u e 0 N v b H V t b j M s M n 0 m c X V v d D s s J n F 1 b 3 Q 7 U 2 V j d G l v b j E v Q k x V R S 9 B d X R v U m V t b 3 Z l Z E N v b H V t b n M x L n t D b 2 x 1 b W 4 0 L D N 9 J n F 1 b 3 Q 7 L C Z x d W 9 0 O 1 N l Y 3 R p b 2 4 x L 0 J M V U U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T F V F L 0 F 1 d G 9 S Z W 1 v d m V k Q 2 9 s d W 1 u c z E u e 0 N v b H V t b j E s M H 0 m c X V v d D s s J n F 1 b 3 Q 7 U 2 V j d G l v b j E v Q k x V R S 9 B d X R v U m V t b 3 Z l Z E N v b H V t b n M x L n t D b 2 x 1 b W 4 y L D F 9 J n F 1 b 3 Q 7 L C Z x d W 9 0 O 1 N l Y 3 R p b 2 4 x L 0 J M V U U v Q X V 0 b 1 J l b W 9 2 Z W R D b 2 x 1 b W 5 z M S 5 7 Q 2 9 s d W 1 u M y w y f S Z x d W 9 0 O y w m c X V v d D t T Z W N 0 a W 9 u M S 9 C T F V F L 0 F 1 d G 9 S Z W 1 v d m V k Q 2 9 s d W 1 u c z E u e 0 N v b H V t b j Q s M 3 0 m c X V v d D s s J n F 1 b 3 Q 7 U 2 V j d G l v b j E v Q k x V R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T F V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M V U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R U x M T 1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W U V M T E 9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5 V D E 3 O j Q x O j Q y L j g x M z Q 3 N z d a I i A v P j x F b n R y e S B U e X B l P S J G a W x s Q 2 9 s d W 1 u V H l w Z X M i I F Z h b H V l P S J z Q X d N R E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U V M T E 9 X L 0 F 1 d G 9 S Z W 1 v d m V k Q 2 9 s d W 1 u c z E u e 0 N v b H V t b j E s M H 0 m c X V v d D s s J n F 1 b 3 Q 7 U 2 V j d G l v b j E v W U V M T E 9 X L 0 F 1 d G 9 S Z W 1 v d m V k Q 2 9 s d W 1 u c z E u e 0 N v b H V t b j I s M X 0 m c X V v d D s s J n F 1 b 3 Q 7 U 2 V j d G l v b j E v W U V M T E 9 X L 0 F 1 d G 9 S Z W 1 v d m V k Q 2 9 s d W 1 u c z E u e 0 N v b H V t b j M s M n 0 m c X V v d D s s J n F 1 b 3 Q 7 U 2 V j d G l v b j E v W U V M T E 9 X L 0 F 1 d G 9 S Z W 1 v d m V k Q 2 9 s d W 1 u c z E u e 0 N v b H V t b j Q s M 3 0 m c X V v d D s s J n F 1 b 3 Q 7 U 2 V j d G l v b j E v W U V M T E 9 X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W U V M T E 9 X L 0 F 1 d G 9 S Z W 1 v d m V k Q 2 9 s d W 1 u c z E u e 0 N v b H V t b j E s M H 0 m c X V v d D s s J n F 1 b 3 Q 7 U 2 V j d G l v b j E v W U V M T E 9 X L 0 F 1 d G 9 S Z W 1 v d m V k Q 2 9 s d W 1 u c z E u e 0 N v b H V t b j I s M X 0 m c X V v d D s s J n F 1 b 3 Q 7 U 2 V j d G l v b j E v W U V M T E 9 X L 0 F 1 d G 9 S Z W 1 v d m V k Q 2 9 s d W 1 u c z E u e 0 N v b H V t b j M s M n 0 m c X V v d D s s J n F 1 b 3 Q 7 U 2 V j d G l v b j E v W U V M T E 9 X L 0 F 1 d G 9 S Z W 1 v d m V k Q 2 9 s d W 1 u c z E u e 0 N v b H V t b j Q s M 3 0 m c X V v d D s s J n F 1 b 3 Q 7 U 2 V j d G l v b j E v W U V M T E 9 X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l F T E x P V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R U x M T 1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U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B J T k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l U M T c 6 N D U 6 M j M u N j U 4 M T M w N 1 o i I C 8 + P E V u d H J 5 I F R 5 c G U 9 I k Z p b G x D b 2 x 1 b W 5 U e X B l c y I g V m F s d W U 9 I n N B d 0 1 E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S U 5 L L 0 F 1 d G 9 S Z W 1 v d m V k Q 2 9 s d W 1 u c z E u e 0 N v b H V t b j E s M H 0 m c X V v d D s s J n F 1 b 3 Q 7 U 2 V j d G l v b j E v U E l O S y 9 B d X R v U m V t b 3 Z l Z E N v b H V t b n M x L n t D b 2 x 1 b W 4 y L D F 9 J n F 1 b 3 Q 7 L C Z x d W 9 0 O 1 N l Y 3 R p b 2 4 x L 1 B J T k s v Q X V 0 b 1 J l b W 9 2 Z W R D b 2 x 1 b W 5 z M S 5 7 Q 2 9 s d W 1 u M y w y f S Z x d W 9 0 O y w m c X V v d D t T Z W N 0 a W 9 u M S 9 Q S U 5 L L 0 F 1 d G 9 S Z W 1 v d m V k Q 2 9 s d W 1 u c z E u e 0 N v b H V t b j Q s M 3 0 m c X V v d D s s J n F 1 b 3 Q 7 U 2 V j d G l v b j E v U E l O S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J T k s v Q X V 0 b 1 J l b W 9 2 Z W R D b 2 x 1 b W 5 z M S 5 7 Q 2 9 s d W 1 u M S w w f S Z x d W 9 0 O y w m c X V v d D t T Z W N 0 a W 9 u M S 9 Q S U 5 L L 0 F 1 d G 9 S Z W 1 v d m V k Q 2 9 s d W 1 u c z E u e 0 N v b H V t b j I s M X 0 m c X V v d D s s J n F 1 b 3 Q 7 U 2 V j d G l v b j E v U E l O S y 9 B d X R v U m V t b 3 Z l Z E N v b H V t b n M x L n t D b 2 x 1 b W 4 z L D J 9 J n F 1 b 3 Q 7 L C Z x d W 9 0 O 1 N l Y 3 R p b 2 4 x L 1 B J T k s v Q X V 0 b 1 J l b W 9 2 Z W R D b 2 x 1 b W 5 z M S 5 7 Q 2 9 s d W 1 u N C w z f S Z x d W 9 0 O y w m c X V v d D t T Z W N 0 a W 9 u M S 9 Q S U 5 L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J T k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l O S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S Q U 5 H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P U k F O R 0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l U M T c 6 N D g 6 M z I u N j Q w N z Q 3 N V o i I C 8 + P E V u d H J 5 I F R 5 c G U 9 I k Z p b G x D b 2 x 1 b W 5 U e X B l c y I g V m F s d W U 9 I n N B d 0 1 E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U k F O R 0 U v Q X V 0 b 1 J l b W 9 2 Z W R D b 2 x 1 b W 5 z M S 5 7 Q 2 9 s d W 1 u M S w w f S Z x d W 9 0 O y w m c X V v d D t T Z W N 0 a W 9 u M S 9 P U k F O R 0 U v Q X V 0 b 1 J l b W 9 2 Z W R D b 2 x 1 b W 5 z M S 5 7 Q 2 9 s d W 1 u M i w x f S Z x d W 9 0 O y w m c X V v d D t T Z W N 0 a W 9 u M S 9 P U k F O R 0 U v Q X V 0 b 1 J l b W 9 2 Z W R D b 2 x 1 b W 5 z M S 5 7 Q 2 9 s d W 1 u M y w y f S Z x d W 9 0 O y w m c X V v d D t T Z W N 0 a W 9 u M S 9 P U k F O R 0 U v Q X V 0 b 1 J l b W 9 2 Z W R D b 2 x 1 b W 5 z M S 5 7 Q 2 9 s d W 1 u N C w z f S Z x d W 9 0 O y w m c X V v d D t T Z W N 0 a W 9 u M S 9 P U k F O R 0 U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U k F O R 0 U v Q X V 0 b 1 J l b W 9 2 Z W R D b 2 x 1 b W 5 z M S 5 7 Q 2 9 s d W 1 u M S w w f S Z x d W 9 0 O y w m c X V v d D t T Z W N 0 a W 9 u M S 9 P U k F O R 0 U v Q X V 0 b 1 J l b W 9 2 Z W R D b 2 x 1 b W 5 z M S 5 7 Q 2 9 s d W 1 u M i w x f S Z x d W 9 0 O y w m c X V v d D t T Z W N 0 a W 9 u M S 9 P U k F O R 0 U v Q X V 0 b 1 J l b W 9 2 Z W R D b 2 x 1 b W 5 z M S 5 7 Q 2 9 s d W 1 u M y w y f S Z x d W 9 0 O y w m c X V v d D t T Z W N 0 a W 9 u M S 9 P U k F O R 0 U v Q X V 0 b 1 J l b W 9 2 Z W R D b 2 x 1 b W 5 z M S 5 7 Q 2 9 s d W 1 u N C w z f S Z x d W 9 0 O y w m c X V v d D t T Z W N 0 a W 9 u M S 9 P U k F O R 0 U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1 J B T k d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S Q U 5 H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J R 0 h U X 0 J M V U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T E l H S F R f Q k x V R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O V Q x N z o 1 M z o w M y 4 3 M D g z O D g z W i I g L z 4 8 R W 5 0 c n k g V H l w Z T 0 i R m l s b E N v b H V t b l R 5 c G V z I i B W Y W x 1 Z T 0 i c 0 F 3 T U R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J R 0 h U X 0 J M V U U v Q X V 0 b 1 J l b W 9 2 Z W R D b 2 x 1 b W 5 z M S 5 7 Q 2 9 s d W 1 u M S w w f S Z x d W 9 0 O y w m c X V v d D t T Z W N 0 a W 9 u M S 9 M S U d I V F 9 C T F V F L 0 F 1 d G 9 S Z W 1 v d m V k Q 2 9 s d W 1 u c z E u e 0 N v b H V t b j I s M X 0 m c X V v d D s s J n F 1 b 3 Q 7 U 2 V j d G l v b j E v T E l H S F R f Q k x V R S 9 B d X R v U m V t b 3 Z l Z E N v b H V t b n M x L n t D b 2 x 1 b W 4 z L D J 9 J n F 1 b 3 Q 7 L C Z x d W 9 0 O 1 N l Y 3 R p b 2 4 x L 0 x J R 0 h U X 0 J M V U U v Q X V 0 b 1 J l b W 9 2 Z W R D b 2 x 1 b W 5 z M S 5 7 Q 2 9 s d W 1 u N C w z f S Z x d W 9 0 O y w m c X V v d D t T Z W N 0 a W 9 u M S 9 M S U d I V F 9 C T F V F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E l H S F R f Q k x V R S 9 B d X R v U m V t b 3 Z l Z E N v b H V t b n M x L n t D b 2 x 1 b W 4 x L D B 9 J n F 1 b 3 Q 7 L C Z x d W 9 0 O 1 N l Y 3 R p b 2 4 x L 0 x J R 0 h U X 0 J M V U U v Q X V 0 b 1 J l b W 9 2 Z W R D b 2 x 1 b W 5 z M S 5 7 Q 2 9 s d W 1 u M i w x f S Z x d W 9 0 O y w m c X V v d D t T Z W N 0 a W 9 u M S 9 M S U d I V F 9 C T F V F L 0 F 1 d G 9 S Z W 1 v d m V k Q 2 9 s d W 1 u c z E u e 0 N v b H V t b j M s M n 0 m c X V v d D s s J n F 1 b 3 Q 7 U 2 V j d G l v b j E v T E l H S F R f Q k x V R S 9 B d X R v U m V t b 3 Z l Z E N v b H V t b n M x L n t D b 2 x 1 b W 4 0 L D N 9 J n F 1 b 3 Q 7 L C Z x d W 9 0 O 1 N l Y 3 R p b 2 4 x L 0 x J R 0 h U X 0 J M V U U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E l H S F R f Q k x V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S U d I V F 9 C T F V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h J V E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0 h J V E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l U M T c 6 N T Y 6 M z M u O T Y 5 N D U y N 1 o i I C 8 + P E V u d H J 5 I F R 5 c G U 9 I k Z p b G x D b 2 x 1 b W 5 U e X B l c y I g V m F s d W U 9 I n N B d 0 1 E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S E l U R S 9 B d X R v U m V t b 3 Z l Z E N v b H V t b n M x L n t D b 2 x 1 b W 4 x L D B 9 J n F 1 b 3 Q 7 L C Z x d W 9 0 O 1 N l Y 3 R p b 2 4 x L 1 d I S V R F L 0 F 1 d G 9 S Z W 1 v d m V k Q 2 9 s d W 1 u c z E u e 0 N v b H V t b j I s M X 0 m c X V v d D s s J n F 1 b 3 Q 7 U 2 V j d G l v b j E v V 0 h J V E U v Q X V 0 b 1 J l b W 9 2 Z W R D b 2 x 1 b W 5 z M S 5 7 Q 2 9 s d W 1 u M y w y f S Z x d W 9 0 O y w m c X V v d D t T Z W N 0 a W 9 u M S 9 X S E l U R S 9 B d X R v U m V t b 3 Z l Z E N v b H V t b n M x L n t D b 2 x 1 b W 4 0 L D N 9 J n F 1 b 3 Q 7 L C Z x d W 9 0 O 1 N l Y 3 R p b 2 4 x L 1 d I S V R F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0 h J V E U v Q X V 0 b 1 J l b W 9 2 Z W R D b 2 x 1 b W 5 z M S 5 7 Q 2 9 s d W 1 u M S w w f S Z x d W 9 0 O y w m c X V v d D t T Z W N 0 a W 9 u M S 9 X S E l U R S 9 B d X R v U m V t b 3 Z l Z E N v b H V t b n M x L n t D b 2 x 1 b W 4 y L D F 9 J n F 1 b 3 Q 7 L C Z x d W 9 0 O 1 N l Y 3 R p b 2 4 x L 1 d I S V R F L 0 F 1 d G 9 S Z W 1 v d m V k Q 2 9 s d W 1 u c z E u e 0 N v b H V t b j M s M n 0 m c X V v d D s s J n F 1 b 3 Q 7 U 2 V j d G l v b j E v V 0 h J V E U v Q X V 0 b 1 J l b W 9 2 Z W R D b 2 x 1 b W 5 z M S 5 7 Q 2 9 s d W 1 u N C w z f S Z x d W 9 0 O y w m c X V v d D t T Z W N 0 a W 9 u M S 9 X S E l U R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S E l U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E l U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M Q U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J M Q U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5 V D E 4 O j A x O j A y L j U 5 N T M z O D V a I i A v P j x F b n R y e S B U e X B l P S J G a W x s Q 2 9 s d W 1 u V H l w Z X M i I F Z h b H V l P S J z Q X d N R E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x B Q 0 s v Q X V 0 b 1 J l b W 9 2 Z W R D b 2 x 1 b W 5 z M S 5 7 Q 2 9 s d W 1 u M S w w f S Z x d W 9 0 O y w m c X V v d D t T Z W N 0 a W 9 u M S 9 C T E F D S y 9 B d X R v U m V t b 3 Z l Z E N v b H V t b n M x L n t D b 2 x 1 b W 4 y L D F 9 J n F 1 b 3 Q 7 L C Z x d W 9 0 O 1 N l Y 3 R p b 2 4 x L 0 J M Q U N L L 0 F 1 d G 9 S Z W 1 v d m V k Q 2 9 s d W 1 u c z E u e 0 N v b H V t b j M s M n 0 m c X V v d D s s J n F 1 b 3 Q 7 U 2 V j d G l v b j E v Q k x B Q 0 s v Q X V 0 b 1 J l b W 9 2 Z W R D b 2 x 1 b W 5 z M S 5 7 Q 2 9 s d W 1 u N C w z f S Z x d W 9 0 O y w m c X V v d D t T Z W N 0 a W 9 u M S 9 C T E F D S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J M Q U N L L 0 F 1 d G 9 S Z W 1 v d m V k Q 2 9 s d W 1 u c z E u e 0 N v b H V t b j E s M H 0 m c X V v d D s s J n F 1 b 3 Q 7 U 2 V j d G l v b j E v Q k x B Q 0 s v Q X V 0 b 1 J l b W 9 2 Z W R D b 2 x 1 b W 5 z M S 5 7 Q 2 9 s d W 1 u M i w x f S Z x d W 9 0 O y w m c X V v d D t T Z W N 0 a W 9 u M S 9 C T E F D S y 9 B d X R v U m V t b 3 Z l Z E N v b H V t b n M x L n t D b 2 x 1 b W 4 z L D J 9 J n F 1 b 3 Q 7 L C Z x d W 9 0 O 1 N l Y 3 R p b 2 4 x L 0 J M Q U N L L 0 F 1 d G 9 S Z W 1 v d m V k Q 2 9 s d W 1 u c z E u e 0 N v b H V t b j Q s M 3 0 m c X V v d D s s J n F 1 b 3 Q 7 U 2 V j d G l v b j E v Q k x B Q 0 s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x B Q 0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x B Q 0 s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U J J R U 5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F N Q k l F T l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5 V D E 4 O j A 2 O j M 0 L j U 1 M D Q 2 O T V a I i A v P j x F b n R y e S B U e X B l P S J G a W x s Q 2 9 s d W 1 u V H l w Z X M i I F Z h b H V l P S J z Q X d N R E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1 C S U V O V C 9 B d X R v U m V t b 3 Z l Z E N v b H V t b n M x L n t D b 2 x 1 b W 4 x L D B 9 J n F 1 b 3 Q 7 L C Z x d W 9 0 O 1 N l Y 3 R p b 2 4 x L 0 F N Q k l F T l Q v Q X V 0 b 1 J l b W 9 2 Z W R D b 2 x 1 b W 5 z M S 5 7 Q 2 9 s d W 1 u M i w x f S Z x d W 9 0 O y w m c X V v d D t T Z W N 0 a W 9 u M S 9 B T U J J R U 5 U L 0 F 1 d G 9 S Z W 1 v d m V k Q 2 9 s d W 1 u c z E u e 0 N v b H V t b j M s M n 0 m c X V v d D s s J n F 1 b 3 Q 7 U 2 V j d G l v b j E v Q U 1 C S U V O V C 9 B d X R v U m V t b 3 Z l Z E N v b H V t b n M x L n t D b 2 x 1 b W 4 0 L D N 9 J n F 1 b 3 Q 7 L C Z x d W 9 0 O 1 N l Y 3 R p b 2 4 x L 0 F N Q k l F T l Q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B T U J J R U 5 U L 0 F 1 d G 9 S Z W 1 v d m V k Q 2 9 s d W 1 u c z E u e 0 N v b H V t b j E s M H 0 m c X V v d D s s J n F 1 b 3 Q 7 U 2 V j d G l v b j E v Q U 1 C S U V O V C 9 B d X R v U m V t b 3 Z l Z E N v b H V t b n M x L n t D b 2 x 1 b W 4 y L D F 9 J n F 1 b 3 Q 7 L C Z x d W 9 0 O 1 N l Y 3 R p b 2 4 x L 0 F N Q k l F T l Q v Q X V 0 b 1 J l b W 9 2 Z W R D b 2 x 1 b W 5 z M S 5 7 Q 2 9 s d W 1 u M y w y f S Z x d W 9 0 O y w m c X V v d D t T Z W N 0 a W 9 u M S 9 B T U J J R U 5 U L 0 F 1 d G 9 S Z W 1 v d m V k Q 2 9 s d W 1 u c z E u e 0 N v b H V t b j Q s M 3 0 m c X V v d D s s J n F 1 b 3 Q 7 U 2 V j d G l v b j E v Q U 1 C S U V O V C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T U J J R U 5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Q k l F T l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Q U x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0 F M T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V U M j A 6 M T U 6 M T M u N T E 5 N j M 1 M l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0 F M T C 9 B d X R v U m V t b 3 Z l Z E N v b H V t b n M x L n t D b 2 x 1 b W 4 x L D B 9 J n F 1 b 3 Q 7 L C Z x d W 9 0 O 1 N l Y 3 R p b 2 4 x L 1 d B T E w v Q X V 0 b 1 J l b W 9 2 Z W R D b 2 x 1 b W 5 z M S 5 7 Q 2 9 s d W 1 u M i w x f S Z x d W 9 0 O y w m c X V v d D t T Z W N 0 a W 9 u M S 9 X Q U x M L 0 F 1 d G 9 S Z W 1 v d m V k Q 2 9 s d W 1 u c z E u e 0 N v b H V t b j M s M n 0 m c X V v d D s s J n F 1 b 3 Q 7 U 2 V j d G l v b j E v V 0 F M T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d B T E w v Q X V 0 b 1 J l b W 9 2 Z W R D b 2 x 1 b W 5 z M S 5 7 Q 2 9 s d W 1 u M S w w f S Z x d W 9 0 O y w m c X V v d D t T Z W N 0 a W 9 u M S 9 X Q U x M L 0 F 1 d G 9 S Z W 1 v d m V k Q 2 9 s d W 1 u c z E u e 0 N v b H V t b j I s M X 0 m c X V v d D s s J n F 1 b 3 Q 7 U 2 V j d G l v b j E v V 0 F M T C 9 B d X R v U m V t b 3 Z l Z E N v b H V t b n M x L n t D b 2 x 1 b W 4 z L D J 9 J n F 1 b 3 Q 7 L C Z x d W 9 0 O 1 N l Y 3 R p b 2 4 x L 1 d B T E w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0 F M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Q U x M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g J P H b I m V 1 J o L 0 a p y K 7 4 1 A A A A A A A g A A A A A A E G Y A A A A B A A A g A A A A u h 5 f E I T U b H U P l B / u 0 i 9 U / 9 1 h 2 6 x Q U e / q 5 n G N J v z B T c 0 A A A A A D o A A A A A C A A A g A A A A c Y N G p L 0 0 x Z c i 8 a 6 P e w V f r S O v 4 u s m H E V 6 a t H k J 7 s E b A F Q A A A A l N F 2 i U p W w 2 K f G 5 Z U K V i r G g k Q o D K S q t V F 0 n s P c + U m J O l Q z F A t C d w I G 3 d l v W l c 8 p 9 o O C o y / s W 4 g o G M K h u M q Q i L H 1 f v 3 x b s D / C f X m j b B j 9 K P 9 5 A A A A A v f / 7 r L s V B F Z X x O F l N D 7 G O H V J a u / P 7 O g k E l A K N e Q 2 j 6 J a z i q d X j Q C r s x m X o h N z 2 X 8 3 I b N N F Q 3 s E 5 y g J I A 0 z 0 C N A = = < / D a t a M a s h u p > 
</file>

<file path=customXml/itemProps1.xml><?xml version="1.0" encoding="utf-8"?>
<ds:datastoreItem xmlns:ds="http://schemas.openxmlformats.org/officeDocument/2006/customXml" ds:itemID="{CF1674F6-5533-4FE8-9FDA-2F41175A69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WALL</vt:lpstr>
      <vt:lpstr>ALL COLOURS</vt:lpstr>
      <vt:lpstr>AMBIENT</vt:lpstr>
      <vt:lpstr>BLACK</vt:lpstr>
      <vt:lpstr>WHITE</vt:lpstr>
      <vt:lpstr>LIGHT_BLUE</vt:lpstr>
      <vt:lpstr>ORANGE</vt:lpstr>
      <vt:lpstr>PINK</vt:lpstr>
      <vt:lpstr>YELLOW</vt:lpstr>
      <vt:lpstr>BLUE</vt:lpstr>
      <vt:lpstr>GREEN</vt:lpstr>
      <vt:lpstr>RED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Aditya Titus</dc:creator>
  <cp:keywords/>
  <dc:description/>
  <cp:lastModifiedBy>Ashay Dhingra</cp:lastModifiedBy>
  <cp:revision/>
  <dcterms:created xsi:type="dcterms:W3CDTF">2015-06-05T18:17:20Z</dcterms:created>
  <dcterms:modified xsi:type="dcterms:W3CDTF">2023-03-15T20:22:23Z</dcterms:modified>
  <cp:category/>
  <cp:contentStatus/>
</cp:coreProperties>
</file>