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ad" sheetId="1" r:id="rId4"/>
    <sheet state="visible" name="MTB" sheetId="2" r:id="rId5"/>
  </sheets>
  <definedNames/>
  <calcPr/>
  <extLst>
    <ext uri="GoogleSheetsCustomDataVersion1">
      <go:sheetsCustomData xmlns:go="http://customooxmlschemas.google.com/" r:id="rId6" roundtripDataSignature="AMtx7mhmVwUbZoZtiYASW3X8SMKXh1+laQ=="/>
    </ext>
  </extLst>
</workbook>
</file>

<file path=xl/sharedStrings.xml><?xml version="1.0" encoding="utf-8"?>
<sst xmlns="http://schemas.openxmlformats.org/spreadsheetml/2006/main" count="157" uniqueCount="108">
  <si>
    <t>Joint angle</t>
  </si>
  <si>
    <t>Mean</t>
  </si>
  <si>
    <t>STD DEV</t>
  </si>
  <si>
    <t>Max</t>
  </si>
  <si>
    <t>Min</t>
  </si>
  <si>
    <t>Ankle Angle Min</t>
  </si>
  <si>
    <t>Ankle Angle Max</t>
  </si>
  <si>
    <t>Ankle Angle Range</t>
  </si>
  <si>
    <t>Ankle Angle at Top</t>
  </si>
  <si>
    <t>Ankle Angle at Front</t>
  </si>
  <si>
    <t>Ankle Angle at Bottom</t>
  </si>
  <si>
    <t>Ankle Angle at Rear</t>
  </si>
  <si>
    <t>Knee Angle Flexion</t>
  </si>
  <si>
    <t>Knee Angle Ext</t>
  </si>
  <si>
    <t>Knee angle from Straight</t>
  </si>
  <si>
    <t>Knee Angle Range</t>
  </si>
  <si>
    <t>Sample Size:</t>
  </si>
  <si>
    <t>Hip Angle Closed</t>
  </si>
  <si>
    <t>2261 unique  rider sessions</t>
  </si>
  <si>
    <t>Hip Angle Open</t>
  </si>
  <si>
    <t>Hip Angle Range</t>
  </si>
  <si>
    <t>Back From Level</t>
  </si>
  <si>
    <t>Hip-Shoulder-Wrist</t>
  </si>
  <si>
    <t>Hip-Shoulder-Elbow</t>
  </si>
  <si>
    <t>Elbow Angle</t>
  </si>
  <si>
    <t>Forearm from Level</t>
  </si>
  <si>
    <t>Knee Fwd of FootOF</t>
  </si>
  <si>
    <t>Knee Forward of Pedal spindle</t>
  </si>
  <si>
    <t xml:space="preserve">Knee to Foot Lateral </t>
  </si>
  <si>
    <t>Hip to Foot Lateral</t>
  </si>
  <si>
    <t>Shoulder to Wrist Lateral</t>
  </si>
  <si>
    <t>Foot from Level Mean</t>
  </si>
  <si>
    <t>Foot Float Angle Min</t>
  </si>
  <si>
    <t>Foot Float Angle Mean</t>
  </si>
  <si>
    <t>Foot Float Angle Max</t>
  </si>
  <si>
    <t>Knee Travel Tilt</t>
  </si>
  <si>
    <t>Knee Lateral Travel</t>
  </si>
  <si>
    <t>Hip Vertical Travel</t>
  </si>
  <si>
    <t>Hip Lateral Travel</t>
  </si>
  <si>
    <t>Thigh Length</t>
  </si>
  <si>
    <t>Shin Length</t>
  </si>
  <si>
    <t>Back Length</t>
  </si>
  <si>
    <t>Upper Arm Length</t>
  </si>
  <si>
    <t>Forearm Length</t>
  </si>
  <si>
    <t>Hip to Wrist Vertical</t>
  </si>
  <si>
    <t>Hip to Wrist Forward</t>
  </si>
  <si>
    <t xml:space="preserve"> Hip to Elbow Vertical</t>
  </si>
  <si>
    <t>Hip to Elbow Forward</t>
  </si>
  <si>
    <t>Mean Wrist X</t>
  </si>
  <si>
    <t>Mean Wrist Y</t>
  </si>
  <si>
    <t xml:space="preserve"> Mean Wrist Z</t>
  </si>
  <si>
    <t xml:space="preserve"> Mean Elbow X</t>
  </si>
  <si>
    <t xml:space="preserve"> Mean Elbow Y</t>
  </si>
  <si>
    <t xml:space="preserve"> Mean Elbow Z</t>
  </si>
  <si>
    <t>Mean Shoulder X</t>
  </si>
  <si>
    <t>Mean Shoulder Y</t>
  </si>
  <si>
    <t xml:space="preserve"> Mean Shoulder Z</t>
  </si>
  <si>
    <t>Mean Hip X</t>
  </si>
  <si>
    <t xml:space="preserve"> Mean Hip Y</t>
  </si>
  <si>
    <t>Mean Hip Z</t>
  </si>
  <si>
    <t xml:space="preserve"> Mean Knee X</t>
  </si>
  <si>
    <t>Mean Knee Y</t>
  </si>
  <si>
    <t>Mean Knee Z</t>
  </si>
  <si>
    <t>Mean Ankle X</t>
  </si>
  <si>
    <t>Mean Ankle Y</t>
  </si>
  <si>
    <t>Mean Ankle Z</t>
  </si>
  <si>
    <t>Mean Heel X</t>
  </si>
  <si>
    <t xml:space="preserve"> Mean Heel Y</t>
  </si>
  <si>
    <t>Mean Heel Z</t>
  </si>
  <si>
    <t xml:space="preserve"> Mean Foot X</t>
  </si>
  <si>
    <t>Mean Foot Y</t>
  </si>
  <si>
    <t xml:space="preserve"> Mean Foot Z</t>
  </si>
  <si>
    <t>Cadence Mean</t>
  </si>
  <si>
    <t>CADENCE MAX</t>
  </si>
  <si>
    <t>mean + 1 STD DEV</t>
  </si>
  <si>
    <t>Mean -1 STD DEV</t>
  </si>
  <si>
    <t>68% of riders will fall witih this range</t>
  </si>
  <si>
    <t>MTB</t>
  </si>
  <si>
    <t>LR Ave</t>
  </si>
  <si>
    <t>LR STD DEV</t>
  </si>
  <si>
    <t>N=340</t>
  </si>
  <si>
    <t xml:space="preserve"> Ankle Angle Range</t>
  </si>
  <si>
    <t xml:space="preserve"> Ankle Angle at Front</t>
  </si>
  <si>
    <t>Knee Angle Flex</t>
  </si>
  <si>
    <t>Knee angle from straightleg</t>
  </si>
  <si>
    <t xml:space="preserve">                                                                                                                                                                       </t>
  </si>
  <si>
    <t>Knee forward of foot</t>
  </si>
  <si>
    <t>Knee forward of Pedal spindle</t>
  </si>
  <si>
    <t>Computed Crank Length</t>
  </si>
  <si>
    <t>L Pedal Spindle Offset X</t>
  </si>
  <si>
    <t>Pedal Spindle Offset Z</t>
  </si>
  <si>
    <t>Calculated BB X</t>
  </si>
  <si>
    <t>Calculated BB Y</t>
  </si>
  <si>
    <t xml:space="preserve"> Calculated BB Z</t>
  </si>
  <si>
    <t>L Shoulder to Wrist Lateral</t>
  </si>
  <si>
    <t xml:space="preserve"> Foot Float Angle Mean</t>
  </si>
  <si>
    <t>Mean Wrist Z</t>
  </si>
  <si>
    <t>Mean Elbow Y</t>
  </si>
  <si>
    <t>Mean Elbow Z</t>
  </si>
  <si>
    <t>Mean Shoulder Z</t>
  </si>
  <si>
    <t>Mean Knee X</t>
  </si>
  <si>
    <t xml:space="preserve"> Mean Knee Y</t>
  </si>
  <si>
    <t xml:space="preserve"> Mean Ankle X</t>
  </si>
  <si>
    <t xml:space="preserve"> Mean Ankle Y</t>
  </si>
  <si>
    <t xml:space="preserve"> Mean Heel X</t>
  </si>
  <si>
    <t>Mean Heel Y</t>
  </si>
  <si>
    <t>Mean Foot X</t>
  </si>
  <si>
    <t>Mean Foot 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</si>
</sst>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b/>
    </font>
    <font>
      <b/>
      <color theme="1"/>
      <name val="Calibri"/>
    </font>
    <font>
      <color theme="1"/>
      <name val="Calibri"/>
    </font>
    <font/>
    <font>
      <b/>
      <sz val="11.0"/>
      <color theme="1"/>
      <name val="Calibri"/>
    </font>
    <font>
      <sz val="11.0"/>
      <color theme="1"/>
      <name val="Calibri"/>
    </font>
    <font>
      <sz val="11.0"/>
      <color theme="1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2" fontId="4" numFmtId="0" xfId="0" applyFill="1" applyFont="1"/>
    <xf borderId="0" fillId="3" fontId="4" numFmtId="0" xfId="0" applyFill="1" applyFont="1"/>
    <xf borderId="0" fillId="0" fontId="5" numFmtId="0" xfId="0" applyFont="1"/>
    <xf borderId="0" fillId="0" fontId="6" numFmtId="0" xfId="0" applyFont="1"/>
    <xf borderId="1" fillId="2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63"/>
    <col customWidth="1" min="2" max="2" width="12.25"/>
    <col customWidth="1" min="3" max="3" width="12.63"/>
    <col customWidth="1" min="4" max="4" width="13.88"/>
    <col customWidth="1" min="5" max="5" width="14.13"/>
    <col customWidth="1" min="6" max="6" width="15.25"/>
    <col customWidth="1" min="7" max="7" width="16.88"/>
    <col customWidth="1" min="8" max="8" width="14.75"/>
    <col customWidth="1" min="9" max="9" width="12.0"/>
    <col customWidth="1" min="10" max="10" width="11.25"/>
    <col customWidth="1" min="11" max="11" width="18.5"/>
    <col customWidth="1" min="12" max="12" width="13.5"/>
    <col customWidth="1" min="13" max="13" width="12.63"/>
    <col customWidth="1" min="14" max="14" width="11.75"/>
    <col customWidth="1" min="15" max="15" width="12.38"/>
    <col customWidth="1" min="16" max="16" width="12.5"/>
    <col customWidth="1" min="17" max="17" width="12.0"/>
    <col customWidth="1" min="18" max="18" width="12.25"/>
    <col customWidth="1" min="19" max="21" width="7.75"/>
    <col customWidth="1" min="22" max="22" width="14.38"/>
    <col customWidth="1" min="23" max="42" width="7.75"/>
    <col customWidth="1" min="43" max="43" width="11.63"/>
    <col customWidth="1" min="44" max="68" width="7.75"/>
  </cols>
  <sheetData>
    <row r="1">
      <c r="A1" s="1" t="s">
        <v>0</v>
      </c>
      <c r="B1" s="2"/>
      <c r="C1" s="1" t="s">
        <v>1</v>
      </c>
      <c r="D1" s="1" t="s">
        <v>2</v>
      </c>
      <c r="E1" s="2"/>
      <c r="F1" s="1" t="s">
        <v>3</v>
      </c>
      <c r="G1" s="1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>
      <c r="A2" s="1" t="s">
        <v>5</v>
      </c>
      <c r="C2" s="3">
        <v>75.58305826429077</v>
      </c>
      <c r="D2" s="3">
        <v>7.398354054221949</v>
      </c>
      <c r="F2" s="3">
        <f t="shared" ref="F2:F10" si="1">C2+D2</f>
        <v>82.98141232</v>
      </c>
      <c r="G2" s="3">
        <f t="shared" ref="G2:G10" si="2">C2-D2</f>
        <v>68.18470421</v>
      </c>
    </row>
    <row r="3">
      <c r="A3" s="1" t="s">
        <v>6</v>
      </c>
      <c r="C3" s="3">
        <v>96.01345342412013</v>
      </c>
      <c r="D3" s="3">
        <v>6.097563018203449</v>
      </c>
      <c r="F3" s="3">
        <f t="shared" si="1"/>
        <v>102.1110164</v>
      </c>
      <c r="G3" s="3">
        <f t="shared" si="2"/>
        <v>89.91589041</v>
      </c>
    </row>
    <row r="4">
      <c r="A4" s="1" t="s">
        <v>7</v>
      </c>
      <c r="C4" s="3">
        <v>20.496851755852</v>
      </c>
      <c r="D4" s="3">
        <v>6.6328829369870235</v>
      </c>
      <c r="F4" s="3">
        <f t="shared" si="1"/>
        <v>27.12973469</v>
      </c>
      <c r="G4" s="3">
        <f t="shared" si="2"/>
        <v>13.86396882</v>
      </c>
    </row>
    <row r="5">
      <c r="A5" s="1" t="s">
        <v>8</v>
      </c>
      <c r="C5" s="4">
        <v>80.2829381435196</v>
      </c>
      <c r="D5" s="3">
        <v>8.12752918907211</v>
      </c>
      <c r="F5" s="3">
        <f t="shared" si="1"/>
        <v>88.41046733</v>
      </c>
      <c r="G5" s="3">
        <f t="shared" si="2"/>
        <v>72.15540895</v>
      </c>
    </row>
    <row r="6">
      <c r="A6" s="1" t="s">
        <v>9</v>
      </c>
      <c r="C6" s="4">
        <v>78.35316996989008</v>
      </c>
      <c r="D6" s="3">
        <v>6.98444996165531</v>
      </c>
      <c r="F6" s="3">
        <f t="shared" si="1"/>
        <v>85.33761993</v>
      </c>
      <c r="G6" s="3">
        <f t="shared" si="2"/>
        <v>71.36872001</v>
      </c>
    </row>
    <row r="7">
      <c r="A7" s="1" t="s">
        <v>10</v>
      </c>
      <c r="C7" s="4">
        <v>94.82658562168832</v>
      </c>
      <c r="D7" s="3">
        <v>6.072237683510709</v>
      </c>
      <c r="F7" s="3">
        <f t="shared" si="1"/>
        <v>100.8988233</v>
      </c>
      <c r="G7" s="3">
        <f t="shared" si="2"/>
        <v>88.75434794</v>
      </c>
    </row>
    <row r="8">
      <c r="A8" s="1" t="s">
        <v>11</v>
      </c>
      <c r="C8" s="4">
        <v>88.4461391930478</v>
      </c>
      <c r="D8" s="3">
        <v>7.43872323951415</v>
      </c>
      <c r="F8" s="3">
        <f t="shared" si="1"/>
        <v>95.88486243</v>
      </c>
      <c r="G8" s="3">
        <f t="shared" si="2"/>
        <v>81.00741595</v>
      </c>
    </row>
    <row r="9">
      <c r="A9" s="1" t="s">
        <v>12</v>
      </c>
      <c r="C9" s="5">
        <v>69.49999627819437</v>
      </c>
      <c r="D9" s="3">
        <v>3.6596156008620992</v>
      </c>
      <c r="F9" s="3">
        <f t="shared" si="1"/>
        <v>73.15961188</v>
      </c>
      <c r="G9" s="3">
        <f t="shared" si="2"/>
        <v>65.84038068</v>
      </c>
    </row>
    <row r="10">
      <c r="A10" s="1" t="s">
        <v>13</v>
      </c>
      <c r="C10" s="5">
        <v>142.45824843504022</v>
      </c>
      <c r="D10" s="3">
        <v>5.409583288731785</v>
      </c>
      <c r="F10" s="3">
        <f t="shared" si="1"/>
        <v>147.8678317</v>
      </c>
      <c r="G10" s="3">
        <f t="shared" si="2"/>
        <v>137.0486651</v>
      </c>
    </row>
    <row r="11">
      <c r="A11" s="1" t="s">
        <v>14</v>
      </c>
      <c r="C11" s="3">
        <f>180-C10</f>
        <v>37.54175156</v>
      </c>
      <c r="D11" s="3">
        <f>D10</f>
        <v>5.409583289</v>
      </c>
      <c r="F11" s="3">
        <f t="shared" ref="F11:G11" si="3">180-F10</f>
        <v>32.13216828</v>
      </c>
      <c r="G11" s="3">
        <f t="shared" si="3"/>
        <v>42.95133485</v>
      </c>
    </row>
    <row r="12">
      <c r="A12" s="1" t="s">
        <v>15</v>
      </c>
      <c r="C12">
        <v>73.08784873810669</v>
      </c>
      <c r="D12">
        <v>4.614514575922344</v>
      </c>
      <c r="F12" s="3">
        <f t="shared" ref="F12:F68" si="4">C12+D12</f>
        <v>77.70236331</v>
      </c>
      <c r="G12" s="3">
        <f t="shared" ref="G12:G68" si="5">C12-D12</f>
        <v>68.47333416</v>
      </c>
      <c r="J12" s="3" t="s">
        <v>16</v>
      </c>
    </row>
    <row r="13">
      <c r="A13" s="1" t="s">
        <v>17</v>
      </c>
      <c r="C13">
        <v>63.63510289879672</v>
      </c>
      <c r="D13">
        <v>5.611452155033183</v>
      </c>
      <c r="F13" s="3">
        <f t="shared" si="4"/>
        <v>69.24655505</v>
      </c>
      <c r="G13" s="3">
        <f t="shared" si="5"/>
        <v>58.02365074</v>
      </c>
      <c r="J13" s="3" t="s">
        <v>18</v>
      </c>
    </row>
    <row r="14">
      <c r="A14" s="1" t="s">
        <v>19</v>
      </c>
      <c r="C14">
        <v>109.14067416107147</v>
      </c>
      <c r="D14">
        <v>5.983406723540639</v>
      </c>
      <c r="F14" s="3">
        <f t="shared" si="4"/>
        <v>115.1240809</v>
      </c>
      <c r="G14" s="3">
        <f t="shared" si="5"/>
        <v>103.1572674</v>
      </c>
    </row>
    <row r="15">
      <c r="A15" s="1" t="s">
        <v>20</v>
      </c>
      <c r="C15">
        <v>45.611790245380575</v>
      </c>
      <c r="D15">
        <v>3.806890823276033</v>
      </c>
      <c r="F15" s="3">
        <f t="shared" si="4"/>
        <v>49.41868107</v>
      </c>
      <c r="G15" s="3">
        <f t="shared" si="5"/>
        <v>41.80489942</v>
      </c>
    </row>
    <row r="16">
      <c r="A16" s="1" t="s">
        <v>21</v>
      </c>
      <c r="C16">
        <v>45.11301385662839</v>
      </c>
      <c r="D16">
        <v>6.114565875574385</v>
      </c>
      <c r="F16" s="3">
        <f t="shared" si="4"/>
        <v>51.22757973</v>
      </c>
      <c r="G16" s="3">
        <f t="shared" si="5"/>
        <v>38.99844798</v>
      </c>
    </row>
    <row r="17">
      <c r="A17" s="1" t="s">
        <v>22</v>
      </c>
      <c r="C17">
        <v>82.00290616066283</v>
      </c>
      <c r="D17">
        <v>6.311006987013983</v>
      </c>
      <c r="F17" s="3">
        <f t="shared" si="4"/>
        <v>88.31391315</v>
      </c>
      <c r="G17" s="3">
        <f t="shared" si="5"/>
        <v>75.69189917</v>
      </c>
    </row>
    <row r="18">
      <c r="A18" s="1" t="s">
        <v>23</v>
      </c>
      <c r="C18">
        <v>70.49498551622716</v>
      </c>
      <c r="D18">
        <v>5.519759123492681</v>
      </c>
      <c r="F18" s="3">
        <f t="shared" si="4"/>
        <v>76.01474464</v>
      </c>
      <c r="G18" s="3">
        <f t="shared" si="5"/>
        <v>64.97522639</v>
      </c>
    </row>
    <row r="19">
      <c r="A19" s="1" t="s">
        <v>24</v>
      </c>
      <c r="C19">
        <v>149.98449146655344</v>
      </c>
      <c r="D19">
        <v>13.604560967985925</v>
      </c>
      <c r="F19" s="3">
        <f t="shared" si="4"/>
        <v>163.5890524</v>
      </c>
      <c r="G19" s="3">
        <f t="shared" si="5"/>
        <v>136.3799305</v>
      </c>
    </row>
    <row r="20">
      <c r="A20" s="1" t="s">
        <v>25</v>
      </c>
      <c r="C20">
        <v>-37.12843845933099</v>
      </c>
      <c r="D20">
        <v>10.74176640164469</v>
      </c>
      <c r="F20" s="3">
        <f t="shared" si="4"/>
        <v>-26.38667206</v>
      </c>
      <c r="G20" s="3">
        <f t="shared" si="5"/>
        <v>-47.87020486</v>
      </c>
    </row>
    <row r="21" ht="15.75" customHeight="1">
      <c r="A21" s="1" t="s">
        <v>26</v>
      </c>
      <c r="C21">
        <v>-2.5908517733673935</v>
      </c>
      <c r="D21">
        <v>24.559695852936585</v>
      </c>
      <c r="F21" s="3">
        <f t="shared" si="4"/>
        <v>21.96884408</v>
      </c>
      <c r="G21" s="3">
        <f t="shared" si="5"/>
        <v>-27.15054763</v>
      </c>
    </row>
    <row r="22" ht="15.75" customHeight="1">
      <c r="A22" s="1" t="s">
        <v>27</v>
      </c>
      <c r="C22">
        <v>-19.946058954567512</v>
      </c>
      <c r="D22">
        <v>24.175909605215914</v>
      </c>
      <c r="F22" s="3">
        <f t="shared" si="4"/>
        <v>4.229850651</v>
      </c>
      <c r="G22" s="3">
        <f t="shared" si="5"/>
        <v>-44.12196856</v>
      </c>
    </row>
    <row r="23" ht="15.75" customHeight="1">
      <c r="A23" s="1" t="s">
        <v>28</v>
      </c>
      <c r="C23">
        <v>-20.207512921249833</v>
      </c>
      <c r="D23">
        <v>16.505342437908805</v>
      </c>
      <c r="F23" s="3">
        <f t="shared" si="4"/>
        <v>-3.702170483</v>
      </c>
      <c r="G23" s="3">
        <f t="shared" si="5"/>
        <v>-36.71285536</v>
      </c>
    </row>
    <row r="24" ht="15.75" customHeight="1">
      <c r="A24" s="1" t="s">
        <v>29</v>
      </c>
      <c r="C24">
        <v>-2.9401125490463738</v>
      </c>
      <c r="D24">
        <v>11.605481861250624</v>
      </c>
      <c r="F24" s="3">
        <f t="shared" si="4"/>
        <v>8.665369312</v>
      </c>
      <c r="G24" s="3">
        <f t="shared" si="5"/>
        <v>-14.54559441</v>
      </c>
    </row>
    <row r="25" ht="15.75" customHeight="1">
      <c r="A25" s="1" t="s">
        <v>30</v>
      </c>
      <c r="C25">
        <v>19.138265502827885</v>
      </c>
      <c r="D25">
        <v>35.86836045393061</v>
      </c>
      <c r="F25" s="3">
        <f t="shared" si="4"/>
        <v>55.00662596</v>
      </c>
      <c r="G25" s="3">
        <f t="shared" si="5"/>
        <v>-16.73009495</v>
      </c>
    </row>
    <row r="26" ht="15.75" customHeight="1">
      <c r="A26" s="1" t="s">
        <v>31</v>
      </c>
      <c r="C26">
        <v>-23.11379439680072</v>
      </c>
      <c r="D26">
        <v>5.476439915365542</v>
      </c>
      <c r="F26" s="3">
        <f t="shared" si="4"/>
        <v>-17.63735448</v>
      </c>
      <c r="G26" s="3">
        <f t="shared" si="5"/>
        <v>-28.59023431</v>
      </c>
    </row>
    <row r="27" ht="15.75" customHeight="1">
      <c r="A27" s="1" t="s">
        <v>32</v>
      </c>
      <c r="C27">
        <v>-10.695934323875491</v>
      </c>
      <c r="D27">
        <v>2.9617323880912223</v>
      </c>
      <c r="F27" s="3">
        <f t="shared" si="4"/>
        <v>-7.734201936</v>
      </c>
      <c r="G27" s="3">
        <f t="shared" si="5"/>
        <v>-13.65766671</v>
      </c>
    </row>
    <row r="28" ht="15.75" customHeight="1">
      <c r="A28" s="1" t="s">
        <v>33</v>
      </c>
      <c r="C28">
        <v>-9.665286938340419</v>
      </c>
      <c r="D28">
        <v>2.9014563666430835</v>
      </c>
      <c r="F28" s="3">
        <f t="shared" si="4"/>
        <v>-6.763830572</v>
      </c>
      <c r="G28" s="3">
        <f t="shared" si="5"/>
        <v>-12.5667433</v>
      </c>
    </row>
    <row r="29" ht="15.75" customHeight="1">
      <c r="A29" s="1" t="s">
        <v>34</v>
      </c>
      <c r="C29">
        <v>-8.610946537126566</v>
      </c>
      <c r="D29">
        <v>2.9762712199168266</v>
      </c>
      <c r="F29" s="3">
        <f t="shared" si="4"/>
        <v>-5.634675317</v>
      </c>
      <c r="G29" s="3">
        <f t="shared" si="5"/>
        <v>-11.58721776</v>
      </c>
    </row>
    <row r="30" ht="15.75" customHeight="1">
      <c r="A30" s="1" t="s">
        <v>35</v>
      </c>
      <c r="C30">
        <v>1.9589355038988443</v>
      </c>
      <c r="D30">
        <v>3.31780087505931</v>
      </c>
      <c r="F30" s="3">
        <f t="shared" si="4"/>
        <v>5.276736379</v>
      </c>
      <c r="G30" s="3">
        <f t="shared" si="5"/>
        <v>-1.358865371</v>
      </c>
    </row>
    <row r="31" ht="15.75" customHeight="1">
      <c r="A31" s="1" t="s">
        <v>36</v>
      </c>
      <c r="C31">
        <v>24.76631067426454</v>
      </c>
      <c r="D31">
        <v>12.138465885001713</v>
      </c>
      <c r="F31" s="3">
        <f t="shared" si="4"/>
        <v>36.90477656</v>
      </c>
      <c r="G31" s="3">
        <f t="shared" si="5"/>
        <v>12.62784479</v>
      </c>
    </row>
    <row r="32" ht="15.75" customHeight="1">
      <c r="A32" s="1" t="s">
        <v>37</v>
      </c>
      <c r="C32">
        <v>48.49750276595071</v>
      </c>
      <c r="D32">
        <v>11.471802120009597</v>
      </c>
      <c r="F32" s="3">
        <f t="shared" si="4"/>
        <v>59.96930489</v>
      </c>
      <c r="G32" s="3">
        <f t="shared" si="5"/>
        <v>37.02570065</v>
      </c>
    </row>
    <row r="33" ht="15.75" customHeight="1">
      <c r="A33" s="1" t="s">
        <v>38</v>
      </c>
      <c r="C33">
        <v>12.478595658680758</v>
      </c>
      <c r="D33">
        <v>5.2046861974534595</v>
      </c>
      <c r="F33" s="3">
        <f t="shared" si="4"/>
        <v>17.68328186</v>
      </c>
      <c r="G33" s="3">
        <f t="shared" si="5"/>
        <v>7.273909461</v>
      </c>
    </row>
    <row r="34" ht="15.75" customHeight="1">
      <c r="A34" s="1" t="s">
        <v>39</v>
      </c>
      <c r="C34">
        <v>426.1468830190568</v>
      </c>
      <c r="D34">
        <v>29.522718593694623</v>
      </c>
      <c r="F34" s="3">
        <f t="shared" si="4"/>
        <v>455.6696016</v>
      </c>
      <c r="G34" s="3">
        <f t="shared" si="5"/>
        <v>396.6241644</v>
      </c>
    </row>
    <row r="35" ht="15.75" customHeight="1">
      <c r="A35" s="1" t="s">
        <v>40</v>
      </c>
      <c r="C35">
        <v>418.0268457132124</v>
      </c>
      <c r="D35">
        <v>207.6364453389618</v>
      </c>
      <c r="F35" s="3">
        <f t="shared" si="4"/>
        <v>625.6632911</v>
      </c>
      <c r="G35" s="3">
        <f t="shared" si="5"/>
        <v>210.3904004</v>
      </c>
    </row>
    <row r="36" ht="15.75" customHeight="1">
      <c r="A36" s="1" t="s">
        <v>41</v>
      </c>
      <c r="C36">
        <v>511.73091354777625</v>
      </c>
      <c r="D36">
        <v>44.206339768893955</v>
      </c>
      <c r="F36" s="3">
        <f t="shared" si="4"/>
        <v>555.9372533</v>
      </c>
      <c r="G36" s="3">
        <f t="shared" si="5"/>
        <v>467.5245738</v>
      </c>
    </row>
    <row r="37" ht="15.75" customHeight="1">
      <c r="A37" s="1" t="s">
        <v>42</v>
      </c>
      <c r="C37">
        <v>332.7102616025827</v>
      </c>
      <c r="D37">
        <v>34.870599841852524</v>
      </c>
      <c r="F37" s="3">
        <f t="shared" si="4"/>
        <v>367.5808614</v>
      </c>
      <c r="G37" s="3">
        <f t="shared" si="5"/>
        <v>297.8396618</v>
      </c>
    </row>
    <row r="38" ht="15.75" customHeight="1">
      <c r="A38" s="1" t="s">
        <v>43</v>
      </c>
      <c r="C38">
        <v>257.2468919143248</v>
      </c>
      <c r="D38">
        <v>18.91389781719775</v>
      </c>
      <c r="F38" s="3">
        <f t="shared" si="4"/>
        <v>276.1607897</v>
      </c>
      <c r="G38" s="3">
        <f t="shared" si="5"/>
        <v>238.3329941</v>
      </c>
    </row>
    <row r="39" ht="15.75" customHeight="1">
      <c r="A39" s="1" t="s">
        <v>44</v>
      </c>
      <c r="C39">
        <v>-89.2147826311403</v>
      </c>
      <c r="D39">
        <v>50.07824625083592</v>
      </c>
      <c r="F39" s="3">
        <f t="shared" si="4"/>
        <v>-39.13653638</v>
      </c>
      <c r="G39" s="3">
        <f t="shared" si="5"/>
        <v>-139.2930289</v>
      </c>
    </row>
    <row r="40" ht="15.75" customHeight="1">
      <c r="A40" s="1" t="s">
        <v>45</v>
      </c>
      <c r="C40">
        <v>697.2102031127008</v>
      </c>
      <c r="D40">
        <v>53.57584853500915</v>
      </c>
      <c r="F40" s="3">
        <f t="shared" si="4"/>
        <v>750.7860516</v>
      </c>
      <c r="G40" s="3">
        <f t="shared" si="5"/>
        <v>643.6343546</v>
      </c>
    </row>
    <row r="41" ht="15.75" customHeight="1">
      <c r="A41" s="1" t="s">
        <v>46</v>
      </c>
      <c r="C41">
        <v>64.6447390485211</v>
      </c>
      <c r="D41">
        <v>53.462192251694226</v>
      </c>
      <c r="F41" s="3">
        <f t="shared" si="4"/>
        <v>118.1069313</v>
      </c>
      <c r="G41" s="3">
        <f t="shared" si="5"/>
        <v>11.1825468</v>
      </c>
    </row>
    <row r="42" ht="15.75" customHeight="1">
      <c r="A42" s="1" t="s">
        <v>47</v>
      </c>
      <c r="C42">
        <v>497.63315745751044</v>
      </c>
      <c r="D42">
        <v>46.42514913896642</v>
      </c>
      <c r="F42" s="3">
        <f t="shared" si="4"/>
        <v>544.0583066</v>
      </c>
      <c r="G42" s="3">
        <f t="shared" si="5"/>
        <v>451.2080083</v>
      </c>
    </row>
    <row r="43" ht="15.75" customHeight="1">
      <c r="A43" s="1" t="s">
        <v>48</v>
      </c>
      <c r="C43">
        <v>0.8335671050103864</v>
      </c>
      <c r="D43">
        <v>12.060879502540331</v>
      </c>
      <c r="F43" s="3">
        <f t="shared" si="4"/>
        <v>12.89444661</v>
      </c>
      <c r="G43" s="3">
        <f t="shared" si="5"/>
        <v>-11.2273124</v>
      </c>
    </row>
    <row r="44" ht="15.75" customHeight="1">
      <c r="A44" s="1" t="s">
        <v>49</v>
      </c>
      <c r="C44">
        <v>0.19341040580788593</v>
      </c>
      <c r="D44">
        <v>0.03098614373423226</v>
      </c>
      <c r="F44" s="3">
        <f t="shared" si="4"/>
        <v>0.2243965495</v>
      </c>
      <c r="G44" s="3">
        <f t="shared" si="5"/>
        <v>0.1624242621</v>
      </c>
    </row>
    <row r="45" ht="15.75" customHeight="1">
      <c r="A45" s="1" t="s">
        <v>50</v>
      </c>
      <c r="C45">
        <v>0.6650020443646358</v>
      </c>
      <c r="D45">
        <v>0.050487635713864665</v>
      </c>
      <c r="F45" s="3">
        <f t="shared" si="4"/>
        <v>0.7154896801</v>
      </c>
      <c r="G45" s="3">
        <f t="shared" si="5"/>
        <v>0.6145144087</v>
      </c>
    </row>
    <row r="46" ht="15.75" customHeight="1">
      <c r="A46" s="1" t="s">
        <v>51</v>
      </c>
      <c r="C46">
        <v>0.3082757747799544</v>
      </c>
      <c r="D46">
        <v>0.043271980739607335</v>
      </c>
      <c r="F46" s="3">
        <f t="shared" si="4"/>
        <v>0.3515477555</v>
      </c>
      <c r="G46" s="3">
        <f t="shared" si="5"/>
        <v>0.265003794</v>
      </c>
    </row>
    <row r="47" ht="15.75" customHeight="1">
      <c r="A47" s="1" t="s">
        <v>52</v>
      </c>
      <c r="C47">
        <v>0.21120401619860227</v>
      </c>
      <c r="D47">
        <v>0.03057439716626759</v>
      </c>
      <c r="F47" s="3">
        <f t="shared" si="4"/>
        <v>0.2417784134</v>
      </c>
      <c r="G47" s="3">
        <f t="shared" si="5"/>
        <v>0.180629619</v>
      </c>
    </row>
    <row r="48" ht="15.75" customHeight="1">
      <c r="A48" s="1" t="s">
        <v>53</v>
      </c>
      <c r="C48">
        <v>0.818526051162201</v>
      </c>
      <c r="D48">
        <v>0.06254979769208728</v>
      </c>
      <c r="F48" s="3">
        <f t="shared" si="4"/>
        <v>0.8810758489</v>
      </c>
      <c r="G48" s="3">
        <f t="shared" si="5"/>
        <v>0.7559762535</v>
      </c>
    </row>
    <row r="49" ht="15.75" customHeight="1">
      <c r="A49" s="1" t="s">
        <v>54</v>
      </c>
      <c r="C49">
        <v>0.16958744988800564</v>
      </c>
      <c r="D49">
        <v>0.0592106469172909</v>
      </c>
      <c r="F49" s="3">
        <f t="shared" si="4"/>
        <v>0.2287980968</v>
      </c>
      <c r="G49" s="3">
        <f t="shared" si="5"/>
        <v>0.110376803</v>
      </c>
    </row>
    <row r="50" ht="15.75" customHeight="1">
      <c r="A50" s="1" t="s">
        <v>55</v>
      </c>
      <c r="C50">
        <v>0.17396688076925185</v>
      </c>
      <c r="D50">
        <v>0.03292352734351481</v>
      </c>
      <c r="F50" s="3">
        <f t="shared" si="4"/>
        <v>0.2068904081</v>
      </c>
      <c r="G50" s="3">
        <f t="shared" si="5"/>
        <v>0.1410433534</v>
      </c>
    </row>
    <row r="51" ht="15.75" customHeight="1">
      <c r="A51" s="1" t="s">
        <v>56</v>
      </c>
      <c r="C51">
        <v>1.1131003577844312</v>
      </c>
      <c r="D51">
        <v>0.07418600790954592</v>
      </c>
      <c r="F51" s="3">
        <f t="shared" si="4"/>
        <v>1.187286366</v>
      </c>
      <c r="G51" s="3">
        <f t="shared" si="5"/>
        <v>1.03891435</v>
      </c>
    </row>
    <row r="52" ht="15.75" customHeight="1">
      <c r="A52" s="1" t="s">
        <v>57</v>
      </c>
      <c r="C52">
        <v>-0.18865770779551555</v>
      </c>
      <c r="D52">
        <v>0.047223253623736944</v>
      </c>
      <c r="F52" s="3">
        <f t="shared" si="4"/>
        <v>-0.1414344542</v>
      </c>
      <c r="G52" s="3">
        <f t="shared" si="5"/>
        <v>-0.2358809614</v>
      </c>
    </row>
    <row r="53" ht="15.75" customHeight="1">
      <c r="A53" s="1" t="s">
        <v>58</v>
      </c>
      <c r="C53">
        <v>0.16174725433167694</v>
      </c>
      <c r="D53">
        <v>0.02084717014083956</v>
      </c>
      <c r="F53" s="3">
        <f t="shared" si="4"/>
        <v>0.1825944245</v>
      </c>
      <c r="G53" s="3">
        <f t="shared" si="5"/>
        <v>0.1409000842</v>
      </c>
    </row>
    <row r="54" ht="15.75" customHeight="1">
      <c r="A54" s="1" t="s">
        <v>59</v>
      </c>
      <c r="C54">
        <v>0.7543130149339097</v>
      </c>
      <c r="D54">
        <v>0.05367339032596671</v>
      </c>
      <c r="F54" s="3">
        <f t="shared" si="4"/>
        <v>0.8079864053</v>
      </c>
      <c r="G54" s="3">
        <f t="shared" si="5"/>
        <v>0.7006396246</v>
      </c>
    </row>
    <row r="55" ht="15.75" customHeight="1">
      <c r="A55" s="1" t="s">
        <v>60</v>
      </c>
      <c r="C55">
        <v>0.11522714371225014</v>
      </c>
      <c r="D55">
        <v>0.026038953060239553</v>
      </c>
      <c r="F55" s="3">
        <f t="shared" si="4"/>
        <v>0.1412660968</v>
      </c>
      <c r="G55" s="3">
        <f t="shared" si="5"/>
        <v>0.08918819065</v>
      </c>
    </row>
    <row r="56" ht="15.75" customHeight="1">
      <c r="A56" s="1" t="s">
        <v>61</v>
      </c>
      <c r="C56">
        <v>0.13894588604407476</v>
      </c>
      <c r="D56">
        <v>0.021172067613975942</v>
      </c>
      <c r="F56" s="3">
        <f t="shared" si="4"/>
        <v>0.1601179537</v>
      </c>
      <c r="G56" s="3">
        <f t="shared" si="5"/>
        <v>0.1177738184</v>
      </c>
    </row>
    <row r="57" ht="15.75" customHeight="1">
      <c r="A57" s="1" t="s">
        <v>62</v>
      </c>
      <c r="C57">
        <v>0.4797835370834229</v>
      </c>
      <c r="D57">
        <v>0.0366113231021933</v>
      </c>
      <c r="F57" s="3">
        <f t="shared" si="4"/>
        <v>0.5163948602</v>
      </c>
      <c r="G57" s="3">
        <f t="shared" si="5"/>
        <v>0.443172214</v>
      </c>
    </row>
    <row r="58" ht="15.75" customHeight="1">
      <c r="A58" s="1" t="s">
        <v>63</v>
      </c>
      <c r="C58">
        <v>-0.068761957950092</v>
      </c>
      <c r="D58">
        <v>0.021604264439318992</v>
      </c>
      <c r="F58" s="3">
        <f t="shared" si="4"/>
        <v>-0.04715769351</v>
      </c>
      <c r="G58" s="3">
        <f t="shared" si="5"/>
        <v>-0.09036622239</v>
      </c>
    </row>
    <row r="59" ht="15.75" customHeight="1">
      <c r="A59" s="1" t="s">
        <v>64</v>
      </c>
      <c r="C59">
        <v>0.12598459143965468</v>
      </c>
      <c r="D59">
        <v>0.1893955909097928</v>
      </c>
      <c r="F59" s="3">
        <f t="shared" si="4"/>
        <v>0.3153801823</v>
      </c>
      <c r="G59" s="3">
        <f t="shared" si="5"/>
        <v>-0.06341099947</v>
      </c>
    </row>
    <row r="60" ht="15.75" customHeight="1">
      <c r="A60" s="1" t="s">
        <v>65</v>
      </c>
      <c r="C60">
        <v>0.13182063640659264</v>
      </c>
      <c r="D60">
        <v>0.0278475793685692</v>
      </c>
      <c r="F60" s="3">
        <f t="shared" si="4"/>
        <v>0.1596682158</v>
      </c>
      <c r="G60" s="3">
        <f t="shared" si="5"/>
        <v>0.103973057</v>
      </c>
    </row>
    <row r="61" ht="15.75" customHeight="1">
      <c r="A61" s="1" t="s">
        <v>66</v>
      </c>
      <c r="C61">
        <v>-0.12257349145305761</v>
      </c>
      <c r="D61">
        <v>0.01687955222178574</v>
      </c>
      <c r="F61" s="3">
        <f t="shared" si="4"/>
        <v>-0.1056939392</v>
      </c>
      <c r="G61" s="3">
        <f t="shared" si="5"/>
        <v>-0.1394530437</v>
      </c>
    </row>
    <row r="62" ht="15.75" customHeight="1">
      <c r="A62" s="1" t="s">
        <v>67</v>
      </c>
      <c r="C62">
        <v>0.13520376147041274</v>
      </c>
      <c r="D62">
        <v>0.01590105141377902</v>
      </c>
      <c r="F62" s="3">
        <f t="shared" si="4"/>
        <v>0.1511048129</v>
      </c>
      <c r="G62" s="3">
        <f t="shared" si="5"/>
        <v>0.1193027101</v>
      </c>
    </row>
    <row r="63" ht="15.75" customHeight="1">
      <c r="A63" s="1" t="s">
        <v>68</v>
      </c>
      <c r="C63">
        <v>0.07724559090811317</v>
      </c>
      <c r="D63">
        <v>0.014791700180311253</v>
      </c>
      <c r="F63" s="3">
        <f t="shared" si="4"/>
        <v>0.09203729109</v>
      </c>
      <c r="G63" s="3">
        <f t="shared" si="5"/>
        <v>0.06245389073</v>
      </c>
    </row>
    <row r="64" ht="15.75" customHeight="1">
      <c r="A64" s="1" t="s">
        <v>69</v>
      </c>
      <c r="C64">
        <v>6.11887207950885E-5</v>
      </c>
      <c r="D64">
        <v>0.005076261582081737</v>
      </c>
      <c r="F64" s="3">
        <f t="shared" si="4"/>
        <v>0.005137450303</v>
      </c>
      <c r="G64" s="3">
        <f t="shared" si="5"/>
        <v>-0.005015072861</v>
      </c>
    </row>
    <row r="65" ht="15.75" customHeight="1">
      <c r="A65" s="1" t="s">
        <v>70</v>
      </c>
      <c r="C65">
        <v>0.15902390109625014</v>
      </c>
      <c r="D65">
        <v>0.014930346645554019</v>
      </c>
      <c r="F65" s="3">
        <f t="shared" si="4"/>
        <v>0.1739542477</v>
      </c>
      <c r="G65" s="3">
        <f t="shared" si="5"/>
        <v>0.1440935545</v>
      </c>
    </row>
    <row r="66" ht="15.75" customHeight="1">
      <c r="A66" s="1" t="s">
        <v>71</v>
      </c>
      <c r="C66">
        <v>0.023345628410443343</v>
      </c>
      <c r="D66">
        <v>0.006827796364385608</v>
      </c>
      <c r="F66" s="3">
        <f t="shared" si="4"/>
        <v>0.03017342477</v>
      </c>
      <c r="G66" s="3">
        <f t="shared" si="5"/>
        <v>0.01651783205</v>
      </c>
    </row>
    <row r="67" ht="15.75" customHeight="1">
      <c r="A67" s="1" t="s">
        <v>72</v>
      </c>
      <c r="C67">
        <v>87.21402991724948</v>
      </c>
      <c r="D67">
        <v>9.931357746780947</v>
      </c>
      <c r="F67" s="3">
        <f t="shared" si="4"/>
        <v>97.14538766</v>
      </c>
      <c r="G67" s="3">
        <f t="shared" si="5"/>
        <v>77.28267217</v>
      </c>
    </row>
    <row r="68" ht="15.75" customHeight="1">
      <c r="A68" s="1" t="s">
        <v>73</v>
      </c>
      <c r="C68">
        <v>101.65722514035069</v>
      </c>
      <c r="D68">
        <v>27.397485094722228</v>
      </c>
      <c r="F68" s="3">
        <f t="shared" si="4"/>
        <v>129.0547102</v>
      </c>
      <c r="G68" s="3">
        <f t="shared" si="5"/>
        <v>74.25974005</v>
      </c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 ht="15.75" customHeight="1">
      <c r="A987" s="2"/>
    </row>
    <row r="988" ht="15.75" customHeight="1">
      <c r="A988" s="2"/>
    </row>
    <row r="989" ht="15.75" customHeight="1">
      <c r="A989" s="2"/>
    </row>
    <row r="990" ht="15.75" customHeight="1">
      <c r="A990" s="2"/>
    </row>
    <row r="991" ht="15.75" customHeight="1">
      <c r="A991" s="2"/>
    </row>
    <row r="992" ht="15.75" customHeight="1">
      <c r="A992" s="2"/>
    </row>
    <row r="993" ht="15.75" customHeight="1">
      <c r="A993" s="2"/>
    </row>
    <row r="994" ht="15.75" customHeight="1">
      <c r="A994" s="2"/>
    </row>
    <row r="995" ht="15.75" customHeight="1">
      <c r="A995" s="2"/>
    </row>
    <row r="996" ht="15.75" customHeight="1">
      <c r="A996" s="2"/>
    </row>
    <row r="997" ht="15.75" customHeight="1">
      <c r="A997" s="2"/>
    </row>
    <row r="998" ht="15.75" customHeight="1">
      <c r="A998" s="2"/>
    </row>
    <row r="999" ht="15.75" customHeight="1">
      <c r="A999" s="2"/>
    </row>
    <row r="1000" ht="15.75" customHeight="1">
      <c r="A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2" width="12.25"/>
    <col customWidth="1" min="3" max="3" width="12.63"/>
    <col customWidth="1" min="4" max="4" width="13.88"/>
    <col customWidth="1" min="5" max="5" width="15.25"/>
    <col customWidth="1" min="6" max="6" width="16.5"/>
    <col customWidth="1" min="7" max="7" width="16.88"/>
    <col customWidth="1" min="8" max="8" width="14.75"/>
    <col customWidth="1" min="9" max="9" width="12.0"/>
    <col customWidth="1" min="10" max="10" width="12.5"/>
    <col customWidth="1" min="11" max="11" width="14.75"/>
    <col customWidth="1" min="12" max="26" width="7.75"/>
  </cols>
  <sheetData>
    <row r="1">
      <c r="A1" s="6" t="s">
        <v>0</v>
      </c>
      <c r="F1" s="3" t="s">
        <v>74</v>
      </c>
      <c r="G1" s="3" t="s">
        <v>75</v>
      </c>
      <c r="H1" s="3" t="s">
        <v>76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 t="s">
        <v>77</v>
      </c>
      <c r="C2" s="3" t="s">
        <v>78</v>
      </c>
      <c r="D2" s="3" t="s">
        <v>79</v>
      </c>
      <c r="F2" s="3" t="s">
        <v>3</v>
      </c>
      <c r="G2" s="3" t="s">
        <v>4</v>
      </c>
      <c r="I2" s="3" t="s">
        <v>80</v>
      </c>
    </row>
    <row r="3">
      <c r="A3" s="6" t="s">
        <v>5</v>
      </c>
      <c r="C3" s="3">
        <v>76.74551971326164</v>
      </c>
      <c r="D3" s="3">
        <v>7.178378203439383</v>
      </c>
      <c r="F3" s="3">
        <f t="shared" ref="F3:F74" si="1">C3+D3</f>
        <v>83.92389792</v>
      </c>
      <c r="G3" s="3">
        <f t="shared" ref="G3:G74" si="2">C3-D3</f>
        <v>69.56714151</v>
      </c>
      <c r="I3" s="7"/>
    </row>
    <row r="4">
      <c r="A4" s="6" t="s">
        <v>6</v>
      </c>
      <c r="C4" s="3">
        <v>96.94108422939068</v>
      </c>
      <c r="D4" s="3">
        <v>5.932173850331019</v>
      </c>
      <c r="F4" s="3">
        <f t="shared" si="1"/>
        <v>102.8732581</v>
      </c>
      <c r="G4" s="3">
        <f t="shared" si="2"/>
        <v>91.00891038</v>
      </c>
    </row>
    <row r="5">
      <c r="A5" s="6" t="s">
        <v>81</v>
      </c>
      <c r="C5" s="3">
        <v>20.19489247311828</v>
      </c>
      <c r="D5" s="3">
        <v>6.714629640094141</v>
      </c>
      <c r="F5" s="3">
        <f t="shared" si="1"/>
        <v>26.90952211</v>
      </c>
      <c r="G5" s="3">
        <f t="shared" si="2"/>
        <v>13.48026283</v>
      </c>
    </row>
    <row r="6">
      <c r="A6" s="6" t="s">
        <v>8</v>
      </c>
      <c r="C6" s="8">
        <v>81.92159498207886</v>
      </c>
      <c r="D6" s="3">
        <v>7.975428761459851</v>
      </c>
      <c r="F6" s="3">
        <f t="shared" si="1"/>
        <v>89.89702374</v>
      </c>
      <c r="G6" s="3">
        <f t="shared" si="2"/>
        <v>73.94616622</v>
      </c>
    </row>
    <row r="7">
      <c r="A7" s="6" t="s">
        <v>82</v>
      </c>
      <c r="C7" s="8">
        <v>79.19399641577061</v>
      </c>
      <c r="D7" s="3">
        <v>6.82834838177933</v>
      </c>
      <c r="F7" s="3">
        <f t="shared" si="1"/>
        <v>86.0223448</v>
      </c>
      <c r="G7" s="3">
        <f t="shared" si="2"/>
        <v>72.36564803</v>
      </c>
    </row>
    <row r="8">
      <c r="A8" s="6" t="s">
        <v>10</v>
      </c>
      <c r="C8" s="8">
        <v>95.55152329749103</v>
      </c>
      <c r="D8" s="3">
        <v>5.707405961792435</v>
      </c>
      <c r="F8" s="3">
        <f t="shared" si="1"/>
        <v>101.2589293</v>
      </c>
      <c r="G8" s="3">
        <f t="shared" si="2"/>
        <v>89.84411734</v>
      </c>
    </row>
    <row r="9">
      <c r="A9" s="6" t="s">
        <v>11</v>
      </c>
      <c r="C9" s="8">
        <v>90.42450716845877</v>
      </c>
      <c r="D9" s="3">
        <v>6.961625518263349</v>
      </c>
      <c r="F9" s="3">
        <f t="shared" si="1"/>
        <v>97.38613269</v>
      </c>
      <c r="G9" s="3">
        <f t="shared" si="2"/>
        <v>83.46288165</v>
      </c>
    </row>
    <row r="10">
      <c r="A10" s="6" t="s">
        <v>83</v>
      </c>
      <c r="C10" s="5">
        <v>67.519041218638</v>
      </c>
      <c r="D10" s="3">
        <v>3.8008761301470124</v>
      </c>
      <c r="F10" s="3">
        <f t="shared" si="1"/>
        <v>71.31991735</v>
      </c>
      <c r="G10" s="3">
        <f t="shared" si="2"/>
        <v>63.71816509</v>
      </c>
    </row>
    <row r="11">
      <c r="A11" s="6" t="s">
        <v>13</v>
      </c>
      <c r="C11" s="5">
        <v>141.13597670250897</v>
      </c>
      <c r="D11" s="3">
        <v>4.326714920195476</v>
      </c>
      <c r="F11" s="3">
        <f t="shared" si="1"/>
        <v>145.4626916</v>
      </c>
      <c r="G11" s="3">
        <f t="shared" si="2"/>
        <v>136.8092618</v>
      </c>
    </row>
    <row r="12">
      <c r="A12" s="6" t="s">
        <v>84</v>
      </c>
      <c r="C12" s="3">
        <f>180-C11</f>
        <v>38.8640233</v>
      </c>
      <c r="D12" s="3">
        <v>4.326714920195476</v>
      </c>
      <c r="F12" s="3">
        <f t="shared" si="1"/>
        <v>43.19073822</v>
      </c>
      <c r="G12" s="3">
        <f t="shared" si="2"/>
        <v>34.53730838</v>
      </c>
    </row>
    <row r="13">
      <c r="A13" s="6" t="s">
        <v>15</v>
      </c>
      <c r="C13" s="3">
        <v>73.62768817204301</v>
      </c>
      <c r="D13" s="3">
        <v>4.1272172389007</v>
      </c>
      <c r="F13" s="3">
        <f t="shared" si="1"/>
        <v>77.75490541</v>
      </c>
      <c r="G13" s="3">
        <f t="shared" si="2"/>
        <v>69.50047093</v>
      </c>
    </row>
    <row r="14">
      <c r="A14" s="6" t="s">
        <v>17</v>
      </c>
      <c r="C14" s="3">
        <v>74.09027777777777</v>
      </c>
      <c r="D14" s="3">
        <v>7.242077225281899</v>
      </c>
      <c r="F14" s="3">
        <f t="shared" si="1"/>
        <v>81.332355</v>
      </c>
      <c r="G14" s="3">
        <f t="shared" si="2"/>
        <v>66.84820055</v>
      </c>
    </row>
    <row r="15">
      <c r="A15" s="6" t="s">
        <v>19</v>
      </c>
      <c r="C15" s="3">
        <v>119.60483870967741</v>
      </c>
      <c r="D15" s="3">
        <v>6.611107631421615</v>
      </c>
      <c r="F15" s="3">
        <f t="shared" si="1"/>
        <v>126.2159463</v>
      </c>
      <c r="G15" s="3">
        <f t="shared" si="2"/>
        <v>112.9937311</v>
      </c>
      <c r="K15" s="3" t="s">
        <v>85</v>
      </c>
    </row>
    <row r="16">
      <c r="A16" s="6" t="s">
        <v>20</v>
      </c>
      <c r="C16" s="3">
        <v>45.53001792114695</v>
      </c>
      <c r="D16" s="3">
        <v>3.4481589099873062</v>
      </c>
      <c r="F16" s="3">
        <f t="shared" si="1"/>
        <v>48.97817683</v>
      </c>
      <c r="G16" s="3">
        <f t="shared" si="2"/>
        <v>42.08185901</v>
      </c>
    </row>
    <row r="17">
      <c r="A17" s="6" t="s">
        <v>21</v>
      </c>
      <c r="C17" s="3">
        <v>57.810931899641574</v>
      </c>
      <c r="D17" s="3">
        <v>7.822642140590018</v>
      </c>
      <c r="F17" s="3">
        <f t="shared" si="1"/>
        <v>65.63357404</v>
      </c>
      <c r="G17" s="3">
        <f t="shared" si="2"/>
        <v>49.98828976</v>
      </c>
    </row>
    <row r="18">
      <c r="A18" s="6" t="s">
        <v>22</v>
      </c>
      <c r="C18" s="3">
        <v>68.96662186379928</v>
      </c>
      <c r="D18" s="3">
        <v>6.076022221417492</v>
      </c>
      <c r="F18" s="3">
        <f t="shared" si="1"/>
        <v>75.04264409</v>
      </c>
      <c r="G18" s="3">
        <f t="shared" si="2"/>
        <v>62.89059964</v>
      </c>
    </row>
    <row r="19">
      <c r="A19" s="6" t="s">
        <v>23</v>
      </c>
      <c r="C19" s="3">
        <v>64.20833333333334</v>
      </c>
      <c r="D19" s="3">
        <v>6.139382979855672</v>
      </c>
      <c r="F19" s="3">
        <f t="shared" si="1"/>
        <v>70.34771631</v>
      </c>
      <c r="G19" s="3">
        <f t="shared" si="2"/>
        <v>58.06895035</v>
      </c>
    </row>
    <row r="20">
      <c r="A20" s="6" t="s">
        <v>24</v>
      </c>
      <c r="C20" s="3">
        <v>160.90120967741936</v>
      </c>
      <c r="D20" s="3">
        <v>11.764195523138264</v>
      </c>
      <c r="F20" s="3">
        <f t="shared" si="1"/>
        <v>172.6654052</v>
      </c>
      <c r="G20" s="3">
        <f t="shared" si="2"/>
        <v>149.1370142</v>
      </c>
    </row>
    <row r="21" ht="15.75" customHeight="1">
      <c r="A21" s="6" t="s">
        <v>25</v>
      </c>
      <c r="C21" s="3">
        <v>-46.125224014336915</v>
      </c>
      <c r="D21" s="3">
        <v>8.962163641721848</v>
      </c>
      <c r="F21" s="3">
        <f t="shared" si="1"/>
        <v>-37.16306037</v>
      </c>
      <c r="G21" s="3">
        <f t="shared" si="2"/>
        <v>-55.08738766</v>
      </c>
    </row>
    <row r="22" ht="15.75" customHeight="1">
      <c r="A22" s="6" t="s">
        <v>86</v>
      </c>
      <c r="C22" s="3">
        <v>-9.85192652329749</v>
      </c>
      <c r="D22" s="3">
        <v>21.204184900853797</v>
      </c>
      <c r="F22" s="3">
        <f t="shared" si="1"/>
        <v>11.35225838</v>
      </c>
      <c r="G22" s="3">
        <f t="shared" si="2"/>
        <v>-31.05611142</v>
      </c>
    </row>
    <row r="23" ht="15.75" customHeight="1">
      <c r="A23" s="6" t="s">
        <v>87</v>
      </c>
      <c r="C23" s="3">
        <v>-21.036828963795255</v>
      </c>
      <c r="D23" s="3">
        <v>22.739480881711785</v>
      </c>
      <c r="F23" s="3">
        <f t="shared" si="1"/>
        <v>1.702651918</v>
      </c>
      <c r="G23" s="3">
        <f t="shared" si="2"/>
        <v>-43.77630985</v>
      </c>
    </row>
    <row r="24" ht="15.75" customHeight="1">
      <c r="A24" s="6" t="s">
        <v>88</v>
      </c>
      <c r="C24" s="3">
        <v>173.37297128589262</v>
      </c>
      <c r="D24" s="3">
        <v>3.572575577613195</v>
      </c>
      <c r="F24" s="3">
        <f t="shared" si="1"/>
        <v>176.9455469</v>
      </c>
      <c r="G24" s="3">
        <f t="shared" si="2"/>
        <v>169.8003957</v>
      </c>
    </row>
    <row r="25" ht="15.75" customHeight="1">
      <c r="A25" s="6" t="s">
        <v>89</v>
      </c>
      <c r="C25" s="3">
        <v>0.013230273199023201</v>
      </c>
      <c r="D25" s="3">
        <v>0.009057943408168876</v>
      </c>
      <c r="F25" s="3">
        <f t="shared" si="1"/>
        <v>0.02228821661</v>
      </c>
      <c r="G25" s="3">
        <f t="shared" si="2"/>
        <v>0.004172329791</v>
      </c>
    </row>
    <row r="26" ht="15.75" customHeight="1">
      <c r="A26" s="6" t="s">
        <v>90</v>
      </c>
      <c r="C26" s="3">
        <v>-0.03880187134502924</v>
      </c>
      <c r="D26" s="3">
        <v>0.008335965903178696</v>
      </c>
      <c r="F26" s="3">
        <f t="shared" si="1"/>
        <v>-0.03046590544</v>
      </c>
      <c r="G26" s="3">
        <f t="shared" si="2"/>
        <v>-0.04713783725</v>
      </c>
    </row>
    <row r="27" ht="15.75" customHeight="1">
      <c r="A27" s="6" t="s">
        <v>91</v>
      </c>
      <c r="C27" s="3">
        <v>-0.0035308201505555555</v>
      </c>
      <c r="D27" s="3">
        <v>0.009993382771840892</v>
      </c>
      <c r="F27" s="3">
        <f t="shared" si="1"/>
        <v>0.006462562621</v>
      </c>
      <c r="G27" s="3">
        <f t="shared" si="2"/>
        <v>-0.01352420292</v>
      </c>
    </row>
    <row r="28" ht="15.75" customHeight="1">
      <c r="A28" s="6" t="s">
        <v>92</v>
      </c>
      <c r="C28" s="3">
        <v>8.888888888888835E-4</v>
      </c>
      <c r="D28" s="3">
        <v>0.00843274042711531</v>
      </c>
      <c r="F28" s="3">
        <f t="shared" si="1"/>
        <v>0.009321629316</v>
      </c>
      <c r="G28" s="3">
        <f t="shared" si="2"/>
        <v>-0.007543851538</v>
      </c>
    </row>
    <row r="29" ht="15.75" customHeight="1">
      <c r="A29" s="6" t="s">
        <v>93</v>
      </c>
      <c r="C29" s="3">
        <v>-0.016095101958333337</v>
      </c>
      <c r="D29" s="3">
        <v>0.005955073794937515</v>
      </c>
      <c r="F29" s="3">
        <f t="shared" si="1"/>
        <v>-0.01014002816</v>
      </c>
      <c r="G29" s="3">
        <f t="shared" si="2"/>
        <v>-0.02205017575</v>
      </c>
    </row>
    <row r="30" ht="15.75" customHeight="1">
      <c r="A30" s="6" t="s">
        <v>28</v>
      </c>
      <c r="C30" s="3">
        <v>-26.165994623655912</v>
      </c>
      <c r="D30" s="3">
        <v>15.270316245217298</v>
      </c>
      <c r="F30" s="3">
        <f t="shared" si="1"/>
        <v>-10.89567838</v>
      </c>
      <c r="G30" s="3">
        <f t="shared" si="2"/>
        <v>-41.43631087</v>
      </c>
    </row>
    <row r="31" ht="15.75" customHeight="1">
      <c r="A31" s="6" t="s">
        <v>29</v>
      </c>
      <c r="C31" s="3">
        <v>9.233870967741936</v>
      </c>
      <c r="D31" s="3">
        <v>13.481032352837302</v>
      </c>
      <c r="F31" s="3">
        <f t="shared" si="1"/>
        <v>22.71490332</v>
      </c>
      <c r="G31" s="3">
        <f t="shared" si="2"/>
        <v>-4.247161385</v>
      </c>
    </row>
    <row r="32" ht="15.75" customHeight="1">
      <c r="A32" s="6" t="s">
        <v>94</v>
      </c>
      <c r="C32" s="3">
        <v>147.46908602150538</v>
      </c>
      <c r="D32" s="3">
        <v>60.37399892795497</v>
      </c>
      <c r="F32" s="3">
        <f t="shared" si="1"/>
        <v>207.8430849</v>
      </c>
      <c r="G32" s="3">
        <f t="shared" si="2"/>
        <v>87.09508709</v>
      </c>
    </row>
    <row r="33" ht="15.75" customHeight="1">
      <c r="A33" s="6" t="s">
        <v>31</v>
      </c>
      <c r="C33" s="3">
        <v>-23.957213261648747</v>
      </c>
      <c r="D33" s="3">
        <v>5.336439289166151</v>
      </c>
      <c r="F33" s="3">
        <f t="shared" si="1"/>
        <v>-18.62077397</v>
      </c>
      <c r="G33" s="3">
        <f t="shared" si="2"/>
        <v>-29.29365255</v>
      </c>
    </row>
    <row r="34" ht="15.75" customHeight="1">
      <c r="A34" s="6" t="s">
        <v>32</v>
      </c>
      <c r="C34" s="3">
        <v>-11.769041218637993</v>
      </c>
      <c r="D34" s="3">
        <v>3.6682495368718797</v>
      </c>
      <c r="F34" s="3">
        <f t="shared" si="1"/>
        <v>-8.100791682</v>
      </c>
      <c r="G34" s="3">
        <f t="shared" si="2"/>
        <v>-15.43729076</v>
      </c>
    </row>
    <row r="35" ht="15.75" customHeight="1">
      <c r="A35" s="6" t="s">
        <v>95</v>
      </c>
      <c r="C35" s="3">
        <v>-10.834229390681003</v>
      </c>
      <c r="D35" s="3">
        <v>3.601035581140169</v>
      </c>
      <c r="F35" s="3">
        <f t="shared" si="1"/>
        <v>-7.23319381</v>
      </c>
      <c r="G35" s="3">
        <f t="shared" si="2"/>
        <v>-14.43526497</v>
      </c>
    </row>
    <row r="36" ht="15.75" customHeight="1">
      <c r="A36" s="6" t="s">
        <v>34</v>
      </c>
      <c r="C36" s="3">
        <v>-9.824820788530467</v>
      </c>
      <c r="D36" s="3">
        <v>3.655067531302691</v>
      </c>
      <c r="F36" s="3">
        <f t="shared" si="1"/>
        <v>-6.169753257</v>
      </c>
      <c r="G36" s="3">
        <f t="shared" si="2"/>
        <v>-13.47988832</v>
      </c>
    </row>
    <row r="37" ht="15.75" customHeight="1">
      <c r="A37" s="6" t="s">
        <v>35</v>
      </c>
      <c r="C37" s="3">
        <v>2.203405017921147</v>
      </c>
      <c r="D37" s="3">
        <v>2.956672189058272</v>
      </c>
      <c r="F37" s="3">
        <f t="shared" si="1"/>
        <v>5.160077207</v>
      </c>
      <c r="G37" s="3">
        <f t="shared" si="2"/>
        <v>-0.7532671711</v>
      </c>
    </row>
    <row r="38" ht="15.75" customHeight="1">
      <c r="A38" s="6" t="s">
        <v>36</v>
      </c>
      <c r="C38" s="3">
        <v>26.407482078853047</v>
      </c>
      <c r="D38" s="3">
        <v>11.117389024401103</v>
      </c>
      <c r="F38" s="3">
        <f t="shared" si="1"/>
        <v>37.5248711</v>
      </c>
      <c r="G38" s="3">
        <f t="shared" si="2"/>
        <v>15.29009305</v>
      </c>
    </row>
    <row r="39" ht="15.75" customHeight="1">
      <c r="A39" s="6" t="s">
        <v>37</v>
      </c>
      <c r="C39" s="3">
        <v>51.22356630824373</v>
      </c>
      <c r="D39" s="3">
        <v>11.93592869937039</v>
      </c>
      <c r="F39" s="3">
        <f t="shared" si="1"/>
        <v>63.15949501</v>
      </c>
      <c r="G39" s="3">
        <f t="shared" si="2"/>
        <v>39.28763761</v>
      </c>
    </row>
    <row r="40" ht="15.75" customHeight="1">
      <c r="A40" s="6" t="s">
        <v>38</v>
      </c>
      <c r="C40" s="3">
        <v>11.680779569892472</v>
      </c>
      <c r="D40" s="3">
        <v>4.9206469437592215</v>
      </c>
      <c r="F40" s="3">
        <f t="shared" si="1"/>
        <v>16.60142651</v>
      </c>
      <c r="G40" s="3">
        <f t="shared" si="2"/>
        <v>6.760132626</v>
      </c>
    </row>
    <row r="41" ht="15.75" customHeight="1">
      <c r="A41" s="6" t="s">
        <v>39</v>
      </c>
      <c r="C41" s="3">
        <v>412.57190860215053</v>
      </c>
      <c r="D41" s="3">
        <v>27.11828983559556</v>
      </c>
      <c r="F41" s="3">
        <f t="shared" si="1"/>
        <v>439.6901984</v>
      </c>
      <c r="G41" s="3">
        <f t="shared" si="2"/>
        <v>385.4536188</v>
      </c>
    </row>
    <row r="42" ht="15.75" customHeight="1">
      <c r="A42" s="6" t="s">
        <v>40</v>
      </c>
      <c r="C42" s="3">
        <v>411.0763888888889</v>
      </c>
      <c r="D42" s="3">
        <v>26.045367297417044</v>
      </c>
      <c r="F42" s="3">
        <f t="shared" si="1"/>
        <v>437.1217562</v>
      </c>
      <c r="G42" s="3">
        <f t="shared" si="2"/>
        <v>385.0310216</v>
      </c>
    </row>
    <row r="43" ht="15.75" customHeight="1">
      <c r="A43" s="6" t="s">
        <v>41</v>
      </c>
      <c r="C43" s="3">
        <v>510.4749103942653</v>
      </c>
      <c r="D43" s="3">
        <v>39.46781792483807</v>
      </c>
      <c r="F43" s="3">
        <f t="shared" si="1"/>
        <v>549.9427283</v>
      </c>
      <c r="G43" s="3">
        <f t="shared" si="2"/>
        <v>471.0070925</v>
      </c>
    </row>
    <row r="44" ht="15.75" customHeight="1">
      <c r="A44" s="6" t="s">
        <v>42</v>
      </c>
      <c r="C44" s="3">
        <v>319.43458781362006</v>
      </c>
      <c r="D44" s="3">
        <v>25.64376732131125</v>
      </c>
      <c r="F44" s="3">
        <f t="shared" si="1"/>
        <v>345.0783551</v>
      </c>
      <c r="G44" s="3">
        <f t="shared" si="2"/>
        <v>293.7908205</v>
      </c>
    </row>
    <row r="45" ht="15.75" customHeight="1">
      <c r="A45" s="6" t="s">
        <v>43</v>
      </c>
      <c r="C45" s="3">
        <v>266.2809139784946</v>
      </c>
      <c r="D45" s="3">
        <v>33.67182824396825</v>
      </c>
      <c r="F45" s="3">
        <f t="shared" si="1"/>
        <v>299.9527422</v>
      </c>
      <c r="G45" s="3">
        <f t="shared" si="2"/>
        <v>232.6090857</v>
      </c>
    </row>
    <row r="46" ht="15.75" customHeight="1">
      <c r="A46" s="6" t="s">
        <v>44</v>
      </c>
      <c r="C46" s="3">
        <v>-20.47894265232975</v>
      </c>
      <c r="D46" s="3">
        <v>54.93026069018582</v>
      </c>
      <c r="F46" s="3">
        <f t="shared" si="1"/>
        <v>34.45131804</v>
      </c>
      <c r="G46" s="3">
        <f t="shared" si="2"/>
        <v>-75.40920334</v>
      </c>
    </row>
    <row r="47" ht="15.75" customHeight="1">
      <c r="A47" s="6" t="s">
        <v>45</v>
      </c>
      <c r="C47" s="3">
        <v>587.7569444444445</v>
      </c>
      <c r="D47" s="3">
        <v>55.52759931419625</v>
      </c>
      <c r="F47" s="3">
        <f t="shared" si="1"/>
        <v>643.2845438</v>
      </c>
      <c r="G47" s="3">
        <f t="shared" si="2"/>
        <v>532.2293451</v>
      </c>
    </row>
    <row r="48" ht="15.75" customHeight="1">
      <c r="A48" s="6" t="s">
        <v>46</v>
      </c>
      <c r="C48" s="3">
        <v>168.79233870967744</v>
      </c>
      <c r="D48" s="3">
        <v>46.84487965915709</v>
      </c>
      <c r="F48" s="3">
        <f t="shared" si="1"/>
        <v>215.6372184</v>
      </c>
      <c r="G48" s="3">
        <f t="shared" si="2"/>
        <v>121.9474591</v>
      </c>
    </row>
    <row r="49" ht="15.75" customHeight="1">
      <c r="A49" s="6" t="s">
        <v>47</v>
      </c>
      <c r="C49" s="3">
        <v>415.46751792114696</v>
      </c>
      <c r="D49" s="3">
        <v>60.52687057655615</v>
      </c>
      <c r="F49" s="3">
        <f t="shared" si="1"/>
        <v>475.9943885</v>
      </c>
      <c r="G49" s="3">
        <f t="shared" si="2"/>
        <v>354.9406473</v>
      </c>
    </row>
    <row r="50" ht="15.75" customHeight="1">
      <c r="A50" s="6" t="s">
        <v>48</v>
      </c>
      <c r="C50" s="3">
        <v>0.39308416801075263</v>
      </c>
      <c r="D50" s="3">
        <v>0.05535227989498403</v>
      </c>
      <c r="F50" s="3">
        <f t="shared" si="1"/>
        <v>0.4484364479</v>
      </c>
      <c r="G50" s="3">
        <f t="shared" si="2"/>
        <v>0.3377318881</v>
      </c>
    </row>
    <row r="51" ht="15.75" customHeight="1">
      <c r="A51" s="6" t="s">
        <v>49</v>
      </c>
      <c r="C51" s="3">
        <v>0.009778231317204344</v>
      </c>
      <c r="D51" s="3">
        <v>0.05884063623272499</v>
      </c>
      <c r="F51" s="3">
        <f t="shared" si="1"/>
        <v>0.06861886755</v>
      </c>
      <c r="G51" s="3">
        <f t="shared" si="2"/>
        <v>-0.04906240492</v>
      </c>
    </row>
    <row r="52" ht="15.75" customHeight="1">
      <c r="A52" s="6" t="s">
        <v>96</v>
      </c>
      <c r="C52" s="3">
        <v>0.715098309811828</v>
      </c>
      <c r="D52" s="3">
        <v>0.04053260710935222</v>
      </c>
      <c r="F52" s="3">
        <f t="shared" si="1"/>
        <v>0.7556309169</v>
      </c>
      <c r="G52" s="3">
        <f t="shared" si="2"/>
        <v>0.6745657027</v>
      </c>
    </row>
    <row r="53" ht="15.75" customHeight="1">
      <c r="A53" s="6" t="s">
        <v>51</v>
      </c>
      <c r="C53" s="3">
        <v>0.2207595906899642</v>
      </c>
      <c r="D53" s="3">
        <v>0.06259647542654839</v>
      </c>
      <c r="F53" s="3">
        <f t="shared" si="1"/>
        <v>0.2833560661</v>
      </c>
      <c r="G53" s="3">
        <f t="shared" si="2"/>
        <v>0.1581631153</v>
      </c>
    </row>
    <row r="54" ht="15.75" customHeight="1">
      <c r="A54" s="6" t="s">
        <v>97</v>
      </c>
      <c r="C54" s="3">
        <v>0.0016624471326165402</v>
      </c>
      <c r="D54" s="3">
        <v>0.03359373377848616</v>
      </c>
      <c r="F54" s="3">
        <f t="shared" si="1"/>
        <v>0.03525618091</v>
      </c>
      <c r="G54" s="3">
        <f t="shared" si="2"/>
        <v>-0.03193128665</v>
      </c>
    </row>
    <row r="55" ht="15.75" customHeight="1">
      <c r="A55" s="6" t="s">
        <v>98</v>
      </c>
      <c r="C55" s="3">
        <v>0.9043750165770609</v>
      </c>
      <c r="D55" s="3">
        <v>0.05314196865139519</v>
      </c>
      <c r="F55" s="3">
        <f t="shared" si="1"/>
        <v>0.9575169852</v>
      </c>
      <c r="G55" s="3">
        <f t="shared" si="2"/>
        <v>0.8512330479</v>
      </c>
    </row>
    <row r="56" ht="15.75" customHeight="1">
      <c r="A56" s="6" t="s">
        <v>54</v>
      </c>
      <c r="C56" s="3">
        <v>0.07557419331563618</v>
      </c>
      <c r="D56" s="3">
        <v>0.07313571263657329</v>
      </c>
      <c r="F56" s="3">
        <f t="shared" si="1"/>
        <v>0.148709906</v>
      </c>
      <c r="G56" s="3">
        <f t="shared" si="2"/>
        <v>0.002438480679</v>
      </c>
    </row>
    <row r="57" ht="15.75" customHeight="1">
      <c r="A57" s="6" t="s">
        <v>55</v>
      </c>
      <c r="C57" s="3">
        <v>6.292510752688163E-4</v>
      </c>
      <c r="D57" s="3">
        <v>0.01907851829594285</v>
      </c>
      <c r="F57" s="3">
        <f t="shared" si="1"/>
        <v>0.01970776937</v>
      </c>
      <c r="G57" s="3">
        <f t="shared" si="2"/>
        <v>-0.01844926722</v>
      </c>
    </row>
    <row r="58" ht="15.75" customHeight="1">
      <c r="A58" s="6" t="s">
        <v>99</v>
      </c>
      <c r="C58" s="3">
        <v>1.162306903673835</v>
      </c>
      <c r="D58" s="3">
        <v>0.0672537896192639</v>
      </c>
      <c r="F58" s="3">
        <f t="shared" si="1"/>
        <v>1.229560693</v>
      </c>
      <c r="G58" s="3">
        <f t="shared" si="2"/>
        <v>1.095053114</v>
      </c>
    </row>
    <row r="59" ht="15.75" customHeight="1">
      <c r="A59" s="6" t="s">
        <v>57</v>
      </c>
      <c r="C59" s="3">
        <v>-0.1946991038082437</v>
      </c>
      <c r="D59" s="3">
        <v>0.029236518038529724</v>
      </c>
      <c r="F59" s="3">
        <f t="shared" si="1"/>
        <v>-0.1654625858</v>
      </c>
      <c r="G59" s="3">
        <f t="shared" si="2"/>
        <v>-0.2239356218</v>
      </c>
    </row>
    <row r="60" ht="15.75" customHeight="1">
      <c r="A60" s="6" t="s">
        <v>58</v>
      </c>
      <c r="C60" s="3">
        <v>-2.7975784050178476E-4</v>
      </c>
      <c r="D60" s="3">
        <v>0.01371852666137394</v>
      </c>
      <c r="F60" s="3">
        <f t="shared" si="1"/>
        <v>0.01343876882</v>
      </c>
      <c r="G60" s="3">
        <f t="shared" si="2"/>
        <v>-0.0139982845</v>
      </c>
    </row>
    <row r="61" ht="15.75" customHeight="1">
      <c r="A61" s="6" t="s">
        <v>59</v>
      </c>
      <c r="C61" s="3">
        <v>0.7355808714157706</v>
      </c>
      <c r="D61" s="3">
        <v>0.048930708473257874</v>
      </c>
      <c r="F61" s="3">
        <f t="shared" si="1"/>
        <v>0.7845115799</v>
      </c>
      <c r="G61" s="3">
        <f t="shared" si="2"/>
        <v>0.6866501629</v>
      </c>
    </row>
    <row r="62" ht="15.75" customHeight="1">
      <c r="A62" s="6" t="s">
        <v>100</v>
      </c>
      <c r="C62" s="3">
        <v>0.10996660224014337</v>
      </c>
      <c r="D62" s="3">
        <v>0.019677753230000913</v>
      </c>
      <c r="F62" s="3">
        <f t="shared" si="1"/>
        <v>0.1296443555</v>
      </c>
      <c r="G62" s="3">
        <f t="shared" si="2"/>
        <v>0.09028884901</v>
      </c>
    </row>
    <row r="63" ht="15.75" customHeight="1">
      <c r="A63" s="6" t="s">
        <v>101</v>
      </c>
      <c r="C63" s="3">
        <v>0.002136617069892488</v>
      </c>
      <c r="D63" s="3">
        <v>0.015261970114877477</v>
      </c>
      <c r="F63" s="3">
        <f t="shared" si="1"/>
        <v>0.01739858718</v>
      </c>
      <c r="G63" s="3">
        <f t="shared" si="2"/>
        <v>-0.01312535304</v>
      </c>
    </row>
    <row r="64" ht="15.75" customHeight="1">
      <c r="A64" s="6" t="s">
        <v>62</v>
      </c>
      <c r="C64" s="3">
        <v>0.4824795472670251</v>
      </c>
      <c r="D64" s="3">
        <v>0.031654685864724974</v>
      </c>
      <c r="F64" s="3">
        <f t="shared" si="1"/>
        <v>0.5141342331</v>
      </c>
      <c r="G64" s="3">
        <f t="shared" si="2"/>
        <v>0.4508248614</v>
      </c>
    </row>
    <row r="65" ht="15.75" customHeight="1">
      <c r="A65" s="6" t="s">
        <v>102</v>
      </c>
      <c r="C65" s="3">
        <v>-0.0741992508736559</v>
      </c>
      <c r="D65" s="3">
        <v>0.01303139518821044</v>
      </c>
      <c r="F65" s="3">
        <f t="shared" si="1"/>
        <v>-0.06116785569</v>
      </c>
      <c r="G65" s="3">
        <f t="shared" si="2"/>
        <v>-0.08723064606</v>
      </c>
    </row>
    <row r="66" ht="15.75" customHeight="1">
      <c r="A66" s="6" t="s">
        <v>103</v>
      </c>
      <c r="C66" s="3">
        <v>0.0013279746863799763</v>
      </c>
      <c r="D66" s="3">
        <v>0.00819518273437084</v>
      </c>
      <c r="F66" s="3">
        <f t="shared" si="1"/>
        <v>0.009523157421</v>
      </c>
      <c r="G66" s="3">
        <f t="shared" si="2"/>
        <v>-0.006867208048</v>
      </c>
    </row>
    <row r="67" ht="15.75" customHeight="1">
      <c r="A67" s="6" t="s">
        <v>65</v>
      </c>
      <c r="C67" s="3">
        <v>0.13101565846774194</v>
      </c>
      <c r="D67" s="3">
        <v>0.013109538071611266</v>
      </c>
      <c r="F67" s="3">
        <f t="shared" si="1"/>
        <v>0.1441251965</v>
      </c>
      <c r="G67" s="3">
        <f t="shared" si="2"/>
        <v>0.1179061204</v>
      </c>
    </row>
    <row r="68" ht="15.75" customHeight="1">
      <c r="A68" s="6" t="s">
        <v>104</v>
      </c>
      <c r="C68" s="3">
        <v>-0.12558690571236558</v>
      </c>
      <c r="D68" s="3">
        <v>0.01297303679030744</v>
      </c>
      <c r="F68" s="3">
        <f t="shared" si="1"/>
        <v>-0.1126138689</v>
      </c>
      <c r="G68" s="3">
        <f t="shared" si="2"/>
        <v>-0.1385599425</v>
      </c>
    </row>
    <row r="69" ht="15.75" customHeight="1">
      <c r="A69" s="6" t="s">
        <v>105</v>
      </c>
      <c r="C69" s="3">
        <v>0.0019056798835125899</v>
      </c>
      <c r="D69" s="3">
        <v>0.008871658436634018</v>
      </c>
      <c r="F69" s="3">
        <f t="shared" si="1"/>
        <v>0.01077733832</v>
      </c>
      <c r="G69" s="3">
        <f t="shared" si="2"/>
        <v>-0.006965978553</v>
      </c>
    </row>
    <row r="70" ht="15.75" customHeight="1">
      <c r="A70" s="6" t="s">
        <v>68</v>
      </c>
      <c r="C70" s="3">
        <v>0.0807401024641577</v>
      </c>
      <c r="D70" s="3">
        <v>0.013691813177739515</v>
      </c>
      <c r="F70" s="3">
        <f t="shared" si="1"/>
        <v>0.09443191564</v>
      </c>
      <c r="G70" s="3">
        <f t="shared" si="2"/>
        <v>0.06704828929</v>
      </c>
    </row>
    <row r="71" ht="15.75" customHeight="1">
      <c r="A71" s="6" t="s">
        <v>106</v>
      </c>
      <c r="C71" s="3">
        <v>-8.866229934587815E-4</v>
      </c>
      <c r="D71" s="3">
        <v>0.00425886756021954</v>
      </c>
      <c r="F71" s="3">
        <f t="shared" si="1"/>
        <v>0.003372244567</v>
      </c>
      <c r="G71" s="3">
        <f t="shared" si="2"/>
        <v>-0.005145490554</v>
      </c>
    </row>
    <row r="72" ht="15.75" customHeight="1">
      <c r="A72" s="6" t="s">
        <v>70</v>
      </c>
      <c r="C72" s="3">
        <v>-7.639560931888001E-6</v>
      </c>
      <c r="D72" s="3">
        <v>0.0013199595557058434</v>
      </c>
      <c r="F72" s="3">
        <f t="shared" si="1"/>
        <v>0.001312319995</v>
      </c>
      <c r="G72" s="3">
        <f t="shared" si="2"/>
        <v>-0.001327599117</v>
      </c>
    </row>
    <row r="73" ht="15.75" customHeight="1">
      <c r="A73" s="6" t="s">
        <v>107</v>
      </c>
      <c r="C73" s="3">
        <v>0.02383998825268818</v>
      </c>
      <c r="D73" s="3">
        <v>0.005177982882051398</v>
      </c>
      <c r="F73" s="3">
        <f t="shared" si="1"/>
        <v>0.02901797113</v>
      </c>
      <c r="G73" s="3">
        <f t="shared" si="2"/>
        <v>0.01866200537</v>
      </c>
    </row>
    <row r="74" ht="15.75" customHeight="1">
      <c r="A74" s="6" t="s">
        <v>72</v>
      </c>
      <c r="C74" s="3">
        <v>83.97155017921148</v>
      </c>
      <c r="D74" s="3">
        <v>10.022813054639073</v>
      </c>
      <c r="F74" s="3">
        <f t="shared" si="1"/>
        <v>93.99436323</v>
      </c>
      <c r="G74" s="3">
        <f t="shared" si="2"/>
        <v>73.94873712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2021-01-14T16:22:53Z</dcterms:created>
  <dc:creator>Jason Williams</dc:creator>
</cp:coreProperties>
</file>