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El Araby Group\Orca\software\wm-orca15_17_base-24.09\docs\"/>
    </mc:Choice>
  </mc:AlternateContent>
  <xr:revisionPtr revIDLastSave="0" documentId="13_ncr:1_{607B1768-E289-4DD4-920A-4C550E5A172D}" xr6:coauthVersionLast="47" xr6:coauthVersionMax="47" xr10:uidLastSave="{00000000-0000-0000-0000-000000000000}"/>
  <bookViews>
    <workbookView xWindow="-120" yWindow="-120" windowWidth="29040" windowHeight="15840" tabRatio="500" activeTab="4" xr2:uid="{00000000-000D-0000-FFFF-FFFF00000000}"/>
  </bookViews>
  <sheets>
    <sheet name="Req. Form" sheetId="112" r:id="rId1"/>
    <sheet name="Frame" sheetId="116" r:id="rId2"/>
    <sheet name="Graphs" sheetId="115" r:id="rId3"/>
    <sheet name="States" sheetId="113" r:id="rId4"/>
    <sheet name="Control" sheetId="114" r:id="rId5"/>
    <sheet name="Things changed in the tables" sheetId="25" state="hidden" r:id="rId6"/>
    <sheet name="Fragrance Rinse Spin" sheetId="12" state="hidden" r:id="rId7"/>
    <sheet name="Duty Times" sheetId="28" state="hidden" r:id="rId8"/>
    <sheet name="Water Flow" sheetId="17" state="hidden" r:id="rId9"/>
    <sheet name="Shower Rinse Profile (2)" sheetId="18" state="hidden" r:id="rId10"/>
    <sheet name="Sheet1" sheetId="19" state="hidden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5" i="18" l="1"/>
  <c r="F204" i="18"/>
  <c r="F203" i="18"/>
  <c r="F202" i="18"/>
  <c r="F201" i="18"/>
  <c r="F200" i="18"/>
  <c r="F199" i="18"/>
  <c r="F198" i="18"/>
  <c r="F197" i="18"/>
  <c r="F196" i="18"/>
  <c r="F195" i="18"/>
  <c r="F194" i="18"/>
  <c r="F193" i="18"/>
  <c r="F192" i="18"/>
  <c r="F191" i="18"/>
  <c r="F190" i="18"/>
  <c r="F189" i="18"/>
  <c r="F188" i="18"/>
  <c r="F187" i="18"/>
  <c r="F186" i="18"/>
  <c r="F185" i="18"/>
  <c r="F184" i="18"/>
  <c r="F183" i="18"/>
  <c r="F182" i="18"/>
  <c r="F181" i="18"/>
  <c r="F180" i="18"/>
  <c r="F179" i="18"/>
  <c r="F178" i="18"/>
  <c r="F177" i="18"/>
  <c r="F176" i="18"/>
  <c r="F175" i="18"/>
  <c r="F174" i="18"/>
  <c r="F173" i="18"/>
  <c r="F172" i="18"/>
  <c r="F171" i="18"/>
  <c r="F170" i="18"/>
  <c r="F169" i="18"/>
  <c r="F168" i="18"/>
  <c r="F167" i="18"/>
  <c r="F166" i="18"/>
  <c r="F165" i="18"/>
  <c r="F164" i="18"/>
  <c r="F163" i="18"/>
  <c r="F162" i="18"/>
  <c r="F161" i="18"/>
  <c r="F160" i="18"/>
  <c r="F159" i="18"/>
  <c r="F158" i="18"/>
  <c r="F157" i="18"/>
  <c r="F156" i="18"/>
  <c r="F155" i="18"/>
  <c r="F154" i="18"/>
  <c r="F153" i="18"/>
  <c r="F152" i="18"/>
  <c r="F151" i="18"/>
  <c r="F150" i="18"/>
  <c r="F149" i="18"/>
  <c r="F148" i="18"/>
  <c r="F147" i="18"/>
  <c r="F146" i="18"/>
  <c r="F145" i="18"/>
  <c r="F144" i="18"/>
  <c r="F143" i="18"/>
  <c r="F142" i="18"/>
  <c r="F141" i="18"/>
  <c r="F140" i="18"/>
  <c r="F139" i="18"/>
  <c r="F138" i="18"/>
  <c r="F137" i="18"/>
  <c r="F136" i="18"/>
  <c r="F135" i="18"/>
  <c r="F134" i="18"/>
  <c r="F133" i="18"/>
  <c r="F132" i="18"/>
  <c r="F131" i="18"/>
  <c r="F130" i="18"/>
  <c r="F129" i="18"/>
  <c r="F128" i="18"/>
  <c r="F127" i="18"/>
  <c r="F126" i="18"/>
  <c r="F125" i="18"/>
  <c r="F124" i="18"/>
  <c r="F123" i="18"/>
  <c r="F122" i="18"/>
  <c r="F121" i="18"/>
  <c r="F120" i="18"/>
  <c r="F119" i="18"/>
  <c r="F118" i="18"/>
  <c r="F117" i="18"/>
  <c r="F116" i="18"/>
  <c r="F115" i="18"/>
  <c r="F114" i="18"/>
  <c r="F113" i="18"/>
  <c r="F112" i="18"/>
  <c r="F111" i="18"/>
  <c r="F110" i="18"/>
  <c r="F109" i="18"/>
  <c r="F108" i="18"/>
  <c r="F107" i="18"/>
  <c r="F106" i="18"/>
  <c r="F105" i="18"/>
  <c r="F104" i="18"/>
  <c r="F103" i="18"/>
  <c r="F102" i="18"/>
  <c r="F101" i="18"/>
  <c r="F100" i="18"/>
  <c r="F99" i="18"/>
  <c r="F98" i="18"/>
  <c r="F97" i="18"/>
  <c r="F96" i="18"/>
  <c r="F95" i="18"/>
  <c r="F94" i="18"/>
  <c r="F93" i="18"/>
  <c r="F92" i="18"/>
  <c r="F91" i="18"/>
  <c r="F90" i="18"/>
  <c r="F89" i="18"/>
  <c r="F88" i="18"/>
  <c r="F87" i="18"/>
  <c r="F86" i="18"/>
  <c r="F85" i="18"/>
  <c r="F84" i="18"/>
  <c r="F83" i="18"/>
  <c r="F82" i="18"/>
  <c r="F81" i="18"/>
  <c r="F80" i="18"/>
  <c r="F79" i="18"/>
  <c r="F78" i="18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E8" i="18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E43" i="18" s="1"/>
  <c r="E44" i="18" s="1"/>
  <c r="E45" i="18" s="1"/>
  <c r="E46" i="18" s="1"/>
  <c r="E47" i="18" s="1"/>
  <c r="E48" i="18" s="1"/>
  <c r="E49" i="18" s="1"/>
  <c r="E50" i="18" s="1"/>
  <c r="E51" i="18" s="1"/>
  <c r="E52" i="18" s="1"/>
  <c r="E53" i="18" s="1"/>
  <c r="E54" i="18" s="1"/>
  <c r="E55" i="18" s="1"/>
  <c r="E56" i="18" s="1"/>
  <c r="E57" i="18" s="1"/>
  <c r="E58" i="18" s="1"/>
  <c r="E59" i="18" s="1"/>
  <c r="E60" i="18" s="1"/>
  <c r="E61" i="18" s="1"/>
  <c r="E62" i="18" s="1"/>
  <c r="E63" i="18" s="1"/>
  <c r="E64" i="18" s="1"/>
  <c r="E65" i="18" s="1"/>
  <c r="E66" i="18" s="1"/>
  <c r="E67" i="18" s="1"/>
  <c r="E68" i="18" s="1"/>
  <c r="E69" i="18" s="1"/>
  <c r="E70" i="18" s="1"/>
  <c r="E71" i="18" s="1"/>
  <c r="E72" i="18" s="1"/>
  <c r="E73" i="18" s="1"/>
  <c r="E74" i="18" s="1"/>
  <c r="E75" i="18" s="1"/>
  <c r="E76" i="18" s="1"/>
  <c r="E77" i="18" s="1"/>
  <c r="E78" i="18" s="1"/>
  <c r="E79" i="18" s="1"/>
  <c r="E80" i="18" s="1"/>
  <c r="E81" i="18" s="1"/>
  <c r="E82" i="18" s="1"/>
  <c r="E83" i="18" s="1"/>
  <c r="E84" i="18" s="1"/>
  <c r="E85" i="18" s="1"/>
  <c r="E86" i="18" s="1"/>
  <c r="E87" i="18" s="1"/>
  <c r="E88" i="18" s="1"/>
  <c r="E89" i="18" s="1"/>
  <c r="E90" i="18" s="1"/>
  <c r="E91" i="18" s="1"/>
  <c r="E92" i="18" s="1"/>
  <c r="E93" i="18" s="1"/>
  <c r="E94" i="18" s="1"/>
  <c r="E95" i="18" s="1"/>
  <c r="E96" i="18" s="1"/>
  <c r="E97" i="18" s="1"/>
  <c r="E98" i="18" s="1"/>
  <c r="E99" i="18" s="1"/>
  <c r="E100" i="18" s="1"/>
  <c r="E101" i="18" s="1"/>
  <c r="E102" i="18" s="1"/>
  <c r="E103" i="18" s="1"/>
  <c r="E104" i="18" s="1"/>
  <c r="E105" i="18" s="1"/>
  <c r="E106" i="18" s="1"/>
  <c r="E107" i="18" s="1"/>
  <c r="E108" i="18" s="1"/>
  <c r="E109" i="18" s="1"/>
  <c r="E110" i="18" s="1"/>
  <c r="E111" i="18" s="1"/>
  <c r="E112" i="18" s="1"/>
  <c r="E113" i="18" s="1"/>
  <c r="E114" i="18" s="1"/>
  <c r="E115" i="18" s="1"/>
  <c r="E116" i="18" s="1"/>
  <c r="E117" i="18" s="1"/>
  <c r="E118" i="18" s="1"/>
  <c r="E119" i="18" s="1"/>
  <c r="E120" i="18" s="1"/>
  <c r="E121" i="18" s="1"/>
  <c r="E122" i="18" s="1"/>
  <c r="E123" i="18" s="1"/>
  <c r="E124" i="18" s="1"/>
  <c r="E125" i="18" s="1"/>
  <c r="E126" i="18" s="1"/>
  <c r="E127" i="18" s="1"/>
  <c r="E128" i="18" s="1"/>
  <c r="E129" i="18" s="1"/>
  <c r="E130" i="18" s="1"/>
  <c r="E131" i="18" s="1"/>
  <c r="E132" i="18" s="1"/>
  <c r="E133" i="18" s="1"/>
  <c r="E134" i="18" s="1"/>
  <c r="E135" i="18" s="1"/>
  <c r="E136" i="18" s="1"/>
  <c r="E137" i="18" s="1"/>
  <c r="E138" i="18" s="1"/>
  <c r="E139" i="18" s="1"/>
  <c r="E140" i="18" s="1"/>
  <c r="E141" i="18" s="1"/>
  <c r="E142" i="18" s="1"/>
  <c r="E143" i="18" s="1"/>
  <c r="E144" i="18" s="1"/>
  <c r="E145" i="18" s="1"/>
  <c r="E146" i="18" s="1"/>
  <c r="E147" i="18" s="1"/>
  <c r="E148" i="18" s="1"/>
  <c r="E149" i="18" s="1"/>
  <c r="E150" i="18" s="1"/>
  <c r="E151" i="18" s="1"/>
  <c r="E152" i="18" s="1"/>
  <c r="E153" i="18" s="1"/>
  <c r="E154" i="18" s="1"/>
  <c r="E155" i="18" s="1"/>
  <c r="E156" i="18" s="1"/>
  <c r="E157" i="18" s="1"/>
  <c r="E158" i="18" s="1"/>
  <c r="E159" i="18" s="1"/>
  <c r="E160" i="18" s="1"/>
  <c r="E161" i="18" s="1"/>
  <c r="E162" i="18" s="1"/>
  <c r="E163" i="18" s="1"/>
  <c r="E164" i="18" s="1"/>
  <c r="E165" i="18" s="1"/>
  <c r="E166" i="18" s="1"/>
  <c r="E167" i="18" s="1"/>
  <c r="E168" i="18" s="1"/>
  <c r="E169" i="18" s="1"/>
  <c r="E170" i="18" s="1"/>
  <c r="E171" i="18" s="1"/>
  <c r="E172" i="18" s="1"/>
  <c r="E173" i="18" s="1"/>
  <c r="E174" i="18" s="1"/>
  <c r="E175" i="18" s="1"/>
  <c r="E176" i="18" s="1"/>
  <c r="E177" i="18" s="1"/>
  <c r="E178" i="18" s="1"/>
  <c r="E179" i="18" s="1"/>
  <c r="E180" i="18" s="1"/>
  <c r="E181" i="18" s="1"/>
  <c r="E182" i="18" s="1"/>
  <c r="E183" i="18" s="1"/>
  <c r="E184" i="18" s="1"/>
  <c r="E185" i="18" s="1"/>
  <c r="E186" i="18" s="1"/>
  <c r="E187" i="18" s="1"/>
  <c r="E188" i="18" s="1"/>
  <c r="E189" i="18" s="1"/>
  <c r="E190" i="18" s="1"/>
  <c r="E191" i="18" s="1"/>
  <c r="E192" i="18" s="1"/>
  <c r="E193" i="18" s="1"/>
  <c r="E194" i="18" s="1"/>
  <c r="E195" i="18" s="1"/>
  <c r="E196" i="18" s="1"/>
  <c r="E197" i="18" s="1"/>
  <c r="E198" i="18" s="1"/>
  <c r="E199" i="18" s="1"/>
  <c r="E200" i="18" s="1"/>
  <c r="E201" i="18" s="1"/>
  <c r="E202" i="18" s="1"/>
  <c r="E203" i="18" s="1"/>
  <c r="E204" i="18" s="1"/>
  <c r="E205" i="18" s="1"/>
</calcChain>
</file>

<file path=xl/sharedStrings.xml><?xml version="1.0" encoding="utf-8"?>
<sst xmlns="http://schemas.openxmlformats.org/spreadsheetml/2006/main" count="697" uniqueCount="444">
  <si>
    <t>Stop</t>
  </si>
  <si>
    <t>ACC</t>
  </si>
  <si>
    <t>DEC</t>
  </si>
  <si>
    <t>Process</t>
  </si>
  <si>
    <t>Clutch confirmation operation</t>
  </si>
  <si>
    <r>
      <rPr>
        <sz val="11"/>
        <rFont val="Noto Sans CJK SC"/>
        <family val="2"/>
      </rPr>
      <t xml:space="preserve">第２槽回転給水 </t>
    </r>
    <r>
      <rPr>
        <sz val="11"/>
        <rFont val="ＭＳ Ｐゴシック"/>
        <family val="3"/>
      </rPr>
      <t>*4</t>
    </r>
  </si>
  <si>
    <t>1st Shower Rinse</t>
  </si>
  <si>
    <t>Drain water</t>
  </si>
  <si>
    <r>
      <rPr>
        <sz val="9"/>
        <rFont val="Noto Sans CJK SC"/>
        <family val="2"/>
      </rPr>
      <t>　</t>
    </r>
    <r>
      <rPr>
        <sz val="9"/>
        <rFont val="ＭＳ Ｐゴシック"/>
        <family val="3"/>
      </rPr>
      <t>*</t>
    </r>
    <r>
      <rPr>
        <sz val="9"/>
        <rFont val="Noto Sans CJK SC"/>
        <family val="2"/>
      </rPr>
      <t>脱水槽が回転し始めたら、</t>
    </r>
  </si>
  <si>
    <t>1st Spin</t>
  </si>
  <si>
    <r>
      <rPr>
        <sz val="9"/>
        <rFont val="Noto Sans CJK SC"/>
        <family val="2"/>
      </rPr>
      <t>　</t>
    </r>
    <r>
      <rPr>
        <sz val="9"/>
        <rFont val="ＭＳ Ｐゴシック"/>
        <family val="3"/>
      </rPr>
      <t>*Start Shower water supply</t>
    </r>
  </si>
  <si>
    <r>
      <rPr>
        <sz val="16"/>
        <rFont val="ＭＳ Ｐゴシック"/>
        <family val="3"/>
      </rPr>
      <t xml:space="preserve">Static rinse </t>
    </r>
    <r>
      <rPr>
        <sz val="16"/>
        <rFont val="Noto Sans CJK SC"/>
        <family val="2"/>
      </rPr>
      <t>Ｗ</t>
    </r>
  </si>
  <si>
    <t>Final Spin</t>
  </si>
  <si>
    <t xml:space="preserve"> 　シャワー注水開始</t>
  </si>
  <si>
    <r>
      <rPr>
        <sz val="9"/>
        <rFont val="Noto Sans CJK SC"/>
        <family val="2"/>
      </rPr>
      <t xml:space="preserve"> 　</t>
    </r>
    <r>
      <rPr>
        <sz val="9"/>
        <rFont val="ＭＳ Ｐゴシック"/>
        <family val="3"/>
      </rPr>
      <t xml:space="preserve">with starting of basket rotation </t>
    </r>
  </si>
  <si>
    <t>S</t>
  </si>
  <si>
    <t>槽回転給水</t>
  </si>
  <si>
    <t>普通</t>
  </si>
  <si>
    <t>Spin 1</t>
  </si>
  <si>
    <t>Normal</t>
  </si>
  <si>
    <t>Shower water supply 1</t>
  </si>
  <si>
    <t>Spin 2</t>
  </si>
  <si>
    <t>　</t>
  </si>
  <si>
    <t>↓</t>
  </si>
  <si>
    <t>water</t>
  </si>
  <si>
    <t>Softener</t>
  </si>
  <si>
    <t>M6</t>
  </si>
  <si>
    <t>(Stirring Motion)</t>
  </si>
  <si>
    <t>Refer to spin control</t>
  </si>
  <si>
    <t>and</t>
  </si>
  <si>
    <r>
      <rPr>
        <sz val="11"/>
        <rFont val="ＭＳ Ｐゴシック"/>
        <family val="3"/>
      </rPr>
      <t>(</t>
    </r>
    <r>
      <rPr>
        <sz val="11"/>
        <rFont val="Noto Sans CJK SC"/>
        <family val="2"/>
      </rPr>
      <t>短絡</t>
    </r>
    <r>
      <rPr>
        <sz val="11"/>
        <rFont val="ＭＳ Ｐゴシック"/>
        <family val="3"/>
      </rPr>
      <t>)</t>
    </r>
  </si>
  <si>
    <t>(Short)</t>
  </si>
  <si>
    <t xml:space="preserve">Motor
rpm
</t>
  </si>
  <si>
    <r>
      <rPr>
        <sz val="11"/>
        <rFont val="ＭＳ Ｐゴシック"/>
        <family val="3"/>
      </rPr>
      <t xml:space="preserve">Total Time 
</t>
    </r>
    <r>
      <rPr>
        <sz val="8"/>
        <rFont val="ＭＳ Ｐゴシック"/>
        <family val="3"/>
      </rPr>
      <t>@Water pressure 10</t>
    </r>
  </si>
  <si>
    <t>valve open</t>
  </si>
  <si>
    <t>water level</t>
  </si>
  <si>
    <t>Water</t>
  </si>
  <si>
    <t>Capa</t>
  </si>
  <si>
    <t>Clutch</t>
  </si>
  <si>
    <t>水圧</t>
  </si>
  <si>
    <r>
      <rPr>
        <sz val="11"/>
        <rFont val="Noto Sans CJK SC"/>
        <family val="2"/>
      </rPr>
      <t>（</t>
    </r>
    <r>
      <rPr>
        <sz val="11"/>
        <rFont val="ＭＳ Ｐゴシック"/>
        <family val="3"/>
      </rPr>
      <t>L/</t>
    </r>
    <r>
      <rPr>
        <sz val="11"/>
        <rFont val="Noto Sans CJK SC"/>
        <family val="2"/>
      </rPr>
      <t>分）</t>
    </r>
  </si>
  <si>
    <t>ﾌﾞﾚｰｷ</t>
  </si>
  <si>
    <t xml:space="preserve"> Motor</t>
  </si>
  <si>
    <t>Brake</t>
  </si>
  <si>
    <t>When water level is detected as below</t>
  </si>
  <si>
    <t>level</t>
  </si>
  <si>
    <t>N.</t>
  </si>
  <si>
    <t>R.</t>
  </si>
  <si>
    <t>Rise</t>
  </si>
  <si>
    <t>Fall</t>
  </si>
  <si>
    <t>Motor</t>
  </si>
  <si>
    <t>time</t>
  </si>
  <si>
    <t>city</t>
  </si>
  <si>
    <t>Level</t>
  </si>
  <si>
    <t>change</t>
  </si>
  <si>
    <t>rpm</t>
  </si>
  <si>
    <t>ON</t>
  </si>
  <si>
    <t>Softener valve is opened.</t>
  </si>
  <si>
    <t>停止検知</t>
  </si>
  <si>
    <t>80"</t>
  </si>
  <si>
    <t>same as M3 in washing processe</t>
  </si>
  <si>
    <t>30"</t>
  </si>
  <si>
    <t>20"</t>
  </si>
  <si>
    <r>
      <rPr>
        <sz val="11"/>
        <rFont val="Noto Sans CJK SC"/>
        <family val="2"/>
      </rPr>
      <t>後</t>
    </r>
    <r>
      <rPr>
        <sz val="11"/>
        <rFont val="ＭＳ Ｐゴシック"/>
        <family val="3"/>
      </rPr>
      <t>,</t>
    </r>
    <r>
      <rPr>
        <sz val="11"/>
        <rFont val="Noto Sans CJK SC"/>
        <family val="2"/>
      </rPr>
      <t>次行程</t>
    </r>
  </si>
  <si>
    <t>High</t>
  </si>
  <si>
    <t>に進む。</t>
  </si>
  <si>
    <t>After stop</t>
  </si>
  <si>
    <t>detection,</t>
  </si>
  <si>
    <t>shift next</t>
  </si>
  <si>
    <t>TOP</t>
  </si>
  <si>
    <t>process</t>
  </si>
  <si>
    <t>Middle</t>
  </si>
  <si>
    <t>(MAX20")</t>
  </si>
  <si>
    <t>Refer</t>
  </si>
  <si>
    <t>to</t>
  </si>
  <si>
    <t>Spin</t>
  </si>
  <si>
    <t>control</t>
  </si>
  <si>
    <t>Small</t>
  </si>
  <si>
    <t>After</t>
  </si>
  <si>
    <t>reaching</t>
  </si>
  <si>
    <t>Inlet valve</t>
  </si>
  <si>
    <t>Reset</t>
  </si>
  <si>
    <t>Same spec. as</t>
  </si>
  <si>
    <t>Same as Static rinse W</t>
  </si>
  <si>
    <t>120"</t>
  </si>
  <si>
    <t>Middle2</t>
  </si>
  <si>
    <t>clutch</t>
  </si>
  <si>
    <t>or less</t>
  </si>
  <si>
    <t>Low</t>
  </si>
  <si>
    <t>None</t>
  </si>
  <si>
    <t>Top</t>
  </si>
  <si>
    <t>Ultra</t>
  </si>
  <si>
    <t>small</t>
  </si>
  <si>
    <t>Regular</t>
  </si>
  <si>
    <t>Delicate</t>
  </si>
  <si>
    <t>RPM</t>
  </si>
  <si>
    <r>
      <rPr>
        <b/>
        <u/>
        <sz val="16"/>
        <rFont val="ＭＳ Ｐゴシック"/>
        <family val="3"/>
      </rPr>
      <t xml:space="preserve">Fragrance Rinse </t>
    </r>
    <r>
      <rPr>
        <b/>
        <u/>
        <sz val="16"/>
        <rFont val="Noto Sans CJK SC"/>
        <family val="2"/>
      </rPr>
      <t>・</t>
    </r>
    <r>
      <rPr>
        <b/>
        <u/>
        <sz val="16"/>
        <rFont val="ＭＳ Ｐゴシック"/>
        <family val="3"/>
      </rPr>
      <t>Spin</t>
    </r>
  </si>
  <si>
    <t>2nd Spin</t>
  </si>
  <si>
    <r>
      <rPr>
        <sz val="16"/>
        <rFont val="ＭＳ Ｐゴシック"/>
        <family val="3"/>
      </rPr>
      <t xml:space="preserve">Static rinse </t>
    </r>
    <r>
      <rPr>
        <sz val="16"/>
        <rFont val="Noto Sans CJK SC"/>
        <family val="2"/>
      </rPr>
      <t>Ｆ</t>
    </r>
  </si>
  <si>
    <t>*When drain valve closes, water supply starts. Water is supplied to setting water level.</t>
  </si>
  <si>
    <t>Water supply</t>
  </si>
  <si>
    <t>Water supply
with stir</t>
  </si>
  <si>
    <t>M6 starting</t>
  </si>
  <si>
    <t>Untangle</t>
  </si>
  <si>
    <t>Starting</t>
  </si>
  <si>
    <t>Pause</t>
  </si>
  <si>
    <t>Fixing60"</t>
  </si>
  <si>
    <t>Water Amount (Setting w.L)</t>
  </si>
  <si>
    <t>Drain water &amp;</t>
  </si>
  <si>
    <r>
      <rPr>
        <sz val="14"/>
        <rFont val="ＭＳ Ｐゴシック"/>
        <family val="3"/>
      </rPr>
      <t>max</t>
    </r>
    <r>
      <rPr>
        <sz val="14"/>
        <rFont val="Noto Sans CJK SC"/>
        <family val="2"/>
      </rPr>
      <t>　</t>
    </r>
    <r>
      <rPr>
        <sz val="14"/>
        <rFont val="ＭＳ Ｐゴシック"/>
        <family val="3"/>
      </rPr>
      <t>60"</t>
    </r>
  </si>
  <si>
    <t>Clutch change</t>
  </si>
  <si>
    <t>After stop detection, shift next process
(MAX20")</t>
  </si>
  <si>
    <t>Setting water level</t>
  </si>
  <si>
    <t>same as (S) motion in washing processe</t>
  </si>
  <si>
    <t>90"</t>
  </si>
  <si>
    <r>
      <rPr>
        <sz val="24"/>
        <rFont val="ＭＳ Ｐゴシック"/>
        <family val="3"/>
      </rPr>
      <t xml:space="preserve">same as </t>
    </r>
    <r>
      <rPr>
        <b/>
        <sz val="24"/>
        <rFont val="ＭＳ Ｐゴシック"/>
        <family val="3"/>
      </rPr>
      <t>(S)</t>
    </r>
    <r>
      <rPr>
        <sz val="24"/>
        <rFont val="ＭＳ Ｐゴシック"/>
        <family val="3"/>
      </rPr>
      <t xml:space="preserve"> motion in washing processe</t>
    </r>
  </si>
  <si>
    <t>Single</t>
  </si>
  <si>
    <t>※After</t>
  </si>
  <si>
    <t>drain valve</t>
  </si>
  <si>
    <t>close,</t>
  </si>
  <si>
    <r>
      <rPr>
        <vertAlign val="superscript"/>
        <sz val="11"/>
        <color rgb="FF0000FF"/>
        <rFont val="ＭＳ Ｐゴシック"/>
        <family val="3"/>
      </rPr>
      <t>①</t>
    </r>
    <r>
      <rPr>
        <sz val="11"/>
        <color rgb="FF0000FF"/>
        <rFont val="ＭＳ Ｐゴシック"/>
        <family val="3"/>
      </rPr>
      <t>Small1</t>
    </r>
  </si>
  <si>
    <t>start.</t>
  </si>
  <si>
    <t>Same spec.</t>
  </si>
  <si>
    <t xml:space="preserve">Untangle </t>
  </si>
  <si>
    <t>as Untangle</t>
  </si>
  <si>
    <t>to setting</t>
  </si>
  <si>
    <t>water current</t>
  </si>
  <si>
    <t>of wash process</t>
  </si>
  <si>
    <t>of wash</t>
  </si>
  <si>
    <t>Drain valve open</t>
  </si>
  <si>
    <t>After 35sec.</t>
  </si>
  <si>
    <t>Rest water</t>
  </si>
  <si>
    <t>level.</t>
  </si>
  <si>
    <t>* Same spec.of weight sensor and wash process as condensed regular process</t>
  </si>
  <si>
    <t>* Default Rinse is 3 times and it's not changeable</t>
  </si>
  <si>
    <t>Speed</t>
  </si>
  <si>
    <t>Tub Clean</t>
  </si>
  <si>
    <t>Water Level</t>
  </si>
  <si>
    <t>Water flow variable spec.</t>
  </si>
  <si>
    <t>1- Range of application "A" motion at wash can be changed in addition to "ST &amp; S" motions if they are similar to "A"</t>
  </si>
  <si>
    <t>2- Variable Water flow is only available for  wash process included in Condensed REGULAR and Memory courses</t>
  </si>
  <si>
    <t>3-Indicator lights on to Level 2 as a default level at initial.</t>
  </si>
  <si>
    <t>4- Water flow variable is stored in memory at only initial setting of Memory course. Change in the middle operation is not.</t>
  </si>
  <si>
    <t>* Water flow Behavior before the wash operation starting</t>
  </si>
  <si>
    <t>Soil Level</t>
  </si>
  <si>
    <t>Action</t>
  </si>
  <si>
    <t xml:space="preserve"> Extra SAB Cycle No.</t>
  </si>
  <si>
    <t>SAB Total ADDed time (sec.)</t>
  </si>
  <si>
    <t>No change</t>
  </si>
  <si>
    <t>− 10 rpm</t>
  </si>
  <si>
    <t>SA</t>
  </si>
  <si>
    <t>* Water flow variable display (after wash start)</t>
  </si>
  <si>
    <t>1- Fixed Lighting on the setting point during M1 , M2 , M3 , ST motions</t>
  </si>
  <si>
    <t>2- Movable Lighting on to the setting point (accumulation display) as shown in fig ※Pushing key 1time→Moving lighting point to upper side (strong side)</t>
  </si>
  <si>
    <t>3- Indicator lights on at untangle water current and key cannnot be operated.</t>
  </si>
  <si>
    <t>4- When operation is returned to wash start by change of water level  and wash time, indicator lights on.</t>
  </si>
  <si>
    <t>5- Lighting off with wash finishing (from drainage)</t>
  </si>
  <si>
    <t>* Change of water flow varable in the middle of operation</t>
  </si>
  <si>
    <t>When water flow variable is changed during blinking of water flow indicator, "A" motion after change is operated</t>
  </si>
  <si>
    <t xml:space="preserve"> for 20 sec.,after that, motion after 20sec from change is returned. As shown in figure</t>
  </si>
  <si>
    <t xml:space="preserve">Rinse Process 
Shower Rinse Motion </t>
  </si>
  <si>
    <t>Plateau</t>
  </si>
  <si>
    <t>Time</t>
  </si>
  <si>
    <t>Freq</t>
  </si>
  <si>
    <t>W.L</t>
  </si>
  <si>
    <t xml:space="preserve">Det. Level </t>
  </si>
  <si>
    <t xml:space="preserve">Load </t>
  </si>
  <si>
    <t>5 rpm
Acc = 1 sec.
Dec.= 1 sec.</t>
  </si>
  <si>
    <t>6'00"</t>
  </si>
  <si>
    <r>
      <t>6- Buzzer spec.</t>
    </r>
    <r>
      <rPr>
        <sz val="12"/>
        <color theme="0"/>
        <rFont val="Noto Sans CJK SC"/>
        <family val="2"/>
      </rPr>
      <t>：</t>
    </r>
    <r>
      <rPr>
        <sz val="12"/>
        <color theme="0"/>
        <rFont val="Calibri Light"/>
        <family val="2"/>
      </rPr>
      <t>Time of buzzer is changed in the case of reaching the Maximum (strong)</t>
    </r>
  </si>
  <si>
    <t>Quick Wash</t>
  </si>
  <si>
    <t>Baby Care</t>
  </si>
  <si>
    <t>LEV-1</t>
  </si>
  <si>
    <t>LEV-2</t>
  </si>
  <si>
    <t>LEV-3</t>
  </si>
  <si>
    <t>LEV-4</t>
  </si>
  <si>
    <t>LEV-5</t>
  </si>
  <si>
    <t>LEV-6</t>
  </si>
  <si>
    <t>Program</t>
  </si>
  <si>
    <t>Duty Time at Washing Process</t>
  </si>
  <si>
    <t>Duty Time at Rinsing Process</t>
  </si>
  <si>
    <t>Wash 1st water inlet frequency (10kg/12kg)</t>
  </si>
  <si>
    <t>Wash 2nd water inlet frequency (10kg/12kg)</t>
  </si>
  <si>
    <t>Wash 3rd water inlet frequency (10kg/12kg)</t>
  </si>
  <si>
    <t>Wash 1 Duty Time for 1 minute</t>
  </si>
  <si>
    <t>ON/OFF (sec)</t>
  </si>
  <si>
    <t>Balance Control for 1 minute</t>
  </si>
  <si>
    <t>Rinse Duty Time for 3 minutes</t>
  </si>
  <si>
    <t>Balance Control for 2 minutes</t>
  </si>
  <si>
    <t>Wash 3 Duty Time for 12 minutes</t>
  </si>
  <si>
    <t>Wash 2 Duty Time for 3 minutes</t>
  </si>
  <si>
    <t>Wool</t>
  </si>
  <si>
    <t>Jeans</t>
  </si>
  <si>
    <t>Cotton</t>
  </si>
  <si>
    <t>ALL IN ONE</t>
  </si>
  <si>
    <t>Blanket</t>
  </si>
  <si>
    <t>Lid Lock</t>
  </si>
  <si>
    <t>Water Heating</t>
  </si>
  <si>
    <t>Steaming</t>
  </si>
  <si>
    <t>Heater</t>
  </si>
  <si>
    <t>State</t>
  </si>
  <si>
    <t>Rinse Valve</t>
  </si>
  <si>
    <t xml:space="preserve">Wash Time: </t>
  </si>
  <si>
    <t>Rinse Times:</t>
  </si>
  <si>
    <t>Spin Time:</t>
  </si>
  <si>
    <t>Water Temp:</t>
  </si>
  <si>
    <t>Stain Level:</t>
  </si>
  <si>
    <t>Steam Tech:</t>
  </si>
  <si>
    <t>Gel Detergent Availability:</t>
  </si>
  <si>
    <t>Softener Availability:</t>
  </si>
  <si>
    <t>Selected Type of Detergent:</t>
  </si>
  <si>
    <t>Course (Including Tub Clean):</t>
  </si>
  <si>
    <t>Variable Data</t>
  </si>
  <si>
    <t>Total Program Time:</t>
  </si>
  <si>
    <t>Detected Weight (kg):</t>
  </si>
  <si>
    <t>WL Frequency</t>
  </si>
  <si>
    <t>Temp (Thermistor)</t>
  </si>
  <si>
    <t>Temp (NTC)</t>
  </si>
  <si>
    <t>MEMS (X)</t>
  </si>
  <si>
    <t>MEMS (Y)</t>
  </si>
  <si>
    <t>MEMS (Z)</t>
  </si>
  <si>
    <t>Softener Magnet S.</t>
  </si>
  <si>
    <t>Detergent Magnet S.</t>
  </si>
  <si>
    <t>Inputs</t>
  </si>
  <si>
    <t>Cold Valve</t>
  </si>
  <si>
    <t>Hot Valve</t>
  </si>
  <si>
    <t>Geared Motor</t>
  </si>
  <si>
    <t>Detergent Pump</t>
  </si>
  <si>
    <t>Softener Pump</t>
  </si>
  <si>
    <t>Time (Sec)</t>
  </si>
  <si>
    <t>Fixed Data (Init State)</t>
  </si>
  <si>
    <t>Fixed Data (Excution)</t>
  </si>
  <si>
    <t>Softener Pump Time:</t>
  </si>
  <si>
    <t>Detergent Pump Time:</t>
  </si>
  <si>
    <t>Motor (O/I)</t>
  </si>
  <si>
    <t>Detergent Dispensing</t>
  </si>
  <si>
    <t>Washing</t>
  </si>
  <si>
    <t xml:space="preserve">Water Filling </t>
  </si>
  <si>
    <t>Unbalance Rinse</t>
  </si>
  <si>
    <t>Internal Water Level:</t>
  </si>
  <si>
    <t>Display Water Level:</t>
  </si>
  <si>
    <t>Motor Speed</t>
  </si>
  <si>
    <t>Normal Hits</t>
  </si>
  <si>
    <t>Critical Hits</t>
  </si>
  <si>
    <t>Heater Set Temp:</t>
  </si>
  <si>
    <t>Steaming Time:</t>
  </si>
  <si>
    <t>First Cycle (Yes/No):</t>
  </si>
  <si>
    <t>Lid Magnet S.</t>
  </si>
  <si>
    <t>Motor Motion</t>
  </si>
  <si>
    <t>Regular Rinsing</t>
  </si>
  <si>
    <t>Softener Rinsing</t>
  </si>
  <si>
    <t>Softener Dispensing</t>
  </si>
  <si>
    <t xml:space="preserve">Final Spinning </t>
  </si>
  <si>
    <t>Medium Spinning</t>
  </si>
  <si>
    <t>Draining</t>
  </si>
  <si>
    <t>Points to be controlled through the app:</t>
  </si>
  <si>
    <t>1. MEMS Values (X,Y,Z,N.H,C.H)</t>
  </si>
  <si>
    <t>2. Detergent/ Softener Pump Time</t>
  </si>
  <si>
    <t>Drain Pump</t>
  </si>
  <si>
    <t>Output (O/I)</t>
  </si>
  <si>
    <t>3. Spin Curve in Normal Spin and Final Test Mode</t>
  </si>
  <si>
    <t>No graphs are required for now, we will add them later</t>
  </si>
  <si>
    <t>Required Sample Rate: 1data/sec</t>
  </si>
  <si>
    <t>Except for Spinning, we need all the sent data by the software (MEMS X,Y,Z,N.H,C.H)</t>
  </si>
  <si>
    <t>course remaining time</t>
  </si>
  <si>
    <t>Rinse Setting</t>
  </si>
  <si>
    <t>Spin Setting</t>
  </si>
  <si>
    <t>water temp setting</t>
  </si>
  <si>
    <t>stain level setting</t>
  </si>
  <si>
    <t>steam tech setting</t>
  </si>
  <si>
    <t>gel detergent Availability</t>
  </si>
  <si>
    <t>softener Availablility</t>
  </si>
  <si>
    <t>detergent setting</t>
  </si>
  <si>
    <t>first cycle?</t>
  </si>
  <si>
    <t>detergent pump time</t>
  </si>
  <si>
    <t>softener pump time</t>
  </si>
  <si>
    <t>water level setting (display)</t>
  </si>
  <si>
    <t>internal water level</t>
  </si>
  <si>
    <t>heater setting temp</t>
  </si>
  <si>
    <t>Steaming Time</t>
  </si>
  <si>
    <t>processor state</t>
  </si>
  <si>
    <t>wash sub state</t>
  </si>
  <si>
    <t>rinse sub state</t>
  </si>
  <si>
    <t>spin sub state</t>
  </si>
  <si>
    <t>normal mode state</t>
  </si>
  <si>
    <t>water level frequency</t>
  </si>
  <si>
    <t>ntc temp</t>
  </si>
  <si>
    <t>temp sensor</t>
  </si>
  <si>
    <t>mems x</t>
  </si>
  <si>
    <t>mems y</t>
  </si>
  <si>
    <t>mems z</t>
  </si>
  <si>
    <t>normal hit</t>
  </si>
  <si>
    <t>critical hit</t>
  </si>
  <si>
    <t>motor speed</t>
  </si>
  <si>
    <t>softener magnet</t>
  </si>
  <si>
    <t>detergent magnet</t>
  </si>
  <si>
    <t>lid magnet</t>
  </si>
  <si>
    <t>heater state</t>
  </si>
  <si>
    <t>drain pump state</t>
  </si>
  <si>
    <t>cold valve</t>
  </si>
  <si>
    <t>rinse valve</t>
  </si>
  <si>
    <t>hot valve</t>
  </si>
  <si>
    <t>geared motor state</t>
  </si>
  <si>
    <t>Lid Lock State</t>
  </si>
  <si>
    <t>lid lock sensor</t>
  </si>
  <si>
    <t>detergent pump state</t>
  </si>
  <si>
    <t>softener pump state</t>
  </si>
  <si>
    <t>tubclean ON/Off</t>
  </si>
  <si>
    <t>Wash Setting</t>
  </si>
  <si>
    <t>Weight</t>
  </si>
  <si>
    <t>Item</t>
  </si>
  <si>
    <t>Course</t>
  </si>
  <si>
    <t>Content</t>
  </si>
  <si>
    <t>Time in Minutes</t>
  </si>
  <si>
    <t>Time in Seconds</t>
  </si>
  <si>
    <t>Freq in Hz</t>
  </si>
  <si>
    <t>Temp in Celicus</t>
  </si>
  <si>
    <t>Speed in RPM</t>
  </si>
  <si>
    <t>1 / 0</t>
  </si>
  <si>
    <t>Value</t>
  </si>
  <si>
    <t>Table 1</t>
  </si>
  <si>
    <t>No Course</t>
  </si>
  <si>
    <t>WHITE</t>
  </si>
  <si>
    <t>LIGHT</t>
  </si>
  <si>
    <t>DARK</t>
  </si>
  <si>
    <t>COTTON</t>
  </si>
  <si>
    <t>ECO / WOOL</t>
  </si>
  <si>
    <t>JEANS</t>
  </si>
  <si>
    <t>DELICATE</t>
  </si>
  <si>
    <t>SPORTS</t>
  </si>
  <si>
    <t>MIX</t>
  </si>
  <si>
    <t>ALERGY / RAPID WASH</t>
  </si>
  <si>
    <t>BEDDING</t>
  </si>
  <si>
    <t>BABYCARE</t>
  </si>
  <si>
    <t>Table 2</t>
  </si>
  <si>
    <t>NONE</t>
  </si>
  <si>
    <t>COLD</t>
  </si>
  <si>
    <t>WARM</t>
  </si>
  <si>
    <t>HOT</t>
  </si>
  <si>
    <t>Table 3</t>
  </si>
  <si>
    <t>NORMAL</t>
  </si>
  <si>
    <t>HEAVY</t>
  </si>
  <si>
    <t>Table 4</t>
  </si>
  <si>
    <t>Powder Detergent</t>
  </si>
  <si>
    <t>Gel Detergent</t>
  </si>
  <si>
    <t>Weight in KG</t>
  </si>
  <si>
    <t>Table 5</t>
  </si>
  <si>
    <t>Table 6</t>
  </si>
  <si>
    <t>Table 7</t>
  </si>
  <si>
    <t>Table 8</t>
  </si>
  <si>
    <t>Table 9</t>
  </si>
  <si>
    <t>Startup Mode</t>
  </si>
  <si>
    <t>Setup Mode</t>
  </si>
  <si>
    <t>Standby Mode</t>
  </si>
  <si>
    <t>Normal Mode</t>
  </si>
  <si>
    <t>Test Mode</t>
  </si>
  <si>
    <t>Fault Mode</t>
  </si>
  <si>
    <t>Finish Mode</t>
  </si>
  <si>
    <t>Done Mode</t>
  </si>
  <si>
    <t>Init</t>
  </si>
  <si>
    <t>Wash</t>
  </si>
  <si>
    <t>Dry</t>
  </si>
  <si>
    <t>Tubclean</t>
  </si>
  <si>
    <t>Finish</t>
  </si>
  <si>
    <t>Done</t>
  </si>
  <si>
    <t>init</t>
  </si>
  <si>
    <t>Setup</t>
  </si>
  <si>
    <t>Soak</t>
  </si>
  <si>
    <t>Steam</t>
  </si>
  <si>
    <t>Rinse</t>
  </si>
  <si>
    <t>normal Mode sub state</t>
  </si>
  <si>
    <t>Table 10</t>
  </si>
  <si>
    <t>Refill</t>
  </si>
  <si>
    <t>M0</t>
  </si>
  <si>
    <t>MH</t>
  </si>
  <si>
    <t>MD</t>
  </si>
  <si>
    <t>M1</t>
  </si>
  <si>
    <t>M2</t>
  </si>
  <si>
    <t>M3</t>
  </si>
  <si>
    <t>M4</t>
  </si>
  <si>
    <t>HEATING</t>
  </si>
  <si>
    <t>STIR</t>
  </si>
  <si>
    <t>UNTANGLE</t>
  </si>
  <si>
    <t>FINISH</t>
  </si>
  <si>
    <t>SOAK TRANSITION</t>
  </si>
  <si>
    <t>RINSE TRANSITION</t>
  </si>
  <si>
    <t>DONE</t>
  </si>
  <si>
    <t>Steam tech state</t>
  </si>
  <si>
    <t>Table 11</t>
  </si>
  <si>
    <t>STOP1</t>
  </si>
  <si>
    <t>STOP2</t>
  </si>
  <si>
    <t>drain</t>
  </si>
  <si>
    <t>spin</t>
  </si>
  <si>
    <t>brake</t>
  </si>
  <si>
    <t>fill</t>
  </si>
  <si>
    <t>stir</t>
  </si>
  <si>
    <t>untangle</t>
  </si>
  <si>
    <t>unbalance</t>
  </si>
  <si>
    <t>regroup</t>
  </si>
  <si>
    <t>finish</t>
  </si>
  <si>
    <t>spin transition</t>
  </si>
  <si>
    <t>done</t>
  </si>
  <si>
    <t>super spin</t>
  </si>
  <si>
    <t>anti-wrinkle</t>
  </si>
  <si>
    <t>end transition</t>
  </si>
  <si>
    <t>Extra Rinse Setting</t>
  </si>
  <si>
    <t>Table 12</t>
  </si>
  <si>
    <t>Extended Rinse</t>
  </si>
  <si>
    <t>Header</t>
  </si>
  <si>
    <t>"AA"</t>
  </si>
  <si>
    <t>Tail</t>
  </si>
  <si>
    <t>'\n'</t>
  </si>
  <si>
    <t>* Value is Displayed As Sent (Unitless)</t>
  </si>
  <si>
    <t>** Delimitier is ',' between Different Data</t>
  </si>
  <si>
    <t>HT:</t>
  </si>
  <si>
    <t>MS:</t>
  </si>
  <si>
    <t>value</t>
  </si>
  <si>
    <t>MX:value</t>
  </si>
  <si>
    <t>MY:value</t>
  </si>
  <si>
    <t>MZ:value</t>
  </si>
  <si>
    <t>MN:value</t>
  </si>
  <si>
    <t>MC:value</t>
  </si>
  <si>
    <t>DP:value</t>
  </si>
  <si>
    <t>SP:value</t>
  </si>
  <si>
    <t>not available in current iteration</t>
  </si>
  <si>
    <t>softener pump</t>
  </si>
  <si>
    <t>detergent pump</t>
  </si>
  <si>
    <t xml:space="preserve">lid lock </t>
  </si>
  <si>
    <t>geared motor</t>
  </si>
  <si>
    <t>rinse vlave</t>
  </si>
  <si>
    <t>drain pump</t>
  </si>
  <si>
    <t>heater</t>
  </si>
  <si>
    <t>HET:</t>
  </si>
  <si>
    <t>**all commands end with '\n'</t>
  </si>
  <si>
    <t>0/1</t>
  </si>
  <si>
    <t>DRP:</t>
  </si>
  <si>
    <t>COV:</t>
  </si>
  <si>
    <t>RIV:</t>
  </si>
  <si>
    <t>HOV:</t>
  </si>
  <si>
    <t>GEM:</t>
  </si>
  <si>
    <t>LIL:</t>
  </si>
  <si>
    <t>DEP:</t>
  </si>
  <si>
    <t>SOP:</t>
  </si>
  <si>
    <t>4. loads to be controlled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</si>
</sst>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\ "/>
  </numFmts>
  <fonts count="78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ＭＳ ゴシック"/>
      <family val="3"/>
    </font>
    <font>
      <sz val="16"/>
      <color rgb="FF000000"/>
      <name val="Calibri"/>
      <family val="2"/>
    </font>
    <font>
      <sz val="11"/>
      <name val="Calibri"/>
      <family val="2"/>
    </font>
    <font>
      <sz val="11"/>
      <name val="ＭＳ Ｐゴシック"/>
      <family val="3"/>
    </font>
    <font>
      <b/>
      <sz val="11"/>
      <color rgb="FF00FF00"/>
      <name val="ＭＳ Ｐゴシック"/>
      <family val="3"/>
    </font>
    <font>
      <b/>
      <sz val="14"/>
      <name val="ＭＳ Ｐゴシック"/>
      <family val="3"/>
    </font>
    <font>
      <b/>
      <i/>
      <sz val="11"/>
      <name val="ＭＳ Ｐゴシック"/>
      <family val="3"/>
    </font>
    <font>
      <sz val="11"/>
      <color rgb="FF800080"/>
      <name val="ＭＳ Ｐゴシック"/>
      <family val="3"/>
    </font>
    <font>
      <b/>
      <u/>
      <sz val="12"/>
      <name val="ＭＳ Ｐゴシック"/>
      <family val="3"/>
    </font>
    <font>
      <b/>
      <u/>
      <sz val="14"/>
      <name val="ＭＳ Ｐゴシック"/>
      <family val="3"/>
    </font>
    <font>
      <sz val="14"/>
      <name val="ＭＳ Ｐゴシック"/>
      <family val="3"/>
    </font>
    <font>
      <sz val="11"/>
      <color rgb="FF0000FF"/>
      <name val="ＭＳ Ｐゴシック"/>
    </font>
    <font>
      <strike/>
      <sz val="11"/>
      <name val="ＭＳ Ｐゴシック"/>
      <family val="3"/>
    </font>
    <font>
      <sz val="11"/>
      <name val="Noto Sans CJK SC"/>
      <family val="2"/>
    </font>
    <font>
      <sz val="9"/>
      <name val="Noto Sans CJK SC"/>
      <family val="2"/>
    </font>
    <font>
      <sz val="9"/>
      <name val="ＭＳ Ｐゴシック"/>
      <family val="3"/>
    </font>
    <font>
      <sz val="16"/>
      <name val="ＭＳ Ｐゴシック"/>
      <family val="3"/>
    </font>
    <font>
      <sz val="16"/>
      <name val="Noto Sans CJK SC"/>
      <family val="2"/>
    </font>
    <font>
      <sz val="8"/>
      <name val="ＭＳ Ｐゴシック"/>
      <family val="3"/>
    </font>
    <font>
      <sz val="18"/>
      <name val="ＭＳ Ｐゴシック"/>
      <family val="3"/>
    </font>
    <font>
      <u/>
      <sz val="11"/>
      <name val="ＭＳ Ｐゴシック"/>
      <family val="3"/>
    </font>
    <font>
      <b/>
      <sz val="11"/>
      <name val="ＭＳ Ｐゴシック"/>
      <family val="3"/>
    </font>
    <font>
      <sz val="10"/>
      <name val="Arial"/>
      <family val="2"/>
    </font>
    <font>
      <sz val="11"/>
      <name val="Arial"/>
      <family val="2"/>
    </font>
    <font>
      <sz val="11"/>
      <color rgb="FFFF0000"/>
      <name val="ＭＳ Ｐゴシック"/>
      <family val="3"/>
    </font>
    <font>
      <vertAlign val="superscript"/>
      <sz val="24"/>
      <color rgb="FF0000FF"/>
      <name val="ＭＳ Ｐゴシック"/>
      <family val="3"/>
    </font>
    <font>
      <b/>
      <sz val="11"/>
      <color rgb="FFFF0000"/>
      <name val="ＭＳ Ｐゴシック"/>
      <family val="3"/>
    </font>
    <font>
      <sz val="20"/>
      <name val="ＭＳ Ｐゴシック"/>
      <family val="3"/>
    </font>
    <font>
      <b/>
      <sz val="11"/>
      <color rgb="FF0000FF"/>
      <name val="ＭＳ Ｐゴシック"/>
      <family val="3"/>
    </font>
    <font>
      <b/>
      <sz val="11"/>
      <color rgb="FF008000"/>
      <name val="ＭＳ Ｐゴシック"/>
      <family val="3"/>
    </font>
    <font>
      <strike/>
      <sz val="11"/>
      <color rgb="FF0000FF"/>
      <name val="ＭＳ Ｐゴシック"/>
      <family val="3"/>
    </font>
    <font>
      <sz val="10"/>
      <name val="ＭＳ Ｐゴシック"/>
      <family val="3"/>
    </font>
    <font>
      <sz val="11"/>
      <color rgb="FF00FF00"/>
      <name val="ＭＳ Ｐゴシック"/>
      <family val="3"/>
    </font>
    <font>
      <b/>
      <strike/>
      <sz val="11"/>
      <color rgb="FFFF0000"/>
      <name val="ＭＳ Ｐゴシック"/>
      <family val="3"/>
    </font>
    <font>
      <b/>
      <sz val="12"/>
      <name val="ＭＳ Ｐゴシック"/>
    </font>
    <font>
      <b/>
      <sz val="12"/>
      <color rgb="FF0000FF"/>
      <name val="ＭＳ Ｐゴシック"/>
      <family val="3"/>
    </font>
    <font>
      <b/>
      <sz val="12"/>
      <color rgb="FF008000"/>
      <name val="ＭＳ Ｐゴシック"/>
      <family val="3"/>
    </font>
    <font>
      <sz val="14"/>
      <color rgb="FF000000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u/>
      <sz val="16"/>
      <name val="ＭＳ Ｐゴシック"/>
      <family val="3"/>
    </font>
    <font>
      <b/>
      <u/>
      <sz val="16"/>
      <name val="Noto Sans CJK SC"/>
      <family val="2"/>
    </font>
    <font>
      <sz val="12"/>
      <name val="ＭＳ Ｐゴシック"/>
      <family val="3"/>
    </font>
    <font>
      <sz val="22"/>
      <name val="Calibri Light"/>
      <family val="2"/>
    </font>
    <font>
      <sz val="14"/>
      <name val="Noto Sans CJK SC"/>
      <family val="2"/>
    </font>
    <font>
      <sz val="20"/>
      <name val="Calibri Light"/>
      <family val="2"/>
    </font>
    <font>
      <sz val="28"/>
      <name val="ＭＳ Ｐゴシック"/>
      <family val="3"/>
    </font>
    <font>
      <sz val="24"/>
      <name val="ＭＳ Ｐゴシック"/>
      <family val="3"/>
    </font>
    <font>
      <b/>
      <sz val="24"/>
      <name val="ＭＳ Ｐゴシック"/>
      <family val="3"/>
    </font>
    <font>
      <vertAlign val="superscript"/>
      <sz val="11"/>
      <color rgb="FF0000FF"/>
      <name val="ＭＳ Ｐゴシック"/>
      <family val="3"/>
    </font>
    <font>
      <sz val="11"/>
      <color rgb="FF0000FF"/>
      <name val="ＭＳ Ｐゴシック"/>
      <family val="3"/>
    </font>
    <font>
      <b/>
      <u/>
      <sz val="14"/>
      <color rgb="FFFF0000"/>
      <name val="ＭＳ Ｐゴシック"/>
      <family val="3"/>
    </font>
    <font>
      <sz val="11"/>
      <name val="Calibri Light"/>
      <family val="2"/>
    </font>
    <font>
      <sz val="20"/>
      <color rgb="FF000000"/>
      <name val="Calibri"/>
      <family val="2"/>
    </font>
    <font>
      <b/>
      <sz val="20"/>
      <name val="Calibri Light"/>
      <family val="2"/>
    </font>
    <font>
      <sz val="12"/>
      <name val="Calibri Light"/>
      <family val="2"/>
    </font>
    <font>
      <b/>
      <sz val="14"/>
      <name val="Calibri Light"/>
      <family val="2"/>
    </font>
    <font>
      <b/>
      <sz val="11"/>
      <name val="Calibri Light"/>
      <family val="2"/>
    </font>
    <font>
      <b/>
      <sz val="12"/>
      <name val="Calibri Light"/>
      <family val="2"/>
    </font>
    <font>
      <sz val="28"/>
      <color rgb="FF000000"/>
      <name val="Calibri"/>
      <family val="2"/>
    </font>
    <font>
      <sz val="11"/>
      <color rgb="FF000000"/>
      <name val="Calibri"/>
      <family val="2"/>
    </font>
    <font>
      <b/>
      <sz val="16"/>
      <color rgb="FF0070C0"/>
      <name val="ＭＳ Ｐゴシック"/>
    </font>
    <font>
      <sz val="11"/>
      <name val="ＭＳ ゴシック"/>
      <family val="3"/>
      <charset val="128"/>
    </font>
    <font>
      <b/>
      <sz val="11"/>
      <color theme="0"/>
      <name val="ＭＳ Ｐゴシック"/>
      <family val="3"/>
    </font>
    <font>
      <b/>
      <sz val="14"/>
      <color theme="0"/>
      <name val="Calibri Light"/>
      <family val="2"/>
    </font>
    <font>
      <sz val="11"/>
      <color theme="0"/>
      <name val="Calibri Light"/>
      <family val="2"/>
    </font>
    <font>
      <sz val="12"/>
      <color theme="0"/>
      <name val="Calibri Light"/>
      <family val="2"/>
    </font>
    <font>
      <sz val="12"/>
      <color theme="0"/>
      <name val="Noto Sans CJK SC"/>
      <family val="2"/>
    </font>
    <font>
      <sz val="11"/>
      <color theme="1"/>
      <name val="Calibri"/>
      <family val="2"/>
    </font>
    <font>
      <b/>
      <sz val="14"/>
      <color theme="0"/>
      <name val="Calibri"/>
      <family val="2"/>
    </font>
    <font>
      <u/>
      <sz val="11"/>
      <color theme="10"/>
      <name val="Calibri"/>
      <family val="2"/>
      <scheme val="minor"/>
    </font>
    <font>
      <b/>
      <sz val="12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BDD7EE"/>
        <bgColor rgb="FFD0CECE"/>
      </patternFill>
    </fill>
    <fill>
      <patternFill patternType="solid">
        <fgColor rgb="FFE0E0E0"/>
        <bgColor rgb="FFE7E6E6"/>
      </patternFill>
    </fill>
    <fill>
      <patternFill patternType="solid">
        <fgColor rgb="FFE0E000"/>
        <bgColor rgb="FFFFFF00"/>
      </patternFill>
    </fill>
    <fill>
      <patternFill patternType="solid">
        <fgColor rgb="FFC0C0C0"/>
        <bgColor rgb="FFBFBFBF"/>
      </patternFill>
    </fill>
    <fill>
      <patternFill patternType="solid">
        <fgColor rgb="FFC55A11"/>
        <bgColor rgb="FFC9211E"/>
      </patternFill>
    </fill>
    <fill>
      <patternFill patternType="solid">
        <fgColor rgb="FFBFBFBF"/>
        <bgColor rgb="FFC0C0C0"/>
      </patternFill>
    </fill>
    <fill>
      <patternFill patternType="solid">
        <fgColor rgb="FFAFABAB"/>
        <bgColor rgb="FFBFBFBF"/>
      </patternFill>
    </fill>
    <fill>
      <patternFill patternType="solid">
        <fgColor rgb="FFE2F0D9"/>
        <bgColor rgb="FFEBEBEB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08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medium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medium">
        <color auto="1"/>
      </left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9">
    <xf numFmtId="0" fontId="0" fillId="0" borderId="0"/>
    <xf numFmtId="0" fontId="63" fillId="0" borderId="0"/>
    <xf numFmtId="0" fontId="3" fillId="0" borderId="0"/>
    <xf numFmtId="0" fontId="63" fillId="0" borderId="0"/>
    <xf numFmtId="0" fontId="65" fillId="0" borderId="0"/>
    <xf numFmtId="0" fontId="2" fillId="0" borderId="0"/>
    <xf numFmtId="0" fontId="73" fillId="0" borderId="0" applyNumberFormat="0" applyFill="0" applyBorder="0" applyAlignment="0" applyProtection="0"/>
    <xf numFmtId="0" fontId="1" fillId="0" borderId="0"/>
    <xf numFmtId="0" fontId="77" fillId="0" borderId="0" applyNumberFormat="0" applyFill="0" applyBorder="0" applyAlignment="0" applyProtection="0"/>
  </cellStyleXfs>
  <cellXfs count="483">
    <xf numFmtId="0" fontId="0" fillId="0" borderId="0" xfId="0"/>
    <xf numFmtId="0" fontId="63" fillId="0" borderId="0" xfId="1" applyAlignment="1">
      <alignment horizontal="center" vertical="center" readingOrder="1"/>
    </xf>
    <xf numFmtId="0" fontId="63" fillId="0" borderId="0" xfId="1" applyAlignment="1">
      <alignment horizontal="left" vertical="center" readingOrder="1"/>
    </xf>
    <xf numFmtId="0" fontId="0" fillId="0" borderId="0" xfId="1" applyFont="1" applyAlignment="1">
      <alignment vertical="center" readingOrder="1"/>
    </xf>
    <xf numFmtId="0" fontId="6" fillId="0" borderId="0" xfId="2" applyFont="1" applyAlignment="1">
      <alignment horizontal="center"/>
    </xf>
    <xf numFmtId="0" fontId="6" fillId="0" borderId="0" xfId="2" applyFont="1"/>
    <xf numFmtId="0" fontId="6" fillId="0" borderId="0" xfId="2" applyFont="1" applyAlignment="1">
      <alignment horizontal="left"/>
    </xf>
    <xf numFmtId="0" fontId="6" fillId="0" borderId="0" xfId="2" applyFont="1" applyAlignment="1">
      <alignment horizontal="right"/>
    </xf>
    <xf numFmtId="0" fontId="9" fillId="0" borderId="0" xfId="2" applyFont="1" applyAlignment="1">
      <alignment horizontal="right"/>
    </xf>
    <xf numFmtId="49" fontId="6" fillId="0" borderId="0" xfId="2" applyNumberFormat="1" applyFont="1" applyAlignment="1">
      <alignment horizontal="left"/>
    </xf>
    <xf numFmtId="49" fontId="6" fillId="0" borderId="0" xfId="2" applyNumberFormat="1" applyFont="1" applyAlignment="1">
      <alignment horizontal="right"/>
    </xf>
    <xf numFmtId="0" fontId="10" fillId="0" borderId="0" xfId="2" applyFont="1" applyAlignment="1">
      <alignment horizontal="right"/>
    </xf>
    <xf numFmtId="0" fontId="11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8" fillId="0" borderId="0" xfId="2" applyFont="1" applyAlignment="1">
      <alignment horizontal="left"/>
    </xf>
    <xf numFmtId="0" fontId="13" fillId="0" borderId="0" xfId="2" applyFont="1"/>
    <xf numFmtId="0" fontId="14" fillId="0" borderId="0" xfId="2" applyFont="1" applyAlignment="1">
      <alignment horizontal="right"/>
    </xf>
    <xf numFmtId="0" fontId="15" fillId="0" borderId="0" xfId="2" applyFont="1"/>
    <xf numFmtId="0" fontId="6" fillId="0" borderId="28" xfId="2" applyFont="1" applyBorder="1" applyAlignment="1">
      <alignment horizontal="center"/>
    </xf>
    <xf numFmtId="0" fontId="6" fillId="0" borderId="29" xfId="2" applyFont="1" applyBorder="1"/>
    <xf numFmtId="0" fontId="6" fillId="0" borderId="30" xfId="2" applyFont="1" applyBorder="1" applyAlignment="1">
      <alignment horizontal="center"/>
    </xf>
    <xf numFmtId="0" fontId="6" fillId="0" borderId="31" xfId="2" applyFont="1" applyBorder="1"/>
    <xf numFmtId="0" fontId="6" fillId="0" borderId="29" xfId="2" applyFont="1" applyBorder="1" applyAlignment="1">
      <alignment horizontal="center"/>
    </xf>
    <xf numFmtId="0" fontId="16" fillId="0" borderId="29" xfId="2" applyFont="1" applyBorder="1" applyAlignment="1">
      <alignment horizontal="left"/>
    </xf>
    <xf numFmtId="0" fontId="6" fillId="0" borderId="31" xfId="2" applyFont="1" applyBorder="1" applyAlignment="1">
      <alignment horizontal="center"/>
    </xf>
    <xf numFmtId="0" fontId="6" fillId="0" borderId="30" xfId="2" applyFont="1" applyBorder="1"/>
    <xf numFmtId="0" fontId="6" fillId="0" borderId="23" xfId="2" applyFont="1" applyBorder="1" applyAlignment="1">
      <alignment horizontal="center"/>
    </xf>
    <xf numFmtId="0" fontId="6" fillId="0" borderId="18" xfId="2" applyFont="1" applyBorder="1" applyAlignment="1">
      <alignment horizontal="center"/>
    </xf>
    <xf numFmtId="0" fontId="6" fillId="0" borderId="17" xfId="2" applyFont="1" applyBorder="1" applyAlignment="1">
      <alignment horizontal="center"/>
    </xf>
    <xf numFmtId="0" fontId="6" fillId="0" borderId="32" xfId="2" applyFont="1" applyBorder="1" applyAlignment="1">
      <alignment horizontal="center"/>
    </xf>
    <xf numFmtId="0" fontId="6" fillId="0" borderId="33" xfId="2" applyFont="1" applyBorder="1"/>
    <xf numFmtId="0" fontId="6" fillId="0" borderId="34" xfId="2" applyFont="1" applyBorder="1"/>
    <xf numFmtId="0" fontId="6" fillId="0" borderId="33" xfId="2" applyFont="1" applyBorder="1" applyAlignment="1">
      <alignment horizontal="center" shrinkToFit="1"/>
    </xf>
    <xf numFmtId="0" fontId="17" fillId="0" borderId="33" xfId="2" applyFont="1" applyBorder="1"/>
    <xf numFmtId="0" fontId="6" fillId="0" borderId="34" xfId="2" applyFont="1" applyBorder="1" applyAlignment="1">
      <alignment horizontal="center"/>
    </xf>
    <xf numFmtId="0" fontId="6" fillId="0" borderId="24" xfId="2" applyFont="1" applyBorder="1" applyAlignment="1">
      <alignment horizontal="center"/>
    </xf>
    <xf numFmtId="0" fontId="6" fillId="0" borderId="25" xfId="2" applyFont="1" applyBorder="1" applyAlignment="1">
      <alignment horizontal="center"/>
    </xf>
    <xf numFmtId="0" fontId="6" fillId="0" borderId="36" xfId="2" applyFont="1" applyBorder="1" applyAlignment="1">
      <alignment horizontal="center"/>
    </xf>
    <xf numFmtId="0" fontId="19" fillId="0" borderId="0" xfId="2" applyFont="1"/>
    <xf numFmtId="0" fontId="21" fillId="0" borderId="0" xfId="2" applyFont="1"/>
    <xf numFmtId="0" fontId="6" fillId="0" borderId="33" xfId="2" applyFont="1" applyBorder="1" applyAlignment="1">
      <alignment horizontal="center"/>
    </xf>
    <xf numFmtId="0" fontId="6" fillId="0" borderId="37" xfId="2" applyFont="1" applyBorder="1" applyAlignment="1">
      <alignment horizontal="center"/>
    </xf>
    <xf numFmtId="0" fontId="17" fillId="0" borderId="37" xfId="2" applyFont="1" applyBorder="1"/>
    <xf numFmtId="0" fontId="6" fillId="0" borderId="38" xfId="2" applyFont="1" applyBorder="1" applyAlignment="1">
      <alignment horizontal="center"/>
    </xf>
    <xf numFmtId="0" fontId="6" fillId="0" borderId="39" xfId="2" applyFont="1" applyBorder="1"/>
    <xf numFmtId="0" fontId="6" fillId="0" borderId="39" xfId="2" applyFont="1" applyBorder="1" applyAlignment="1">
      <alignment horizontal="center"/>
    </xf>
    <xf numFmtId="0" fontId="6" fillId="0" borderId="40" xfId="2" applyFont="1" applyBorder="1" applyAlignment="1">
      <alignment horizontal="center"/>
    </xf>
    <xf numFmtId="0" fontId="6" fillId="0" borderId="38" xfId="2" applyFont="1" applyBorder="1"/>
    <xf numFmtId="0" fontId="16" fillId="0" borderId="15" xfId="2" applyFont="1" applyBorder="1" applyAlignment="1">
      <alignment horizontal="center"/>
    </xf>
    <xf numFmtId="0" fontId="6" fillId="0" borderId="41" xfId="2" applyFont="1" applyBorder="1" applyAlignment="1">
      <alignment horizontal="left"/>
    </xf>
    <xf numFmtId="0" fontId="6" fillId="0" borderId="21" xfId="2" applyFont="1" applyBorder="1" applyAlignment="1">
      <alignment horizontal="center"/>
    </xf>
    <xf numFmtId="0" fontId="6" fillId="0" borderId="15" xfId="2" applyFont="1" applyBorder="1" applyAlignment="1">
      <alignment horizontal="center"/>
    </xf>
    <xf numFmtId="0" fontId="6" fillId="0" borderId="33" xfId="2" applyFont="1" applyBorder="1" applyAlignment="1">
      <alignment horizontal="left"/>
    </xf>
    <xf numFmtId="0" fontId="6" fillId="0" borderId="42" xfId="2" applyFont="1" applyBorder="1" applyAlignment="1">
      <alignment horizontal="left"/>
    </xf>
    <xf numFmtId="0" fontId="16" fillId="0" borderId="21" xfId="2" applyFont="1" applyBorder="1" applyAlignment="1">
      <alignment horizontal="center"/>
    </xf>
    <xf numFmtId="0" fontId="6" fillId="0" borderId="25" xfId="2" applyFont="1" applyBorder="1" applyAlignment="1">
      <alignment horizontal="center" shrinkToFit="1"/>
    </xf>
    <xf numFmtId="0" fontId="6" fillId="0" borderId="42" xfId="2" applyFont="1" applyBorder="1"/>
    <xf numFmtId="0" fontId="6" fillId="0" borderId="44" xfId="2" applyFont="1" applyBorder="1" applyAlignment="1">
      <alignment horizontal="center"/>
    </xf>
    <xf numFmtId="0" fontId="6" fillId="0" borderId="37" xfId="2" applyFont="1" applyBorder="1"/>
    <xf numFmtId="0" fontId="6" fillId="0" borderId="45" xfId="2" applyFont="1" applyBorder="1" applyAlignment="1">
      <alignment horizontal="center"/>
    </xf>
    <xf numFmtId="0" fontId="6" fillId="0" borderId="40" xfId="2" applyFont="1" applyBorder="1"/>
    <xf numFmtId="0" fontId="6" fillId="0" borderId="35" xfId="2" applyFont="1" applyBorder="1"/>
    <xf numFmtId="0" fontId="6" fillId="0" borderId="6" xfId="2" applyFont="1" applyBorder="1" applyAlignment="1">
      <alignment horizontal="center"/>
    </xf>
    <xf numFmtId="0" fontId="6" fillId="0" borderId="48" xfId="2" applyFont="1" applyBorder="1" applyAlignment="1">
      <alignment horizontal="center"/>
    </xf>
    <xf numFmtId="0" fontId="6" fillId="0" borderId="49" xfId="2" applyFont="1" applyBorder="1" applyAlignment="1">
      <alignment horizontal="center" shrinkToFit="1"/>
    </xf>
    <xf numFmtId="0" fontId="16" fillId="0" borderId="43" xfId="2" applyFont="1" applyBorder="1" applyAlignment="1">
      <alignment horizontal="right"/>
    </xf>
    <xf numFmtId="0" fontId="16" fillId="0" borderId="43" xfId="2" applyFont="1" applyBorder="1" applyAlignment="1">
      <alignment horizontal="left"/>
    </xf>
    <xf numFmtId="0" fontId="16" fillId="0" borderId="36" xfId="2" applyFont="1" applyBorder="1" applyAlignment="1">
      <alignment horizontal="center"/>
    </xf>
    <xf numFmtId="0" fontId="6" fillId="0" borderId="1" xfId="2" applyFont="1" applyBorder="1" applyAlignment="1">
      <alignment horizontal="left"/>
    </xf>
    <xf numFmtId="0" fontId="6" fillId="0" borderId="26" xfId="2" applyFont="1" applyBorder="1"/>
    <xf numFmtId="0" fontId="25" fillId="0" borderId="51" xfId="2" applyFont="1" applyBorder="1" applyAlignment="1">
      <alignment horizontal="center"/>
    </xf>
    <xf numFmtId="0" fontId="26" fillId="0" borderId="52" xfId="2" applyFont="1" applyBorder="1" applyAlignment="1">
      <alignment horizontal="center" shrinkToFit="1"/>
    </xf>
    <xf numFmtId="0" fontId="25" fillId="0" borderId="52" xfId="2" applyFont="1" applyBorder="1" applyAlignment="1">
      <alignment horizontal="center" shrinkToFit="1"/>
    </xf>
    <xf numFmtId="0" fontId="26" fillId="0" borderId="52" xfId="2" applyFont="1" applyBorder="1" applyAlignment="1">
      <alignment shrinkToFit="1"/>
    </xf>
    <xf numFmtId="0" fontId="6" fillId="0" borderId="22" xfId="2" applyFont="1" applyBorder="1" applyAlignment="1">
      <alignment horizontal="center"/>
    </xf>
    <xf numFmtId="0" fontId="6" fillId="0" borderId="53" xfId="2" applyFont="1" applyBorder="1" applyAlignment="1">
      <alignment horizontal="center"/>
    </xf>
    <xf numFmtId="0" fontId="6" fillId="0" borderId="54" xfId="2" applyFont="1" applyBorder="1" applyAlignment="1">
      <alignment horizontal="center" shrinkToFit="1"/>
    </xf>
    <xf numFmtId="0" fontId="6" fillId="0" borderId="27" xfId="2" applyFont="1" applyBorder="1" applyAlignment="1">
      <alignment horizontal="center"/>
    </xf>
    <xf numFmtId="0" fontId="6" fillId="0" borderId="10" xfId="2" applyFont="1" applyBorder="1" applyAlignment="1">
      <alignment horizontal="center"/>
    </xf>
    <xf numFmtId="0" fontId="6" fillId="0" borderId="56" xfId="2" applyFont="1" applyBorder="1" applyAlignment="1">
      <alignment horizontal="center"/>
    </xf>
    <xf numFmtId="0" fontId="6" fillId="0" borderId="36" xfId="2" applyFont="1" applyBorder="1"/>
    <xf numFmtId="0" fontId="6" fillId="0" borderId="57" xfId="2" applyFont="1" applyBorder="1" applyAlignment="1">
      <alignment horizontal="center"/>
    </xf>
    <xf numFmtId="0" fontId="6" fillId="0" borderId="8" xfId="2" applyFont="1" applyBorder="1" applyAlignment="1">
      <alignment horizontal="center"/>
    </xf>
    <xf numFmtId="0" fontId="26" fillId="0" borderId="58" xfId="2" applyFont="1" applyBorder="1" applyAlignment="1">
      <alignment horizontal="center"/>
    </xf>
    <xf numFmtId="0" fontId="26" fillId="0" borderId="54" xfId="2" applyFont="1" applyBorder="1" applyAlignment="1">
      <alignment horizontal="center"/>
    </xf>
    <xf numFmtId="0" fontId="25" fillId="0" borderId="54" xfId="2" applyFont="1" applyBorder="1" applyAlignment="1">
      <alignment horizontal="center" shrinkToFit="1"/>
    </xf>
    <xf numFmtId="0" fontId="26" fillId="0" borderId="54" xfId="2" applyFont="1" applyBorder="1" applyAlignment="1">
      <alignment horizontal="center" shrinkToFit="1"/>
    </xf>
    <xf numFmtId="0" fontId="26" fillId="0" borderId="54" xfId="2" applyFont="1" applyBorder="1" applyAlignment="1">
      <alignment shrinkToFit="1"/>
    </xf>
    <xf numFmtId="0" fontId="6" fillId="0" borderId="59" xfId="2" applyFont="1" applyBorder="1" applyAlignment="1">
      <alignment horizontal="center"/>
    </xf>
    <xf numFmtId="0" fontId="6" fillId="0" borderId="16" xfId="2" applyFont="1" applyBorder="1" applyAlignment="1">
      <alignment horizontal="center"/>
    </xf>
    <xf numFmtId="0" fontId="6" fillId="0" borderId="19" xfId="2" applyFont="1" applyBorder="1" applyAlignment="1">
      <alignment horizontal="center"/>
    </xf>
    <xf numFmtId="0" fontId="6" fillId="2" borderId="62" xfId="2" applyFont="1" applyFill="1" applyBorder="1" applyAlignment="1">
      <alignment horizontal="center" shrinkToFit="1"/>
    </xf>
    <xf numFmtId="0" fontId="6" fillId="2" borderId="34" xfId="2" applyFont="1" applyFill="1" applyBorder="1"/>
    <xf numFmtId="0" fontId="24" fillId="4" borderId="63" xfId="2" applyFont="1" applyFill="1" applyBorder="1" applyAlignment="1">
      <alignment horizontal="center"/>
    </xf>
    <xf numFmtId="0" fontId="24" fillId="5" borderId="64" xfId="2" applyFont="1" applyFill="1" applyBorder="1" applyAlignment="1">
      <alignment horizontal="center"/>
    </xf>
    <xf numFmtId="0" fontId="6" fillId="0" borderId="25" xfId="2" applyFont="1" applyBorder="1"/>
    <xf numFmtId="0" fontId="31" fillId="0" borderId="25" xfId="2" applyFont="1" applyBorder="1" applyAlignment="1">
      <alignment horizontal="center"/>
    </xf>
    <xf numFmtId="0" fontId="6" fillId="0" borderId="65" xfId="2" applyFont="1" applyBorder="1"/>
    <xf numFmtId="164" fontId="24" fillId="2" borderId="61" xfId="2" applyNumberFormat="1" applyFont="1" applyFill="1" applyBorder="1" applyAlignment="1">
      <alignment horizontal="center"/>
    </xf>
    <xf numFmtId="0" fontId="6" fillId="2" borderId="66" xfId="2" applyFont="1" applyFill="1" applyBorder="1" applyAlignment="1">
      <alignment horizontal="center"/>
    </xf>
    <xf numFmtId="0" fontId="24" fillId="0" borderId="40" xfId="2" applyFont="1" applyBorder="1" applyAlignment="1">
      <alignment horizontal="center"/>
    </xf>
    <xf numFmtId="0" fontId="24" fillId="0" borderId="6" xfId="2" applyFont="1" applyBorder="1" applyAlignment="1">
      <alignment horizontal="center"/>
    </xf>
    <xf numFmtId="0" fontId="16" fillId="0" borderId="7" xfId="2" applyFont="1" applyBorder="1" applyAlignment="1">
      <alignment horizontal="center"/>
    </xf>
    <xf numFmtId="0" fontId="32" fillId="0" borderId="25" xfId="2" applyFont="1" applyBorder="1" applyAlignment="1">
      <alignment horizontal="center"/>
    </xf>
    <xf numFmtId="0" fontId="24" fillId="4" borderId="67" xfId="2" applyFont="1" applyFill="1" applyBorder="1" applyAlignment="1">
      <alignment horizontal="center"/>
    </xf>
    <xf numFmtId="0" fontId="29" fillId="2" borderId="66" xfId="2" applyFont="1" applyFill="1" applyBorder="1" applyAlignment="1">
      <alignment horizontal="center"/>
    </xf>
    <xf numFmtId="0" fontId="6" fillId="0" borderId="42" xfId="2" applyFont="1" applyBorder="1" applyAlignment="1">
      <alignment horizontal="center"/>
    </xf>
    <xf numFmtId="0" fontId="15" fillId="0" borderId="25" xfId="2" applyFont="1" applyBorder="1" applyAlignment="1">
      <alignment horizontal="center"/>
    </xf>
    <xf numFmtId="0" fontId="33" fillId="0" borderId="25" xfId="2" applyFont="1" applyBorder="1" applyAlignment="1">
      <alignment horizontal="center"/>
    </xf>
    <xf numFmtId="0" fontId="6" fillId="0" borderId="24" xfId="2" applyFont="1" applyBorder="1"/>
    <xf numFmtId="0" fontId="6" fillId="0" borderId="24" xfId="2" applyFont="1" applyBorder="1" applyAlignment="1">
      <alignment horizontal="right"/>
    </xf>
    <xf numFmtId="0" fontId="29" fillId="4" borderId="68" xfId="2" applyFont="1" applyFill="1" applyBorder="1" applyAlignment="1">
      <alignment horizontal="center"/>
    </xf>
    <xf numFmtId="0" fontId="6" fillId="4" borderId="65" xfId="2" applyFont="1" applyFill="1" applyBorder="1"/>
    <xf numFmtId="0" fontId="29" fillId="0" borderId="69" xfId="2" applyFont="1" applyBorder="1"/>
    <xf numFmtId="0" fontId="6" fillId="0" borderId="70" xfId="2" applyFont="1" applyBorder="1" applyAlignment="1">
      <alignment shrinkToFit="1"/>
    </xf>
    <xf numFmtId="0" fontId="6" fillId="0" borderId="71" xfId="2" applyFont="1" applyBorder="1"/>
    <xf numFmtId="0" fontId="6" fillId="0" borderId="45" xfId="2" applyFont="1" applyBorder="1"/>
    <xf numFmtId="0" fontId="6" fillId="0" borderId="72" xfId="2" applyFont="1" applyBorder="1" applyAlignment="1">
      <alignment horizontal="center"/>
    </xf>
    <xf numFmtId="0" fontId="6" fillId="0" borderId="44" xfId="2" applyFont="1" applyBorder="1"/>
    <xf numFmtId="0" fontId="29" fillId="0" borderId="61" xfId="2" applyFont="1" applyBorder="1"/>
    <xf numFmtId="0" fontId="6" fillId="0" borderId="62" xfId="2" applyFont="1" applyBorder="1" applyAlignment="1">
      <alignment shrinkToFit="1"/>
    </xf>
    <xf numFmtId="0" fontId="6" fillId="0" borderId="66" xfId="2" applyFont="1" applyBorder="1"/>
    <xf numFmtId="164" fontId="24" fillId="0" borderId="61" xfId="2" applyNumberFormat="1" applyFont="1" applyBorder="1" applyAlignment="1">
      <alignment horizontal="center"/>
    </xf>
    <xf numFmtId="0" fontId="6" fillId="0" borderId="62" xfId="2" applyFont="1" applyBorder="1" applyAlignment="1">
      <alignment horizontal="center" shrinkToFit="1"/>
    </xf>
    <xf numFmtId="0" fontId="6" fillId="0" borderId="66" xfId="2" applyFont="1" applyBorder="1" applyAlignment="1">
      <alignment horizontal="center"/>
    </xf>
    <xf numFmtId="0" fontId="6" fillId="0" borderId="36" xfId="2" applyFont="1" applyBorder="1" applyAlignment="1">
      <alignment horizontal="center" shrinkToFit="1"/>
    </xf>
    <xf numFmtId="164" fontId="29" fillId="0" borderId="61" xfId="2" applyNumberFormat="1" applyFont="1" applyBorder="1" applyAlignment="1">
      <alignment horizontal="center"/>
    </xf>
    <xf numFmtId="0" fontId="29" fillId="0" borderId="66" xfId="2" applyFont="1" applyBorder="1" applyAlignment="1">
      <alignment horizontal="center"/>
    </xf>
    <xf numFmtId="0" fontId="29" fillId="0" borderId="73" xfId="2" applyFont="1" applyBorder="1" applyAlignment="1">
      <alignment horizontal="center"/>
    </xf>
    <xf numFmtId="0" fontId="6" fillId="0" borderId="74" xfId="2" applyFont="1" applyBorder="1" applyAlignment="1">
      <alignment horizontal="center" shrinkToFit="1"/>
    </xf>
    <xf numFmtId="0" fontId="7" fillId="0" borderId="75" xfId="2" applyFont="1" applyBorder="1" applyAlignment="1">
      <alignment horizontal="center"/>
    </xf>
    <xf numFmtId="0" fontId="6" fillId="0" borderId="76" xfId="2" applyFont="1" applyBorder="1" applyAlignment="1">
      <alignment horizontal="center"/>
    </xf>
    <xf numFmtId="0" fontId="29" fillId="0" borderId="66" xfId="2" applyFont="1" applyBorder="1"/>
    <xf numFmtId="0" fontId="29" fillId="0" borderId="24" xfId="2" applyFont="1" applyBorder="1" applyAlignment="1">
      <alignment horizontal="center"/>
    </xf>
    <xf numFmtId="0" fontId="31" fillId="0" borderId="24" xfId="2" applyFont="1" applyBorder="1" applyAlignment="1">
      <alignment horizontal="center"/>
    </xf>
    <xf numFmtId="0" fontId="31" fillId="0" borderId="0" xfId="2" applyFont="1" applyAlignment="1">
      <alignment horizontal="center"/>
    </xf>
    <xf numFmtId="0" fontId="23" fillId="0" borderId="24" xfId="2" applyFont="1" applyBorder="1" applyAlignment="1">
      <alignment horizontal="center" shrinkToFit="1"/>
    </xf>
    <xf numFmtId="0" fontId="29" fillId="0" borderId="61" xfId="2" applyFont="1" applyBorder="1" applyAlignment="1">
      <alignment horizontal="center"/>
    </xf>
    <xf numFmtId="0" fontId="7" fillId="0" borderId="66" xfId="2" applyFont="1" applyBorder="1" applyAlignment="1">
      <alignment horizontal="center"/>
    </xf>
    <xf numFmtId="0" fontId="23" fillId="0" borderId="24" xfId="2" applyFont="1" applyBorder="1" applyAlignment="1">
      <alignment horizontal="center"/>
    </xf>
    <xf numFmtId="0" fontId="6" fillId="0" borderId="14" xfId="2" applyFont="1" applyBorder="1" applyAlignment="1">
      <alignment horizontal="center"/>
    </xf>
    <xf numFmtId="164" fontId="29" fillId="0" borderId="69" xfId="2" applyNumberFormat="1" applyFont="1" applyBorder="1" applyAlignment="1">
      <alignment horizontal="center"/>
    </xf>
    <xf numFmtId="0" fontId="6" fillId="0" borderId="70" xfId="2" applyFont="1" applyBorder="1" applyAlignment="1">
      <alignment horizontal="center" shrinkToFit="1"/>
    </xf>
    <xf numFmtId="0" fontId="29" fillId="0" borderId="71" xfId="2" applyFont="1" applyBorder="1" applyAlignment="1">
      <alignment horizontal="center"/>
    </xf>
    <xf numFmtId="0" fontId="6" fillId="0" borderId="45" xfId="2" applyFont="1" applyBorder="1" applyAlignment="1">
      <alignment horizontal="center" shrinkToFit="1"/>
    </xf>
    <xf numFmtId="0" fontId="6" fillId="0" borderId="80" xfId="2" applyFont="1" applyBorder="1" applyAlignment="1">
      <alignment horizontal="center"/>
    </xf>
    <xf numFmtId="0" fontId="15" fillId="0" borderId="66" xfId="2" applyFont="1" applyBorder="1" applyAlignment="1">
      <alignment horizontal="center"/>
    </xf>
    <xf numFmtId="0" fontId="31" fillId="0" borderId="45" xfId="2" applyFont="1" applyBorder="1" applyAlignment="1">
      <alignment horizontal="center"/>
    </xf>
    <xf numFmtId="0" fontId="6" fillId="0" borderId="24" xfId="2" applyFont="1" applyBorder="1" applyAlignment="1">
      <alignment horizontal="center" shrinkToFit="1"/>
    </xf>
    <xf numFmtId="0" fontId="27" fillId="0" borderId="66" xfId="2" applyFont="1" applyBorder="1" applyAlignment="1">
      <alignment horizontal="center"/>
    </xf>
    <xf numFmtId="0" fontId="15" fillId="0" borderId="0" xfId="2" applyFont="1" applyAlignment="1">
      <alignment horizontal="center"/>
    </xf>
    <xf numFmtId="0" fontId="6" fillId="0" borderId="81" xfId="2" applyFont="1" applyBorder="1" applyAlignment="1">
      <alignment horizontal="center" shrinkToFit="1"/>
    </xf>
    <xf numFmtId="0" fontId="35" fillId="0" borderId="82" xfId="2" applyFont="1" applyBorder="1" applyAlignment="1">
      <alignment horizontal="center"/>
    </xf>
    <xf numFmtId="0" fontId="31" fillId="4" borderId="5" xfId="2" applyFont="1" applyFill="1" applyBorder="1" applyAlignment="1">
      <alignment horizontal="center"/>
    </xf>
    <xf numFmtId="0" fontId="6" fillId="0" borderId="36" xfId="2" applyFont="1" applyBorder="1" applyAlignment="1">
      <alignment horizontal="left"/>
    </xf>
    <xf numFmtId="0" fontId="29" fillId="4" borderId="76" xfId="2" applyFont="1" applyFill="1" applyBorder="1" applyAlignment="1">
      <alignment horizontal="center"/>
    </xf>
    <xf numFmtId="0" fontId="24" fillId="4" borderId="76" xfId="2" applyFont="1" applyFill="1" applyBorder="1" applyAlignment="1">
      <alignment horizontal="center"/>
    </xf>
    <xf numFmtId="164" fontId="29" fillId="2" borderId="61" xfId="2" applyNumberFormat="1" applyFont="1" applyFill="1" applyBorder="1" applyAlignment="1">
      <alignment horizontal="center"/>
    </xf>
    <xf numFmtId="0" fontId="29" fillId="0" borderId="44" xfId="2" applyFont="1" applyBorder="1"/>
    <xf numFmtId="0" fontId="32" fillId="0" borderId="24" xfId="2" applyFont="1" applyBorder="1" applyAlignment="1">
      <alignment horizontal="center"/>
    </xf>
    <xf numFmtId="0" fontId="29" fillId="0" borderId="44" xfId="2" applyFont="1" applyBorder="1" applyAlignment="1">
      <alignment horizontal="center"/>
    </xf>
    <xf numFmtId="0" fontId="23" fillId="0" borderId="0" xfId="2" applyFont="1"/>
    <xf numFmtId="0" fontId="6" fillId="2" borderId="72" xfId="2" applyFont="1" applyFill="1" applyBorder="1" applyAlignment="1">
      <alignment horizontal="center"/>
    </xf>
    <xf numFmtId="0" fontId="33" fillId="0" borderId="24" xfId="2" applyFont="1" applyBorder="1" applyAlignment="1">
      <alignment horizontal="center"/>
    </xf>
    <xf numFmtId="164" fontId="29" fillId="0" borderId="77" xfId="2" applyNumberFormat="1" applyFont="1" applyBorder="1" applyAlignment="1">
      <alignment horizontal="center"/>
    </xf>
    <xf numFmtId="0" fontId="6" fillId="0" borderId="52" xfId="2" applyFont="1" applyBorder="1" applyAlignment="1">
      <alignment horizontal="center" shrinkToFit="1"/>
    </xf>
    <xf numFmtId="0" fontId="6" fillId="0" borderId="78" xfId="2" applyFont="1" applyBorder="1" applyAlignment="1">
      <alignment horizontal="center"/>
    </xf>
    <xf numFmtId="0" fontId="6" fillId="2" borderId="14" xfId="2" applyFont="1" applyFill="1" applyBorder="1" applyAlignment="1">
      <alignment horizontal="center"/>
    </xf>
    <xf numFmtId="164" fontId="29" fillId="0" borderId="73" xfId="2" applyNumberFormat="1" applyFont="1" applyBorder="1" applyAlignment="1">
      <alignment horizontal="center"/>
    </xf>
    <xf numFmtId="0" fontId="29" fillId="0" borderId="75" xfId="2" applyFont="1" applyBorder="1" applyAlignment="1">
      <alignment horizontal="center"/>
    </xf>
    <xf numFmtId="0" fontId="6" fillId="0" borderId="84" xfId="2" applyFont="1" applyBorder="1" applyAlignment="1">
      <alignment horizontal="center"/>
    </xf>
    <xf numFmtId="0" fontId="31" fillId="4" borderId="76" xfId="2" applyFont="1" applyFill="1" applyBorder="1" applyAlignment="1">
      <alignment horizontal="center"/>
    </xf>
    <xf numFmtId="0" fontId="6" fillId="2" borderId="25" xfId="2" applyFont="1" applyFill="1" applyBorder="1" applyAlignment="1">
      <alignment horizontal="center"/>
    </xf>
    <xf numFmtId="0" fontId="6" fillId="0" borderId="85" xfId="2" applyFont="1" applyBorder="1" applyAlignment="1">
      <alignment horizontal="center"/>
    </xf>
    <xf numFmtId="0" fontId="6" fillId="0" borderId="86" xfId="2" applyFont="1" applyBorder="1" applyAlignment="1">
      <alignment horizontal="center"/>
    </xf>
    <xf numFmtId="0" fontId="6" fillId="0" borderId="86" xfId="2" applyFont="1" applyBorder="1"/>
    <xf numFmtId="0" fontId="36" fillId="0" borderId="59" xfId="2" applyFont="1" applyBorder="1" applyAlignment="1">
      <alignment horizontal="center"/>
    </xf>
    <xf numFmtId="0" fontId="6" fillId="0" borderId="28" xfId="2" applyFont="1" applyBorder="1"/>
    <xf numFmtId="0" fontId="6" fillId="0" borderId="59" xfId="2" applyFont="1" applyBorder="1"/>
    <xf numFmtId="0" fontId="29" fillId="4" borderId="57" xfId="2" applyFont="1" applyFill="1" applyBorder="1" applyAlignment="1">
      <alignment horizontal="center"/>
    </xf>
    <xf numFmtId="0" fontId="32" fillId="4" borderId="57" xfId="2" applyFont="1" applyFill="1" applyBorder="1" applyAlignment="1">
      <alignment horizontal="center"/>
    </xf>
    <xf numFmtId="164" fontId="6" fillId="0" borderId="0" xfId="2" applyNumberFormat="1" applyFont="1" applyAlignment="1">
      <alignment horizontal="center"/>
    </xf>
    <xf numFmtId="0" fontId="38" fillId="0" borderId="0" xfId="2" applyFont="1" applyAlignment="1">
      <alignment horizontal="left"/>
    </xf>
    <xf numFmtId="0" fontId="39" fillId="0" borderId="0" xfId="2" applyFont="1" applyAlignment="1">
      <alignment horizontal="left"/>
    </xf>
    <xf numFmtId="9" fontId="6" fillId="0" borderId="0" xfId="2" applyNumberFormat="1" applyFont="1" applyAlignment="1">
      <alignment horizontal="center"/>
    </xf>
    <xf numFmtId="165" fontId="6" fillId="0" borderId="0" xfId="2" applyNumberFormat="1" applyFont="1" applyAlignment="1">
      <alignment horizontal="center"/>
    </xf>
    <xf numFmtId="0" fontId="18" fillId="0" borderId="0" xfId="2" applyFont="1" applyAlignment="1">
      <alignment horizontal="left"/>
    </xf>
    <xf numFmtId="0" fontId="0" fillId="0" borderId="0" xfId="0" applyAlignment="1">
      <alignment horizontal="center" vertical="center"/>
    </xf>
    <xf numFmtId="0" fontId="27" fillId="0" borderId="0" xfId="2" applyFont="1" applyAlignment="1">
      <alignment horizontal="center"/>
    </xf>
    <xf numFmtId="164" fontId="15" fillId="0" borderId="0" xfId="2" applyNumberFormat="1" applyFont="1" applyAlignment="1">
      <alignment horizontal="center"/>
    </xf>
    <xf numFmtId="164" fontId="29" fillId="0" borderId="0" xfId="2" applyNumberFormat="1" applyFont="1" applyAlignment="1">
      <alignment horizontal="center"/>
    </xf>
    <xf numFmtId="0" fontId="29" fillId="0" borderId="0" xfId="2" applyFont="1" applyAlignment="1">
      <alignment horizontal="center"/>
    </xf>
    <xf numFmtId="0" fontId="43" fillId="0" borderId="0" xfId="2" applyFont="1" applyAlignment="1">
      <alignment horizontal="left" vertical="center"/>
    </xf>
    <xf numFmtId="0" fontId="6" fillId="0" borderId="29" xfId="2" applyFont="1" applyBorder="1" applyAlignment="1">
      <alignment horizontal="left" vertical="center"/>
    </xf>
    <xf numFmtId="0" fontId="19" fillId="0" borderId="0" xfId="2" applyFont="1" applyAlignment="1">
      <alignment vertical="center"/>
    </xf>
    <xf numFmtId="0" fontId="45" fillId="0" borderId="14" xfId="2" applyFont="1" applyBorder="1" applyAlignment="1">
      <alignment horizontal="center" shrinkToFit="1"/>
    </xf>
    <xf numFmtId="0" fontId="6" fillId="0" borderId="13" xfId="2" applyFont="1" applyBorder="1" applyAlignment="1">
      <alignment horizontal="center" shrinkToFit="1"/>
    </xf>
    <xf numFmtId="0" fontId="6" fillId="3" borderId="22" xfId="2" applyFont="1" applyFill="1" applyBorder="1" applyAlignment="1">
      <alignment horizontal="center" shrinkToFit="1"/>
    </xf>
    <xf numFmtId="0" fontId="45" fillId="0" borderId="25" xfId="2" applyFont="1" applyBorder="1" applyAlignment="1">
      <alignment horizontal="center" shrinkToFit="1"/>
    </xf>
    <xf numFmtId="0" fontId="6" fillId="3" borderId="44" xfId="2" applyFont="1" applyFill="1" applyBorder="1" applyAlignment="1">
      <alignment horizontal="center" shrinkToFit="1"/>
    </xf>
    <xf numFmtId="0" fontId="45" fillId="0" borderId="44" xfId="2" applyFont="1" applyBorder="1" applyAlignment="1">
      <alignment horizontal="center" shrinkToFit="1"/>
    </xf>
    <xf numFmtId="0" fontId="34" fillId="0" borderId="22" xfId="2" applyFont="1" applyBorder="1"/>
    <xf numFmtId="0" fontId="34" fillId="0" borderId="52" xfId="2" applyFont="1" applyBorder="1" applyAlignment="1">
      <alignment horizontal="left"/>
    </xf>
    <xf numFmtId="0" fontId="6" fillId="0" borderId="52" xfId="2" applyFont="1" applyBorder="1" applyAlignment="1">
      <alignment horizontal="left"/>
    </xf>
    <xf numFmtId="0" fontId="6" fillId="0" borderId="52" xfId="2" applyFont="1" applyBorder="1" applyAlignment="1">
      <alignment horizontal="center"/>
    </xf>
    <xf numFmtId="0" fontId="6" fillId="0" borderId="88" xfId="2" applyFont="1" applyBorder="1" applyAlignment="1">
      <alignment horizontal="center"/>
    </xf>
    <xf numFmtId="0" fontId="46" fillId="0" borderId="33" xfId="2" applyFont="1" applyBorder="1" applyAlignment="1">
      <alignment horizontal="center" shrinkToFit="1"/>
    </xf>
    <xf numFmtId="0" fontId="18" fillId="3" borderId="44" xfId="2" applyFont="1" applyFill="1" applyBorder="1" applyAlignment="1">
      <alignment horizontal="center" shrinkToFit="1"/>
    </xf>
    <xf numFmtId="0" fontId="45" fillId="0" borderId="59" xfId="2" applyFont="1" applyBorder="1" applyAlignment="1">
      <alignment horizontal="center" shrinkToFit="1"/>
    </xf>
    <xf numFmtId="0" fontId="34" fillId="0" borderId="44" xfId="2" applyFont="1" applyBorder="1" applyAlignment="1">
      <alignment horizontal="left"/>
    </xf>
    <xf numFmtId="0" fontId="34" fillId="0" borderId="62" xfId="2" applyFont="1" applyBorder="1" applyAlignment="1">
      <alignment horizontal="center"/>
    </xf>
    <xf numFmtId="0" fontId="6" fillId="0" borderId="62" xfId="2" applyFont="1" applyBorder="1" applyAlignment="1">
      <alignment horizontal="center"/>
    </xf>
    <xf numFmtId="0" fontId="6" fillId="0" borderId="89" xfId="2" applyFont="1" applyBorder="1" applyAlignment="1">
      <alignment horizontal="center"/>
    </xf>
    <xf numFmtId="0" fontId="48" fillId="0" borderId="86" xfId="2" applyFont="1" applyBorder="1" applyAlignment="1">
      <alignment horizontal="center" shrinkToFit="1"/>
    </xf>
    <xf numFmtId="0" fontId="34" fillId="3" borderId="0" xfId="2" applyFont="1" applyFill="1" applyAlignment="1">
      <alignment horizontal="center" shrinkToFit="1"/>
    </xf>
    <xf numFmtId="0" fontId="6" fillId="6" borderId="48" xfId="2" applyFont="1" applyFill="1" applyBorder="1"/>
    <xf numFmtId="0" fontId="6" fillId="6" borderId="49" xfId="2" applyFont="1" applyFill="1" applyBorder="1" applyAlignment="1">
      <alignment shrinkToFit="1"/>
    </xf>
    <xf numFmtId="0" fontId="6" fillId="6" borderId="50" xfId="2" applyFont="1" applyFill="1" applyBorder="1"/>
    <xf numFmtId="0" fontId="29" fillId="0" borderId="23" xfId="2" applyFont="1" applyBorder="1"/>
    <xf numFmtId="0" fontId="6" fillId="6" borderId="61" xfId="2" applyFont="1" applyFill="1" applyBorder="1"/>
    <xf numFmtId="0" fontId="6" fillId="6" borderId="62" xfId="2" applyFont="1" applyFill="1" applyBorder="1" applyAlignment="1">
      <alignment horizontal="center" shrinkToFit="1"/>
    </xf>
    <xf numFmtId="0" fontId="6" fillId="6" borderId="34" xfId="2" applyFont="1" applyFill="1" applyBorder="1"/>
    <xf numFmtId="164" fontId="24" fillId="6" borderId="61" xfId="2" applyNumberFormat="1" applyFont="1" applyFill="1" applyBorder="1" applyAlignment="1">
      <alignment horizontal="center"/>
    </xf>
    <xf numFmtId="0" fontId="6" fillId="6" borderId="66" xfId="2" applyFont="1" applyFill="1" applyBorder="1" applyAlignment="1">
      <alignment horizontal="center"/>
    </xf>
    <xf numFmtId="0" fontId="29" fillId="6" borderId="66" xfId="2" applyFont="1" applyFill="1" applyBorder="1" applyAlignment="1">
      <alignment horizontal="center"/>
    </xf>
    <xf numFmtId="0" fontId="24" fillId="6" borderId="61" xfId="2" applyFont="1" applyFill="1" applyBorder="1" applyAlignment="1">
      <alignment horizontal="center"/>
    </xf>
    <xf numFmtId="0" fontId="6" fillId="0" borderId="84" xfId="2" applyFont="1" applyBorder="1"/>
    <xf numFmtId="0" fontId="6" fillId="0" borderId="80" xfId="2" applyFont="1" applyBorder="1"/>
    <xf numFmtId="0" fontId="6" fillId="0" borderId="4" xfId="2" applyFont="1" applyBorder="1"/>
    <xf numFmtId="0" fontId="29" fillId="6" borderId="77" xfId="2" applyFont="1" applyFill="1" applyBorder="1"/>
    <xf numFmtId="0" fontId="6" fillId="6" borderId="52" xfId="2" applyFont="1" applyFill="1" applyBorder="1" applyAlignment="1">
      <alignment shrinkToFit="1"/>
    </xf>
    <xf numFmtId="0" fontId="29" fillId="6" borderId="78" xfId="2" applyFont="1" applyFill="1" applyBorder="1"/>
    <xf numFmtId="0" fontId="29" fillId="6" borderId="61" xfId="2" applyFont="1" applyFill="1" applyBorder="1"/>
    <xf numFmtId="0" fontId="6" fillId="6" borderId="62" xfId="2" applyFont="1" applyFill="1" applyBorder="1" applyAlignment="1">
      <alignment shrinkToFit="1"/>
    </xf>
    <xf numFmtId="0" fontId="29" fillId="6" borderId="66" xfId="2" applyFont="1" applyFill="1" applyBorder="1"/>
    <xf numFmtId="0" fontId="52" fillId="0" borderId="24" xfId="2" applyFont="1" applyBorder="1" applyAlignment="1">
      <alignment horizontal="center" vertical="center"/>
    </xf>
    <xf numFmtId="0" fontId="6" fillId="7" borderId="66" xfId="2" applyFont="1" applyFill="1" applyBorder="1" applyAlignment="1">
      <alignment horizontal="center"/>
    </xf>
    <xf numFmtId="0" fontId="15" fillId="0" borderId="24" xfId="2" applyFont="1" applyBorder="1" applyAlignment="1">
      <alignment horizontal="center"/>
    </xf>
    <xf numFmtId="164" fontId="29" fillId="6" borderId="61" xfId="2" applyNumberFormat="1" applyFont="1" applyFill="1" applyBorder="1" applyAlignment="1">
      <alignment horizontal="center"/>
    </xf>
    <xf numFmtId="0" fontId="29" fillId="6" borderId="61" xfId="2" applyFont="1" applyFill="1" applyBorder="1" applyAlignment="1">
      <alignment horizontal="center"/>
    </xf>
    <xf numFmtId="0" fontId="15" fillId="0" borderId="84" xfId="2" applyFont="1" applyBorder="1" applyAlignment="1">
      <alignment horizontal="center"/>
    </xf>
    <xf numFmtId="0" fontId="18" fillId="0" borderId="0" xfId="2" applyFont="1"/>
    <xf numFmtId="0" fontId="18" fillId="0" borderId="0" xfId="2" applyFont="1" applyAlignment="1">
      <alignment horizontal="center"/>
    </xf>
    <xf numFmtId="0" fontId="18" fillId="0" borderId="34" xfId="2" applyFont="1" applyBorder="1"/>
    <xf numFmtId="164" fontId="29" fillId="9" borderId="77" xfId="2" applyNumberFormat="1" applyFont="1" applyFill="1" applyBorder="1" applyAlignment="1">
      <alignment horizontal="center"/>
    </xf>
    <xf numFmtId="0" fontId="6" fillId="9" borderId="62" xfId="2" applyFont="1" applyFill="1" applyBorder="1" applyAlignment="1">
      <alignment horizontal="center" shrinkToFit="1"/>
    </xf>
    <xf numFmtId="0" fontId="15" fillId="9" borderId="78" xfId="2" applyFont="1" applyFill="1" applyBorder="1" applyAlignment="1">
      <alignment horizontal="center"/>
    </xf>
    <xf numFmtId="0" fontId="21" fillId="0" borderId="44" xfId="2" applyFont="1" applyBorder="1"/>
    <xf numFmtId="0" fontId="6" fillId="0" borderId="13" xfId="2" applyFont="1" applyBorder="1" applyAlignment="1">
      <alignment horizontal="center"/>
    </xf>
    <xf numFmtId="164" fontId="24" fillId="9" borderId="61" xfId="2" applyNumberFormat="1" applyFont="1" applyFill="1" applyBorder="1" applyAlignment="1">
      <alignment horizontal="center"/>
    </xf>
    <xf numFmtId="0" fontId="27" fillId="9" borderId="66" xfId="2" applyFont="1" applyFill="1" applyBorder="1" applyAlignment="1">
      <alignment horizontal="center"/>
    </xf>
    <xf numFmtId="0" fontId="29" fillId="9" borderId="83" xfId="2" applyFont="1" applyFill="1" applyBorder="1"/>
    <xf numFmtId="0" fontId="6" fillId="9" borderId="74" xfId="2" applyFont="1" applyFill="1" applyBorder="1" applyAlignment="1">
      <alignment horizontal="center" shrinkToFit="1"/>
    </xf>
    <xf numFmtId="0" fontId="7" fillId="9" borderId="75" xfId="2" applyFont="1" applyFill="1" applyBorder="1" applyAlignment="1">
      <alignment horizontal="center"/>
    </xf>
    <xf numFmtId="0" fontId="34" fillId="0" borderId="44" xfId="2" applyFont="1" applyBorder="1"/>
    <xf numFmtId="164" fontId="29" fillId="9" borderId="69" xfId="2" applyNumberFormat="1" applyFont="1" applyFill="1" applyBorder="1" applyAlignment="1">
      <alignment horizontal="center"/>
    </xf>
    <xf numFmtId="0" fontId="6" fillId="9" borderId="70" xfId="2" applyFont="1" applyFill="1" applyBorder="1" applyAlignment="1">
      <alignment horizontal="center" shrinkToFit="1"/>
    </xf>
    <xf numFmtId="0" fontId="6" fillId="9" borderId="71" xfId="2" applyFont="1" applyFill="1" applyBorder="1" applyAlignment="1">
      <alignment horizontal="center"/>
    </xf>
    <xf numFmtId="0" fontId="6" fillId="9" borderId="66" xfId="2" applyFont="1" applyFill="1" applyBorder="1" applyAlignment="1">
      <alignment horizontal="center"/>
    </xf>
    <xf numFmtId="164" fontId="29" fillId="9" borderId="61" xfId="2" applyNumberFormat="1" applyFont="1" applyFill="1" applyBorder="1" applyAlignment="1">
      <alignment horizontal="center"/>
    </xf>
    <xf numFmtId="0" fontId="6" fillId="9" borderId="81" xfId="2" applyFont="1" applyFill="1" applyBorder="1" applyAlignment="1">
      <alignment horizontal="center" shrinkToFit="1"/>
    </xf>
    <xf numFmtId="0" fontId="7" fillId="9" borderId="82" xfId="2" applyFont="1" applyFill="1" applyBorder="1" applyAlignment="1">
      <alignment horizontal="center"/>
    </xf>
    <xf numFmtId="0" fontId="6" fillId="0" borderId="4" xfId="2" applyFont="1" applyBorder="1" applyAlignment="1">
      <alignment horizontal="center"/>
    </xf>
    <xf numFmtId="0" fontId="18" fillId="6" borderId="62" xfId="2" applyFont="1" applyFill="1" applyBorder="1" applyAlignment="1">
      <alignment horizontal="center" shrinkToFit="1"/>
    </xf>
    <xf numFmtId="0" fontId="6" fillId="0" borderId="24" xfId="2" applyFont="1" applyBorder="1" applyAlignment="1">
      <alignment horizontal="left"/>
    </xf>
    <xf numFmtId="164" fontId="6" fillId="6" borderId="53" xfId="2" applyNumberFormat="1" applyFont="1" applyFill="1" applyBorder="1" applyAlignment="1">
      <alignment horizontal="center"/>
    </xf>
    <xf numFmtId="0" fontId="18" fillId="6" borderId="54" xfId="2" applyFont="1" applyFill="1" applyBorder="1" applyAlignment="1">
      <alignment horizontal="center" shrinkToFit="1"/>
    </xf>
    <xf numFmtId="49" fontId="29" fillId="6" borderId="55" xfId="2" applyNumberFormat="1" applyFont="1" applyFill="1" applyBorder="1" applyAlignment="1">
      <alignment horizontal="center"/>
    </xf>
    <xf numFmtId="0" fontId="15" fillId="0" borderId="86" xfId="2" applyFont="1" applyBorder="1" applyAlignment="1">
      <alignment horizontal="center"/>
    </xf>
    <xf numFmtId="0" fontId="6" fillId="0" borderId="93" xfId="2" applyFont="1" applyBorder="1"/>
    <xf numFmtId="0" fontId="54" fillId="0" borderId="0" xfId="2" applyFont="1" applyAlignment="1">
      <alignment horizontal="left" vertical="center"/>
    </xf>
    <xf numFmtId="0" fontId="19" fillId="0" borderId="0" xfId="2" applyFont="1" applyAlignment="1">
      <alignment horizontal="right" vertical="center" textRotation="90" wrapText="1"/>
    </xf>
    <xf numFmtId="0" fontId="37" fillId="0" borderId="0" xfId="2" applyFont="1" applyAlignment="1">
      <alignment vertical="center"/>
    </xf>
    <xf numFmtId="0" fontId="30" fillId="0" borderId="0" xfId="2" applyFont="1" applyAlignment="1">
      <alignment horizontal="right" vertical="center" textRotation="90"/>
    </xf>
    <xf numFmtId="0" fontId="40" fillId="0" borderId="0" xfId="2" applyFont="1" applyAlignment="1">
      <alignment vertical="center" wrapText="1" readingOrder="1"/>
    </xf>
    <xf numFmtId="0" fontId="41" fillId="0" borderId="0" xfId="2" applyFont="1" applyAlignment="1">
      <alignment horizontal="center" vertical="center" wrapText="1"/>
    </xf>
    <xf numFmtId="0" fontId="42" fillId="0" borderId="0" xfId="2" applyFont="1" applyAlignment="1">
      <alignment horizontal="center" vertical="center" wrapText="1" readingOrder="1"/>
    </xf>
    <xf numFmtId="0" fontId="6" fillId="0" borderId="0" xfId="0" applyFont="1" applyAlignment="1">
      <alignment horizontal="center"/>
    </xf>
    <xf numFmtId="0" fontId="55" fillId="0" borderId="0" xfId="2" applyFont="1"/>
    <xf numFmtId="0" fontId="55" fillId="0" borderId="0" xfId="2" applyFont="1" applyAlignment="1">
      <alignment vertical="center"/>
    </xf>
    <xf numFmtId="0" fontId="55" fillId="0" borderId="0" xfId="2" applyFont="1" applyAlignment="1">
      <alignment horizontal="center" vertical="center"/>
    </xf>
    <xf numFmtId="0" fontId="55" fillId="0" borderId="0" xfId="0" applyFont="1"/>
    <xf numFmtId="0" fontId="57" fillId="0" borderId="0" xfId="2" applyFont="1"/>
    <xf numFmtId="0" fontId="58" fillId="0" borderId="0" xfId="2" applyFont="1"/>
    <xf numFmtId="0" fontId="58" fillId="0" borderId="0" xfId="2" applyFont="1" applyAlignment="1">
      <alignment horizontal="center" vertical="center"/>
    </xf>
    <xf numFmtId="0" fontId="59" fillId="0" borderId="0" xfId="2" applyFont="1"/>
    <xf numFmtId="0" fontId="60" fillId="0" borderId="2" xfId="2" applyFont="1" applyBorder="1" applyAlignment="1">
      <alignment horizontal="center" vertical="center"/>
    </xf>
    <xf numFmtId="0" fontId="61" fillId="0" borderId="2" xfId="2" applyFont="1" applyBorder="1" applyAlignment="1">
      <alignment horizontal="center" vertical="center"/>
    </xf>
    <xf numFmtId="0" fontId="58" fillId="0" borderId="2" xfId="2" applyFont="1" applyBorder="1" applyAlignment="1">
      <alignment horizontal="center" vertical="center"/>
    </xf>
    <xf numFmtId="0" fontId="5" fillId="0" borderId="2" xfId="2" applyFont="1" applyBorder="1"/>
    <xf numFmtId="0" fontId="55" fillId="0" borderId="2" xfId="2" applyFont="1" applyBorder="1" applyAlignment="1">
      <alignment horizontal="center" vertical="center"/>
    </xf>
    <xf numFmtId="0" fontId="63" fillId="0" borderId="0" xfId="1"/>
    <xf numFmtId="0" fontId="63" fillId="0" borderId="0" xfId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62" fillId="0" borderId="0" xfId="1" applyFont="1" applyAlignment="1">
      <alignment vertical="center"/>
    </xf>
    <xf numFmtId="0" fontId="63" fillId="10" borderId="0" xfId="1" applyFill="1" applyAlignment="1">
      <alignment horizontal="center" vertical="center"/>
    </xf>
    <xf numFmtId="0" fontId="63" fillId="0" borderId="0" xfId="1" applyAlignment="1">
      <alignment horizontal="center"/>
    </xf>
    <xf numFmtId="0" fontId="0" fillId="7" borderId="0" xfId="0" applyFill="1" applyAlignment="1">
      <alignment horizontal="center" vertical="center"/>
    </xf>
    <xf numFmtId="0" fontId="6" fillId="2" borderId="31" xfId="2" applyFont="1" applyFill="1" applyBorder="1"/>
    <xf numFmtId="0" fontId="6" fillId="2" borderId="34" xfId="2" applyFont="1" applyFill="1" applyBorder="1" applyAlignment="1">
      <alignment horizontal="center"/>
    </xf>
    <xf numFmtId="0" fontId="29" fillId="2" borderId="34" xfId="2" applyFont="1" applyFill="1" applyBorder="1" applyAlignment="1">
      <alignment horizontal="center"/>
    </xf>
    <xf numFmtId="0" fontId="6" fillId="0" borderId="96" xfId="2" applyFont="1" applyBorder="1"/>
    <xf numFmtId="0" fontId="29" fillId="0" borderId="34" xfId="2" applyFont="1" applyBorder="1" applyAlignment="1">
      <alignment horizontal="center"/>
    </xf>
    <xf numFmtId="0" fontId="7" fillId="0" borderId="95" xfId="2" applyFont="1" applyBorder="1" applyAlignment="1">
      <alignment horizontal="center"/>
    </xf>
    <xf numFmtId="0" fontId="29" fillId="0" borderId="34" xfId="2" applyFont="1" applyBorder="1"/>
    <xf numFmtId="0" fontId="7" fillId="0" borderId="34" xfId="2" applyFont="1" applyBorder="1" applyAlignment="1">
      <alignment horizontal="center"/>
    </xf>
    <xf numFmtId="0" fontId="29" fillId="6" borderId="20" xfId="2" applyFont="1" applyFill="1" applyBorder="1"/>
    <xf numFmtId="0" fontId="29" fillId="6" borderId="34" xfId="2" applyFont="1" applyFill="1" applyBorder="1"/>
    <xf numFmtId="0" fontId="6" fillId="8" borderId="34" xfId="2" applyFont="1" applyFill="1" applyBorder="1" applyAlignment="1">
      <alignment horizontal="center"/>
    </xf>
    <xf numFmtId="0" fontId="29" fillId="6" borderId="34" xfId="2" applyFont="1" applyFill="1" applyBorder="1" applyAlignment="1">
      <alignment horizontal="center"/>
    </xf>
    <xf numFmtId="0" fontId="15" fillId="9" borderId="20" xfId="2" applyFont="1" applyFill="1" applyBorder="1" applyAlignment="1">
      <alignment horizontal="center"/>
    </xf>
    <xf numFmtId="0" fontId="27" fillId="9" borderId="34" xfId="2" applyFont="1" applyFill="1" applyBorder="1" applyAlignment="1">
      <alignment horizontal="center"/>
    </xf>
    <xf numFmtId="0" fontId="7" fillId="9" borderId="95" xfId="2" applyFont="1" applyFill="1" applyBorder="1" applyAlignment="1">
      <alignment horizontal="center"/>
    </xf>
    <xf numFmtId="0" fontId="24" fillId="4" borderId="67" xfId="2" applyFont="1" applyFill="1" applyBorder="1" applyAlignment="1">
      <alignment horizontal="center" vertical="center"/>
    </xf>
    <xf numFmtId="0" fontId="67" fillId="13" borderId="0" xfId="2" applyFont="1" applyFill="1"/>
    <xf numFmtId="0" fontId="68" fillId="13" borderId="0" xfId="2" applyFont="1" applyFill="1" applyAlignment="1">
      <alignment vertical="center"/>
    </xf>
    <xf numFmtId="0" fontId="68" fillId="13" borderId="0" xfId="2" applyFont="1" applyFill="1" applyAlignment="1">
      <alignment horizontal="center" vertical="center"/>
    </xf>
    <xf numFmtId="0" fontId="68" fillId="13" borderId="0" xfId="2" applyFont="1" applyFill="1"/>
    <xf numFmtId="0" fontId="69" fillId="13" borderId="0" xfId="2" applyFont="1" applyFill="1" applyAlignment="1">
      <alignment vertical="center"/>
    </xf>
    <xf numFmtId="0" fontId="71" fillId="11" borderId="0" xfId="0" applyFont="1" applyFill="1"/>
    <xf numFmtId="0" fontId="71" fillId="11" borderId="0" xfId="0" quotePrefix="1" applyFont="1" applyFill="1"/>
    <xf numFmtId="0" fontId="0" fillId="0" borderId="34" xfId="0" applyBorder="1" applyAlignment="1">
      <alignment horizontal="center" vertical="center"/>
    </xf>
    <xf numFmtId="0" fontId="0" fillId="0" borderId="9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11" borderId="0" xfId="0" applyFill="1"/>
    <xf numFmtId="0" fontId="5" fillId="11" borderId="0" xfId="0" applyFont="1" applyFill="1" applyAlignment="1">
      <alignment horizontal="center" vertical="center"/>
    </xf>
    <xf numFmtId="0" fontId="5" fillId="11" borderId="0" xfId="0" applyFont="1" applyFill="1" applyAlignment="1">
      <alignment vertical="center"/>
    </xf>
    <xf numFmtId="0" fontId="0" fillId="11" borderId="0" xfId="0" applyFill="1" applyAlignment="1">
      <alignment vertical="center"/>
    </xf>
    <xf numFmtId="0" fontId="0" fillId="11" borderId="0" xfId="0" applyFill="1" applyAlignment="1">
      <alignment horizontal="center" vertical="center"/>
    </xf>
    <xf numFmtId="0" fontId="72" fillId="14" borderId="0" xfId="0" applyFont="1" applyFill="1" applyAlignment="1">
      <alignment vertical="center"/>
    </xf>
    <xf numFmtId="0" fontId="0" fillId="11" borderId="28" xfId="0" applyFill="1" applyBorder="1" applyAlignment="1">
      <alignment vertical="center"/>
    </xf>
    <xf numFmtId="0" fontId="72" fillId="14" borderId="0" xfId="0" applyFont="1" applyFill="1" applyAlignment="1">
      <alignment horizontal="center" vertical="center"/>
    </xf>
    <xf numFmtId="0" fontId="0" fillId="11" borderId="28" xfId="0" applyFill="1" applyBorder="1" applyAlignment="1">
      <alignment horizontal="center" vertical="center"/>
    </xf>
    <xf numFmtId="0" fontId="72" fillId="11" borderId="0" xfId="0" applyFont="1" applyFill="1" applyAlignment="1">
      <alignment vertical="center"/>
    </xf>
    <xf numFmtId="0" fontId="72" fillId="11" borderId="0" xfId="0" applyFont="1" applyFill="1" applyAlignment="1">
      <alignment horizontal="center" vertical="center"/>
    </xf>
    <xf numFmtId="0" fontId="0" fillId="19" borderId="101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7" borderId="101" xfId="0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75" fillId="11" borderId="0" xfId="0" applyFont="1" applyFill="1"/>
    <xf numFmtId="0" fontId="0" fillId="20" borderId="0" xfId="0" applyFill="1" applyAlignment="1">
      <alignment vertical="center"/>
    </xf>
    <xf numFmtId="0" fontId="5" fillId="20" borderId="0" xfId="0" applyFont="1" applyFill="1" applyAlignment="1">
      <alignment vertical="center"/>
    </xf>
    <xf numFmtId="0" fontId="76" fillId="0" borderId="0" xfId="0" applyFont="1"/>
    <xf numFmtId="0" fontId="0" fillId="0" borderId="29" xfId="0" applyBorder="1"/>
    <xf numFmtId="0" fontId="0" fillId="0" borderId="31" xfId="0" applyBorder="1"/>
    <xf numFmtId="0" fontId="0" fillId="0" borderId="33" xfId="0" applyBorder="1" applyAlignment="1">
      <alignment horizontal="center" vertical="center"/>
    </xf>
    <xf numFmtId="0" fontId="0" fillId="0" borderId="34" xfId="0" applyBorder="1"/>
    <xf numFmtId="0" fontId="0" fillId="0" borderId="46" xfId="0" applyBorder="1" applyAlignment="1">
      <alignment horizontal="center" vertical="center"/>
    </xf>
    <xf numFmtId="0" fontId="0" fillId="0" borderId="93" xfId="0" applyBorder="1"/>
    <xf numFmtId="0" fontId="0" fillId="0" borderId="29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93" xfId="0" applyBorder="1" applyAlignment="1">
      <alignment vertical="center"/>
    </xf>
    <xf numFmtId="0" fontId="76" fillId="20" borderId="91" xfId="0" applyFont="1" applyFill="1" applyBorder="1" applyAlignment="1">
      <alignment horizontal="center" vertical="center"/>
    </xf>
    <xf numFmtId="0" fontId="0" fillId="18" borderId="98" xfId="0" applyFill="1" applyBorder="1"/>
    <xf numFmtId="0" fontId="77" fillId="18" borderId="31" xfId="8" applyFill="1" applyBorder="1" applyAlignment="1">
      <alignment horizontal="center" vertical="center"/>
    </xf>
    <xf numFmtId="0" fontId="0" fillId="18" borderId="13" xfId="0" applyFill="1" applyBorder="1"/>
    <xf numFmtId="17" fontId="0" fillId="18" borderId="20" xfId="0" quotePrefix="1" applyNumberFormat="1" applyFill="1" applyBorder="1" applyAlignment="1">
      <alignment horizontal="center" vertical="center"/>
    </xf>
    <xf numFmtId="0" fontId="0" fillId="18" borderId="101" xfId="0" applyFill="1" applyBorder="1"/>
    <xf numFmtId="0" fontId="0" fillId="18" borderId="4" xfId="0" applyFill="1" applyBorder="1"/>
    <xf numFmtId="0" fontId="0" fillId="18" borderId="38" xfId="0" applyFill="1" applyBorder="1" applyAlignment="1">
      <alignment horizontal="center" vertical="center"/>
    </xf>
    <xf numFmtId="0" fontId="0" fillId="18" borderId="1" xfId="0" applyFill="1" applyBorder="1"/>
    <xf numFmtId="0" fontId="0" fillId="18" borderId="106" xfId="0" applyFill="1" applyBorder="1" applyAlignment="1">
      <alignment horizontal="center" vertical="center"/>
    </xf>
    <xf numFmtId="0" fontId="77" fillId="18" borderId="106" xfId="8" applyNumberFormat="1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/>
    </xf>
    <xf numFmtId="0" fontId="77" fillId="18" borderId="20" xfId="8" applyNumberFormat="1" applyFill="1" applyBorder="1" applyAlignment="1">
      <alignment horizontal="center" vertical="center"/>
    </xf>
    <xf numFmtId="17" fontId="0" fillId="18" borderId="107" xfId="0" quotePrefix="1" applyNumberFormat="1" applyFill="1" applyBorder="1" applyAlignment="1">
      <alignment horizontal="center" vertical="center"/>
    </xf>
    <xf numFmtId="0" fontId="77" fillId="18" borderId="38" xfId="8" applyFill="1" applyBorder="1" applyAlignment="1">
      <alignment horizontal="center" vertical="center"/>
    </xf>
    <xf numFmtId="0" fontId="76" fillId="20" borderId="29" xfId="0" applyFont="1" applyFill="1" applyBorder="1" applyAlignment="1">
      <alignment horizontal="center" vertical="center"/>
    </xf>
    <xf numFmtId="0" fontId="76" fillId="20" borderId="31" xfId="0" applyFont="1" applyFill="1" applyBorder="1" applyAlignment="1">
      <alignment horizontal="center" vertical="center"/>
    </xf>
    <xf numFmtId="0" fontId="76" fillId="20" borderId="94" xfId="0" quotePrefix="1" applyFont="1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8" borderId="34" xfId="0" applyFill="1" applyBorder="1" applyAlignment="1">
      <alignment horizontal="center" vertical="center"/>
    </xf>
    <xf numFmtId="0" fontId="77" fillId="18" borderId="3" xfId="8" applyNumberFormat="1" applyFill="1" applyBorder="1" applyAlignment="1">
      <alignment horizontal="center" vertical="center"/>
    </xf>
    <xf numFmtId="17" fontId="0" fillId="18" borderId="3" xfId="0" quotePrefix="1" applyNumberFormat="1" applyFill="1" applyBorder="1" applyAlignment="1">
      <alignment horizontal="center" vertical="center"/>
    </xf>
    <xf numFmtId="0" fontId="76" fillId="21" borderId="91" xfId="0" applyFont="1" applyFill="1" applyBorder="1" applyAlignment="1">
      <alignment horizontal="center" vertical="center"/>
    </xf>
    <xf numFmtId="0" fontId="76" fillId="21" borderId="12" xfId="0" applyFont="1" applyFill="1" applyBorder="1" applyAlignment="1">
      <alignment horizontal="center" vertical="center"/>
    </xf>
    <xf numFmtId="0" fontId="0" fillId="22" borderId="0" xfId="0" applyFill="1"/>
    <xf numFmtId="0" fontId="0" fillId="22" borderId="0" xfId="0" applyFill="1" applyAlignment="1">
      <alignment vertical="center"/>
    </xf>
    <xf numFmtId="0" fontId="74" fillId="15" borderId="102" xfId="0" applyFont="1" applyFill="1" applyBorder="1" applyAlignment="1">
      <alignment horizontal="center" vertical="center"/>
    </xf>
    <xf numFmtId="0" fontId="74" fillId="15" borderId="103" xfId="0" applyFont="1" applyFill="1" applyBorder="1" applyAlignment="1">
      <alignment horizontal="center" vertical="center"/>
    </xf>
    <xf numFmtId="0" fontId="74" fillId="15" borderId="104" xfId="0" applyFont="1" applyFill="1" applyBorder="1" applyAlignment="1">
      <alignment horizontal="center" vertical="center"/>
    </xf>
    <xf numFmtId="0" fontId="74" fillId="15" borderId="105" xfId="0" applyFont="1" applyFill="1" applyBorder="1" applyAlignment="1">
      <alignment horizontal="center" vertical="center"/>
    </xf>
    <xf numFmtId="0" fontId="74" fillId="16" borderId="98" xfId="0" applyFont="1" applyFill="1" applyBorder="1" applyAlignment="1">
      <alignment horizontal="center" vertical="center"/>
    </xf>
    <xf numFmtId="0" fontId="74" fillId="16" borderId="99" xfId="0" applyFont="1" applyFill="1" applyBorder="1" applyAlignment="1">
      <alignment horizontal="center" vertical="center"/>
    </xf>
    <xf numFmtId="0" fontId="74" fillId="16" borderId="100" xfId="0" applyFont="1" applyFill="1" applyBorder="1" applyAlignment="1">
      <alignment horizontal="center" vertical="center"/>
    </xf>
    <xf numFmtId="0" fontId="74" fillId="18" borderId="98" xfId="0" applyFont="1" applyFill="1" applyBorder="1" applyAlignment="1">
      <alignment horizontal="center" vertical="center"/>
    </xf>
    <xf numFmtId="0" fontId="74" fillId="18" borderId="99" xfId="0" applyFont="1" applyFill="1" applyBorder="1" applyAlignment="1">
      <alignment horizontal="center" vertical="center"/>
    </xf>
    <xf numFmtId="0" fontId="74" fillId="18" borderId="100" xfId="0" applyFont="1" applyFill="1" applyBorder="1" applyAlignment="1">
      <alignment horizontal="center" vertical="center"/>
    </xf>
    <xf numFmtId="0" fontId="6" fillId="0" borderId="0" xfId="2" applyFont="1" applyAlignment="1">
      <alignment horizontal="center"/>
    </xf>
    <xf numFmtId="0" fontId="16" fillId="0" borderId="26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 wrapText="1"/>
    </xf>
    <xf numFmtId="0" fontId="22" fillId="0" borderId="43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40" xfId="2" applyFont="1" applyBorder="1" applyAlignment="1">
      <alignment horizontal="center" vertical="center"/>
    </xf>
    <xf numFmtId="0" fontId="19" fillId="0" borderId="14" xfId="2" applyFont="1" applyBorder="1" applyAlignment="1">
      <alignment horizontal="center" vertical="center"/>
    </xf>
    <xf numFmtId="0" fontId="19" fillId="0" borderId="2" xfId="2" applyFont="1" applyBorder="1" applyAlignment="1">
      <alignment horizontal="center" vertical="center" shrinkToFit="1"/>
    </xf>
    <xf numFmtId="0" fontId="6" fillId="0" borderId="3" xfId="2" applyFont="1" applyBorder="1" applyAlignment="1">
      <alignment horizontal="center" vertical="center"/>
    </xf>
    <xf numFmtId="0" fontId="23" fillId="0" borderId="2" xfId="2" applyFont="1" applyBorder="1" applyAlignment="1">
      <alignment horizontal="center" vertical="center" shrinkToFit="1"/>
    </xf>
    <xf numFmtId="0" fontId="6" fillId="0" borderId="46" xfId="2" applyFont="1" applyBorder="1" applyAlignment="1">
      <alignment horizontal="center" vertical="center" wrapText="1" shrinkToFit="1"/>
    </xf>
    <xf numFmtId="0" fontId="6" fillId="0" borderId="47" xfId="2" applyFont="1" applyBorder="1" applyAlignment="1">
      <alignment horizontal="center" vertical="center" wrapText="1" shrinkToFit="1"/>
    </xf>
    <xf numFmtId="0" fontId="34" fillId="0" borderId="87" xfId="2" applyFont="1" applyBorder="1" applyAlignment="1">
      <alignment horizontal="center" vertical="center" wrapText="1" shrinkToFit="1"/>
    </xf>
    <xf numFmtId="0" fontId="13" fillId="0" borderId="9" xfId="2" applyFont="1" applyBorder="1" applyAlignment="1">
      <alignment horizontal="center" vertical="center"/>
    </xf>
    <xf numFmtId="0" fontId="6" fillId="0" borderId="2" xfId="2" applyFont="1" applyBorder="1" applyAlignment="1">
      <alignment horizontal="center"/>
    </xf>
    <xf numFmtId="49" fontId="50" fillId="0" borderId="11" xfId="2" applyNumberFormat="1" applyFont="1" applyBorder="1" applyAlignment="1">
      <alignment horizontal="center" vertical="center" wrapText="1"/>
    </xf>
    <xf numFmtId="49" fontId="50" fillId="0" borderId="97" xfId="2" applyNumberFormat="1" applyFont="1" applyBorder="1" applyAlignment="1">
      <alignment horizontal="center" vertical="center" wrapText="1"/>
    </xf>
    <xf numFmtId="49" fontId="24" fillId="0" borderId="2" xfId="2" applyNumberFormat="1" applyFont="1" applyBorder="1" applyAlignment="1">
      <alignment horizontal="center" vertical="center"/>
    </xf>
    <xf numFmtId="0" fontId="6" fillId="0" borderId="44" xfId="2" applyFont="1" applyBorder="1" applyAlignment="1">
      <alignment horizontal="center" shrinkToFit="1"/>
    </xf>
    <xf numFmtId="0" fontId="6" fillId="0" borderId="12" xfId="2" applyFont="1" applyBorder="1" applyAlignment="1">
      <alignment horizontal="center" vertical="center" wrapText="1" shrinkToFit="1"/>
    </xf>
    <xf numFmtId="0" fontId="66" fillId="13" borderId="90" xfId="2" applyFont="1" applyFill="1" applyBorder="1" applyAlignment="1">
      <alignment horizontal="center" vertical="center"/>
    </xf>
    <xf numFmtId="49" fontId="22" fillId="0" borderId="11" xfId="2" applyNumberFormat="1" applyFont="1" applyBorder="1" applyAlignment="1">
      <alignment horizontal="center" vertical="center" wrapText="1"/>
    </xf>
    <xf numFmtId="49" fontId="49" fillId="0" borderId="11" xfId="2" applyNumberFormat="1" applyFont="1" applyBorder="1" applyAlignment="1">
      <alignment horizontal="center" vertical="center" wrapText="1"/>
    </xf>
    <xf numFmtId="0" fontId="6" fillId="0" borderId="21" xfId="2" applyFont="1" applyBorder="1" applyAlignment="1">
      <alignment horizontal="center" vertical="center"/>
    </xf>
    <xf numFmtId="0" fontId="6" fillId="0" borderId="35" xfId="2" applyFont="1" applyBorder="1" applyAlignment="1">
      <alignment horizontal="center" vertical="center"/>
    </xf>
    <xf numFmtId="0" fontId="6" fillId="0" borderId="22" xfId="2" applyFont="1" applyBorder="1" applyAlignment="1">
      <alignment horizontal="center" vertical="center" wrapText="1"/>
    </xf>
    <xf numFmtId="0" fontId="6" fillId="0" borderId="42" xfId="2" applyFont="1" applyBorder="1" applyAlignment="1">
      <alignment horizontal="center" vertical="center" wrapText="1"/>
    </xf>
    <xf numFmtId="0" fontId="6" fillId="0" borderId="21" xfId="2" applyFont="1" applyBorder="1" applyAlignment="1">
      <alignment horizontal="center" vertical="center" wrapText="1"/>
    </xf>
    <xf numFmtId="0" fontId="6" fillId="0" borderId="44" xfId="2" applyFont="1" applyBorder="1" applyAlignment="1">
      <alignment horizontal="center" vertical="center" wrapText="1"/>
    </xf>
    <xf numFmtId="0" fontId="6" fillId="0" borderId="0" xfId="2" applyFont="1" applyAlignment="1">
      <alignment horizontal="center" vertical="center" wrapText="1"/>
    </xf>
    <xf numFmtId="0" fontId="6" fillId="0" borderId="35" xfId="2" applyFont="1" applyBorder="1" applyAlignment="1">
      <alignment horizontal="center" vertical="center" wrapText="1"/>
    </xf>
    <xf numFmtId="0" fontId="6" fillId="0" borderId="6" xfId="2" applyFont="1" applyBorder="1" applyAlignment="1">
      <alignment horizontal="center" vertical="center" wrapText="1"/>
    </xf>
    <xf numFmtId="0" fontId="6" fillId="0" borderId="39" xfId="2" applyFont="1" applyBorder="1" applyAlignment="1">
      <alignment horizontal="center" vertical="center" wrapText="1"/>
    </xf>
    <xf numFmtId="0" fontId="6" fillId="0" borderId="40" xfId="2" applyFont="1" applyBorder="1" applyAlignment="1">
      <alignment horizontal="center" vertical="center" wrapText="1"/>
    </xf>
    <xf numFmtId="0" fontId="66" fillId="13" borderId="79" xfId="2" applyFont="1" applyFill="1" applyBorder="1" applyAlignment="1">
      <alignment horizontal="center" vertical="center"/>
    </xf>
    <xf numFmtId="0" fontId="66" fillId="13" borderId="14" xfId="2" applyFont="1" applyFill="1" applyBorder="1" applyAlignment="1">
      <alignment horizontal="center" vertical="center"/>
    </xf>
    <xf numFmtId="0" fontId="66" fillId="13" borderId="25" xfId="2" applyFont="1" applyFill="1" applyBorder="1" applyAlignment="1">
      <alignment horizontal="center" vertical="center"/>
    </xf>
    <xf numFmtId="0" fontId="66" fillId="13" borderId="5" xfId="2" applyFont="1" applyFill="1" applyBorder="1" applyAlignment="1">
      <alignment horizontal="center" vertical="center"/>
    </xf>
    <xf numFmtId="0" fontId="66" fillId="13" borderId="92" xfId="2" applyFont="1" applyFill="1" applyBorder="1" applyAlignment="1">
      <alignment horizontal="center" vertical="center"/>
    </xf>
    <xf numFmtId="0" fontId="66" fillId="13" borderId="72" xfId="2" applyFont="1" applyFill="1" applyBorder="1" applyAlignment="1">
      <alignment horizontal="center" vertical="center"/>
    </xf>
    <xf numFmtId="0" fontId="22" fillId="0" borderId="29" xfId="2" applyFont="1" applyBorder="1" applyAlignment="1">
      <alignment horizontal="center" vertical="center" wrapText="1"/>
    </xf>
    <xf numFmtId="0" fontId="22" fillId="0" borderId="31" xfId="2" applyFont="1" applyBorder="1" applyAlignment="1">
      <alignment horizontal="center" vertical="center" wrapText="1"/>
    </xf>
    <xf numFmtId="0" fontId="22" fillId="0" borderId="33" xfId="2" applyFont="1" applyBorder="1" applyAlignment="1">
      <alignment horizontal="center" vertical="center" wrapText="1"/>
    </xf>
    <xf numFmtId="0" fontId="22" fillId="0" borderId="34" xfId="2" applyFont="1" applyBorder="1" applyAlignment="1">
      <alignment horizontal="center" vertical="center" wrapText="1"/>
    </xf>
    <xf numFmtId="0" fontId="22" fillId="0" borderId="46" xfId="2" applyFont="1" applyBorder="1" applyAlignment="1">
      <alignment horizontal="center" vertical="center" wrapText="1"/>
    </xf>
    <xf numFmtId="0" fontId="22" fillId="0" borderId="93" xfId="2" applyFont="1" applyBorder="1" applyAlignment="1">
      <alignment horizontal="center" vertical="center" wrapText="1"/>
    </xf>
    <xf numFmtId="0" fontId="64" fillId="12" borderId="29" xfId="2" applyFont="1" applyFill="1" applyBorder="1" applyAlignment="1">
      <alignment horizontal="center" vertical="center" wrapText="1"/>
    </xf>
    <xf numFmtId="0" fontId="64" fillId="12" borderId="33" xfId="2" applyFont="1" applyFill="1" applyBorder="1" applyAlignment="1">
      <alignment horizontal="center" vertical="center" wrapText="1"/>
    </xf>
    <xf numFmtId="0" fontId="64" fillId="12" borderId="46" xfId="2" applyFont="1" applyFill="1" applyBorder="1" applyAlignment="1">
      <alignment horizontal="center" vertical="center" wrapText="1"/>
    </xf>
    <xf numFmtId="0" fontId="28" fillId="0" borderId="31" xfId="2" applyFont="1" applyBorder="1" applyAlignment="1">
      <alignment horizontal="center" vertical="center"/>
    </xf>
    <xf numFmtId="0" fontId="28" fillId="0" borderId="34" xfId="2" applyFont="1" applyBorder="1" applyAlignment="1">
      <alignment horizontal="center" vertical="center"/>
    </xf>
    <xf numFmtId="0" fontId="28" fillId="0" borderId="93" xfId="2" applyFont="1" applyBorder="1" applyAlignment="1">
      <alignment horizontal="center" vertical="center"/>
    </xf>
    <xf numFmtId="0" fontId="13" fillId="0" borderId="44" xfId="2" applyFont="1" applyBorder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3" fillId="0" borderId="35" xfId="2" applyFont="1" applyBorder="1" applyAlignment="1">
      <alignment horizontal="center" vertical="center"/>
    </xf>
    <xf numFmtId="0" fontId="13" fillId="0" borderId="59" xfId="2" applyFont="1" applyBorder="1" applyAlignment="1">
      <alignment horizontal="center" vertical="center"/>
    </xf>
    <xf numFmtId="0" fontId="13" fillId="0" borderId="28" xfId="2" applyFont="1" applyBorder="1" applyAlignment="1">
      <alignment horizontal="center" vertical="center"/>
    </xf>
    <xf numFmtId="0" fontId="13" fillId="0" borderId="47" xfId="2" applyFont="1" applyBorder="1" applyAlignment="1">
      <alignment horizontal="center" vertical="center"/>
    </xf>
    <xf numFmtId="49" fontId="24" fillId="0" borderId="60" xfId="2" applyNumberFormat="1" applyFont="1" applyBorder="1" applyAlignment="1">
      <alignment horizontal="center" vertical="center"/>
    </xf>
    <xf numFmtId="0" fontId="31" fillId="0" borderId="18" xfId="2" applyFont="1" applyBorder="1" applyAlignment="1">
      <alignment horizontal="center" vertical="center"/>
    </xf>
    <xf numFmtId="0" fontId="31" fillId="0" borderId="25" xfId="2" applyFont="1" applyBorder="1" applyAlignment="1">
      <alignment horizontal="center" vertical="center"/>
    </xf>
    <xf numFmtId="0" fontId="31" fillId="0" borderId="57" xfId="2" applyFont="1" applyBorder="1" applyAlignment="1">
      <alignment horizontal="center" vertical="center"/>
    </xf>
    <xf numFmtId="0" fontId="6" fillId="0" borderId="0" xfId="2" applyFont="1" applyAlignment="1">
      <alignment horizontal="center" shrinkToFit="1"/>
    </xf>
    <xf numFmtId="0" fontId="0" fillId="0" borderId="0" xfId="1" applyFont="1" applyAlignment="1">
      <alignment horizontal="center" vertical="center" readingOrder="1"/>
    </xf>
    <xf numFmtId="0" fontId="0" fillId="0" borderId="16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85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94" xfId="0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93" xfId="0" applyBorder="1" applyAlignment="1">
      <alignment horizontal="center" vertical="center" wrapText="1"/>
    </xf>
    <xf numFmtId="0" fontId="60" fillId="0" borderId="2" xfId="2" applyFont="1" applyBorder="1" applyAlignment="1">
      <alignment horizontal="center" vertical="center"/>
    </xf>
    <xf numFmtId="0" fontId="58" fillId="0" borderId="2" xfId="2" applyFont="1" applyBorder="1" applyAlignment="1">
      <alignment horizontal="center" vertical="center"/>
    </xf>
    <xf numFmtId="0" fontId="56" fillId="0" borderId="0" xfId="1" applyFont="1" applyAlignment="1">
      <alignment horizontal="center" vertical="center" wrapText="1"/>
    </xf>
    <xf numFmtId="0" fontId="56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9">
    <cellStyle name="Hyperlink" xfId="8" builtinId="8"/>
    <cellStyle name="Hyperlink 2" xfId="6" xr:uid="{4E92FB12-572C-48F2-B361-E6418040B222}"/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00000000-0005-0000-0000-000003000000}"/>
    <cellStyle name="Normal 4" xfId="4" xr:uid="{00000000-0005-0000-0000-000004000000}"/>
    <cellStyle name="Normal 5" xfId="5" xr:uid="{7A20FCF3-FB94-4399-95E6-7B2FAE6963EC}"/>
    <cellStyle name="Normal 6" xfId="7" xr:uid="{9952C012-935F-42D4-8C73-2FF35569AFA7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E0E0E0"/>
      <rgbColor rgb="FF800000"/>
      <rgbColor rgb="FF008000"/>
      <rgbColor rgb="FF000080"/>
      <rgbColor rgb="FF548235"/>
      <rgbColor rgb="FF800080"/>
      <rgbColor rgb="FF008080"/>
      <rgbColor rgb="FFC0C0C0"/>
      <rgbColor rgb="FF5B9BD5"/>
      <rgbColor rgb="FF8FAADC"/>
      <rgbColor rgb="FF993366"/>
      <rgbColor rgb="FFF2F2F2"/>
      <rgbColor rgb="FFDEEBF7"/>
      <rgbColor rgb="FF660066"/>
      <rgbColor rgb="FFD9D9D9"/>
      <rgbColor rgb="FF2E75B6"/>
      <rgbColor rgb="FFBDD7EE"/>
      <rgbColor rgb="FF000080"/>
      <rgbColor rgb="FFFF00FF"/>
      <rgbColor rgb="FFE0E000"/>
      <rgbColor rgb="FF00FFFF"/>
      <rgbColor rgb="FF800080"/>
      <rgbColor rgb="FF800000"/>
      <rgbColor rgb="FF008080"/>
      <rgbColor rgb="FF0000FF"/>
      <rgbColor rgb="FFC5E0B4"/>
      <rgbColor rgb="FFEBEBEB"/>
      <rgbColor rgb="FFE2F0D9"/>
      <rgbColor rgb="FFE7E6E6"/>
      <rgbColor rgb="FFBFBFBF"/>
      <rgbColor rgb="FFD0CECE"/>
      <rgbColor rgb="FFC9C9C9"/>
      <rgbColor rgb="FFFBE5D6"/>
      <rgbColor rgb="FF4472C4"/>
      <rgbColor rgb="FFA3E0A3"/>
      <rgbColor rgb="FF92D050"/>
      <rgbColor rgb="FFFFC000"/>
      <rgbColor rgb="FFA9D18E"/>
      <rgbColor rgb="FFC55A11"/>
      <rgbColor rgb="FF595959"/>
      <rgbColor rgb="FFAFABAB"/>
      <rgbColor rgb="FF203864"/>
      <rgbColor rgb="FF00B050"/>
      <rgbColor rgb="FF003300"/>
      <rgbColor rgb="FF333300"/>
      <rgbColor rgb="FFC9211E"/>
      <rgbColor rgb="FF993366"/>
      <rgbColor rgb="FF333399"/>
      <rgbColor rgb="FF222A35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747"/>
      <color rgb="FFC02E00"/>
      <color rgb="FFFE9E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Speed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'Shower Rinse Profile (2)'!$F$7</c:f>
              <c:strCache>
                <c:ptCount val="1"/>
                <c:pt idx="0">
                  <c:v>Speed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'Shower Rinse Profile (2)'!$E$8:$E$205</c:f>
              <c:numCache>
                <c:formatCode>General</c:formatCode>
                <c:ptCount val="198"/>
                <c:pt idx="0">
                  <c:v>277</c:v>
                </c:pt>
                <c:pt idx="1">
                  <c:v>452</c:v>
                </c:pt>
                <c:pt idx="2">
                  <c:v>565</c:v>
                </c:pt>
                <c:pt idx="3">
                  <c:v>664</c:v>
                </c:pt>
                <c:pt idx="4">
                  <c:v>754</c:v>
                </c:pt>
                <c:pt idx="5">
                  <c:v>839</c:v>
                </c:pt>
                <c:pt idx="6">
                  <c:v>919</c:v>
                </c:pt>
                <c:pt idx="7">
                  <c:v>997</c:v>
                </c:pt>
                <c:pt idx="8">
                  <c:v>1072</c:v>
                </c:pt>
                <c:pt idx="9">
                  <c:v>1144</c:v>
                </c:pt>
                <c:pt idx="10">
                  <c:v>1215</c:v>
                </c:pt>
                <c:pt idx="11">
                  <c:v>1285</c:v>
                </c:pt>
                <c:pt idx="12">
                  <c:v>1353</c:v>
                </c:pt>
                <c:pt idx="13">
                  <c:v>1421</c:v>
                </c:pt>
                <c:pt idx="14">
                  <c:v>1488</c:v>
                </c:pt>
                <c:pt idx="15">
                  <c:v>1554</c:v>
                </c:pt>
                <c:pt idx="16">
                  <c:v>1619</c:v>
                </c:pt>
                <c:pt idx="17">
                  <c:v>1683</c:v>
                </c:pt>
                <c:pt idx="18">
                  <c:v>1747</c:v>
                </c:pt>
                <c:pt idx="19">
                  <c:v>1810</c:v>
                </c:pt>
                <c:pt idx="20">
                  <c:v>1873</c:v>
                </c:pt>
                <c:pt idx="21">
                  <c:v>1935</c:v>
                </c:pt>
                <c:pt idx="22">
                  <c:v>1997</c:v>
                </c:pt>
                <c:pt idx="23">
                  <c:v>2059</c:v>
                </c:pt>
                <c:pt idx="24">
                  <c:v>2120</c:v>
                </c:pt>
                <c:pt idx="25">
                  <c:v>2181</c:v>
                </c:pt>
                <c:pt idx="26">
                  <c:v>2242</c:v>
                </c:pt>
                <c:pt idx="27">
                  <c:v>2302</c:v>
                </c:pt>
                <c:pt idx="28">
                  <c:v>2362</c:v>
                </c:pt>
                <c:pt idx="29">
                  <c:v>2422</c:v>
                </c:pt>
                <c:pt idx="30">
                  <c:v>2482</c:v>
                </c:pt>
                <c:pt idx="31">
                  <c:v>2543</c:v>
                </c:pt>
                <c:pt idx="32">
                  <c:v>2605</c:v>
                </c:pt>
                <c:pt idx="33">
                  <c:v>2670</c:v>
                </c:pt>
                <c:pt idx="34">
                  <c:v>2738</c:v>
                </c:pt>
                <c:pt idx="35">
                  <c:v>2806</c:v>
                </c:pt>
                <c:pt idx="36">
                  <c:v>2876</c:v>
                </c:pt>
                <c:pt idx="37">
                  <c:v>2951</c:v>
                </c:pt>
                <c:pt idx="38">
                  <c:v>3032</c:v>
                </c:pt>
                <c:pt idx="39">
                  <c:v>3128</c:v>
                </c:pt>
                <c:pt idx="40">
                  <c:v>3242</c:v>
                </c:pt>
                <c:pt idx="41">
                  <c:v>3382</c:v>
                </c:pt>
                <c:pt idx="42">
                  <c:v>3590</c:v>
                </c:pt>
                <c:pt idx="43">
                  <c:v>3893</c:v>
                </c:pt>
                <c:pt idx="44">
                  <c:v>4250</c:v>
                </c:pt>
                <c:pt idx="45">
                  <c:v>4488</c:v>
                </c:pt>
                <c:pt idx="46">
                  <c:v>4666</c:v>
                </c:pt>
                <c:pt idx="47">
                  <c:v>4804</c:v>
                </c:pt>
                <c:pt idx="48">
                  <c:v>4917</c:v>
                </c:pt>
                <c:pt idx="49">
                  <c:v>5018</c:v>
                </c:pt>
                <c:pt idx="50">
                  <c:v>5109</c:v>
                </c:pt>
                <c:pt idx="51">
                  <c:v>5194</c:v>
                </c:pt>
                <c:pt idx="52">
                  <c:v>5274</c:v>
                </c:pt>
                <c:pt idx="53">
                  <c:v>5351</c:v>
                </c:pt>
                <c:pt idx="54">
                  <c:v>5426</c:v>
                </c:pt>
                <c:pt idx="55">
                  <c:v>5500</c:v>
                </c:pt>
                <c:pt idx="56">
                  <c:v>5574</c:v>
                </c:pt>
                <c:pt idx="57">
                  <c:v>5648</c:v>
                </c:pt>
                <c:pt idx="58">
                  <c:v>5724</c:v>
                </c:pt>
                <c:pt idx="59">
                  <c:v>5804</c:v>
                </c:pt>
                <c:pt idx="60">
                  <c:v>5889</c:v>
                </c:pt>
                <c:pt idx="61">
                  <c:v>5976</c:v>
                </c:pt>
                <c:pt idx="62">
                  <c:v>6066</c:v>
                </c:pt>
                <c:pt idx="63">
                  <c:v>6166</c:v>
                </c:pt>
                <c:pt idx="64">
                  <c:v>6286</c:v>
                </c:pt>
                <c:pt idx="65">
                  <c:v>6428</c:v>
                </c:pt>
                <c:pt idx="66">
                  <c:v>6539</c:v>
                </c:pt>
                <c:pt idx="67">
                  <c:v>6675</c:v>
                </c:pt>
                <c:pt idx="68">
                  <c:v>6828</c:v>
                </c:pt>
                <c:pt idx="69">
                  <c:v>6957</c:v>
                </c:pt>
                <c:pt idx="70">
                  <c:v>7086</c:v>
                </c:pt>
                <c:pt idx="71">
                  <c:v>7215</c:v>
                </c:pt>
                <c:pt idx="72">
                  <c:v>7346</c:v>
                </c:pt>
                <c:pt idx="73">
                  <c:v>7479</c:v>
                </c:pt>
                <c:pt idx="74">
                  <c:v>7615</c:v>
                </c:pt>
                <c:pt idx="75">
                  <c:v>7757</c:v>
                </c:pt>
                <c:pt idx="76">
                  <c:v>7904</c:v>
                </c:pt>
                <c:pt idx="77">
                  <c:v>8057</c:v>
                </c:pt>
                <c:pt idx="78">
                  <c:v>8218</c:v>
                </c:pt>
                <c:pt idx="79">
                  <c:v>8387</c:v>
                </c:pt>
                <c:pt idx="80">
                  <c:v>8559</c:v>
                </c:pt>
                <c:pt idx="81">
                  <c:v>8728</c:v>
                </c:pt>
                <c:pt idx="82">
                  <c:v>8884</c:v>
                </c:pt>
                <c:pt idx="83">
                  <c:v>9022</c:v>
                </c:pt>
                <c:pt idx="84">
                  <c:v>9147</c:v>
                </c:pt>
                <c:pt idx="85">
                  <c:v>9259</c:v>
                </c:pt>
                <c:pt idx="86">
                  <c:v>9362</c:v>
                </c:pt>
                <c:pt idx="87">
                  <c:v>9457</c:v>
                </c:pt>
                <c:pt idx="88">
                  <c:v>9548</c:v>
                </c:pt>
                <c:pt idx="89">
                  <c:v>9637</c:v>
                </c:pt>
                <c:pt idx="90">
                  <c:v>9725</c:v>
                </c:pt>
                <c:pt idx="91">
                  <c:v>9815</c:v>
                </c:pt>
                <c:pt idx="92">
                  <c:v>9907</c:v>
                </c:pt>
                <c:pt idx="93">
                  <c:v>10003</c:v>
                </c:pt>
                <c:pt idx="94">
                  <c:v>10105</c:v>
                </c:pt>
                <c:pt idx="95">
                  <c:v>10218</c:v>
                </c:pt>
                <c:pt idx="96">
                  <c:v>10334</c:v>
                </c:pt>
                <c:pt idx="97">
                  <c:v>10462</c:v>
                </c:pt>
                <c:pt idx="98">
                  <c:v>10575</c:v>
                </c:pt>
                <c:pt idx="99">
                  <c:v>10701</c:v>
                </c:pt>
                <c:pt idx="100">
                  <c:v>10826</c:v>
                </c:pt>
                <c:pt idx="101">
                  <c:v>10946</c:v>
                </c:pt>
                <c:pt idx="102">
                  <c:v>11069</c:v>
                </c:pt>
                <c:pt idx="103">
                  <c:v>11194</c:v>
                </c:pt>
                <c:pt idx="104">
                  <c:v>11322</c:v>
                </c:pt>
                <c:pt idx="105">
                  <c:v>11453</c:v>
                </c:pt>
                <c:pt idx="106">
                  <c:v>11589</c:v>
                </c:pt>
                <c:pt idx="107">
                  <c:v>11733</c:v>
                </c:pt>
                <c:pt idx="108">
                  <c:v>11884</c:v>
                </c:pt>
                <c:pt idx="109">
                  <c:v>12045</c:v>
                </c:pt>
                <c:pt idx="110">
                  <c:v>12214</c:v>
                </c:pt>
                <c:pt idx="111">
                  <c:v>12392</c:v>
                </c:pt>
                <c:pt idx="112">
                  <c:v>12577</c:v>
                </c:pt>
                <c:pt idx="113">
                  <c:v>12758</c:v>
                </c:pt>
                <c:pt idx="114">
                  <c:v>12919</c:v>
                </c:pt>
                <c:pt idx="115">
                  <c:v>13059</c:v>
                </c:pt>
                <c:pt idx="116">
                  <c:v>13188</c:v>
                </c:pt>
                <c:pt idx="117">
                  <c:v>13304</c:v>
                </c:pt>
                <c:pt idx="118">
                  <c:v>13408</c:v>
                </c:pt>
                <c:pt idx="119">
                  <c:v>13505</c:v>
                </c:pt>
                <c:pt idx="120">
                  <c:v>13618</c:v>
                </c:pt>
                <c:pt idx="121">
                  <c:v>13744</c:v>
                </c:pt>
                <c:pt idx="122">
                  <c:v>13869</c:v>
                </c:pt>
                <c:pt idx="123">
                  <c:v>13989</c:v>
                </c:pt>
                <c:pt idx="124">
                  <c:v>14112</c:v>
                </c:pt>
                <c:pt idx="125">
                  <c:v>14237</c:v>
                </c:pt>
                <c:pt idx="126">
                  <c:v>14365</c:v>
                </c:pt>
                <c:pt idx="127">
                  <c:v>14496</c:v>
                </c:pt>
                <c:pt idx="128">
                  <c:v>14632</c:v>
                </c:pt>
                <c:pt idx="129">
                  <c:v>14776</c:v>
                </c:pt>
                <c:pt idx="130">
                  <c:v>14927</c:v>
                </c:pt>
                <c:pt idx="131">
                  <c:v>15088</c:v>
                </c:pt>
                <c:pt idx="132">
                  <c:v>15257</c:v>
                </c:pt>
                <c:pt idx="133">
                  <c:v>15435</c:v>
                </c:pt>
                <c:pt idx="134">
                  <c:v>15620</c:v>
                </c:pt>
                <c:pt idx="135">
                  <c:v>15801</c:v>
                </c:pt>
                <c:pt idx="136">
                  <c:v>15962</c:v>
                </c:pt>
                <c:pt idx="137">
                  <c:v>16102</c:v>
                </c:pt>
                <c:pt idx="138">
                  <c:v>16231</c:v>
                </c:pt>
                <c:pt idx="139">
                  <c:v>16347</c:v>
                </c:pt>
                <c:pt idx="140">
                  <c:v>16451</c:v>
                </c:pt>
                <c:pt idx="141">
                  <c:v>16548</c:v>
                </c:pt>
                <c:pt idx="142">
                  <c:v>16640</c:v>
                </c:pt>
                <c:pt idx="143">
                  <c:v>16729</c:v>
                </c:pt>
                <c:pt idx="144">
                  <c:v>16818</c:v>
                </c:pt>
                <c:pt idx="145">
                  <c:v>16907</c:v>
                </c:pt>
                <c:pt idx="146">
                  <c:v>16998</c:v>
                </c:pt>
                <c:pt idx="147">
                  <c:v>17093</c:v>
                </c:pt>
                <c:pt idx="148">
                  <c:v>17193</c:v>
                </c:pt>
                <c:pt idx="149">
                  <c:v>17301</c:v>
                </c:pt>
                <c:pt idx="150">
                  <c:v>17420</c:v>
                </c:pt>
                <c:pt idx="151">
                  <c:v>17545</c:v>
                </c:pt>
                <c:pt idx="152">
                  <c:v>17658</c:v>
                </c:pt>
                <c:pt idx="153">
                  <c:v>17783</c:v>
                </c:pt>
                <c:pt idx="154">
                  <c:v>17902</c:v>
                </c:pt>
                <c:pt idx="155">
                  <c:v>18023</c:v>
                </c:pt>
                <c:pt idx="156">
                  <c:v>18144</c:v>
                </c:pt>
                <c:pt idx="157">
                  <c:v>18270</c:v>
                </c:pt>
                <c:pt idx="158">
                  <c:v>18398</c:v>
                </c:pt>
                <c:pt idx="159">
                  <c:v>18531</c:v>
                </c:pt>
                <c:pt idx="160">
                  <c:v>18669</c:v>
                </c:pt>
                <c:pt idx="161">
                  <c:v>18816</c:v>
                </c:pt>
                <c:pt idx="162">
                  <c:v>18974</c:v>
                </c:pt>
                <c:pt idx="163">
                  <c:v>19143</c:v>
                </c:pt>
                <c:pt idx="164">
                  <c:v>19324</c:v>
                </c:pt>
                <c:pt idx="165">
                  <c:v>19516</c:v>
                </c:pt>
                <c:pt idx="166">
                  <c:v>19708</c:v>
                </c:pt>
                <c:pt idx="167">
                  <c:v>19880</c:v>
                </c:pt>
                <c:pt idx="168">
                  <c:v>20024</c:v>
                </c:pt>
                <c:pt idx="169">
                  <c:v>20155</c:v>
                </c:pt>
                <c:pt idx="170">
                  <c:v>20274</c:v>
                </c:pt>
                <c:pt idx="171">
                  <c:v>20380</c:v>
                </c:pt>
                <c:pt idx="172">
                  <c:v>20478</c:v>
                </c:pt>
                <c:pt idx="173">
                  <c:v>20570</c:v>
                </c:pt>
                <c:pt idx="174">
                  <c:v>20660</c:v>
                </c:pt>
                <c:pt idx="175">
                  <c:v>20748</c:v>
                </c:pt>
                <c:pt idx="176">
                  <c:v>20837</c:v>
                </c:pt>
                <c:pt idx="177">
                  <c:v>20928</c:v>
                </c:pt>
                <c:pt idx="178">
                  <c:v>21022</c:v>
                </c:pt>
                <c:pt idx="179">
                  <c:v>21122</c:v>
                </c:pt>
                <c:pt idx="180">
                  <c:v>21226</c:v>
                </c:pt>
                <c:pt idx="181">
                  <c:v>21343</c:v>
                </c:pt>
                <c:pt idx="182">
                  <c:v>21464</c:v>
                </c:pt>
                <c:pt idx="183">
                  <c:v>21581</c:v>
                </c:pt>
                <c:pt idx="184">
                  <c:v>21702</c:v>
                </c:pt>
                <c:pt idx="185">
                  <c:v>21828</c:v>
                </c:pt>
                <c:pt idx="186">
                  <c:v>21948</c:v>
                </c:pt>
                <c:pt idx="187">
                  <c:v>22073</c:v>
                </c:pt>
                <c:pt idx="188">
                  <c:v>22198</c:v>
                </c:pt>
                <c:pt idx="189">
                  <c:v>22327</c:v>
                </c:pt>
                <c:pt idx="190">
                  <c:v>22458</c:v>
                </c:pt>
                <c:pt idx="191">
                  <c:v>22596</c:v>
                </c:pt>
                <c:pt idx="192">
                  <c:v>22740</c:v>
                </c:pt>
                <c:pt idx="193">
                  <c:v>22893</c:v>
                </c:pt>
                <c:pt idx="194">
                  <c:v>23056</c:v>
                </c:pt>
                <c:pt idx="195">
                  <c:v>23228</c:v>
                </c:pt>
                <c:pt idx="196">
                  <c:v>23409</c:v>
                </c:pt>
                <c:pt idx="197">
                  <c:v>23597</c:v>
                </c:pt>
              </c:numCache>
            </c:numRef>
          </c:xVal>
          <c:yVal>
            <c:numRef>
              <c:f>'Shower Rinse Profile (2)'!$F$8:$F$205</c:f>
              <c:numCache>
                <c:formatCode>General</c:formatCode>
                <c:ptCount val="198"/>
                <c:pt idx="0">
                  <c:v>9</c:v>
                </c:pt>
                <c:pt idx="1">
                  <c:v>14</c:v>
                </c:pt>
                <c:pt idx="2">
                  <c:v>22</c:v>
                </c:pt>
                <c:pt idx="3">
                  <c:v>25</c:v>
                </c:pt>
                <c:pt idx="4">
                  <c:v>27</c:v>
                </c:pt>
                <c:pt idx="5">
                  <c:v>29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35</c:v>
                </c:pt>
                <c:pt idx="12">
                  <c:v>36</c:v>
                </c:pt>
                <c:pt idx="13">
                  <c:v>36</c:v>
                </c:pt>
                <c:pt idx="14">
                  <c:v>37</c:v>
                </c:pt>
                <c:pt idx="15">
                  <c:v>37</c:v>
                </c:pt>
                <c:pt idx="16">
                  <c:v>38</c:v>
                </c:pt>
                <c:pt idx="17">
                  <c:v>38</c:v>
                </c:pt>
                <c:pt idx="18">
                  <c:v>39</c:v>
                </c:pt>
                <c:pt idx="19">
                  <c:v>39</c:v>
                </c:pt>
                <c:pt idx="20">
                  <c:v>39</c:v>
                </c:pt>
                <c:pt idx="21">
                  <c:v>39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40</c:v>
                </c:pt>
                <c:pt idx="32">
                  <c:v>40</c:v>
                </c:pt>
                <c:pt idx="33">
                  <c:v>38</c:v>
                </c:pt>
                <c:pt idx="34">
                  <c:v>36</c:v>
                </c:pt>
                <c:pt idx="35">
                  <c:v>36</c:v>
                </c:pt>
                <c:pt idx="36">
                  <c:v>35</c:v>
                </c:pt>
                <c:pt idx="37">
                  <c:v>33</c:v>
                </c:pt>
                <c:pt idx="38">
                  <c:v>30</c:v>
                </c:pt>
                <c:pt idx="39">
                  <c:v>26</c:v>
                </c:pt>
                <c:pt idx="40">
                  <c:v>21</c:v>
                </c:pt>
                <c:pt idx="41">
                  <c:v>17</c:v>
                </c:pt>
                <c:pt idx="42">
                  <c:v>12</c:v>
                </c:pt>
                <c:pt idx="43">
                  <c:v>8</c:v>
                </c:pt>
                <c:pt idx="44">
                  <c:v>7</c:v>
                </c:pt>
                <c:pt idx="45">
                  <c:v>10</c:v>
                </c:pt>
                <c:pt idx="46">
                  <c:v>14</c:v>
                </c:pt>
                <c:pt idx="47">
                  <c:v>18</c:v>
                </c:pt>
                <c:pt idx="48">
                  <c:v>22</c:v>
                </c:pt>
                <c:pt idx="49">
                  <c:v>24</c:v>
                </c:pt>
                <c:pt idx="50">
                  <c:v>27</c:v>
                </c:pt>
                <c:pt idx="51">
                  <c:v>29</c:v>
                </c:pt>
                <c:pt idx="52">
                  <c:v>31</c:v>
                </c:pt>
                <c:pt idx="53">
                  <c:v>32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29</c:v>
                </c:pt>
                <c:pt idx="61">
                  <c:v>28</c:v>
                </c:pt>
                <c:pt idx="62">
                  <c:v>27</c:v>
                </c:pt>
                <c:pt idx="63">
                  <c:v>25</c:v>
                </c:pt>
                <c:pt idx="64">
                  <c:v>20</c:v>
                </c:pt>
                <c:pt idx="65">
                  <c:v>17</c:v>
                </c:pt>
                <c:pt idx="66">
                  <c:v>22</c:v>
                </c:pt>
                <c:pt idx="67">
                  <c:v>18</c:v>
                </c:pt>
                <c:pt idx="68">
                  <c:v>16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18</c:v>
                </c:pt>
                <c:pt idx="74">
                  <c:v>18</c:v>
                </c:pt>
                <c:pt idx="75">
                  <c:v>17</c:v>
                </c:pt>
                <c:pt idx="76">
                  <c:v>17</c:v>
                </c:pt>
                <c:pt idx="77">
                  <c:v>16</c:v>
                </c:pt>
                <c:pt idx="78">
                  <c:v>15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16</c:v>
                </c:pt>
                <c:pt idx="83">
                  <c:v>18</c:v>
                </c:pt>
                <c:pt idx="84">
                  <c:v>20</c:v>
                </c:pt>
                <c:pt idx="85">
                  <c:v>22</c:v>
                </c:pt>
                <c:pt idx="86">
                  <c:v>24</c:v>
                </c:pt>
                <c:pt idx="87">
                  <c:v>26</c:v>
                </c:pt>
                <c:pt idx="88">
                  <c:v>27</c:v>
                </c:pt>
                <c:pt idx="89">
                  <c:v>28</c:v>
                </c:pt>
                <c:pt idx="90">
                  <c:v>28</c:v>
                </c:pt>
                <c:pt idx="91">
                  <c:v>27</c:v>
                </c:pt>
                <c:pt idx="92">
                  <c:v>27</c:v>
                </c:pt>
                <c:pt idx="93">
                  <c:v>26</c:v>
                </c:pt>
                <c:pt idx="94">
                  <c:v>24</c:v>
                </c:pt>
                <c:pt idx="95">
                  <c:v>22</c:v>
                </c:pt>
                <c:pt idx="96">
                  <c:v>21</c:v>
                </c:pt>
                <c:pt idx="97">
                  <c:v>19</c:v>
                </c:pt>
                <c:pt idx="98">
                  <c:v>22</c:v>
                </c:pt>
                <c:pt idx="99">
                  <c:v>19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19</c:v>
                </c:pt>
                <c:pt idx="105">
                  <c:v>19</c:v>
                </c:pt>
                <c:pt idx="106">
                  <c:v>18</c:v>
                </c:pt>
                <c:pt idx="107">
                  <c:v>17</c:v>
                </c:pt>
                <c:pt idx="108">
                  <c:v>16</c:v>
                </c:pt>
                <c:pt idx="109">
                  <c:v>15</c:v>
                </c:pt>
                <c:pt idx="110">
                  <c:v>14</c:v>
                </c:pt>
                <c:pt idx="111">
                  <c:v>14</c:v>
                </c:pt>
                <c:pt idx="112">
                  <c:v>13</c:v>
                </c:pt>
                <c:pt idx="113">
                  <c:v>13</c:v>
                </c:pt>
                <c:pt idx="114">
                  <c:v>15</c:v>
                </c:pt>
                <c:pt idx="115">
                  <c:v>17</c:v>
                </c:pt>
                <c:pt idx="116">
                  <c:v>19</c:v>
                </c:pt>
                <c:pt idx="117">
                  <c:v>21</c:v>
                </c:pt>
                <c:pt idx="118">
                  <c:v>24</c:v>
                </c:pt>
                <c:pt idx="119">
                  <c:v>25</c:v>
                </c:pt>
                <c:pt idx="120">
                  <c:v>22</c:v>
                </c:pt>
                <c:pt idx="121">
                  <c:v>19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19</c:v>
                </c:pt>
                <c:pt idx="127">
                  <c:v>19</c:v>
                </c:pt>
                <c:pt idx="128">
                  <c:v>18</c:v>
                </c:pt>
                <c:pt idx="129">
                  <c:v>17</c:v>
                </c:pt>
                <c:pt idx="130">
                  <c:v>16</c:v>
                </c:pt>
                <c:pt idx="131">
                  <c:v>15</c:v>
                </c:pt>
                <c:pt idx="132">
                  <c:v>14</c:v>
                </c:pt>
                <c:pt idx="133">
                  <c:v>14</c:v>
                </c:pt>
                <c:pt idx="134">
                  <c:v>13</c:v>
                </c:pt>
                <c:pt idx="135">
                  <c:v>13</c:v>
                </c:pt>
                <c:pt idx="136">
                  <c:v>15</c:v>
                </c:pt>
                <c:pt idx="137">
                  <c:v>17</c:v>
                </c:pt>
                <c:pt idx="138">
                  <c:v>19</c:v>
                </c:pt>
                <c:pt idx="139">
                  <c:v>21</c:v>
                </c:pt>
                <c:pt idx="140">
                  <c:v>24</c:v>
                </c:pt>
                <c:pt idx="141">
                  <c:v>25</c:v>
                </c:pt>
                <c:pt idx="142">
                  <c:v>27</c:v>
                </c:pt>
                <c:pt idx="143">
                  <c:v>28</c:v>
                </c:pt>
                <c:pt idx="144">
                  <c:v>28</c:v>
                </c:pt>
                <c:pt idx="145">
                  <c:v>28</c:v>
                </c:pt>
                <c:pt idx="146">
                  <c:v>27</c:v>
                </c:pt>
                <c:pt idx="147">
                  <c:v>26</c:v>
                </c:pt>
                <c:pt idx="148">
                  <c:v>25</c:v>
                </c:pt>
                <c:pt idx="149">
                  <c:v>23</c:v>
                </c:pt>
                <c:pt idx="150">
                  <c:v>21</c:v>
                </c:pt>
                <c:pt idx="151">
                  <c:v>20</c:v>
                </c:pt>
                <c:pt idx="152">
                  <c:v>22</c:v>
                </c:pt>
                <c:pt idx="153">
                  <c:v>20</c:v>
                </c:pt>
                <c:pt idx="154">
                  <c:v>21</c:v>
                </c:pt>
                <c:pt idx="155">
                  <c:v>20</c:v>
                </c:pt>
                <c:pt idx="156">
                  <c:v>20</c:v>
                </c:pt>
                <c:pt idx="157">
                  <c:v>19</c:v>
                </c:pt>
                <c:pt idx="158">
                  <c:v>19</c:v>
                </c:pt>
                <c:pt idx="159">
                  <c:v>18</c:v>
                </c:pt>
                <c:pt idx="160">
                  <c:v>18</c:v>
                </c:pt>
                <c:pt idx="161">
                  <c:v>17</c:v>
                </c:pt>
                <c:pt idx="162">
                  <c:v>15</c:v>
                </c:pt>
                <c:pt idx="163">
                  <c:v>14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14</c:v>
                </c:pt>
                <c:pt idx="168">
                  <c:v>17</c:v>
                </c:pt>
                <c:pt idx="169">
                  <c:v>19</c:v>
                </c:pt>
                <c:pt idx="170">
                  <c:v>21</c:v>
                </c:pt>
                <c:pt idx="171">
                  <c:v>23</c:v>
                </c:pt>
                <c:pt idx="172">
                  <c:v>25</c:v>
                </c:pt>
                <c:pt idx="173">
                  <c:v>27</c:v>
                </c:pt>
                <c:pt idx="174">
                  <c:v>27</c:v>
                </c:pt>
                <c:pt idx="175">
                  <c:v>28</c:v>
                </c:pt>
                <c:pt idx="176">
                  <c:v>28</c:v>
                </c:pt>
                <c:pt idx="177">
                  <c:v>27</c:v>
                </c:pt>
                <c:pt idx="178">
                  <c:v>26</c:v>
                </c:pt>
                <c:pt idx="179">
                  <c:v>25</c:v>
                </c:pt>
                <c:pt idx="180">
                  <c:v>24</c:v>
                </c:pt>
                <c:pt idx="181">
                  <c:v>21</c:v>
                </c:pt>
                <c:pt idx="182">
                  <c:v>20</c:v>
                </c:pt>
                <c:pt idx="183">
                  <c:v>21</c:v>
                </c:pt>
                <c:pt idx="184">
                  <c:v>20</c:v>
                </c:pt>
                <c:pt idx="185">
                  <c:v>19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19</c:v>
                </c:pt>
                <c:pt idx="190">
                  <c:v>19</c:v>
                </c:pt>
                <c:pt idx="191">
                  <c:v>18</c:v>
                </c:pt>
                <c:pt idx="192">
                  <c:v>17</c:v>
                </c:pt>
                <c:pt idx="193">
                  <c:v>16</c:v>
                </c:pt>
                <c:pt idx="194">
                  <c:v>15</c:v>
                </c:pt>
                <c:pt idx="195">
                  <c:v>14</c:v>
                </c:pt>
                <c:pt idx="196">
                  <c:v>13</c:v>
                </c:pt>
                <c:pt idx="197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A-4390-8DD8-4E91BEB5C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52032"/>
        <c:axId val="199853568"/>
      </c:scatterChart>
      <c:valAx>
        <c:axId val="19985203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99853568"/>
        <c:crosses val="autoZero"/>
        <c:crossBetween val="midCat"/>
      </c:valAx>
      <c:valAx>
        <c:axId val="1998535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9985203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162360</xdr:colOff>
      <xdr:row>3</xdr:row>
      <xdr:rowOff>191160</xdr:rowOff>
    </xdr:from>
    <xdr:to>
      <xdr:col>64</xdr:col>
      <xdr:colOff>105120</xdr:colOff>
      <xdr:row>4</xdr:row>
      <xdr:rowOff>161640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SpPr/>
      </xdr:nvSpPr>
      <xdr:spPr>
        <a:xfrm>
          <a:off x="33107760" y="867240"/>
          <a:ext cx="476280" cy="170640"/>
        </a:xfrm>
        <a:prstGeom prst="line">
          <a:avLst/>
        </a:prstGeom>
        <a:ln w="9360">
          <a:solidFill>
            <a:srgbClr val="000000"/>
          </a:solidFill>
          <a:round/>
          <a:tailEnd type="arrow" w="sm" len="sm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572400</xdr:colOff>
      <xdr:row>30</xdr:row>
      <xdr:rowOff>129600</xdr:rowOff>
    </xdr:from>
    <xdr:to>
      <xdr:col>15</xdr:col>
      <xdr:colOff>428760</xdr:colOff>
      <xdr:row>38</xdr:row>
      <xdr:rowOff>31680</xdr:rowOff>
    </xdr:to>
    <xdr:pic>
      <xdr:nvPicPr>
        <xdr:cNvPr id="21" name="Picture 1">
          <a:extLst>
            <a:ext uri="{FF2B5EF4-FFF2-40B4-BE49-F238E27FC236}">
              <a16:creationId xmlns:a16="http://schemas.microsoft.com/office/drawing/2014/main" id="{00000000-0008-0000-2D00-000015000000}"/>
            </a:ext>
          </a:extLst>
        </xdr:cNvPr>
        <xdr:cNvPicPr/>
      </xdr:nvPicPr>
      <xdr:blipFill>
        <a:blip xmlns:r="http://schemas.openxmlformats.org/officeDocument/2006/relationships" r:embed="rId1"/>
        <a:srcRect b="17235"/>
        <a:stretch/>
      </xdr:blipFill>
      <xdr:spPr>
        <a:xfrm>
          <a:off x="9284400" y="6181560"/>
          <a:ext cx="6358680" cy="1304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481027</xdr:colOff>
      <xdr:row>20</xdr:row>
      <xdr:rowOff>11468</xdr:rowOff>
    </xdr:from>
    <xdr:to>
      <xdr:col>15</xdr:col>
      <xdr:colOff>198810</xdr:colOff>
      <xdr:row>25</xdr:row>
      <xdr:rowOff>140760</xdr:rowOff>
    </xdr:to>
    <xdr:pic>
      <xdr:nvPicPr>
        <xdr:cNvPr id="22" name="Picture 2">
          <a:extLst>
            <a:ext uri="{FF2B5EF4-FFF2-40B4-BE49-F238E27FC236}">
              <a16:creationId xmlns:a16="http://schemas.microsoft.com/office/drawing/2014/main" id="{00000000-0008-0000-2D00-000016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7981965" y="4408843"/>
          <a:ext cx="4218345" cy="1105605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142920</xdr:colOff>
      <xdr:row>5</xdr:row>
      <xdr:rowOff>206280</xdr:rowOff>
    </xdr:from>
    <xdr:to>
      <xdr:col>5</xdr:col>
      <xdr:colOff>999360</xdr:colOff>
      <xdr:row>5</xdr:row>
      <xdr:rowOff>2124720</xdr:rowOff>
    </xdr:to>
    <xdr:graphicFrame macro="">
      <xdr:nvGraphicFramePr>
        <xdr:cNvPr id="23" name="Chart 1">
          <a:extLst>
            <a:ext uri="{FF2B5EF4-FFF2-40B4-BE49-F238E27FC236}">
              <a16:creationId xmlns:a16="http://schemas.microsoft.com/office/drawing/2014/main" id="{00000000-0008-0000-2E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DD57D-F6ED-4A2B-8606-E74282D01D39}">
  <dimension ref="B2:AA30"/>
  <sheetViews>
    <sheetView workbookViewId="0">
      <pane ySplit="25" topLeftCell="A27" activePane="bottomLeft" state="frozen"/>
      <selection pane="bottomLeft" activeCell="G30" sqref="G30"/>
    </sheetView>
  </sheetViews>
  <sheetFormatPr defaultColWidth="8.85546875" defaultRowHeight="15"/>
  <cols>
    <col min="1" max="1" width="8.85546875" style="331"/>
    <col min="2" max="3" width="11.140625" style="331" customWidth="1"/>
    <col min="4" max="27" width="17.7109375" style="332" customWidth="1"/>
    <col min="28" max="16384" width="8.85546875" style="331"/>
  </cols>
  <sheetData>
    <row r="2" spans="2:27" ht="18.75">
      <c r="B2" s="333" t="s">
        <v>230</v>
      </c>
      <c r="C2" s="333"/>
      <c r="D2" s="335"/>
      <c r="E2" s="335"/>
      <c r="F2" s="335"/>
      <c r="G2" s="335"/>
      <c r="H2" s="335"/>
    </row>
    <row r="3" spans="2:27">
      <c r="B3" s="347" t="s">
        <v>211</v>
      </c>
    </row>
    <row r="4" spans="2:27">
      <c r="B4" s="347" t="s">
        <v>213</v>
      </c>
    </row>
    <row r="5" spans="2:27">
      <c r="B5" s="347" t="s">
        <v>202</v>
      </c>
    </row>
    <row r="6" spans="2:27">
      <c r="B6" s="347" t="s">
        <v>203</v>
      </c>
    </row>
    <row r="7" spans="2:27">
      <c r="B7" s="347" t="s">
        <v>204</v>
      </c>
    </row>
    <row r="8" spans="2:27">
      <c r="B8" s="347" t="s">
        <v>205</v>
      </c>
    </row>
    <row r="9" spans="2:27">
      <c r="B9" s="347" t="s">
        <v>240</v>
      </c>
    </row>
    <row r="10" spans="2:27">
      <c r="B10" s="347" t="s">
        <v>206</v>
      </c>
    </row>
    <row r="11" spans="2:27">
      <c r="B11" s="347" t="s">
        <v>207</v>
      </c>
    </row>
    <row r="12" spans="2:27">
      <c r="B12" s="347" t="s">
        <v>208</v>
      </c>
    </row>
    <row r="13" spans="2:27">
      <c r="B13" s="347" t="s">
        <v>209</v>
      </c>
    </row>
    <row r="14" spans="2:27">
      <c r="B14" s="347" t="s">
        <v>210</v>
      </c>
    </row>
    <row r="15" spans="2:27">
      <c r="B15" s="347" t="s">
        <v>246</v>
      </c>
    </row>
    <row r="16" spans="2:27" s="334" customFormat="1" ht="15.75" thickBot="1">
      <c r="D16" s="336"/>
      <c r="E16" s="336"/>
      <c r="F16" s="336"/>
      <c r="G16" s="336"/>
      <c r="H16" s="336"/>
      <c r="I16" s="336"/>
      <c r="J16" s="336"/>
      <c r="K16" s="336"/>
      <c r="L16" s="336"/>
      <c r="M16" s="336"/>
      <c r="N16" s="336"/>
      <c r="O16" s="336"/>
      <c r="P16" s="336"/>
      <c r="Q16" s="336"/>
      <c r="R16" s="336"/>
      <c r="S16" s="336"/>
      <c r="T16" s="336"/>
      <c r="U16" s="336"/>
      <c r="V16" s="336"/>
      <c r="W16" s="336"/>
      <c r="X16" s="336"/>
      <c r="Y16" s="336"/>
      <c r="Z16" s="336"/>
      <c r="AA16" s="336"/>
    </row>
    <row r="18" spans="2:27" ht="18.75">
      <c r="B18" s="333" t="s">
        <v>231</v>
      </c>
      <c r="C18" s="333"/>
      <c r="D18" s="335"/>
      <c r="E18" s="335"/>
      <c r="F18" s="335"/>
      <c r="G18" s="335"/>
      <c r="H18" s="335"/>
    </row>
    <row r="19" spans="2:27" s="330" customFormat="1" ht="14.45" customHeight="1">
      <c r="B19" s="348" t="s">
        <v>214</v>
      </c>
      <c r="D19" s="329"/>
      <c r="E19" s="329"/>
      <c r="F19" s="329"/>
      <c r="G19" s="329"/>
      <c r="H19" s="329"/>
      <c r="I19" s="329"/>
      <c r="J19" s="329"/>
      <c r="K19" s="329"/>
      <c r="L19" s="329"/>
      <c r="M19" s="329"/>
      <c r="N19" s="329"/>
      <c r="O19" s="329"/>
      <c r="P19" s="329"/>
      <c r="Q19" s="329"/>
      <c r="R19" s="329"/>
      <c r="S19" s="329"/>
      <c r="T19" s="329"/>
      <c r="U19" s="329"/>
      <c r="V19" s="329"/>
      <c r="W19" s="329"/>
      <c r="X19" s="329"/>
      <c r="Y19" s="329"/>
      <c r="Z19" s="329"/>
      <c r="AA19" s="329"/>
    </row>
    <row r="20" spans="2:27" s="330" customFormat="1" ht="14.45" customHeight="1">
      <c r="B20" s="348" t="s">
        <v>233</v>
      </c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  <c r="U20" s="329"/>
      <c r="V20" s="329"/>
      <c r="W20" s="329"/>
      <c r="X20" s="329"/>
      <c r="Y20" s="329"/>
      <c r="Z20" s="329"/>
      <c r="AA20" s="329"/>
    </row>
    <row r="21" spans="2:27" s="330" customFormat="1" ht="14.45" customHeight="1">
      <c r="B21" s="348" t="s">
        <v>232</v>
      </c>
      <c r="D21" s="329"/>
      <c r="E21" s="329"/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  <c r="R21" s="329"/>
      <c r="S21" s="329"/>
      <c r="T21" s="329"/>
      <c r="U21" s="329"/>
      <c r="V21" s="329"/>
      <c r="W21" s="329"/>
      <c r="X21" s="329"/>
      <c r="Y21" s="329"/>
      <c r="Z21" s="329"/>
      <c r="AA21" s="329"/>
    </row>
    <row r="22" spans="2:27" s="330" customFormat="1" ht="14.45" customHeight="1">
      <c r="B22" s="348" t="s">
        <v>239</v>
      </c>
      <c r="D22" s="329"/>
      <c r="E22" s="329"/>
      <c r="F22" s="329"/>
      <c r="G22" s="329"/>
      <c r="H22" s="329"/>
      <c r="I22" s="329"/>
      <c r="J22" s="329"/>
      <c r="K22" s="329"/>
      <c r="L22" s="329"/>
      <c r="M22" s="329"/>
      <c r="N22" s="329"/>
      <c r="O22" s="329"/>
      <c r="P22" s="329"/>
      <c r="Q22" s="329"/>
      <c r="R22" s="329"/>
      <c r="S22" s="329"/>
      <c r="T22" s="329"/>
      <c r="U22" s="329"/>
      <c r="V22" s="329"/>
      <c r="W22" s="329"/>
      <c r="X22" s="329"/>
      <c r="Y22" s="329"/>
      <c r="Z22" s="329"/>
      <c r="AA22" s="329"/>
    </row>
    <row r="23" spans="2:27" s="330" customFormat="1" ht="14.45" customHeight="1">
      <c r="B23" s="348" t="s">
        <v>244</v>
      </c>
      <c r="D23" s="329"/>
      <c r="E23" s="329"/>
      <c r="F23" s="329"/>
      <c r="G23" s="329"/>
      <c r="H23" s="329"/>
      <c r="I23" s="329"/>
      <c r="J23" s="329"/>
      <c r="K23" s="329"/>
      <c r="L23" s="329"/>
      <c r="M23" s="329"/>
      <c r="N23" s="329"/>
      <c r="O23" s="329"/>
      <c r="P23" s="329"/>
      <c r="Q23" s="329"/>
      <c r="R23" s="329"/>
      <c r="S23" s="329"/>
      <c r="T23" s="329"/>
      <c r="U23" s="329"/>
      <c r="V23" s="329"/>
      <c r="W23" s="329"/>
      <c r="X23" s="329"/>
      <c r="Y23" s="329"/>
      <c r="Z23" s="329"/>
      <c r="AA23" s="329"/>
    </row>
    <row r="24" spans="2:27" s="330" customFormat="1" ht="14.45" customHeight="1">
      <c r="B24" s="348" t="s">
        <v>245</v>
      </c>
      <c r="D24" s="329"/>
      <c r="E24" s="329"/>
      <c r="F24" s="329"/>
      <c r="G24" s="329"/>
      <c r="H24" s="329"/>
      <c r="I24" s="329"/>
      <c r="J24" s="329"/>
      <c r="K24" s="329"/>
      <c r="L24" s="329"/>
      <c r="M24" s="329"/>
      <c r="N24" s="329"/>
      <c r="O24" s="329"/>
      <c r="P24" s="329"/>
      <c r="Q24" s="329"/>
      <c r="R24" s="329"/>
      <c r="S24" s="329"/>
      <c r="T24" s="329"/>
      <c r="U24" s="329"/>
      <c r="V24" s="329"/>
      <c r="W24" s="329"/>
      <c r="X24" s="329"/>
      <c r="Y24" s="329"/>
      <c r="Z24" s="329"/>
      <c r="AA24" s="329"/>
    </row>
    <row r="25" spans="2:27" s="334" customFormat="1" ht="15.75" thickBot="1">
      <c r="D25" s="336"/>
      <c r="E25" s="336"/>
      <c r="F25" s="336"/>
      <c r="G25" s="336"/>
      <c r="H25" s="336"/>
      <c r="I25" s="336"/>
      <c r="J25" s="336"/>
      <c r="K25" s="336"/>
      <c r="L25" s="336"/>
      <c r="M25" s="336"/>
      <c r="N25" s="336"/>
      <c r="O25" s="336"/>
      <c r="P25" s="336"/>
      <c r="Q25" s="336"/>
      <c r="R25" s="336"/>
      <c r="S25" s="336"/>
      <c r="T25" s="336"/>
      <c r="U25" s="336"/>
      <c r="V25" s="336"/>
      <c r="W25" s="336"/>
      <c r="X25" s="336"/>
      <c r="Y25" s="336"/>
      <c r="Z25" s="336"/>
      <c r="AA25" s="336"/>
    </row>
    <row r="27" spans="2:27" ht="18.75">
      <c r="B27" s="333" t="s">
        <v>212</v>
      </c>
      <c r="C27" s="333"/>
      <c r="D27" s="335"/>
      <c r="E27" s="335"/>
      <c r="F27" s="335"/>
      <c r="G27" s="335"/>
      <c r="H27" s="335"/>
    </row>
    <row r="28" spans="2:27" ht="14.45" customHeight="1" thickBot="1">
      <c r="B28" s="337"/>
      <c r="C28" s="337"/>
      <c r="D28" s="338"/>
      <c r="E28" s="338"/>
      <c r="F28" s="338"/>
      <c r="G28" s="338"/>
      <c r="H28" s="338"/>
    </row>
    <row r="29" spans="2:27" ht="15.75">
      <c r="B29" s="387" t="s">
        <v>229</v>
      </c>
      <c r="C29" s="389" t="s">
        <v>200</v>
      </c>
      <c r="D29" s="391" t="s">
        <v>223</v>
      </c>
      <c r="E29" s="392"/>
      <c r="F29" s="392"/>
      <c r="G29" s="392"/>
      <c r="H29" s="392"/>
      <c r="I29" s="392"/>
      <c r="J29" s="392"/>
      <c r="K29" s="392"/>
      <c r="L29" s="392"/>
      <c r="M29" s="392"/>
      <c r="N29" s="392"/>
      <c r="O29" s="392"/>
      <c r="P29" s="393"/>
      <c r="Q29" s="394" t="s">
        <v>259</v>
      </c>
      <c r="R29" s="395"/>
      <c r="S29" s="395"/>
      <c r="T29" s="395"/>
      <c r="U29" s="395"/>
      <c r="V29" s="395"/>
      <c r="W29" s="395"/>
      <c r="X29" s="395"/>
      <c r="Y29" s="395"/>
      <c r="Z29" s="395"/>
      <c r="AA29" s="396"/>
    </row>
    <row r="30" spans="2:27" ht="15.75" thickBot="1">
      <c r="B30" s="388"/>
      <c r="C30" s="390"/>
      <c r="D30" s="342" t="s">
        <v>215</v>
      </c>
      <c r="E30" s="343" t="s">
        <v>216</v>
      </c>
      <c r="F30" s="343" t="s">
        <v>217</v>
      </c>
      <c r="G30" s="343" t="s">
        <v>218</v>
      </c>
      <c r="H30" s="343" t="s">
        <v>219</v>
      </c>
      <c r="I30" s="343" t="s">
        <v>220</v>
      </c>
      <c r="J30" s="343" t="s">
        <v>242</v>
      </c>
      <c r="K30" s="343" t="s">
        <v>243</v>
      </c>
      <c r="L30" s="343" t="s">
        <v>241</v>
      </c>
      <c r="M30" s="343" t="s">
        <v>221</v>
      </c>
      <c r="N30" s="343" t="s">
        <v>222</v>
      </c>
      <c r="O30" s="343" t="s">
        <v>247</v>
      </c>
      <c r="P30" s="344" t="s">
        <v>196</v>
      </c>
      <c r="Q30" s="339" t="s">
        <v>199</v>
      </c>
      <c r="R30" s="340" t="s">
        <v>258</v>
      </c>
      <c r="S30" s="340" t="s">
        <v>224</v>
      </c>
      <c r="T30" s="340" t="s">
        <v>201</v>
      </c>
      <c r="U30" s="340" t="s">
        <v>225</v>
      </c>
      <c r="V30" s="340" t="s">
        <v>226</v>
      </c>
      <c r="W30" s="340" t="s">
        <v>234</v>
      </c>
      <c r="X30" s="340" t="s">
        <v>248</v>
      </c>
      <c r="Y30" s="340" t="s">
        <v>196</v>
      </c>
      <c r="Z30" s="340" t="s">
        <v>227</v>
      </c>
      <c r="AA30" s="341" t="s">
        <v>228</v>
      </c>
    </row>
  </sheetData>
  <mergeCells count="4">
    <mergeCell ref="B29:B30"/>
    <mergeCell ref="C29:C30"/>
    <mergeCell ref="D29:P29"/>
    <mergeCell ref="Q29:AA2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BL205"/>
  <sheetViews>
    <sheetView zoomScale="60" zoomScaleNormal="60" workbookViewId="0">
      <selection activeCell="F3" sqref="F3"/>
    </sheetView>
  </sheetViews>
  <sheetFormatPr defaultColWidth="9.28515625" defaultRowHeight="15"/>
  <cols>
    <col min="1" max="1" width="9.28515625" style="291"/>
    <col min="2" max="2" width="15.28515625" style="291" customWidth="1"/>
    <col min="3" max="3" width="9.28515625" style="291"/>
    <col min="4" max="4" width="19.42578125" style="291" customWidth="1"/>
    <col min="5" max="5" width="19.28515625" style="291" customWidth="1"/>
    <col min="6" max="6" width="19.5703125" style="291" customWidth="1"/>
    <col min="7" max="64" width="9.28515625" style="291"/>
  </cols>
  <sheetData>
    <row r="2" spans="2:6" ht="108.75" customHeight="1">
      <c r="D2" s="479" t="s">
        <v>160</v>
      </c>
      <c r="E2" s="479"/>
      <c r="F2" s="479"/>
    </row>
    <row r="3" spans="2:6" s="292" customFormat="1" ht="24" customHeight="1">
      <c r="D3" s="292" t="s">
        <v>1</v>
      </c>
      <c r="E3" s="292" t="s">
        <v>161</v>
      </c>
      <c r="F3" s="292" t="s">
        <v>2</v>
      </c>
    </row>
    <row r="4" spans="2:6" s="292" customFormat="1" ht="24" customHeight="1">
      <c r="B4" s="292" t="s">
        <v>162</v>
      </c>
    </row>
    <row r="5" spans="2:6" s="292" customFormat="1" ht="25.5" customHeight="1">
      <c r="B5" s="292" t="s">
        <v>135</v>
      </c>
    </row>
    <row r="6" spans="2:6" ht="195" customHeight="1">
      <c r="D6" s="480"/>
      <c r="E6" s="480"/>
      <c r="F6" s="480"/>
    </row>
    <row r="7" spans="2:6" ht="35.25" customHeight="1">
      <c r="B7" s="293"/>
      <c r="D7" s="293" t="s">
        <v>163</v>
      </c>
      <c r="E7" s="293" t="s">
        <v>162</v>
      </c>
      <c r="F7" s="293" t="s">
        <v>135</v>
      </c>
    </row>
    <row r="8" spans="2:6" ht="13.5" customHeight="1">
      <c r="B8" s="294"/>
      <c r="D8" s="292">
        <v>3.6</v>
      </c>
      <c r="E8" s="292">
        <f>INT(1000/D8)</f>
        <v>277</v>
      </c>
      <c r="F8" s="292">
        <f t="shared" ref="F8:F39" si="0">INT(D8*2.5)</f>
        <v>9</v>
      </c>
    </row>
    <row r="9" spans="2:6" ht="13.5" customHeight="1">
      <c r="B9" s="294"/>
      <c r="D9" s="292">
        <v>5.7</v>
      </c>
      <c r="E9" s="292">
        <f t="shared" ref="E9:E40" si="1">INT((1000/D9)+E8)</f>
        <v>452</v>
      </c>
      <c r="F9" s="292">
        <f t="shared" si="0"/>
        <v>14</v>
      </c>
    </row>
    <row r="10" spans="2:6" ht="13.5" customHeight="1">
      <c r="B10" s="294"/>
      <c r="D10" s="292">
        <v>8.8000000000000007</v>
      </c>
      <c r="E10" s="292">
        <f t="shared" si="1"/>
        <v>565</v>
      </c>
      <c r="F10" s="292">
        <f t="shared" si="0"/>
        <v>22</v>
      </c>
    </row>
    <row r="11" spans="2:6" ht="13.5" customHeight="1">
      <c r="B11" s="294"/>
      <c r="D11" s="292">
        <v>10.1</v>
      </c>
      <c r="E11" s="292">
        <f t="shared" si="1"/>
        <v>664</v>
      </c>
      <c r="F11" s="292">
        <f t="shared" si="0"/>
        <v>25</v>
      </c>
    </row>
    <row r="12" spans="2:6" ht="13.5" customHeight="1">
      <c r="B12" s="294"/>
      <c r="D12" s="292">
        <v>11</v>
      </c>
      <c r="E12" s="292">
        <f t="shared" si="1"/>
        <v>754</v>
      </c>
      <c r="F12" s="292">
        <f t="shared" si="0"/>
        <v>27</v>
      </c>
    </row>
    <row r="13" spans="2:6" ht="13.5" customHeight="1">
      <c r="B13" s="294"/>
      <c r="D13" s="292">
        <v>11.7</v>
      </c>
      <c r="E13" s="292">
        <f t="shared" si="1"/>
        <v>839</v>
      </c>
      <c r="F13" s="292">
        <f t="shared" si="0"/>
        <v>29</v>
      </c>
    </row>
    <row r="14" spans="2:6" ht="13.5" customHeight="1">
      <c r="B14" s="294"/>
      <c r="D14" s="292">
        <v>12.4</v>
      </c>
      <c r="E14" s="292">
        <f t="shared" si="1"/>
        <v>919</v>
      </c>
      <c r="F14" s="292">
        <f t="shared" si="0"/>
        <v>31</v>
      </c>
    </row>
    <row r="15" spans="2:6" ht="13.5" customHeight="1">
      <c r="B15" s="294"/>
      <c r="D15" s="292">
        <v>12.8</v>
      </c>
      <c r="E15" s="292">
        <f t="shared" si="1"/>
        <v>997</v>
      </c>
      <c r="F15" s="295">
        <f t="shared" si="0"/>
        <v>32</v>
      </c>
    </row>
    <row r="16" spans="2:6" ht="13.5" customHeight="1">
      <c r="D16" s="292">
        <v>13.3</v>
      </c>
      <c r="E16" s="292">
        <f t="shared" si="1"/>
        <v>1072</v>
      </c>
      <c r="F16" s="295">
        <f t="shared" si="0"/>
        <v>33</v>
      </c>
    </row>
    <row r="17" spans="2:6" ht="13.5" customHeight="1">
      <c r="B17" s="294"/>
      <c r="D17" s="292">
        <v>13.7</v>
      </c>
      <c r="E17" s="292">
        <f t="shared" si="1"/>
        <v>1144</v>
      </c>
      <c r="F17" s="295">
        <f t="shared" si="0"/>
        <v>34</v>
      </c>
    </row>
    <row r="18" spans="2:6" ht="13.5" customHeight="1">
      <c r="B18" s="294"/>
      <c r="D18" s="292">
        <v>14</v>
      </c>
      <c r="E18" s="292">
        <f t="shared" si="1"/>
        <v>1215</v>
      </c>
      <c r="F18" s="295">
        <f t="shared" si="0"/>
        <v>35</v>
      </c>
    </row>
    <row r="19" spans="2:6" ht="13.5" customHeight="1">
      <c r="B19" s="294"/>
      <c r="D19" s="292">
        <v>14.2</v>
      </c>
      <c r="E19" s="292">
        <f t="shared" si="1"/>
        <v>1285</v>
      </c>
      <c r="F19" s="295">
        <f t="shared" si="0"/>
        <v>35</v>
      </c>
    </row>
    <row r="20" spans="2:6" ht="13.5" customHeight="1">
      <c r="B20" s="294"/>
      <c r="D20" s="292">
        <v>14.5</v>
      </c>
      <c r="E20" s="292">
        <f t="shared" si="1"/>
        <v>1353</v>
      </c>
      <c r="F20" s="295">
        <f t="shared" si="0"/>
        <v>36</v>
      </c>
    </row>
    <row r="21" spans="2:6" ht="13.5" customHeight="1">
      <c r="B21" s="294"/>
      <c r="D21" s="292">
        <v>14.7</v>
      </c>
      <c r="E21" s="292">
        <f t="shared" si="1"/>
        <v>1421</v>
      </c>
      <c r="F21" s="295">
        <f t="shared" si="0"/>
        <v>36</v>
      </c>
    </row>
    <row r="22" spans="2:6" ht="13.5" customHeight="1">
      <c r="B22" s="294"/>
      <c r="D22" s="292">
        <v>14.9</v>
      </c>
      <c r="E22" s="292">
        <f t="shared" si="1"/>
        <v>1488</v>
      </c>
      <c r="F22" s="295">
        <f t="shared" si="0"/>
        <v>37</v>
      </c>
    </row>
    <row r="23" spans="2:6" ht="13.5" customHeight="1">
      <c r="B23" s="294"/>
      <c r="D23" s="292">
        <v>15</v>
      </c>
      <c r="E23" s="292">
        <f t="shared" si="1"/>
        <v>1554</v>
      </c>
      <c r="F23" s="295">
        <f t="shared" si="0"/>
        <v>37</v>
      </c>
    </row>
    <row r="24" spans="2:6" ht="13.5" customHeight="1">
      <c r="B24" s="294"/>
      <c r="D24" s="292">
        <v>15.2</v>
      </c>
      <c r="E24" s="292">
        <f t="shared" si="1"/>
        <v>1619</v>
      </c>
      <c r="F24" s="295">
        <f t="shared" si="0"/>
        <v>38</v>
      </c>
    </row>
    <row r="25" spans="2:6" ht="13.5" customHeight="1">
      <c r="B25" s="294"/>
      <c r="D25" s="292">
        <v>15.4</v>
      </c>
      <c r="E25" s="292">
        <f t="shared" si="1"/>
        <v>1683</v>
      </c>
      <c r="F25" s="295">
        <f t="shared" si="0"/>
        <v>38</v>
      </c>
    </row>
    <row r="26" spans="2:6" ht="13.5" customHeight="1">
      <c r="B26" s="294"/>
      <c r="D26" s="292">
        <v>15.6</v>
      </c>
      <c r="E26" s="292">
        <f t="shared" si="1"/>
        <v>1747</v>
      </c>
      <c r="F26" s="295">
        <f t="shared" si="0"/>
        <v>39</v>
      </c>
    </row>
    <row r="27" spans="2:6" ht="13.5" customHeight="1">
      <c r="B27" s="294"/>
      <c r="D27" s="292">
        <v>15.7</v>
      </c>
      <c r="E27" s="292">
        <f t="shared" si="1"/>
        <v>1810</v>
      </c>
      <c r="F27" s="295">
        <f t="shared" si="0"/>
        <v>39</v>
      </c>
    </row>
    <row r="28" spans="2:6" ht="14.25" customHeight="1">
      <c r="B28" s="294"/>
      <c r="D28" s="292">
        <v>15.8</v>
      </c>
      <c r="E28" s="292">
        <f t="shared" si="1"/>
        <v>1873</v>
      </c>
      <c r="F28" s="295">
        <f t="shared" si="0"/>
        <v>39</v>
      </c>
    </row>
    <row r="29" spans="2:6" ht="14.25" customHeight="1">
      <c r="B29" s="294"/>
      <c r="D29" s="292">
        <v>15.9</v>
      </c>
      <c r="E29" s="292">
        <f t="shared" si="1"/>
        <v>1935</v>
      </c>
      <c r="F29" s="295">
        <f t="shared" si="0"/>
        <v>39</v>
      </c>
    </row>
    <row r="30" spans="2:6" ht="14.25" customHeight="1">
      <c r="B30" s="294"/>
      <c r="D30" s="292">
        <v>16</v>
      </c>
      <c r="E30" s="292">
        <f t="shared" si="1"/>
        <v>1997</v>
      </c>
      <c r="F30" s="295">
        <f t="shared" si="0"/>
        <v>40</v>
      </c>
    </row>
    <row r="31" spans="2:6" ht="14.25" customHeight="1">
      <c r="B31" s="294"/>
      <c r="D31" s="292">
        <v>16.100000000000001</v>
      </c>
      <c r="E31" s="292">
        <f t="shared" si="1"/>
        <v>2059</v>
      </c>
      <c r="F31" s="295">
        <f t="shared" si="0"/>
        <v>40</v>
      </c>
    </row>
    <row r="32" spans="2:6" ht="11.25" customHeight="1">
      <c r="D32" s="292">
        <v>16.2</v>
      </c>
      <c r="E32" s="292">
        <f t="shared" si="1"/>
        <v>2120</v>
      </c>
      <c r="F32" s="295">
        <f t="shared" si="0"/>
        <v>40</v>
      </c>
    </row>
    <row r="33" spans="4:6">
      <c r="D33" s="292">
        <v>16.3</v>
      </c>
      <c r="E33" s="292">
        <f t="shared" si="1"/>
        <v>2181</v>
      </c>
      <c r="F33" s="295">
        <f t="shared" si="0"/>
        <v>40</v>
      </c>
    </row>
    <row r="34" spans="4:6">
      <c r="D34" s="292">
        <v>16.3</v>
      </c>
      <c r="E34" s="292">
        <f t="shared" si="1"/>
        <v>2242</v>
      </c>
      <c r="F34" s="295">
        <f t="shared" si="0"/>
        <v>40</v>
      </c>
    </row>
    <row r="35" spans="4:6">
      <c r="D35" s="292">
        <v>16.399999999999999</v>
      </c>
      <c r="E35" s="292">
        <f t="shared" si="1"/>
        <v>2302</v>
      </c>
      <c r="F35" s="292">
        <f t="shared" si="0"/>
        <v>41</v>
      </c>
    </row>
    <row r="36" spans="4:6">
      <c r="D36" s="292">
        <v>16.5</v>
      </c>
      <c r="E36" s="292">
        <f t="shared" si="1"/>
        <v>2362</v>
      </c>
      <c r="F36" s="292">
        <f t="shared" si="0"/>
        <v>41</v>
      </c>
    </row>
    <row r="37" spans="4:6">
      <c r="D37" s="292">
        <v>16.5</v>
      </c>
      <c r="E37" s="292">
        <f t="shared" si="1"/>
        <v>2422</v>
      </c>
      <c r="F37" s="292">
        <f t="shared" si="0"/>
        <v>41</v>
      </c>
    </row>
    <row r="38" spans="4:6">
      <c r="D38" s="292">
        <v>16.399999999999999</v>
      </c>
      <c r="E38" s="292">
        <f t="shared" si="1"/>
        <v>2482</v>
      </c>
      <c r="F38" s="292">
        <f t="shared" si="0"/>
        <v>41</v>
      </c>
    </row>
    <row r="39" spans="4:6">
      <c r="D39" s="292">
        <v>16.2</v>
      </c>
      <c r="E39" s="292">
        <f t="shared" si="1"/>
        <v>2543</v>
      </c>
      <c r="F39" s="292">
        <f t="shared" si="0"/>
        <v>40</v>
      </c>
    </row>
    <row r="40" spans="4:6">
      <c r="D40" s="292">
        <v>16</v>
      </c>
      <c r="E40" s="292">
        <f t="shared" si="1"/>
        <v>2605</v>
      </c>
      <c r="F40" s="292">
        <f t="shared" ref="F40:F71" si="2">INT(D40*2.5)</f>
        <v>40</v>
      </c>
    </row>
    <row r="41" spans="4:6">
      <c r="D41" s="292">
        <v>15.3</v>
      </c>
      <c r="E41" s="292">
        <f t="shared" ref="E41:E72" si="3">INT((1000/D41)+E40)</f>
        <v>2670</v>
      </c>
      <c r="F41" s="292">
        <f t="shared" si="2"/>
        <v>38</v>
      </c>
    </row>
    <row r="42" spans="4:6">
      <c r="D42" s="292">
        <v>14.7</v>
      </c>
      <c r="E42" s="292">
        <f t="shared" si="3"/>
        <v>2738</v>
      </c>
      <c r="F42" s="292">
        <f t="shared" si="2"/>
        <v>36</v>
      </c>
    </row>
    <row r="43" spans="4:6">
      <c r="D43" s="292">
        <v>14.5</v>
      </c>
      <c r="E43" s="292">
        <f t="shared" si="3"/>
        <v>2806</v>
      </c>
      <c r="F43" s="292">
        <f t="shared" si="2"/>
        <v>36</v>
      </c>
    </row>
    <row r="44" spans="4:6">
      <c r="D44" s="292">
        <v>14.2</v>
      </c>
      <c r="E44" s="292">
        <f t="shared" si="3"/>
        <v>2876</v>
      </c>
      <c r="F44" s="292">
        <f t="shared" si="2"/>
        <v>35</v>
      </c>
    </row>
    <row r="45" spans="4:6">
      <c r="D45" s="292">
        <v>13.2</v>
      </c>
      <c r="E45" s="292">
        <f t="shared" si="3"/>
        <v>2951</v>
      </c>
      <c r="F45" s="292">
        <f t="shared" si="2"/>
        <v>33</v>
      </c>
    </row>
    <row r="46" spans="4:6">
      <c r="D46" s="292">
        <v>12.3</v>
      </c>
      <c r="E46" s="292">
        <f t="shared" si="3"/>
        <v>3032</v>
      </c>
      <c r="F46" s="292">
        <f t="shared" si="2"/>
        <v>30</v>
      </c>
    </row>
    <row r="47" spans="4:6">
      <c r="D47" s="292">
        <v>10.4</v>
      </c>
      <c r="E47" s="292">
        <f t="shared" si="3"/>
        <v>3128</v>
      </c>
      <c r="F47" s="292">
        <f t="shared" si="2"/>
        <v>26</v>
      </c>
    </row>
    <row r="48" spans="4:6">
      <c r="D48" s="292">
        <v>8.6999999999999993</v>
      </c>
      <c r="E48" s="292">
        <f t="shared" si="3"/>
        <v>3242</v>
      </c>
      <c r="F48" s="292">
        <f t="shared" si="2"/>
        <v>21</v>
      </c>
    </row>
    <row r="49" spans="4:6">
      <c r="D49" s="292">
        <v>7.1</v>
      </c>
      <c r="E49" s="292">
        <f t="shared" si="3"/>
        <v>3382</v>
      </c>
      <c r="F49" s="292">
        <f t="shared" si="2"/>
        <v>17</v>
      </c>
    </row>
    <row r="50" spans="4:6">
      <c r="D50" s="292">
        <v>4.8</v>
      </c>
      <c r="E50" s="292">
        <f t="shared" si="3"/>
        <v>3590</v>
      </c>
      <c r="F50" s="292">
        <f t="shared" si="2"/>
        <v>12</v>
      </c>
    </row>
    <row r="51" spans="4:6">
      <c r="D51" s="292">
        <v>3.3</v>
      </c>
      <c r="E51" s="292">
        <f t="shared" si="3"/>
        <v>3893</v>
      </c>
      <c r="F51" s="292">
        <f t="shared" si="2"/>
        <v>8</v>
      </c>
    </row>
    <row r="52" spans="4:6">
      <c r="D52" s="292">
        <v>2.8</v>
      </c>
      <c r="E52" s="292">
        <f t="shared" si="3"/>
        <v>4250</v>
      </c>
      <c r="F52" s="292">
        <f t="shared" si="2"/>
        <v>7</v>
      </c>
    </row>
    <row r="53" spans="4:6">
      <c r="D53" s="292">
        <v>4.2</v>
      </c>
      <c r="E53" s="292">
        <f t="shared" si="3"/>
        <v>4488</v>
      </c>
      <c r="F53" s="292">
        <f t="shared" si="2"/>
        <v>10</v>
      </c>
    </row>
    <row r="54" spans="4:6">
      <c r="D54" s="292">
        <v>5.6</v>
      </c>
      <c r="E54" s="292">
        <f t="shared" si="3"/>
        <v>4666</v>
      </c>
      <c r="F54" s="292">
        <f t="shared" si="2"/>
        <v>14</v>
      </c>
    </row>
    <row r="55" spans="4:6">
      <c r="D55" s="292">
        <v>7.2</v>
      </c>
      <c r="E55" s="292">
        <f t="shared" si="3"/>
        <v>4804</v>
      </c>
      <c r="F55" s="292">
        <f t="shared" si="2"/>
        <v>18</v>
      </c>
    </row>
    <row r="56" spans="4:6">
      <c r="D56" s="292">
        <v>8.8000000000000007</v>
      </c>
      <c r="E56" s="292">
        <f t="shared" si="3"/>
        <v>4917</v>
      </c>
      <c r="F56" s="292">
        <f t="shared" si="2"/>
        <v>22</v>
      </c>
    </row>
    <row r="57" spans="4:6">
      <c r="D57" s="292">
        <v>9.9</v>
      </c>
      <c r="E57" s="292">
        <f t="shared" si="3"/>
        <v>5018</v>
      </c>
      <c r="F57" s="292">
        <f t="shared" si="2"/>
        <v>24</v>
      </c>
    </row>
    <row r="58" spans="4:6">
      <c r="D58" s="292">
        <v>10.9</v>
      </c>
      <c r="E58" s="292">
        <f t="shared" si="3"/>
        <v>5109</v>
      </c>
      <c r="F58" s="292">
        <f t="shared" si="2"/>
        <v>27</v>
      </c>
    </row>
    <row r="59" spans="4:6">
      <c r="D59" s="292">
        <v>11.7</v>
      </c>
      <c r="E59" s="292">
        <f t="shared" si="3"/>
        <v>5194</v>
      </c>
      <c r="F59" s="292">
        <f t="shared" si="2"/>
        <v>29</v>
      </c>
    </row>
    <row r="60" spans="4:6">
      <c r="D60" s="292">
        <v>12.4</v>
      </c>
      <c r="E60" s="292">
        <f t="shared" si="3"/>
        <v>5274</v>
      </c>
      <c r="F60" s="292">
        <f t="shared" si="2"/>
        <v>31</v>
      </c>
    </row>
    <row r="61" spans="4:6">
      <c r="D61" s="292">
        <v>12.9</v>
      </c>
      <c r="E61" s="292">
        <f t="shared" si="3"/>
        <v>5351</v>
      </c>
      <c r="F61" s="292">
        <f t="shared" si="2"/>
        <v>32</v>
      </c>
    </row>
    <row r="62" spans="4:6">
      <c r="D62" s="292">
        <v>13.3</v>
      </c>
      <c r="E62" s="292">
        <f t="shared" si="3"/>
        <v>5426</v>
      </c>
      <c r="F62" s="292">
        <f t="shared" si="2"/>
        <v>33</v>
      </c>
    </row>
    <row r="63" spans="4:6">
      <c r="D63" s="292">
        <v>13.4</v>
      </c>
      <c r="E63" s="292">
        <f t="shared" si="3"/>
        <v>5500</v>
      </c>
      <c r="F63" s="292">
        <f t="shared" si="2"/>
        <v>33</v>
      </c>
    </row>
    <row r="64" spans="4:6">
      <c r="D64" s="292">
        <v>13.4</v>
      </c>
      <c r="E64" s="292">
        <f t="shared" si="3"/>
        <v>5574</v>
      </c>
      <c r="F64" s="292">
        <f t="shared" si="2"/>
        <v>33</v>
      </c>
    </row>
    <row r="65" spans="4:6">
      <c r="D65" s="292">
        <v>13.4</v>
      </c>
      <c r="E65" s="292">
        <f t="shared" si="3"/>
        <v>5648</v>
      </c>
      <c r="F65" s="292">
        <f t="shared" si="2"/>
        <v>33</v>
      </c>
    </row>
    <row r="66" spans="4:6">
      <c r="D66" s="292">
        <v>13.1</v>
      </c>
      <c r="E66" s="292">
        <f t="shared" si="3"/>
        <v>5724</v>
      </c>
      <c r="F66" s="292">
        <f t="shared" si="2"/>
        <v>32</v>
      </c>
    </row>
    <row r="67" spans="4:6">
      <c r="D67" s="292">
        <v>12.5</v>
      </c>
      <c r="E67" s="292">
        <f t="shared" si="3"/>
        <v>5804</v>
      </c>
      <c r="F67" s="292">
        <f t="shared" si="2"/>
        <v>31</v>
      </c>
    </row>
    <row r="68" spans="4:6">
      <c r="D68" s="292">
        <v>11.7</v>
      </c>
      <c r="E68" s="292">
        <f t="shared" si="3"/>
        <v>5889</v>
      </c>
      <c r="F68" s="292">
        <f t="shared" si="2"/>
        <v>29</v>
      </c>
    </row>
    <row r="69" spans="4:6">
      <c r="D69" s="292">
        <v>11.4</v>
      </c>
      <c r="E69" s="292">
        <f t="shared" si="3"/>
        <v>5976</v>
      </c>
      <c r="F69" s="292">
        <f t="shared" si="2"/>
        <v>28</v>
      </c>
    </row>
    <row r="70" spans="4:6">
      <c r="D70" s="292">
        <v>11</v>
      </c>
      <c r="E70" s="292">
        <f t="shared" si="3"/>
        <v>6066</v>
      </c>
      <c r="F70" s="292">
        <f t="shared" si="2"/>
        <v>27</v>
      </c>
    </row>
    <row r="71" spans="4:6">
      <c r="D71" s="292">
        <v>10</v>
      </c>
      <c r="E71" s="292">
        <f t="shared" si="3"/>
        <v>6166</v>
      </c>
      <c r="F71" s="292">
        <f t="shared" si="2"/>
        <v>25</v>
      </c>
    </row>
    <row r="72" spans="4:6">
      <c r="D72" s="292">
        <v>8.3000000000000007</v>
      </c>
      <c r="E72" s="292">
        <f t="shared" si="3"/>
        <v>6286</v>
      </c>
      <c r="F72" s="292">
        <f t="shared" ref="F72:F103" si="4">INT(D72*2.5)</f>
        <v>20</v>
      </c>
    </row>
    <row r="73" spans="4:6">
      <c r="D73" s="296">
        <v>7</v>
      </c>
      <c r="E73" s="292">
        <f t="shared" ref="E73:E104" si="5">INT((1000/D73)+E72)</f>
        <v>6428</v>
      </c>
      <c r="F73" s="292">
        <f t="shared" si="4"/>
        <v>17</v>
      </c>
    </row>
    <row r="74" spans="4:6">
      <c r="D74" s="292">
        <v>9</v>
      </c>
      <c r="E74" s="292">
        <f t="shared" si="5"/>
        <v>6539</v>
      </c>
      <c r="F74" s="292">
        <f t="shared" si="4"/>
        <v>22</v>
      </c>
    </row>
    <row r="75" spans="4:6">
      <c r="D75" s="296">
        <v>7.3</v>
      </c>
      <c r="E75" s="292">
        <f t="shared" si="5"/>
        <v>6675</v>
      </c>
      <c r="F75" s="292">
        <f t="shared" si="4"/>
        <v>18</v>
      </c>
    </row>
    <row r="76" spans="4:6">
      <c r="D76" s="292">
        <v>6.5</v>
      </c>
      <c r="E76" s="292">
        <f t="shared" si="5"/>
        <v>6828</v>
      </c>
      <c r="F76" s="292">
        <f t="shared" si="4"/>
        <v>16</v>
      </c>
    </row>
    <row r="77" spans="4:6">
      <c r="D77" s="292">
        <v>7.7</v>
      </c>
      <c r="E77" s="292">
        <f t="shared" si="5"/>
        <v>6957</v>
      </c>
      <c r="F77" s="292">
        <f t="shared" si="4"/>
        <v>19</v>
      </c>
    </row>
    <row r="78" spans="4:6">
      <c r="D78" s="296">
        <v>7.7</v>
      </c>
      <c r="E78" s="292">
        <f t="shared" si="5"/>
        <v>7086</v>
      </c>
      <c r="F78" s="292">
        <f t="shared" si="4"/>
        <v>19</v>
      </c>
    </row>
    <row r="79" spans="4:6">
      <c r="D79" s="292">
        <v>7.7</v>
      </c>
      <c r="E79" s="292">
        <f t="shared" si="5"/>
        <v>7215</v>
      </c>
      <c r="F79" s="292">
        <f t="shared" si="4"/>
        <v>19</v>
      </c>
    </row>
    <row r="80" spans="4:6">
      <c r="D80" s="296">
        <v>7.6</v>
      </c>
      <c r="E80" s="292">
        <f t="shared" si="5"/>
        <v>7346</v>
      </c>
      <c r="F80" s="292">
        <f t="shared" si="4"/>
        <v>19</v>
      </c>
    </row>
    <row r="81" spans="4:6">
      <c r="D81" s="292">
        <v>7.5</v>
      </c>
      <c r="E81" s="292">
        <f t="shared" si="5"/>
        <v>7479</v>
      </c>
      <c r="F81" s="292">
        <f t="shared" si="4"/>
        <v>18</v>
      </c>
    </row>
    <row r="82" spans="4:6">
      <c r="D82" s="292">
        <v>7.3</v>
      </c>
      <c r="E82" s="292">
        <f t="shared" si="5"/>
        <v>7615</v>
      </c>
      <c r="F82" s="292">
        <f t="shared" si="4"/>
        <v>18</v>
      </c>
    </row>
    <row r="83" spans="4:6">
      <c r="D83" s="296">
        <v>7</v>
      </c>
      <c r="E83" s="292">
        <f t="shared" si="5"/>
        <v>7757</v>
      </c>
      <c r="F83" s="292">
        <f t="shared" si="4"/>
        <v>17</v>
      </c>
    </row>
    <row r="84" spans="4:6">
      <c r="D84" s="292">
        <v>6.8</v>
      </c>
      <c r="E84" s="292">
        <f t="shared" si="5"/>
        <v>7904</v>
      </c>
      <c r="F84" s="292">
        <f t="shared" si="4"/>
        <v>17</v>
      </c>
    </row>
    <row r="85" spans="4:6">
      <c r="D85" s="296">
        <v>6.5</v>
      </c>
      <c r="E85" s="292">
        <f t="shared" si="5"/>
        <v>8057</v>
      </c>
      <c r="F85" s="292">
        <f t="shared" si="4"/>
        <v>16</v>
      </c>
    </row>
    <row r="86" spans="4:6">
      <c r="D86" s="292">
        <v>6.2</v>
      </c>
      <c r="E86" s="292">
        <f t="shared" si="5"/>
        <v>8218</v>
      </c>
      <c r="F86" s="292">
        <f t="shared" si="4"/>
        <v>15</v>
      </c>
    </row>
    <row r="87" spans="4:6">
      <c r="D87" s="292">
        <v>5.9</v>
      </c>
      <c r="E87" s="292">
        <f t="shared" si="5"/>
        <v>8387</v>
      </c>
      <c r="F87" s="292">
        <f t="shared" si="4"/>
        <v>14</v>
      </c>
    </row>
    <row r="88" spans="4:6">
      <c r="D88" s="296">
        <v>5.8</v>
      </c>
      <c r="E88" s="292">
        <f t="shared" si="5"/>
        <v>8559</v>
      </c>
      <c r="F88" s="292">
        <f t="shared" si="4"/>
        <v>14</v>
      </c>
    </row>
    <row r="89" spans="4:6">
      <c r="D89" s="292">
        <v>5.9</v>
      </c>
      <c r="E89" s="292">
        <f t="shared" si="5"/>
        <v>8728</v>
      </c>
      <c r="F89" s="292">
        <f t="shared" si="4"/>
        <v>14</v>
      </c>
    </row>
    <row r="90" spans="4:6">
      <c r="D90" s="296">
        <v>6.4</v>
      </c>
      <c r="E90" s="292">
        <f t="shared" si="5"/>
        <v>8884</v>
      </c>
      <c r="F90" s="292">
        <f t="shared" si="4"/>
        <v>16</v>
      </c>
    </row>
    <row r="91" spans="4:6">
      <c r="D91" s="292">
        <v>7.2</v>
      </c>
      <c r="E91" s="292">
        <f t="shared" si="5"/>
        <v>9022</v>
      </c>
      <c r="F91" s="292">
        <f t="shared" si="4"/>
        <v>18</v>
      </c>
    </row>
    <row r="92" spans="4:6">
      <c r="D92" s="292">
        <v>8</v>
      </c>
      <c r="E92" s="292">
        <f t="shared" si="5"/>
        <v>9147</v>
      </c>
      <c r="F92" s="292">
        <f t="shared" si="4"/>
        <v>20</v>
      </c>
    </row>
    <row r="93" spans="4:6">
      <c r="D93" s="296">
        <v>8.9</v>
      </c>
      <c r="E93" s="292">
        <f t="shared" si="5"/>
        <v>9259</v>
      </c>
      <c r="F93" s="292">
        <f t="shared" si="4"/>
        <v>22</v>
      </c>
    </row>
    <row r="94" spans="4:6">
      <c r="D94" s="292">
        <v>9.6999999999999993</v>
      </c>
      <c r="E94" s="292">
        <f t="shared" si="5"/>
        <v>9362</v>
      </c>
      <c r="F94" s="292">
        <f t="shared" si="4"/>
        <v>24</v>
      </c>
    </row>
    <row r="95" spans="4:6">
      <c r="D95" s="296">
        <v>10.5</v>
      </c>
      <c r="E95" s="292">
        <f t="shared" si="5"/>
        <v>9457</v>
      </c>
      <c r="F95" s="292">
        <f t="shared" si="4"/>
        <v>26</v>
      </c>
    </row>
    <row r="96" spans="4:6">
      <c r="D96" s="292">
        <v>10.9</v>
      </c>
      <c r="E96" s="292">
        <f t="shared" si="5"/>
        <v>9548</v>
      </c>
      <c r="F96" s="292">
        <f t="shared" si="4"/>
        <v>27</v>
      </c>
    </row>
    <row r="97" spans="4:6">
      <c r="D97" s="292">
        <v>11.2</v>
      </c>
      <c r="E97" s="292">
        <f t="shared" si="5"/>
        <v>9637</v>
      </c>
      <c r="F97" s="292">
        <f t="shared" si="4"/>
        <v>28</v>
      </c>
    </row>
    <row r="98" spans="4:6">
      <c r="D98" s="296">
        <v>11.3</v>
      </c>
      <c r="E98" s="292">
        <f t="shared" si="5"/>
        <v>9725</v>
      </c>
      <c r="F98" s="292">
        <f t="shared" si="4"/>
        <v>28</v>
      </c>
    </row>
    <row r="99" spans="4:6">
      <c r="D99" s="292">
        <v>11.1</v>
      </c>
      <c r="E99" s="292">
        <f t="shared" si="5"/>
        <v>9815</v>
      </c>
      <c r="F99" s="292">
        <f t="shared" si="4"/>
        <v>27</v>
      </c>
    </row>
    <row r="100" spans="4:6">
      <c r="D100" s="296">
        <v>10.8</v>
      </c>
      <c r="E100" s="292">
        <f t="shared" si="5"/>
        <v>9907</v>
      </c>
      <c r="F100" s="292">
        <f t="shared" si="4"/>
        <v>27</v>
      </c>
    </row>
    <row r="101" spans="4:6">
      <c r="D101" s="292">
        <v>10.4</v>
      </c>
      <c r="E101" s="292">
        <f t="shared" si="5"/>
        <v>10003</v>
      </c>
      <c r="F101" s="292">
        <f t="shared" si="4"/>
        <v>26</v>
      </c>
    </row>
    <row r="102" spans="4:6">
      <c r="D102" s="292">
        <v>9.8000000000000007</v>
      </c>
      <c r="E102" s="292">
        <f t="shared" si="5"/>
        <v>10105</v>
      </c>
      <c r="F102" s="292">
        <f t="shared" si="4"/>
        <v>24</v>
      </c>
    </row>
    <row r="103" spans="4:6">
      <c r="D103" s="296">
        <v>8.8000000000000007</v>
      </c>
      <c r="E103" s="292">
        <f t="shared" si="5"/>
        <v>10218</v>
      </c>
      <c r="F103" s="292">
        <f t="shared" si="4"/>
        <v>22</v>
      </c>
    </row>
    <row r="104" spans="4:6">
      <c r="D104" s="292">
        <v>8.6</v>
      </c>
      <c r="E104" s="292">
        <f t="shared" si="5"/>
        <v>10334</v>
      </c>
      <c r="F104" s="292">
        <f t="shared" ref="F104:F135" si="6">INT(D104*2.5)</f>
        <v>21</v>
      </c>
    </row>
    <row r="105" spans="4:6">
      <c r="D105" s="296">
        <v>7.8</v>
      </c>
      <c r="E105" s="292">
        <f t="shared" ref="E105:E136" si="7">INT((1000/D105)+E104)</f>
        <v>10462</v>
      </c>
      <c r="F105" s="292">
        <f t="shared" si="6"/>
        <v>19</v>
      </c>
    </row>
    <row r="106" spans="4:6">
      <c r="D106" s="292">
        <v>8.8000000000000007</v>
      </c>
      <c r="E106" s="292">
        <f t="shared" si="7"/>
        <v>10575</v>
      </c>
      <c r="F106" s="292">
        <f t="shared" si="6"/>
        <v>22</v>
      </c>
    </row>
    <row r="107" spans="4:6">
      <c r="D107" s="292">
        <v>7.9</v>
      </c>
      <c r="E107" s="292">
        <f t="shared" si="7"/>
        <v>10701</v>
      </c>
      <c r="F107" s="292">
        <f t="shared" si="6"/>
        <v>19</v>
      </c>
    </row>
    <row r="108" spans="4:6">
      <c r="D108" s="296">
        <v>8</v>
      </c>
      <c r="E108" s="292">
        <f t="shared" si="7"/>
        <v>10826</v>
      </c>
      <c r="F108" s="292">
        <f t="shared" si="6"/>
        <v>20</v>
      </c>
    </row>
    <row r="109" spans="4:6">
      <c r="D109" s="292">
        <v>8.3000000000000007</v>
      </c>
      <c r="E109" s="292">
        <f t="shared" si="7"/>
        <v>10946</v>
      </c>
      <c r="F109" s="292">
        <f t="shared" si="6"/>
        <v>20</v>
      </c>
    </row>
    <row r="110" spans="4:6">
      <c r="D110" s="296">
        <v>8.1</v>
      </c>
      <c r="E110" s="292">
        <f t="shared" si="7"/>
        <v>11069</v>
      </c>
      <c r="F110" s="292">
        <f t="shared" si="6"/>
        <v>20</v>
      </c>
    </row>
    <row r="111" spans="4:6">
      <c r="D111" s="292">
        <v>8</v>
      </c>
      <c r="E111" s="292">
        <f t="shared" si="7"/>
        <v>11194</v>
      </c>
      <c r="F111" s="292">
        <f t="shared" si="6"/>
        <v>20</v>
      </c>
    </row>
    <row r="112" spans="4:6">
      <c r="D112" s="292">
        <v>7.8</v>
      </c>
      <c r="E112" s="292">
        <f t="shared" si="7"/>
        <v>11322</v>
      </c>
      <c r="F112" s="292">
        <f t="shared" si="6"/>
        <v>19</v>
      </c>
    </row>
    <row r="113" spans="4:6">
      <c r="D113" s="296">
        <v>7.6</v>
      </c>
      <c r="E113" s="292">
        <f t="shared" si="7"/>
        <v>11453</v>
      </c>
      <c r="F113" s="292">
        <f t="shared" si="6"/>
        <v>19</v>
      </c>
    </row>
    <row r="114" spans="4:6">
      <c r="D114" s="292">
        <v>7.3</v>
      </c>
      <c r="E114" s="292">
        <f t="shared" si="7"/>
        <v>11589</v>
      </c>
      <c r="F114" s="292">
        <f t="shared" si="6"/>
        <v>18</v>
      </c>
    </row>
    <row r="115" spans="4:6">
      <c r="D115" s="296">
        <v>6.9</v>
      </c>
      <c r="E115" s="292">
        <f t="shared" si="7"/>
        <v>11733</v>
      </c>
      <c r="F115" s="292">
        <f t="shared" si="6"/>
        <v>17</v>
      </c>
    </row>
    <row r="116" spans="4:6">
      <c r="D116" s="292">
        <v>6.6</v>
      </c>
      <c r="E116" s="292">
        <f t="shared" si="7"/>
        <v>11884</v>
      </c>
      <c r="F116" s="292">
        <f t="shared" si="6"/>
        <v>16</v>
      </c>
    </row>
    <row r="117" spans="4:6">
      <c r="D117" s="292">
        <v>6.2</v>
      </c>
      <c r="E117" s="292">
        <f t="shared" si="7"/>
        <v>12045</v>
      </c>
      <c r="F117" s="292">
        <f t="shared" si="6"/>
        <v>15</v>
      </c>
    </row>
    <row r="118" spans="4:6">
      <c r="D118" s="296">
        <v>5.9</v>
      </c>
      <c r="E118" s="292">
        <f t="shared" si="7"/>
        <v>12214</v>
      </c>
      <c r="F118" s="292">
        <f t="shared" si="6"/>
        <v>14</v>
      </c>
    </row>
    <row r="119" spans="4:6">
      <c r="D119" s="292">
        <v>5.6</v>
      </c>
      <c r="E119" s="292">
        <f t="shared" si="7"/>
        <v>12392</v>
      </c>
      <c r="F119" s="292">
        <f t="shared" si="6"/>
        <v>14</v>
      </c>
    </row>
    <row r="120" spans="4:6">
      <c r="D120" s="296">
        <v>5.4</v>
      </c>
      <c r="E120" s="292">
        <f t="shared" si="7"/>
        <v>12577</v>
      </c>
      <c r="F120" s="292">
        <f t="shared" si="6"/>
        <v>13</v>
      </c>
    </row>
    <row r="121" spans="4:6">
      <c r="D121" s="292">
        <v>5.5</v>
      </c>
      <c r="E121" s="292">
        <f t="shared" si="7"/>
        <v>12758</v>
      </c>
      <c r="F121" s="292">
        <f t="shared" si="6"/>
        <v>13</v>
      </c>
    </row>
    <row r="122" spans="4:6">
      <c r="D122" s="292">
        <v>6.2</v>
      </c>
      <c r="E122" s="292">
        <f t="shared" si="7"/>
        <v>12919</v>
      </c>
      <c r="F122" s="292">
        <f t="shared" si="6"/>
        <v>15</v>
      </c>
    </row>
    <row r="123" spans="4:6">
      <c r="D123" s="296">
        <v>7.1</v>
      </c>
      <c r="E123" s="292">
        <f t="shared" si="7"/>
        <v>13059</v>
      </c>
      <c r="F123" s="292">
        <f t="shared" si="6"/>
        <v>17</v>
      </c>
    </row>
    <row r="124" spans="4:6">
      <c r="D124" s="292">
        <v>7.7</v>
      </c>
      <c r="E124" s="292">
        <f t="shared" si="7"/>
        <v>13188</v>
      </c>
      <c r="F124" s="292">
        <f t="shared" si="6"/>
        <v>19</v>
      </c>
    </row>
    <row r="125" spans="4:6">
      <c r="D125" s="296">
        <v>8.6</v>
      </c>
      <c r="E125" s="292">
        <f t="shared" si="7"/>
        <v>13304</v>
      </c>
      <c r="F125" s="292">
        <f t="shared" si="6"/>
        <v>21</v>
      </c>
    </row>
    <row r="126" spans="4:6">
      <c r="D126" s="292">
        <v>9.6</v>
      </c>
      <c r="E126" s="292">
        <f t="shared" si="7"/>
        <v>13408</v>
      </c>
      <c r="F126" s="292">
        <f t="shared" si="6"/>
        <v>24</v>
      </c>
    </row>
    <row r="127" spans="4:6">
      <c r="D127" s="292">
        <v>10.3</v>
      </c>
      <c r="E127" s="292">
        <f t="shared" si="7"/>
        <v>13505</v>
      </c>
      <c r="F127" s="292">
        <f t="shared" si="6"/>
        <v>25</v>
      </c>
    </row>
    <row r="128" spans="4:6">
      <c r="D128" s="296">
        <v>8.8000000000000007</v>
      </c>
      <c r="E128" s="292">
        <f t="shared" si="7"/>
        <v>13618</v>
      </c>
      <c r="F128" s="292">
        <f t="shared" si="6"/>
        <v>22</v>
      </c>
    </row>
    <row r="129" spans="4:6">
      <c r="D129" s="292">
        <v>7.9</v>
      </c>
      <c r="E129" s="292">
        <f t="shared" si="7"/>
        <v>13744</v>
      </c>
      <c r="F129" s="292">
        <f t="shared" si="6"/>
        <v>19</v>
      </c>
    </row>
    <row r="130" spans="4:6">
      <c r="D130" s="296">
        <v>8</v>
      </c>
      <c r="E130" s="292">
        <f t="shared" si="7"/>
        <v>13869</v>
      </c>
      <c r="F130" s="292">
        <f t="shared" si="6"/>
        <v>20</v>
      </c>
    </row>
    <row r="131" spans="4:6">
      <c r="D131" s="292">
        <v>8.3000000000000007</v>
      </c>
      <c r="E131" s="292">
        <f t="shared" si="7"/>
        <v>13989</v>
      </c>
      <c r="F131" s="292">
        <f t="shared" si="6"/>
        <v>20</v>
      </c>
    </row>
    <row r="132" spans="4:6">
      <c r="D132" s="292">
        <v>8.1</v>
      </c>
      <c r="E132" s="292">
        <f t="shared" si="7"/>
        <v>14112</v>
      </c>
      <c r="F132" s="292">
        <f t="shared" si="6"/>
        <v>20</v>
      </c>
    </row>
    <row r="133" spans="4:6">
      <c r="D133" s="296">
        <v>8</v>
      </c>
      <c r="E133" s="292">
        <f t="shared" si="7"/>
        <v>14237</v>
      </c>
      <c r="F133" s="292">
        <f t="shared" si="6"/>
        <v>20</v>
      </c>
    </row>
    <row r="134" spans="4:6">
      <c r="D134" s="292">
        <v>7.8</v>
      </c>
      <c r="E134" s="292">
        <f t="shared" si="7"/>
        <v>14365</v>
      </c>
      <c r="F134" s="292">
        <f t="shared" si="6"/>
        <v>19</v>
      </c>
    </row>
    <row r="135" spans="4:6">
      <c r="D135" s="296">
        <v>7.6</v>
      </c>
      <c r="E135" s="292">
        <f t="shared" si="7"/>
        <v>14496</v>
      </c>
      <c r="F135" s="292">
        <f t="shared" si="6"/>
        <v>19</v>
      </c>
    </row>
    <row r="136" spans="4:6">
      <c r="D136" s="292">
        <v>7.3</v>
      </c>
      <c r="E136" s="292">
        <f t="shared" si="7"/>
        <v>14632</v>
      </c>
      <c r="F136" s="292">
        <f t="shared" ref="F136:F167" si="8">INT(D136*2.5)</f>
        <v>18</v>
      </c>
    </row>
    <row r="137" spans="4:6">
      <c r="D137" s="292">
        <v>6.9</v>
      </c>
      <c r="E137" s="292">
        <f t="shared" ref="E137:E168" si="9">INT((1000/D137)+E136)</f>
        <v>14776</v>
      </c>
      <c r="F137" s="292">
        <f t="shared" si="8"/>
        <v>17</v>
      </c>
    </row>
    <row r="138" spans="4:6">
      <c r="D138" s="296">
        <v>6.6</v>
      </c>
      <c r="E138" s="292">
        <f t="shared" si="9"/>
        <v>14927</v>
      </c>
      <c r="F138" s="292">
        <f t="shared" si="8"/>
        <v>16</v>
      </c>
    </row>
    <row r="139" spans="4:6">
      <c r="D139" s="292">
        <v>6.2</v>
      </c>
      <c r="E139" s="292">
        <f t="shared" si="9"/>
        <v>15088</v>
      </c>
      <c r="F139" s="292">
        <f t="shared" si="8"/>
        <v>15</v>
      </c>
    </row>
    <row r="140" spans="4:6">
      <c r="D140" s="296">
        <v>5.9</v>
      </c>
      <c r="E140" s="292">
        <f t="shared" si="9"/>
        <v>15257</v>
      </c>
      <c r="F140" s="292">
        <f t="shared" si="8"/>
        <v>14</v>
      </c>
    </row>
    <row r="141" spans="4:6">
      <c r="D141" s="292">
        <v>5.6</v>
      </c>
      <c r="E141" s="292">
        <f t="shared" si="9"/>
        <v>15435</v>
      </c>
      <c r="F141" s="292">
        <f t="shared" si="8"/>
        <v>14</v>
      </c>
    </row>
    <row r="142" spans="4:6">
      <c r="D142" s="292">
        <v>5.4</v>
      </c>
      <c r="E142" s="292">
        <f t="shared" si="9"/>
        <v>15620</v>
      </c>
      <c r="F142" s="292">
        <f t="shared" si="8"/>
        <v>13</v>
      </c>
    </row>
    <row r="143" spans="4:6">
      <c r="D143" s="296">
        <v>5.5</v>
      </c>
      <c r="E143" s="292">
        <f t="shared" si="9"/>
        <v>15801</v>
      </c>
      <c r="F143" s="292">
        <f t="shared" si="8"/>
        <v>13</v>
      </c>
    </row>
    <row r="144" spans="4:6">
      <c r="D144" s="292">
        <v>6.2</v>
      </c>
      <c r="E144" s="292">
        <f t="shared" si="9"/>
        <v>15962</v>
      </c>
      <c r="F144" s="292">
        <f t="shared" si="8"/>
        <v>15</v>
      </c>
    </row>
    <row r="145" spans="4:6">
      <c r="D145" s="296">
        <v>7.1</v>
      </c>
      <c r="E145" s="292">
        <f t="shared" si="9"/>
        <v>16102</v>
      </c>
      <c r="F145" s="292">
        <f t="shared" si="8"/>
        <v>17</v>
      </c>
    </row>
    <row r="146" spans="4:6">
      <c r="D146" s="292">
        <v>7.7</v>
      </c>
      <c r="E146" s="292">
        <f t="shared" si="9"/>
        <v>16231</v>
      </c>
      <c r="F146" s="292">
        <f t="shared" si="8"/>
        <v>19</v>
      </c>
    </row>
    <row r="147" spans="4:6">
      <c r="D147" s="292">
        <v>8.6</v>
      </c>
      <c r="E147" s="292">
        <f t="shared" si="9"/>
        <v>16347</v>
      </c>
      <c r="F147" s="292">
        <f t="shared" si="8"/>
        <v>21</v>
      </c>
    </row>
    <row r="148" spans="4:6">
      <c r="D148" s="296">
        <v>9.6</v>
      </c>
      <c r="E148" s="292">
        <f t="shared" si="9"/>
        <v>16451</v>
      </c>
      <c r="F148" s="292">
        <f t="shared" si="8"/>
        <v>24</v>
      </c>
    </row>
    <row r="149" spans="4:6">
      <c r="D149" s="292">
        <v>10.3</v>
      </c>
      <c r="E149" s="292">
        <f t="shared" si="9"/>
        <v>16548</v>
      </c>
      <c r="F149" s="292">
        <f t="shared" si="8"/>
        <v>25</v>
      </c>
    </row>
    <row r="150" spans="4:6">
      <c r="D150" s="296">
        <v>10.8</v>
      </c>
      <c r="E150" s="292">
        <f t="shared" si="9"/>
        <v>16640</v>
      </c>
      <c r="F150" s="292">
        <f t="shared" si="8"/>
        <v>27</v>
      </c>
    </row>
    <row r="151" spans="4:6">
      <c r="D151" s="292">
        <v>11.2</v>
      </c>
      <c r="E151" s="292">
        <f t="shared" si="9"/>
        <v>16729</v>
      </c>
      <c r="F151" s="292">
        <f t="shared" si="8"/>
        <v>28</v>
      </c>
    </row>
    <row r="152" spans="4:6">
      <c r="D152" s="292">
        <v>11.2</v>
      </c>
      <c r="E152" s="292">
        <f t="shared" si="9"/>
        <v>16818</v>
      </c>
      <c r="F152" s="292">
        <f t="shared" si="8"/>
        <v>28</v>
      </c>
    </row>
    <row r="153" spans="4:6">
      <c r="D153" s="296">
        <v>11.2</v>
      </c>
      <c r="E153" s="292">
        <f t="shared" si="9"/>
        <v>16907</v>
      </c>
      <c r="F153" s="292">
        <f t="shared" si="8"/>
        <v>28</v>
      </c>
    </row>
    <row r="154" spans="4:6">
      <c r="D154" s="292">
        <v>10.9</v>
      </c>
      <c r="E154" s="292">
        <f t="shared" si="9"/>
        <v>16998</v>
      </c>
      <c r="F154" s="292">
        <f t="shared" si="8"/>
        <v>27</v>
      </c>
    </row>
    <row r="155" spans="4:6">
      <c r="D155" s="296">
        <v>10.5</v>
      </c>
      <c r="E155" s="292">
        <f t="shared" si="9"/>
        <v>17093</v>
      </c>
      <c r="F155" s="292">
        <f t="shared" si="8"/>
        <v>26</v>
      </c>
    </row>
    <row r="156" spans="4:6">
      <c r="D156" s="292">
        <v>10</v>
      </c>
      <c r="E156" s="292">
        <f t="shared" si="9"/>
        <v>17193</v>
      </c>
      <c r="F156" s="292">
        <f t="shared" si="8"/>
        <v>25</v>
      </c>
    </row>
    <row r="157" spans="4:6">
      <c r="D157" s="292">
        <v>9.1999999999999993</v>
      </c>
      <c r="E157" s="292">
        <f t="shared" si="9"/>
        <v>17301</v>
      </c>
      <c r="F157" s="292">
        <f t="shared" si="8"/>
        <v>23</v>
      </c>
    </row>
    <row r="158" spans="4:6">
      <c r="D158" s="296">
        <v>8.4</v>
      </c>
      <c r="E158" s="292">
        <f t="shared" si="9"/>
        <v>17420</v>
      </c>
      <c r="F158" s="292">
        <f t="shared" si="8"/>
        <v>21</v>
      </c>
    </row>
    <row r="159" spans="4:6">
      <c r="D159" s="292">
        <v>8</v>
      </c>
      <c r="E159" s="292">
        <f t="shared" si="9"/>
        <v>17545</v>
      </c>
      <c r="F159" s="292">
        <f t="shared" si="8"/>
        <v>20</v>
      </c>
    </row>
    <row r="160" spans="4:6">
      <c r="D160" s="296">
        <v>8.8000000000000007</v>
      </c>
      <c r="E160" s="292">
        <f t="shared" si="9"/>
        <v>17658</v>
      </c>
      <c r="F160" s="292">
        <f t="shared" si="8"/>
        <v>22</v>
      </c>
    </row>
    <row r="161" spans="4:6">
      <c r="D161" s="292">
        <v>8</v>
      </c>
      <c r="E161" s="292">
        <f t="shared" si="9"/>
        <v>17783</v>
      </c>
      <c r="F161" s="292">
        <f t="shared" si="8"/>
        <v>20</v>
      </c>
    </row>
    <row r="162" spans="4:6">
      <c r="D162" s="292">
        <v>8.4</v>
      </c>
      <c r="E162" s="292">
        <f t="shared" si="9"/>
        <v>17902</v>
      </c>
      <c r="F162" s="292">
        <f t="shared" si="8"/>
        <v>21</v>
      </c>
    </row>
    <row r="163" spans="4:6">
      <c r="D163" s="296">
        <v>8.1999999999999993</v>
      </c>
      <c r="E163" s="292">
        <f t="shared" si="9"/>
        <v>18023</v>
      </c>
      <c r="F163" s="292">
        <f t="shared" si="8"/>
        <v>20</v>
      </c>
    </row>
    <row r="164" spans="4:6">
      <c r="D164" s="292">
        <v>8.1999999999999993</v>
      </c>
      <c r="E164" s="292">
        <f t="shared" si="9"/>
        <v>18144</v>
      </c>
      <c r="F164" s="292">
        <f t="shared" si="8"/>
        <v>20</v>
      </c>
    </row>
    <row r="165" spans="4:6">
      <c r="D165" s="296">
        <v>7.9</v>
      </c>
      <c r="E165" s="292">
        <f t="shared" si="9"/>
        <v>18270</v>
      </c>
      <c r="F165" s="292">
        <f t="shared" si="8"/>
        <v>19</v>
      </c>
    </row>
    <row r="166" spans="4:6">
      <c r="D166" s="292">
        <v>7.8</v>
      </c>
      <c r="E166" s="292">
        <f t="shared" si="9"/>
        <v>18398</v>
      </c>
      <c r="F166" s="292">
        <f t="shared" si="8"/>
        <v>19</v>
      </c>
    </row>
    <row r="167" spans="4:6">
      <c r="D167" s="292">
        <v>7.5</v>
      </c>
      <c r="E167" s="292">
        <f t="shared" si="9"/>
        <v>18531</v>
      </c>
      <c r="F167" s="292">
        <f t="shared" si="8"/>
        <v>18</v>
      </c>
    </row>
    <row r="168" spans="4:6">
      <c r="D168" s="296">
        <v>7.2</v>
      </c>
      <c r="E168" s="292">
        <f t="shared" si="9"/>
        <v>18669</v>
      </c>
      <c r="F168" s="292">
        <f t="shared" ref="F168:F199" si="10">INT(D168*2.5)</f>
        <v>18</v>
      </c>
    </row>
    <row r="169" spans="4:6">
      <c r="D169" s="292">
        <v>6.8</v>
      </c>
      <c r="E169" s="292">
        <f t="shared" ref="E169:E200" si="11">INT((1000/D169)+E168)</f>
        <v>18816</v>
      </c>
      <c r="F169" s="292">
        <f t="shared" si="10"/>
        <v>17</v>
      </c>
    </row>
    <row r="170" spans="4:6">
      <c r="D170" s="296">
        <v>6.3</v>
      </c>
      <c r="E170" s="292">
        <f t="shared" si="11"/>
        <v>18974</v>
      </c>
      <c r="F170" s="292">
        <f t="shared" si="10"/>
        <v>15</v>
      </c>
    </row>
    <row r="171" spans="4:6">
      <c r="D171" s="296">
        <v>5.9</v>
      </c>
      <c r="E171" s="292">
        <f t="shared" si="11"/>
        <v>19143</v>
      </c>
      <c r="F171" s="292">
        <f t="shared" si="10"/>
        <v>14</v>
      </c>
    </row>
    <row r="172" spans="4:6">
      <c r="D172" s="296">
        <v>5.5</v>
      </c>
      <c r="E172" s="292">
        <f t="shared" si="11"/>
        <v>19324</v>
      </c>
      <c r="F172" s="292">
        <f t="shared" si="10"/>
        <v>13</v>
      </c>
    </row>
    <row r="173" spans="4:6">
      <c r="D173" s="296">
        <v>5.2</v>
      </c>
      <c r="E173" s="292">
        <f t="shared" si="11"/>
        <v>19516</v>
      </c>
      <c r="F173" s="292">
        <f t="shared" si="10"/>
        <v>13</v>
      </c>
    </row>
    <row r="174" spans="4:6">
      <c r="D174" s="296">
        <v>5.2</v>
      </c>
      <c r="E174" s="292">
        <f t="shared" si="11"/>
        <v>19708</v>
      </c>
      <c r="F174" s="292">
        <f t="shared" si="10"/>
        <v>13</v>
      </c>
    </row>
    <row r="175" spans="4:6">
      <c r="D175" s="296">
        <v>5.8</v>
      </c>
      <c r="E175" s="292">
        <f t="shared" si="11"/>
        <v>19880</v>
      </c>
      <c r="F175" s="292">
        <f t="shared" si="10"/>
        <v>14</v>
      </c>
    </row>
    <row r="176" spans="4:6">
      <c r="D176" s="296">
        <v>6.9</v>
      </c>
      <c r="E176" s="292">
        <f t="shared" si="11"/>
        <v>20024</v>
      </c>
      <c r="F176" s="292">
        <f t="shared" si="10"/>
        <v>17</v>
      </c>
    </row>
    <row r="177" spans="4:6">
      <c r="D177" s="296">
        <v>7.6</v>
      </c>
      <c r="E177" s="292">
        <f t="shared" si="11"/>
        <v>20155</v>
      </c>
      <c r="F177" s="292">
        <f t="shared" si="10"/>
        <v>19</v>
      </c>
    </row>
    <row r="178" spans="4:6">
      <c r="D178" s="296">
        <v>8.4</v>
      </c>
      <c r="E178" s="292">
        <f t="shared" si="11"/>
        <v>20274</v>
      </c>
      <c r="F178" s="292">
        <f t="shared" si="10"/>
        <v>21</v>
      </c>
    </row>
    <row r="179" spans="4:6">
      <c r="D179" s="296">
        <v>9.4</v>
      </c>
      <c r="E179" s="292">
        <f t="shared" si="11"/>
        <v>20380</v>
      </c>
      <c r="F179" s="292">
        <f t="shared" si="10"/>
        <v>23</v>
      </c>
    </row>
    <row r="180" spans="4:6">
      <c r="D180" s="296">
        <v>10.199999999999999</v>
      </c>
      <c r="E180" s="292">
        <f t="shared" si="11"/>
        <v>20478</v>
      </c>
      <c r="F180" s="292">
        <f t="shared" si="10"/>
        <v>25</v>
      </c>
    </row>
    <row r="181" spans="4:6">
      <c r="D181" s="296">
        <v>10.8</v>
      </c>
      <c r="E181" s="292">
        <f t="shared" si="11"/>
        <v>20570</v>
      </c>
      <c r="F181" s="292">
        <f t="shared" si="10"/>
        <v>27</v>
      </c>
    </row>
    <row r="182" spans="4:6">
      <c r="D182" s="296">
        <v>11</v>
      </c>
      <c r="E182" s="292">
        <f t="shared" si="11"/>
        <v>20660</v>
      </c>
      <c r="F182" s="292">
        <f t="shared" si="10"/>
        <v>27</v>
      </c>
    </row>
    <row r="183" spans="4:6">
      <c r="D183" s="296">
        <v>11.3</v>
      </c>
      <c r="E183" s="292">
        <f t="shared" si="11"/>
        <v>20748</v>
      </c>
      <c r="F183" s="292">
        <f t="shared" si="10"/>
        <v>28</v>
      </c>
    </row>
    <row r="184" spans="4:6">
      <c r="D184" s="296">
        <v>11.2</v>
      </c>
      <c r="E184" s="292">
        <f t="shared" si="11"/>
        <v>20837</v>
      </c>
      <c r="F184" s="292">
        <f t="shared" si="10"/>
        <v>28</v>
      </c>
    </row>
    <row r="185" spans="4:6">
      <c r="D185" s="296">
        <v>10.9</v>
      </c>
      <c r="E185" s="292">
        <f t="shared" si="11"/>
        <v>20928</v>
      </c>
      <c r="F185" s="292">
        <f t="shared" si="10"/>
        <v>27</v>
      </c>
    </row>
    <row r="186" spans="4:6">
      <c r="D186" s="296">
        <v>10.6</v>
      </c>
      <c r="E186" s="292">
        <f t="shared" si="11"/>
        <v>21022</v>
      </c>
      <c r="F186" s="292">
        <f t="shared" si="10"/>
        <v>26</v>
      </c>
    </row>
    <row r="187" spans="4:6">
      <c r="D187" s="296">
        <v>10</v>
      </c>
      <c r="E187" s="292">
        <f t="shared" si="11"/>
        <v>21122</v>
      </c>
      <c r="F187" s="292">
        <f t="shared" si="10"/>
        <v>25</v>
      </c>
    </row>
    <row r="188" spans="4:6">
      <c r="D188" s="296">
        <v>9.6</v>
      </c>
      <c r="E188" s="292">
        <f t="shared" si="11"/>
        <v>21226</v>
      </c>
      <c r="F188" s="292">
        <f t="shared" si="10"/>
        <v>24</v>
      </c>
    </row>
    <row r="189" spans="4:6">
      <c r="D189" s="296">
        <v>8.5</v>
      </c>
      <c r="E189" s="292">
        <f t="shared" si="11"/>
        <v>21343</v>
      </c>
      <c r="F189" s="292">
        <f t="shared" si="10"/>
        <v>21</v>
      </c>
    </row>
    <row r="190" spans="4:6">
      <c r="D190" s="296">
        <v>8.1999999999999993</v>
      </c>
      <c r="E190" s="292">
        <f t="shared" si="11"/>
        <v>21464</v>
      </c>
      <c r="F190" s="292">
        <f t="shared" si="10"/>
        <v>20</v>
      </c>
    </row>
    <row r="191" spans="4:6">
      <c r="D191" s="296">
        <v>8.5</v>
      </c>
      <c r="E191" s="292">
        <f t="shared" si="11"/>
        <v>21581</v>
      </c>
      <c r="F191" s="292">
        <f t="shared" si="10"/>
        <v>21</v>
      </c>
    </row>
    <row r="192" spans="4:6">
      <c r="D192" s="296">
        <v>8.1999999999999993</v>
      </c>
      <c r="E192" s="292">
        <f t="shared" si="11"/>
        <v>21702</v>
      </c>
      <c r="F192" s="292">
        <f t="shared" si="10"/>
        <v>20</v>
      </c>
    </row>
    <row r="193" spans="4:6">
      <c r="D193" s="296">
        <v>7.9</v>
      </c>
      <c r="E193" s="292">
        <f t="shared" si="11"/>
        <v>21828</v>
      </c>
      <c r="F193" s="292">
        <f t="shared" si="10"/>
        <v>19</v>
      </c>
    </row>
    <row r="194" spans="4:6">
      <c r="D194" s="296">
        <v>8.3000000000000007</v>
      </c>
      <c r="E194" s="292">
        <f t="shared" si="11"/>
        <v>21948</v>
      </c>
      <c r="F194" s="292">
        <f t="shared" si="10"/>
        <v>20</v>
      </c>
    </row>
    <row r="195" spans="4:6">
      <c r="D195" s="296">
        <v>8</v>
      </c>
      <c r="E195" s="292">
        <f t="shared" si="11"/>
        <v>22073</v>
      </c>
      <c r="F195" s="292">
        <f t="shared" si="10"/>
        <v>20</v>
      </c>
    </row>
    <row r="196" spans="4:6">
      <c r="D196" s="296">
        <v>8</v>
      </c>
      <c r="E196" s="292">
        <f t="shared" si="11"/>
        <v>22198</v>
      </c>
      <c r="F196" s="292">
        <f t="shared" si="10"/>
        <v>20</v>
      </c>
    </row>
    <row r="197" spans="4:6">
      <c r="D197" s="296">
        <v>7.7</v>
      </c>
      <c r="E197" s="292">
        <f t="shared" si="11"/>
        <v>22327</v>
      </c>
      <c r="F197" s="292">
        <f t="shared" si="10"/>
        <v>19</v>
      </c>
    </row>
    <row r="198" spans="4:6">
      <c r="D198" s="296">
        <v>7.6</v>
      </c>
      <c r="E198" s="292">
        <f t="shared" si="11"/>
        <v>22458</v>
      </c>
      <c r="F198" s="292">
        <f t="shared" si="10"/>
        <v>19</v>
      </c>
    </row>
    <row r="199" spans="4:6">
      <c r="D199" s="296">
        <v>7.2</v>
      </c>
      <c r="E199" s="292">
        <f t="shared" si="11"/>
        <v>22596</v>
      </c>
      <c r="F199" s="292">
        <f t="shared" si="10"/>
        <v>18</v>
      </c>
    </row>
    <row r="200" spans="4:6">
      <c r="D200" s="296">
        <v>6.9</v>
      </c>
      <c r="E200" s="292">
        <f t="shared" si="11"/>
        <v>22740</v>
      </c>
      <c r="F200" s="292">
        <f t="shared" ref="F200:F205" si="12">INT(D200*2.5)</f>
        <v>17</v>
      </c>
    </row>
    <row r="201" spans="4:6">
      <c r="D201" s="296">
        <v>6.5</v>
      </c>
      <c r="E201" s="292">
        <f t="shared" ref="E201:E205" si="13">INT((1000/D201)+E200)</f>
        <v>22893</v>
      </c>
      <c r="F201" s="292">
        <f t="shared" si="12"/>
        <v>16</v>
      </c>
    </row>
    <row r="202" spans="4:6">
      <c r="D202" s="296">
        <v>6.1</v>
      </c>
      <c r="E202" s="292">
        <f t="shared" si="13"/>
        <v>23056</v>
      </c>
      <c r="F202" s="292">
        <f t="shared" si="12"/>
        <v>15</v>
      </c>
    </row>
    <row r="203" spans="4:6">
      <c r="D203" s="296">
        <v>5.8</v>
      </c>
      <c r="E203" s="292">
        <f t="shared" si="13"/>
        <v>23228</v>
      </c>
      <c r="F203" s="292">
        <f t="shared" si="12"/>
        <v>14</v>
      </c>
    </row>
    <row r="204" spans="4:6">
      <c r="D204" s="296">
        <v>5.5</v>
      </c>
      <c r="E204" s="292">
        <f t="shared" si="13"/>
        <v>23409</v>
      </c>
      <c r="F204" s="292">
        <f t="shared" si="12"/>
        <v>13</v>
      </c>
    </row>
    <row r="205" spans="4:6">
      <c r="D205" s="296">
        <v>5.3</v>
      </c>
      <c r="E205" s="292">
        <f t="shared" si="13"/>
        <v>23597</v>
      </c>
      <c r="F205" s="292">
        <f t="shared" si="12"/>
        <v>13</v>
      </c>
    </row>
  </sheetData>
  <mergeCells count="2">
    <mergeCell ref="D2:F2"/>
    <mergeCell ref="D6:F6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3:AMJ15"/>
  <sheetViews>
    <sheetView zoomScale="60" zoomScaleNormal="60" workbookViewId="0"/>
  </sheetViews>
  <sheetFormatPr defaultColWidth="9.28515625" defaultRowHeight="15"/>
  <cols>
    <col min="1" max="3" width="9.28515625" style="187"/>
    <col min="4" max="4" width="11.28515625" style="187" customWidth="1"/>
    <col min="5" max="1024" width="9.28515625" style="187"/>
  </cols>
  <sheetData>
    <row r="3" spans="3:6">
      <c r="C3" s="187" t="s">
        <v>164</v>
      </c>
      <c r="D3" s="187" t="s">
        <v>165</v>
      </c>
      <c r="E3" s="187" t="s">
        <v>166</v>
      </c>
      <c r="F3" s="187" t="s">
        <v>162</v>
      </c>
    </row>
    <row r="4" spans="3:6">
      <c r="C4" s="481"/>
      <c r="D4" s="187">
        <v>0.8</v>
      </c>
      <c r="E4" s="187">
        <v>1</v>
      </c>
      <c r="F4" s="481"/>
    </row>
    <row r="5" spans="3:6">
      <c r="C5" s="481"/>
      <c r="D5" s="187">
        <v>0.9</v>
      </c>
      <c r="E5" s="187">
        <v>1.5</v>
      </c>
      <c r="F5" s="481"/>
    </row>
    <row r="6" spans="3:6">
      <c r="C6" s="481"/>
      <c r="D6" s="297">
        <v>1</v>
      </c>
      <c r="E6" s="297">
        <v>2</v>
      </c>
      <c r="F6" s="481"/>
    </row>
    <row r="7" spans="3:6">
      <c r="C7" s="481">
        <v>2</v>
      </c>
      <c r="D7" s="187">
        <v>1.1000000000000001</v>
      </c>
      <c r="E7" s="187">
        <v>2.5</v>
      </c>
      <c r="F7" s="481"/>
    </row>
    <row r="8" spans="3:6">
      <c r="C8" s="481"/>
      <c r="D8" s="187">
        <v>1.2</v>
      </c>
      <c r="E8" s="187">
        <v>3</v>
      </c>
      <c r="F8" s="481"/>
    </row>
    <row r="9" spans="3:6">
      <c r="C9" s="481"/>
      <c r="D9" s="187">
        <v>1.3</v>
      </c>
      <c r="E9" s="187">
        <v>3.5</v>
      </c>
      <c r="F9" s="481"/>
    </row>
    <row r="10" spans="3:6">
      <c r="C10" s="481">
        <v>3</v>
      </c>
      <c r="D10" s="187">
        <v>1.5</v>
      </c>
      <c r="E10" s="187">
        <v>4</v>
      </c>
      <c r="F10" s="481">
        <v>17</v>
      </c>
    </row>
    <row r="11" spans="3:6">
      <c r="C11" s="481"/>
      <c r="D11" s="187">
        <v>1.6</v>
      </c>
      <c r="E11" s="187">
        <v>4.5</v>
      </c>
      <c r="F11" s="481"/>
    </row>
    <row r="12" spans="3:6">
      <c r="C12" s="481"/>
      <c r="D12" s="187">
        <v>1.7</v>
      </c>
      <c r="E12" s="187">
        <v>5</v>
      </c>
      <c r="F12" s="481"/>
    </row>
    <row r="13" spans="3:6">
      <c r="C13" s="481">
        <v>4</v>
      </c>
      <c r="D13" s="297">
        <v>1.8</v>
      </c>
      <c r="E13" s="187">
        <v>5.5</v>
      </c>
      <c r="F13" s="481">
        <v>18</v>
      </c>
    </row>
    <row r="14" spans="3:6">
      <c r="C14" s="481"/>
      <c r="D14" s="482">
        <v>1.9</v>
      </c>
      <c r="E14" s="187">
        <v>6</v>
      </c>
      <c r="F14" s="481"/>
    </row>
    <row r="15" spans="3:6">
      <c r="C15" s="481"/>
      <c r="D15" s="482"/>
      <c r="E15" s="187">
        <v>6.5</v>
      </c>
      <c r="F15" s="481"/>
    </row>
  </sheetData>
  <mergeCells count="8">
    <mergeCell ref="C13:C15"/>
    <mergeCell ref="F13:F15"/>
    <mergeCell ref="D14:D15"/>
    <mergeCell ref="C4:C6"/>
    <mergeCell ref="F4:F9"/>
    <mergeCell ref="C7:C9"/>
    <mergeCell ref="C10:C12"/>
    <mergeCell ref="F10:F1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1CBB5-4161-4425-8BEB-CF04DE8722E7}">
  <dimension ref="A1:R117"/>
  <sheetViews>
    <sheetView topLeftCell="A28" workbookViewId="0">
      <selection activeCell="A48" sqref="A48"/>
    </sheetView>
  </sheetViews>
  <sheetFormatPr defaultRowHeight="15"/>
  <cols>
    <col min="1" max="1" width="28.28515625" customWidth="1"/>
    <col min="2" max="2" width="21.140625" style="187" customWidth="1"/>
    <col min="3" max="3" width="3.5703125" customWidth="1"/>
    <col min="4" max="4" width="14.42578125" customWidth="1"/>
    <col min="5" max="5" width="21.5703125" customWidth="1"/>
    <col min="6" max="6" width="8" customWidth="1"/>
    <col min="7" max="7" width="7.7109375" customWidth="1"/>
    <col min="8" max="8" width="20.85546875" customWidth="1"/>
    <col min="9" max="9" width="3.5703125" customWidth="1"/>
    <col min="10" max="10" width="8.42578125" customWidth="1"/>
    <col min="11" max="11" width="14.42578125" customWidth="1"/>
    <col min="12" max="12" width="3" customWidth="1"/>
    <col min="13" max="13" width="8" customWidth="1"/>
    <col min="14" max="14" width="13.85546875" customWidth="1"/>
    <col min="15" max="15" width="4.42578125" customWidth="1"/>
    <col min="16" max="16" width="7.85546875" customWidth="1"/>
    <col min="17" max="17" width="19.5703125" customWidth="1"/>
  </cols>
  <sheetData>
    <row r="1" spans="1:18" s="349" customFormat="1" ht="15.75" thickBot="1">
      <c r="A1" s="383" t="s">
        <v>310</v>
      </c>
      <c r="B1" s="384" t="s">
        <v>312</v>
      </c>
    </row>
    <row r="2" spans="1:18" s="349" customFormat="1" ht="15.75" thickBot="1">
      <c r="A2" s="375" t="s">
        <v>408</v>
      </c>
      <c r="B2" s="376" t="s">
        <v>409</v>
      </c>
      <c r="R2"/>
    </row>
    <row r="3" spans="1:18">
      <c r="A3" s="361" t="s">
        <v>311</v>
      </c>
      <c r="B3" s="362" t="s">
        <v>320</v>
      </c>
      <c r="E3" s="349"/>
      <c r="F3" s="349"/>
      <c r="G3" s="350" t="s">
        <v>320</v>
      </c>
      <c r="H3" s="351"/>
      <c r="J3" s="350" t="s">
        <v>334</v>
      </c>
      <c r="K3" s="351"/>
      <c r="M3" s="350" t="s">
        <v>342</v>
      </c>
      <c r="N3" s="351"/>
      <c r="P3" s="350" t="s">
        <v>346</v>
      </c>
      <c r="Q3" s="351"/>
    </row>
    <row r="4" spans="1:18">
      <c r="A4" s="363" t="s">
        <v>307</v>
      </c>
      <c r="B4" s="364" t="s">
        <v>318</v>
      </c>
      <c r="G4" s="352">
        <v>0</v>
      </c>
      <c r="H4" s="353" t="s">
        <v>321</v>
      </c>
      <c r="J4" s="352">
        <v>0</v>
      </c>
      <c r="K4" s="353" t="s">
        <v>335</v>
      </c>
      <c r="M4" s="352">
        <v>0</v>
      </c>
      <c r="N4" s="353" t="s">
        <v>335</v>
      </c>
      <c r="P4" s="352">
        <v>0</v>
      </c>
      <c r="Q4" s="353" t="s">
        <v>343</v>
      </c>
    </row>
    <row r="5" spans="1:18" ht="15.75" thickBot="1">
      <c r="A5" s="368" t="s">
        <v>264</v>
      </c>
      <c r="B5" s="378" t="s">
        <v>313</v>
      </c>
      <c r="D5" t="s">
        <v>412</v>
      </c>
      <c r="G5" s="352">
        <v>1</v>
      </c>
      <c r="H5" s="353" t="s">
        <v>322</v>
      </c>
      <c r="J5" s="352">
        <v>1</v>
      </c>
      <c r="K5" s="353" t="s">
        <v>335</v>
      </c>
      <c r="M5" s="352">
        <v>1</v>
      </c>
      <c r="N5" s="353" t="s">
        <v>323</v>
      </c>
      <c r="P5" s="354">
        <v>1</v>
      </c>
      <c r="Q5" s="355" t="s">
        <v>344</v>
      </c>
    </row>
    <row r="6" spans="1:18">
      <c r="A6" s="366" t="s">
        <v>308</v>
      </c>
      <c r="B6" s="378" t="s">
        <v>313</v>
      </c>
      <c r="D6" t="s">
        <v>413</v>
      </c>
      <c r="G6" s="352">
        <v>2</v>
      </c>
      <c r="H6" s="353" t="s">
        <v>323</v>
      </c>
      <c r="J6" s="352">
        <v>2</v>
      </c>
      <c r="K6" s="353" t="s">
        <v>335</v>
      </c>
      <c r="M6" s="352">
        <v>2</v>
      </c>
      <c r="N6" s="353" t="s">
        <v>340</v>
      </c>
    </row>
    <row r="7" spans="1:18" ht="15.75" thickBot="1">
      <c r="A7" s="368" t="s">
        <v>265</v>
      </c>
      <c r="B7" s="369" t="s">
        <v>319</v>
      </c>
      <c r="G7" s="352">
        <v>3</v>
      </c>
      <c r="H7" s="353" t="s">
        <v>324</v>
      </c>
      <c r="J7" s="352">
        <v>3</v>
      </c>
      <c r="K7" s="353" t="s">
        <v>335</v>
      </c>
      <c r="M7" s="354">
        <v>3</v>
      </c>
      <c r="N7" s="355" t="s">
        <v>341</v>
      </c>
    </row>
    <row r="8" spans="1:18" ht="15.75" thickBot="1">
      <c r="A8" s="368" t="s">
        <v>405</v>
      </c>
      <c r="B8" s="374" t="s">
        <v>334</v>
      </c>
      <c r="G8" s="352">
        <v>4</v>
      </c>
      <c r="H8" s="353" t="s">
        <v>326</v>
      </c>
      <c r="J8" s="354">
        <v>4</v>
      </c>
      <c r="K8" s="355" t="s">
        <v>407</v>
      </c>
    </row>
    <row r="9" spans="1:18">
      <c r="A9" s="368" t="s">
        <v>266</v>
      </c>
      <c r="B9" s="367" t="s">
        <v>313</v>
      </c>
      <c r="G9" s="352">
        <v>6</v>
      </c>
      <c r="H9" s="353" t="s">
        <v>325</v>
      </c>
    </row>
    <row r="10" spans="1:18" ht="15.75" thickBot="1">
      <c r="A10" s="368" t="s">
        <v>267</v>
      </c>
      <c r="B10" s="370" t="s">
        <v>339</v>
      </c>
      <c r="G10" s="352">
        <v>7</v>
      </c>
      <c r="H10" s="353" t="s">
        <v>327</v>
      </c>
    </row>
    <row r="11" spans="1:18">
      <c r="A11" s="368" t="s">
        <v>276</v>
      </c>
      <c r="B11" s="369" t="s">
        <v>319</v>
      </c>
      <c r="G11" s="352">
        <v>8</v>
      </c>
      <c r="H11" s="353" t="s">
        <v>328</v>
      </c>
      <c r="J11" s="350" t="s">
        <v>339</v>
      </c>
      <c r="K11" s="351"/>
    </row>
    <row r="12" spans="1:18">
      <c r="A12" s="368" t="s">
        <v>268</v>
      </c>
      <c r="B12" s="370" t="s">
        <v>342</v>
      </c>
      <c r="G12" s="352">
        <v>9</v>
      </c>
      <c r="H12" s="353" t="s">
        <v>329</v>
      </c>
      <c r="J12" s="352">
        <v>0</v>
      </c>
      <c r="K12" s="353" t="s">
        <v>335</v>
      </c>
    </row>
    <row r="13" spans="1:18">
      <c r="A13" s="368" t="s">
        <v>269</v>
      </c>
      <c r="B13" s="364" t="s">
        <v>318</v>
      </c>
      <c r="G13" s="352">
        <v>10</v>
      </c>
      <c r="H13" s="353" t="s">
        <v>330</v>
      </c>
      <c r="J13" s="352">
        <v>1</v>
      </c>
      <c r="K13" s="353" t="s">
        <v>336</v>
      </c>
    </row>
    <row r="14" spans="1:18">
      <c r="A14" s="368" t="s">
        <v>270</v>
      </c>
      <c r="B14" s="364" t="s">
        <v>318</v>
      </c>
      <c r="G14" s="352">
        <v>11</v>
      </c>
      <c r="H14" s="353" t="s">
        <v>331</v>
      </c>
      <c r="J14" s="352">
        <v>2</v>
      </c>
      <c r="K14" s="353" t="s">
        <v>337</v>
      </c>
    </row>
    <row r="15" spans="1:18" ht="15.75" thickBot="1">
      <c r="A15" s="368" t="s">
        <v>271</v>
      </c>
      <c r="B15" s="364" t="s">
        <v>318</v>
      </c>
      <c r="D15" t="s">
        <v>414</v>
      </c>
      <c r="E15">
        <v>0</v>
      </c>
      <c r="G15" s="352">
        <v>12</v>
      </c>
      <c r="H15" s="353" t="s">
        <v>332</v>
      </c>
      <c r="J15" s="354">
        <v>3</v>
      </c>
      <c r="K15" s="355" t="s">
        <v>338</v>
      </c>
    </row>
    <row r="16" spans="1:18" ht="15.75" thickBot="1">
      <c r="A16" s="368" t="s">
        <v>272</v>
      </c>
      <c r="B16" s="370" t="s">
        <v>346</v>
      </c>
      <c r="E16">
        <v>1</v>
      </c>
      <c r="G16" s="354">
        <v>13</v>
      </c>
      <c r="H16" s="355" t="s">
        <v>333</v>
      </c>
    </row>
    <row r="17" spans="1:17">
      <c r="A17" s="368" t="s">
        <v>273</v>
      </c>
      <c r="B17" s="364" t="s">
        <v>318</v>
      </c>
      <c r="G17" s="187"/>
    </row>
    <row r="18" spans="1:17">
      <c r="A18" s="363" t="s">
        <v>309</v>
      </c>
      <c r="B18" s="371" t="s">
        <v>345</v>
      </c>
      <c r="D18" t="s">
        <v>415</v>
      </c>
      <c r="E18" t="s">
        <v>416</v>
      </c>
      <c r="G18" s="187"/>
    </row>
    <row r="19" spans="1:17">
      <c r="A19" s="368" t="s">
        <v>274</v>
      </c>
      <c r="B19" s="378" t="s">
        <v>314</v>
      </c>
      <c r="G19" s="187"/>
    </row>
    <row r="20" spans="1:17" ht="15.75" thickBot="1">
      <c r="A20" s="368" t="s">
        <v>275</v>
      </c>
      <c r="B20" s="379" t="s">
        <v>314</v>
      </c>
      <c r="G20" s="187"/>
    </row>
    <row r="21" spans="1:17">
      <c r="A21" s="366" t="s">
        <v>277</v>
      </c>
      <c r="B21" s="378" t="s">
        <v>319</v>
      </c>
      <c r="G21" s="345" t="s">
        <v>347</v>
      </c>
      <c r="H21" s="351"/>
      <c r="J21" s="350" t="s">
        <v>348</v>
      </c>
      <c r="K21" s="351"/>
      <c r="M21" s="350" t="s">
        <v>349</v>
      </c>
      <c r="N21" s="351"/>
      <c r="P21" s="350" t="s">
        <v>350</v>
      </c>
      <c r="Q21" s="351"/>
    </row>
    <row r="22" spans="1:17">
      <c r="A22" s="363" t="s">
        <v>278</v>
      </c>
      <c r="B22" s="380" t="s">
        <v>316</v>
      </c>
      <c r="G22" s="352">
        <v>0</v>
      </c>
      <c r="H22" s="353" t="s">
        <v>351</v>
      </c>
      <c r="J22" s="352">
        <v>0</v>
      </c>
      <c r="K22" s="353" t="s">
        <v>359</v>
      </c>
      <c r="M22" s="352">
        <v>0</v>
      </c>
      <c r="N22" s="353" t="s">
        <v>365</v>
      </c>
      <c r="P22" s="352">
        <v>0</v>
      </c>
      <c r="Q22" s="353" t="s">
        <v>365</v>
      </c>
    </row>
    <row r="23" spans="1:17">
      <c r="A23" s="368" t="s">
        <v>279</v>
      </c>
      <c r="B23" s="371" t="s">
        <v>314</v>
      </c>
      <c r="G23" s="352">
        <v>1</v>
      </c>
      <c r="H23" s="353" t="s">
        <v>352</v>
      </c>
      <c r="J23" s="352">
        <v>1</v>
      </c>
      <c r="K23" s="353" t="s">
        <v>360</v>
      </c>
      <c r="M23" s="352">
        <v>1</v>
      </c>
      <c r="N23" s="353" t="s">
        <v>366</v>
      </c>
      <c r="P23" s="352">
        <v>1</v>
      </c>
      <c r="Q23" s="353" t="s">
        <v>372</v>
      </c>
    </row>
    <row r="24" spans="1:17">
      <c r="A24" s="366" t="s">
        <v>280</v>
      </c>
      <c r="B24" s="381" t="s">
        <v>347</v>
      </c>
      <c r="G24" s="352">
        <v>2</v>
      </c>
      <c r="H24" s="353" t="s">
        <v>353</v>
      </c>
      <c r="J24" s="352">
        <v>2</v>
      </c>
      <c r="K24" s="353" t="s">
        <v>361</v>
      </c>
      <c r="M24" s="352">
        <v>2</v>
      </c>
      <c r="N24" s="353" t="s">
        <v>367</v>
      </c>
      <c r="P24" s="352">
        <v>2</v>
      </c>
      <c r="Q24" s="353" t="s">
        <v>366</v>
      </c>
    </row>
    <row r="25" spans="1:17">
      <c r="A25" s="368" t="s">
        <v>284</v>
      </c>
      <c r="B25" s="370" t="s">
        <v>348</v>
      </c>
      <c r="G25" s="352">
        <v>3</v>
      </c>
      <c r="H25" s="353" t="s">
        <v>354</v>
      </c>
      <c r="J25" s="352">
        <v>3</v>
      </c>
      <c r="K25" s="353" t="s">
        <v>362</v>
      </c>
      <c r="M25" s="352">
        <v>3</v>
      </c>
      <c r="N25" s="353" t="s">
        <v>360</v>
      </c>
      <c r="P25" s="352">
        <v>3</v>
      </c>
      <c r="Q25" s="353" t="s">
        <v>373</v>
      </c>
    </row>
    <row r="26" spans="1:17">
      <c r="A26" s="368" t="s">
        <v>370</v>
      </c>
      <c r="B26" s="370" t="s">
        <v>349</v>
      </c>
      <c r="G26" s="352">
        <v>4</v>
      </c>
      <c r="H26" s="353" t="s">
        <v>355</v>
      </c>
      <c r="J26" s="352">
        <v>4</v>
      </c>
      <c r="K26" s="353" t="s">
        <v>105</v>
      </c>
      <c r="M26" s="352">
        <v>4</v>
      </c>
      <c r="N26" s="353" t="s">
        <v>368</v>
      </c>
      <c r="P26" s="352">
        <v>4</v>
      </c>
      <c r="Q26" s="353" t="s">
        <v>374</v>
      </c>
    </row>
    <row r="27" spans="1:17">
      <c r="A27" s="368" t="s">
        <v>281</v>
      </c>
      <c r="B27" s="370" t="s">
        <v>350</v>
      </c>
      <c r="G27" s="352">
        <v>5</v>
      </c>
      <c r="H27" s="353" t="s">
        <v>356</v>
      </c>
      <c r="J27" s="352">
        <v>5</v>
      </c>
      <c r="K27" s="353" t="s">
        <v>363</v>
      </c>
      <c r="M27" s="352">
        <v>5</v>
      </c>
      <c r="N27" s="353" t="s">
        <v>369</v>
      </c>
      <c r="P27" s="352">
        <v>5</v>
      </c>
      <c r="Q27" s="353" t="s">
        <v>375</v>
      </c>
    </row>
    <row r="28" spans="1:17" ht="15.75" thickBot="1">
      <c r="A28" s="368" t="s">
        <v>387</v>
      </c>
      <c r="B28" s="370" t="s">
        <v>371</v>
      </c>
      <c r="D28" s="385"/>
      <c r="G28" s="352">
        <v>6</v>
      </c>
      <c r="H28" s="353" t="s">
        <v>357</v>
      </c>
      <c r="J28" s="354">
        <v>6</v>
      </c>
      <c r="K28" s="355" t="s">
        <v>364</v>
      </c>
      <c r="M28" s="352">
        <v>6</v>
      </c>
      <c r="N28" s="353" t="s">
        <v>75</v>
      </c>
      <c r="P28" s="352">
        <v>6</v>
      </c>
      <c r="Q28" s="353" t="s">
        <v>376</v>
      </c>
    </row>
    <row r="29" spans="1:17" ht="15.75" thickBot="1">
      <c r="A29" s="368" t="s">
        <v>282</v>
      </c>
      <c r="B29" s="370" t="s">
        <v>388</v>
      </c>
      <c r="G29" s="354">
        <v>7</v>
      </c>
      <c r="H29" s="355" t="s">
        <v>358</v>
      </c>
      <c r="M29" s="352">
        <v>7</v>
      </c>
      <c r="N29" s="353" t="s">
        <v>363</v>
      </c>
      <c r="P29" s="352">
        <v>7</v>
      </c>
      <c r="Q29" s="353" t="s">
        <v>377</v>
      </c>
    </row>
    <row r="30" spans="1:17" ht="15.75" thickBot="1">
      <c r="A30" s="363" t="s">
        <v>283</v>
      </c>
      <c r="B30" s="372" t="s">
        <v>406</v>
      </c>
      <c r="G30" s="187"/>
      <c r="M30" s="354">
        <v>8</v>
      </c>
      <c r="N30" s="355" t="s">
        <v>364</v>
      </c>
      <c r="P30" s="352">
        <v>8</v>
      </c>
      <c r="Q30" s="353" t="s">
        <v>378</v>
      </c>
    </row>
    <row r="31" spans="1:17">
      <c r="A31" s="368" t="s">
        <v>285</v>
      </c>
      <c r="B31" s="369" t="s">
        <v>315</v>
      </c>
      <c r="P31" s="352">
        <v>9</v>
      </c>
      <c r="Q31" s="353" t="s">
        <v>379</v>
      </c>
    </row>
    <row r="32" spans="1:17">
      <c r="A32" s="366" t="s">
        <v>287</v>
      </c>
      <c r="B32" s="378" t="s">
        <v>316</v>
      </c>
      <c r="M32" s="187"/>
      <c r="P32" s="352">
        <v>10</v>
      </c>
      <c r="Q32" s="353" t="s">
        <v>380</v>
      </c>
    </row>
    <row r="33" spans="1:17">
      <c r="A33" s="368" t="s">
        <v>286</v>
      </c>
      <c r="B33" s="369" t="s">
        <v>316</v>
      </c>
      <c r="P33" s="352">
        <v>11</v>
      </c>
      <c r="Q33" s="353" t="s">
        <v>381</v>
      </c>
    </row>
    <row r="34" spans="1:17">
      <c r="A34" s="368" t="s">
        <v>288</v>
      </c>
      <c r="B34" s="369" t="s">
        <v>319</v>
      </c>
      <c r="P34" s="352">
        <v>12</v>
      </c>
      <c r="Q34" s="353" t="s">
        <v>382</v>
      </c>
    </row>
    <row r="35" spans="1:17">
      <c r="A35" s="368" t="s">
        <v>289</v>
      </c>
      <c r="B35" s="369" t="s">
        <v>319</v>
      </c>
      <c r="P35" s="352">
        <v>13</v>
      </c>
      <c r="Q35" s="353" t="s">
        <v>383</v>
      </c>
    </row>
    <row r="36" spans="1:17">
      <c r="A36" s="368" t="s">
        <v>290</v>
      </c>
      <c r="B36" s="369" t="s">
        <v>319</v>
      </c>
      <c r="P36" s="352">
        <v>14</v>
      </c>
      <c r="Q36" s="353" t="s">
        <v>384</v>
      </c>
    </row>
    <row r="37" spans="1:17">
      <c r="A37" s="368" t="s">
        <v>291</v>
      </c>
      <c r="B37" s="369" t="s">
        <v>319</v>
      </c>
      <c r="P37" s="352">
        <v>15</v>
      </c>
      <c r="Q37" s="353" t="s">
        <v>385</v>
      </c>
    </row>
    <row r="38" spans="1:17" ht="15.75" thickBot="1">
      <c r="A38" s="363" t="s">
        <v>292</v>
      </c>
      <c r="B38" s="371" t="s">
        <v>319</v>
      </c>
      <c r="P38" s="354">
        <v>16</v>
      </c>
      <c r="Q38" s="355" t="s">
        <v>386</v>
      </c>
    </row>
    <row r="39" spans="1:17">
      <c r="A39" s="368" t="s">
        <v>293</v>
      </c>
      <c r="B39" s="369" t="s">
        <v>317</v>
      </c>
    </row>
    <row r="40" spans="1:17" ht="15.75" thickBot="1">
      <c r="A40" s="366" t="s">
        <v>294</v>
      </c>
      <c r="B40" s="382" t="s">
        <v>318</v>
      </c>
    </row>
    <row r="41" spans="1:17">
      <c r="A41" s="368" t="s">
        <v>295</v>
      </c>
      <c r="B41" s="364" t="s">
        <v>318</v>
      </c>
      <c r="G41" s="356" t="s">
        <v>371</v>
      </c>
      <c r="H41" s="357"/>
      <c r="J41" s="350" t="s">
        <v>388</v>
      </c>
      <c r="K41" s="351"/>
      <c r="M41" s="350" t="s">
        <v>406</v>
      </c>
      <c r="N41" s="351"/>
    </row>
    <row r="42" spans="1:17">
      <c r="A42" s="368" t="s">
        <v>296</v>
      </c>
      <c r="B42" s="364" t="s">
        <v>318</v>
      </c>
      <c r="G42" s="352">
        <v>0</v>
      </c>
      <c r="H42" s="358" t="s">
        <v>365</v>
      </c>
      <c r="J42" s="352">
        <v>0</v>
      </c>
      <c r="K42" s="353" t="s">
        <v>365</v>
      </c>
      <c r="M42" s="352">
        <v>0</v>
      </c>
      <c r="N42" s="353" t="s">
        <v>365</v>
      </c>
    </row>
    <row r="43" spans="1:17">
      <c r="A43" s="368" t="s">
        <v>304</v>
      </c>
      <c r="B43" s="364" t="s">
        <v>318</v>
      </c>
      <c r="G43" s="352">
        <v>1</v>
      </c>
      <c r="H43" s="358" t="s">
        <v>374</v>
      </c>
      <c r="J43" s="352">
        <v>1</v>
      </c>
      <c r="K43" s="353" t="s">
        <v>391</v>
      </c>
      <c r="M43" s="352">
        <v>1</v>
      </c>
      <c r="N43" s="353" t="s">
        <v>391</v>
      </c>
    </row>
    <row r="44" spans="1:17">
      <c r="A44" s="368" t="s">
        <v>297</v>
      </c>
      <c r="B44" s="364" t="s">
        <v>318</v>
      </c>
      <c r="G44" s="352">
        <v>2</v>
      </c>
      <c r="H44" s="358" t="s">
        <v>389</v>
      </c>
      <c r="J44" s="352">
        <v>2</v>
      </c>
      <c r="K44" s="353" t="s">
        <v>392</v>
      </c>
      <c r="M44" s="352">
        <v>2</v>
      </c>
      <c r="N44" s="353" t="s">
        <v>392</v>
      </c>
    </row>
    <row r="45" spans="1:17">
      <c r="A45" s="368" t="s">
        <v>298</v>
      </c>
      <c r="B45" s="364" t="s">
        <v>318</v>
      </c>
      <c r="G45" s="352">
        <v>3</v>
      </c>
      <c r="H45" s="358" t="s">
        <v>375</v>
      </c>
      <c r="J45" s="352">
        <v>3</v>
      </c>
      <c r="K45" s="353" t="s">
        <v>393</v>
      </c>
      <c r="M45" s="352">
        <v>3</v>
      </c>
      <c r="N45" s="353" t="s">
        <v>402</v>
      </c>
    </row>
    <row r="46" spans="1:17">
      <c r="A46" s="368" t="s">
        <v>299</v>
      </c>
      <c r="B46" s="364" t="s">
        <v>318</v>
      </c>
      <c r="G46" s="352">
        <v>4</v>
      </c>
      <c r="H46" s="358" t="s">
        <v>390</v>
      </c>
      <c r="J46" s="352">
        <v>4</v>
      </c>
      <c r="K46" s="353" t="s">
        <v>394</v>
      </c>
      <c r="M46" s="352">
        <v>4</v>
      </c>
      <c r="N46" s="353" t="s">
        <v>393</v>
      </c>
    </row>
    <row r="47" spans="1:17">
      <c r="A47" s="368" t="s">
        <v>300</v>
      </c>
      <c r="B47" s="364" t="s">
        <v>318</v>
      </c>
      <c r="G47" s="352">
        <v>5</v>
      </c>
      <c r="H47" s="358" t="s">
        <v>383</v>
      </c>
      <c r="J47" s="352">
        <v>5</v>
      </c>
      <c r="K47" s="353" t="s">
        <v>395</v>
      </c>
      <c r="M47" s="352">
        <v>5</v>
      </c>
      <c r="N47" s="353" t="s">
        <v>403</v>
      </c>
    </row>
    <row r="48" spans="1:17" ht="15.75" thickBot="1">
      <c r="A48" s="368" t="s">
        <v>301</v>
      </c>
      <c r="B48" s="364" t="s">
        <v>318</v>
      </c>
      <c r="G48" s="354">
        <v>6</v>
      </c>
      <c r="H48" s="359" t="s">
        <v>386</v>
      </c>
      <c r="J48" s="352">
        <v>6</v>
      </c>
      <c r="K48" s="353" t="s">
        <v>396</v>
      </c>
      <c r="M48" s="352">
        <v>6</v>
      </c>
      <c r="N48" s="353" t="s">
        <v>397</v>
      </c>
    </row>
    <row r="49" spans="1:14">
      <c r="A49" s="368" t="s">
        <v>302</v>
      </c>
      <c r="B49" s="364" t="s">
        <v>318</v>
      </c>
      <c r="J49" s="352">
        <v>7</v>
      </c>
      <c r="K49" s="353" t="s">
        <v>397</v>
      </c>
      <c r="M49" s="352">
        <v>7</v>
      </c>
      <c r="N49" s="353" t="s">
        <v>399</v>
      </c>
    </row>
    <row r="50" spans="1:14">
      <c r="A50" s="368" t="s">
        <v>303</v>
      </c>
      <c r="B50" s="364" t="s">
        <v>318</v>
      </c>
      <c r="J50" s="352">
        <v>8</v>
      </c>
      <c r="K50" s="353" t="s">
        <v>398</v>
      </c>
      <c r="M50" s="352">
        <v>8</v>
      </c>
      <c r="N50" s="353" t="s">
        <v>404</v>
      </c>
    </row>
    <row r="51" spans="1:14" ht="15.75" thickBot="1">
      <c r="A51" s="368" t="s">
        <v>305</v>
      </c>
      <c r="B51" s="364" t="s">
        <v>318</v>
      </c>
      <c r="J51" s="352">
        <v>9</v>
      </c>
      <c r="K51" s="353" t="s">
        <v>399</v>
      </c>
      <c r="M51" s="354">
        <v>9</v>
      </c>
      <c r="N51" s="355" t="s">
        <v>401</v>
      </c>
    </row>
    <row r="52" spans="1:14" ht="15.75" thickBot="1">
      <c r="A52" s="365" t="s">
        <v>306</v>
      </c>
      <c r="B52" s="373" t="s">
        <v>318</v>
      </c>
      <c r="J52" s="352">
        <v>10</v>
      </c>
      <c r="K52" s="353" t="s">
        <v>400</v>
      </c>
    </row>
    <row r="53" spans="1:14" ht="15.75" thickBot="1">
      <c r="A53" s="360" t="s">
        <v>410</v>
      </c>
      <c r="B53" s="377" t="s">
        <v>411</v>
      </c>
      <c r="J53" s="354">
        <v>11</v>
      </c>
      <c r="K53" s="355" t="s">
        <v>401</v>
      </c>
    </row>
    <row r="117" spans="2:2">
      <c r="B117"/>
    </row>
  </sheetData>
  <hyperlinks>
    <hyperlink ref="B10" location="Frame!J11" display="Table 3" xr:uid="{7818BE27-C582-4FDE-A29A-87C7885BC3CE}"/>
    <hyperlink ref="B12" location="Frame!M3" display="Table 4" xr:uid="{0BD8F0B3-6355-4B0E-8D9B-23543737A5BF}"/>
    <hyperlink ref="B16" location="Frame!P3" display="Table 5" xr:uid="{75599230-634C-49EA-9A13-0BCB201D8DBD}"/>
    <hyperlink ref="B24" location="Frame!G21" display="Table 6" xr:uid="{D90392CD-5BCD-4B5B-B7E5-B18FE7754E2C}"/>
    <hyperlink ref="B25" location="Frame!J21" display="Table 7" xr:uid="{A92688DF-AE72-40FB-BECE-EFA60C56107B}"/>
    <hyperlink ref="B26" location="Frame!M21" display="Table 8" xr:uid="{5D4E8346-963A-4E6A-AAE6-9F61ED12191F}"/>
    <hyperlink ref="B27" location="Frame!P21" display="Table 9" xr:uid="{6DDE1BF6-4A48-4004-82DD-A509EF378BCA}"/>
    <hyperlink ref="B28" location="Frame!G41" display="Table 10" xr:uid="{578D36EC-CAED-4AC4-B7CE-1F28B44931DC}"/>
    <hyperlink ref="B29" location="Frame!J41" display="Table 11" xr:uid="{7ACBB2CE-0947-4116-AE6F-18C66C4D34DF}"/>
    <hyperlink ref="B30" location="Frame!M41" display="Table 12" xr:uid="{7E1C3F5D-37F3-4719-8EE3-8D7BB44C34E9}"/>
    <hyperlink ref="B3" location="Frame!G3" display="Table 1" xr:uid="{0655B862-99A7-45CA-8DA1-4C5FC9964545}"/>
    <hyperlink ref="B8" location="Frame!J3" display="Table 2" xr:uid="{FCBED0F6-85A8-4DD3-BA7C-8D445CF1FD64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34567-45A2-409D-831E-5BD64D7F6D7E}">
  <dimension ref="B2"/>
  <sheetViews>
    <sheetView workbookViewId="0">
      <selection activeCell="D16" sqref="D16"/>
    </sheetView>
  </sheetViews>
  <sheetFormatPr defaultColWidth="8.85546875" defaultRowHeight="15"/>
  <cols>
    <col min="1" max="16384" width="8.85546875" style="328"/>
  </cols>
  <sheetData>
    <row r="2" spans="2:2">
      <c r="B2" s="346" t="s">
        <v>261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CB0F7-21DD-4CF2-8DDA-E2B2A2373F47}">
  <dimension ref="B2:B17"/>
  <sheetViews>
    <sheetView workbookViewId="0">
      <selection activeCell="A2" sqref="A2"/>
    </sheetView>
  </sheetViews>
  <sheetFormatPr defaultColWidth="8.85546875" defaultRowHeight="15"/>
  <cols>
    <col min="1" max="16384" width="8.85546875" style="328"/>
  </cols>
  <sheetData>
    <row r="2" spans="2:2">
      <c r="B2" s="328" t="s">
        <v>235</v>
      </c>
    </row>
    <row r="3" spans="2:2">
      <c r="B3" s="328" t="s">
        <v>236</v>
      </c>
    </row>
    <row r="4" spans="2:2">
      <c r="B4" s="328" t="s">
        <v>103</v>
      </c>
    </row>
    <row r="5" spans="2:2">
      <c r="B5" s="328" t="s">
        <v>237</v>
      </c>
    </row>
    <row r="6" spans="2:2">
      <c r="B6" s="328" t="s">
        <v>198</v>
      </c>
    </row>
    <row r="7" spans="2:2">
      <c r="B7" s="328" t="s">
        <v>197</v>
      </c>
    </row>
    <row r="8" spans="2:2">
      <c r="B8" s="328" t="s">
        <v>249</v>
      </c>
    </row>
    <row r="9" spans="2:2">
      <c r="B9" s="328" t="s">
        <v>250</v>
      </c>
    </row>
    <row r="10" spans="2:2">
      <c r="B10" s="328" t="s">
        <v>251</v>
      </c>
    </row>
    <row r="11" spans="2:2">
      <c r="B11" s="328" t="s">
        <v>252</v>
      </c>
    </row>
    <row r="12" spans="2:2">
      <c r="B12" s="328" t="s">
        <v>253</v>
      </c>
    </row>
    <row r="13" spans="2:2">
      <c r="B13" s="328" t="s">
        <v>238</v>
      </c>
    </row>
    <row r="14" spans="2:2">
      <c r="B14" s="328" t="s">
        <v>254</v>
      </c>
    </row>
    <row r="16" spans="2:2">
      <c r="B16" s="328" t="s">
        <v>262</v>
      </c>
    </row>
    <row r="17" spans="2:2">
      <c r="B17" s="328" t="s">
        <v>263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A96A6-2948-4F37-AC1F-A0A7D5CA9D0E}">
  <dimension ref="A2:N20"/>
  <sheetViews>
    <sheetView tabSelected="1" workbookViewId="0"/>
  </sheetViews>
  <sheetFormatPr defaultColWidth="8.85546875" defaultRowHeight="15"/>
  <cols>
    <col min="1" max="16384" width="8.85546875" style="328"/>
  </cols>
  <sheetData>
    <row r="2" spans="2:14">
      <c r="B2" s="328" t="s">
        <v>255</v>
      </c>
    </row>
    <row r="3" spans="2:14">
      <c r="B3" s="328" t="s">
        <v>256</v>
      </c>
      <c r="I3" s="328" t="s">
        <v>417</v>
      </c>
      <c r="J3" s="328" t="s">
        <v>418</v>
      </c>
      <c r="K3" s="328" t="s">
        <v>419</v>
      </c>
      <c r="L3" s="328" t="s">
        <v>420</v>
      </c>
      <c r="M3" s="328" t="s">
        <v>421</v>
      </c>
    </row>
    <row r="4" spans="2:14">
      <c r="B4" s="385" t="s">
        <v>257</v>
      </c>
      <c r="C4" s="385"/>
      <c r="D4" s="385"/>
      <c r="E4" s="385"/>
      <c r="F4" s="385"/>
      <c r="G4" s="385"/>
      <c r="H4" s="385"/>
      <c r="I4" s="385" t="s">
        <v>422</v>
      </c>
      <c r="J4" s="385" t="s">
        <v>423</v>
      </c>
      <c r="K4" s="385"/>
      <c r="L4" s="385"/>
      <c r="M4" s="385"/>
      <c r="N4" s="385"/>
    </row>
    <row r="5" spans="2:14">
      <c r="B5" s="386" t="s">
        <v>260</v>
      </c>
      <c r="C5" s="386"/>
      <c r="D5" s="386"/>
      <c r="E5" s="386"/>
      <c r="F5" s="386"/>
      <c r="G5" s="386"/>
      <c r="H5" s="386"/>
      <c r="I5" s="386" t="s">
        <v>424</v>
      </c>
      <c r="J5" s="386"/>
      <c r="K5" s="386"/>
      <c r="L5" s="386"/>
      <c r="M5" s="385"/>
      <c r="N5" s="385"/>
    </row>
    <row r="6" spans="2:14">
      <c r="B6" s="328" t="s">
        <v>443</v>
      </c>
    </row>
    <row r="8" spans="2:14">
      <c r="B8" s="328" t="s">
        <v>431</v>
      </c>
      <c r="D8" s="328" t="s">
        <v>432</v>
      </c>
      <c r="E8" s="328" t="s">
        <v>434</v>
      </c>
    </row>
    <row r="9" spans="2:14">
      <c r="B9" s="328" t="s">
        <v>430</v>
      </c>
      <c r="D9" s="328" t="s">
        <v>435</v>
      </c>
      <c r="E9" s="328" t="s">
        <v>434</v>
      </c>
    </row>
    <row r="10" spans="2:14">
      <c r="B10" s="328" t="s">
        <v>299</v>
      </c>
      <c r="D10" s="328" t="s">
        <v>436</v>
      </c>
      <c r="E10" s="328" t="s">
        <v>434</v>
      </c>
    </row>
    <row r="11" spans="2:14">
      <c r="B11" s="328" t="s">
        <v>429</v>
      </c>
      <c r="D11" s="328" t="s">
        <v>437</v>
      </c>
      <c r="E11" s="328" t="s">
        <v>434</v>
      </c>
    </row>
    <row r="12" spans="2:14">
      <c r="B12" s="328" t="s">
        <v>301</v>
      </c>
      <c r="D12" s="328" t="s">
        <v>438</v>
      </c>
      <c r="E12" s="328" t="s">
        <v>434</v>
      </c>
    </row>
    <row r="13" spans="2:14">
      <c r="B13" s="328" t="s">
        <v>428</v>
      </c>
      <c r="D13" s="328" t="s">
        <v>439</v>
      </c>
      <c r="E13" s="328" t="s">
        <v>434</v>
      </c>
    </row>
    <row r="14" spans="2:14">
      <c r="B14" s="328" t="s">
        <v>427</v>
      </c>
      <c r="D14" s="328" t="s">
        <v>440</v>
      </c>
      <c r="E14" s="328" t="s">
        <v>434</v>
      </c>
    </row>
    <row r="15" spans="2:14">
      <c r="B15" s="328" t="s">
        <v>426</v>
      </c>
      <c r="D15" s="328" t="s">
        <v>441</v>
      </c>
      <c r="E15" s="328" t="s">
        <v>434</v>
      </c>
    </row>
    <row r="16" spans="2:14">
      <c r="B16" s="328" t="s">
        <v>425</v>
      </c>
      <c r="D16" s="328" t="s">
        <v>442</v>
      </c>
      <c r="E16" s="328" t="s">
        <v>434</v>
      </c>
    </row>
    <row r="20" spans="1:1">
      <c r="A20" s="328" t="s">
        <v>433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35A90-91F1-4051-977F-D47B974AE621}">
  <dimension ref="C6"/>
  <sheetViews>
    <sheetView workbookViewId="0">
      <selection activeCell="D7" sqref="D7"/>
    </sheetView>
  </sheetViews>
  <sheetFormatPr defaultColWidth="8.85546875" defaultRowHeight="15"/>
  <cols>
    <col min="1" max="16384" width="8.85546875" style="319"/>
  </cols>
  <sheetData>
    <row r="6" spans="3:3">
      <c r="C6" s="32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J118"/>
  <sheetViews>
    <sheetView zoomScale="60" zoomScaleNormal="60" workbookViewId="0">
      <selection activeCell="Q13" sqref="Q13:Q52"/>
    </sheetView>
  </sheetViews>
  <sheetFormatPr defaultColWidth="8.5703125" defaultRowHeight="15"/>
  <cols>
    <col min="1" max="1" width="3" style="4" customWidth="1"/>
    <col min="2" max="2" width="6.28515625" style="4" customWidth="1"/>
    <col min="3" max="3" width="6.7109375" style="4" customWidth="1"/>
    <col min="4" max="4" width="12.7109375" style="4" customWidth="1"/>
    <col min="5" max="5" width="10.42578125" style="4" customWidth="1"/>
    <col min="6" max="8" width="10.42578125" style="4" hidden="1" customWidth="1"/>
    <col min="9" max="9" width="6" style="4" customWidth="1"/>
    <col min="10" max="10" width="7.42578125" style="5" customWidth="1"/>
    <col min="11" max="11" width="10" style="4" customWidth="1"/>
    <col min="12" max="12" width="24.28515625" style="4" customWidth="1"/>
    <col min="13" max="14" width="11.5703125" style="4" customWidth="1"/>
    <col min="15" max="15" width="6" style="4" customWidth="1"/>
    <col min="16" max="16" width="7.42578125" style="5" customWidth="1"/>
    <col min="17" max="17" width="9.7109375" style="4" customWidth="1"/>
    <col min="18" max="19" width="10.5703125" style="4" customWidth="1"/>
    <col min="20" max="21" width="3.28515625" style="4" customWidth="1"/>
    <col min="22" max="22" width="3.28515625" style="5" customWidth="1"/>
    <col min="23" max="23" width="3.5703125" style="5" customWidth="1"/>
    <col min="24" max="24" width="15.28515625" style="4" customWidth="1"/>
    <col min="25" max="31" width="4.7109375" style="4" customWidth="1"/>
    <col min="32" max="32" width="11.5703125" style="5" customWidth="1"/>
    <col min="33" max="39" width="1.7109375" style="5" customWidth="1"/>
    <col min="40" max="40" width="19.5703125" style="4" customWidth="1"/>
    <col min="41" max="41" width="10.5703125" style="4" customWidth="1"/>
    <col min="42" max="43" width="3.28515625" style="4" customWidth="1"/>
    <col min="44" max="44" width="3.28515625" style="5" customWidth="1"/>
    <col min="45" max="45" width="3.5703125" style="5" customWidth="1"/>
    <col min="46" max="46" width="12.7109375" style="4" customWidth="1"/>
    <col min="47" max="53" width="4.7109375" style="4" customWidth="1"/>
    <col min="54" max="54" width="11.5703125" style="5" customWidth="1"/>
    <col min="55" max="58" width="10.42578125" style="5" customWidth="1"/>
    <col min="59" max="64" width="2" style="5" customWidth="1"/>
    <col min="65" max="65" width="8.28515625" style="5" customWidth="1"/>
    <col min="66" max="67" width="8.5703125" style="5"/>
    <col min="68" max="68" width="9.7109375" style="5" customWidth="1"/>
    <col min="69" max="69" width="8.5703125" style="5"/>
    <col min="70" max="70" width="5.28515625" style="5" customWidth="1"/>
    <col min="71" max="257" width="8.5703125" style="5"/>
    <col min="258" max="258" width="3" style="5" customWidth="1"/>
    <col min="259" max="259" width="6.28515625" style="5" customWidth="1"/>
    <col min="260" max="260" width="4.42578125" style="5" customWidth="1"/>
    <col min="261" max="261" width="7.42578125" style="5" customWidth="1"/>
    <col min="262" max="262" width="10.42578125" style="5" customWidth="1"/>
    <col min="263" max="265" width="9.28515625" style="5" hidden="1" customWidth="1"/>
    <col min="266" max="266" width="6" style="5" customWidth="1"/>
    <col min="267" max="267" width="7.42578125" style="5" customWidth="1"/>
    <col min="268" max="268" width="10" style="5" customWidth="1"/>
    <col min="269" max="269" width="4.7109375" style="5" customWidth="1"/>
    <col min="270" max="271" width="9.42578125" style="5" customWidth="1"/>
    <col min="272" max="272" width="11.5703125" style="5" customWidth="1"/>
    <col min="273" max="273" width="6" style="5" customWidth="1"/>
    <col min="274" max="274" width="7.42578125" style="5" customWidth="1"/>
    <col min="275" max="275" width="9.7109375" style="5" customWidth="1"/>
    <col min="276" max="276" width="4.7109375" style="5" customWidth="1"/>
    <col min="277" max="277" width="7.7109375" style="5" customWidth="1"/>
    <col min="278" max="278" width="7" style="5" customWidth="1"/>
    <col min="279" max="279" width="12.28515625" style="5" customWidth="1"/>
    <col min="280" max="280" width="6" style="5" customWidth="1"/>
    <col min="281" max="281" width="7.42578125" style="5" customWidth="1"/>
    <col min="282" max="282" width="9.7109375" style="5" customWidth="1"/>
    <col min="283" max="283" width="8.7109375" style="5" customWidth="1"/>
    <col min="284" max="284" width="7.5703125" style="5" customWidth="1"/>
    <col min="285" max="285" width="7.42578125" style="5" customWidth="1"/>
    <col min="286" max="286" width="7" style="5" customWidth="1"/>
    <col min="287" max="287" width="10" style="5" customWidth="1"/>
    <col min="288" max="288" width="3" style="5" customWidth="1"/>
    <col min="289" max="289" width="5" style="5" customWidth="1"/>
    <col min="290" max="290" width="5.42578125" style="5" customWidth="1"/>
    <col min="291" max="291" width="4.42578125" style="5" customWidth="1"/>
    <col min="292" max="292" width="4.7109375" style="5" customWidth="1"/>
    <col min="293" max="293" width="9.7109375" style="5" customWidth="1"/>
    <col min="294" max="294" width="13.7109375" style="5" customWidth="1"/>
    <col min="295" max="295" width="10.5703125" style="5" customWidth="1"/>
    <col min="296" max="298" width="3.28515625" style="5" customWidth="1"/>
    <col min="299" max="299" width="3.5703125" style="5" customWidth="1"/>
    <col min="300" max="300" width="5.28515625" style="5" customWidth="1"/>
    <col min="301" max="301" width="10.42578125" style="5" customWidth="1"/>
    <col min="302" max="309" width="4.7109375" style="5" customWidth="1"/>
    <col min="310" max="310" width="5.28515625" style="5" customWidth="1"/>
    <col min="311" max="311" width="4.7109375" style="5" customWidth="1"/>
    <col min="312" max="312" width="5.7109375" style="5" customWidth="1"/>
    <col min="313" max="313" width="4.7109375" style="5" customWidth="1"/>
    <col min="314" max="314" width="5.7109375" style="5" customWidth="1"/>
    <col min="315" max="315" width="7.28515625" style="5" customWidth="1"/>
    <col min="316" max="316" width="3.7109375" style="5" customWidth="1"/>
    <col min="317" max="318" width="3" style="5" customWidth="1"/>
    <col min="319" max="320" width="5.28515625" style="5" customWidth="1"/>
    <col min="321" max="321" width="8.28515625" style="5" customWidth="1"/>
    <col min="322" max="323" width="8.5703125" style="5"/>
    <col min="324" max="324" width="9.7109375" style="5" customWidth="1"/>
    <col min="325" max="325" width="8.5703125" style="5"/>
    <col min="326" max="326" width="5.28515625" style="5" customWidth="1"/>
    <col min="327" max="513" width="8.5703125" style="5"/>
    <col min="514" max="514" width="3" style="5" customWidth="1"/>
    <col min="515" max="515" width="6.28515625" style="5" customWidth="1"/>
    <col min="516" max="516" width="4.42578125" style="5" customWidth="1"/>
    <col min="517" max="517" width="7.42578125" style="5" customWidth="1"/>
    <col min="518" max="518" width="10.42578125" style="5" customWidth="1"/>
    <col min="519" max="521" width="9.28515625" style="5" hidden="1" customWidth="1"/>
    <col min="522" max="522" width="6" style="5" customWidth="1"/>
    <col min="523" max="523" width="7.42578125" style="5" customWidth="1"/>
    <col min="524" max="524" width="10" style="5" customWidth="1"/>
    <col min="525" max="525" width="4.7109375" style="5" customWidth="1"/>
    <col min="526" max="527" width="9.42578125" style="5" customWidth="1"/>
    <col min="528" max="528" width="11.5703125" style="5" customWidth="1"/>
    <col min="529" max="529" width="6" style="5" customWidth="1"/>
    <col min="530" max="530" width="7.42578125" style="5" customWidth="1"/>
    <col min="531" max="531" width="9.7109375" style="5" customWidth="1"/>
    <col min="532" max="532" width="4.7109375" style="5" customWidth="1"/>
    <col min="533" max="533" width="7.7109375" style="5" customWidth="1"/>
    <col min="534" max="534" width="7" style="5" customWidth="1"/>
    <col min="535" max="535" width="12.28515625" style="5" customWidth="1"/>
    <col min="536" max="536" width="6" style="5" customWidth="1"/>
    <col min="537" max="537" width="7.42578125" style="5" customWidth="1"/>
    <col min="538" max="538" width="9.7109375" style="5" customWidth="1"/>
    <col min="539" max="539" width="8.7109375" style="5" customWidth="1"/>
    <col min="540" max="540" width="7.5703125" style="5" customWidth="1"/>
    <col min="541" max="541" width="7.42578125" style="5" customWidth="1"/>
    <col min="542" max="542" width="7" style="5" customWidth="1"/>
    <col min="543" max="543" width="10" style="5" customWidth="1"/>
    <col min="544" max="544" width="3" style="5" customWidth="1"/>
    <col min="545" max="545" width="5" style="5" customWidth="1"/>
    <col min="546" max="546" width="5.42578125" style="5" customWidth="1"/>
    <col min="547" max="547" width="4.42578125" style="5" customWidth="1"/>
    <col min="548" max="548" width="4.7109375" style="5" customWidth="1"/>
    <col min="549" max="549" width="9.7109375" style="5" customWidth="1"/>
    <col min="550" max="550" width="13.7109375" style="5" customWidth="1"/>
    <col min="551" max="551" width="10.5703125" style="5" customWidth="1"/>
    <col min="552" max="554" width="3.28515625" style="5" customWidth="1"/>
    <col min="555" max="555" width="3.5703125" style="5" customWidth="1"/>
    <col min="556" max="556" width="5.28515625" style="5" customWidth="1"/>
    <col min="557" max="557" width="10.42578125" style="5" customWidth="1"/>
    <col min="558" max="565" width="4.7109375" style="5" customWidth="1"/>
    <col min="566" max="566" width="5.28515625" style="5" customWidth="1"/>
    <col min="567" max="567" width="4.7109375" style="5" customWidth="1"/>
    <col min="568" max="568" width="5.7109375" style="5" customWidth="1"/>
    <col min="569" max="569" width="4.7109375" style="5" customWidth="1"/>
    <col min="570" max="570" width="5.7109375" style="5" customWidth="1"/>
    <col min="571" max="571" width="7.28515625" style="5" customWidth="1"/>
    <col min="572" max="572" width="3.7109375" style="5" customWidth="1"/>
    <col min="573" max="574" width="3" style="5" customWidth="1"/>
    <col min="575" max="576" width="5.28515625" style="5" customWidth="1"/>
    <col min="577" max="577" width="8.28515625" style="5" customWidth="1"/>
    <col min="578" max="579" width="8.5703125" style="5"/>
    <col min="580" max="580" width="9.7109375" style="5" customWidth="1"/>
    <col min="581" max="581" width="8.5703125" style="5"/>
    <col min="582" max="582" width="5.28515625" style="5" customWidth="1"/>
    <col min="583" max="769" width="8.5703125" style="5"/>
    <col min="770" max="770" width="3" style="5" customWidth="1"/>
    <col min="771" max="771" width="6.28515625" style="5" customWidth="1"/>
    <col min="772" max="772" width="4.42578125" style="5" customWidth="1"/>
    <col min="773" max="773" width="7.42578125" style="5" customWidth="1"/>
    <col min="774" max="774" width="10.42578125" style="5" customWidth="1"/>
    <col min="775" max="777" width="9.28515625" style="5" hidden="1" customWidth="1"/>
    <col min="778" max="778" width="6" style="5" customWidth="1"/>
    <col min="779" max="779" width="7.42578125" style="5" customWidth="1"/>
    <col min="780" max="780" width="10" style="5" customWidth="1"/>
    <col min="781" max="781" width="4.7109375" style="5" customWidth="1"/>
    <col min="782" max="783" width="9.42578125" style="5" customWidth="1"/>
    <col min="784" max="784" width="11.5703125" style="5" customWidth="1"/>
    <col min="785" max="785" width="6" style="5" customWidth="1"/>
    <col min="786" max="786" width="7.42578125" style="5" customWidth="1"/>
    <col min="787" max="787" width="9.7109375" style="5" customWidth="1"/>
    <col min="788" max="788" width="4.7109375" style="5" customWidth="1"/>
    <col min="789" max="789" width="7.7109375" style="5" customWidth="1"/>
    <col min="790" max="790" width="7" style="5" customWidth="1"/>
    <col min="791" max="791" width="12.28515625" style="5" customWidth="1"/>
    <col min="792" max="792" width="6" style="5" customWidth="1"/>
    <col min="793" max="793" width="7.42578125" style="5" customWidth="1"/>
    <col min="794" max="794" width="9.7109375" style="5" customWidth="1"/>
    <col min="795" max="795" width="8.7109375" style="5" customWidth="1"/>
    <col min="796" max="796" width="7.5703125" style="5" customWidth="1"/>
    <col min="797" max="797" width="7.42578125" style="5" customWidth="1"/>
    <col min="798" max="798" width="7" style="5" customWidth="1"/>
    <col min="799" max="799" width="10" style="5" customWidth="1"/>
    <col min="800" max="800" width="3" style="5" customWidth="1"/>
    <col min="801" max="801" width="5" style="5" customWidth="1"/>
    <col min="802" max="802" width="5.42578125" style="5" customWidth="1"/>
    <col min="803" max="803" width="4.42578125" style="5" customWidth="1"/>
    <col min="804" max="804" width="4.7109375" style="5" customWidth="1"/>
    <col min="805" max="805" width="9.7109375" style="5" customWidth="1"/>
    <col min="806" max="806" width="13.7109375" style="5" customWidth="1"/>
    <col min="807" max="807" width="10.5703125" style="5" customWidth="1"/>
    <col min="808" max="810" width="3.28515625" style="5" customWidth="1"/>
    <col min="811" max="811" width="3.5703125" style="5" customWidth="1"/>
    <col min="812" max="812" width="5.28515625" style="5" customWidth="1"/>
    <col min="813" max="813" width="10.42578125" style="5" customWidth="1"/>
    <col min="814" max="821" width="4.7109375" style="5" customWidth="1"/>
    <col min="822" max="822" width="5.28515625" style="5" customWidth="1"/>
    <col min="823" max="823" width="4.7109375" style="5" customWidth="1"/>
    <col min="824" max="824" width="5.7109375" style="5" customWidth="1"/>
    <col min="825" max="825" width="4.7109375" style="5" customWidth="1"/>
    <col min="826" max="826" width="5.7109375" style="5" customWidth="1"/>
    <col min="827" max="827" width="7.28515625" style="5" customWidth="1"/>
    <col min="828" max="828" width="3.7109375" style="5" customWidth="1"/>
    <col min="829" max="830" width="3" style="5" customWidth="1"/>
    <col min="831" max="832" width="5.28515625" style="5" customWidth="1"/>
    <col min="833" max="833" width="8.28515625" style="5" customWidth="1"/>
    <col min="834" max="835" width="8.5703125" style="5"/>
    <col min="836" max="836" width="9.7109375" style="5" customWidth="1"/>
    <col min="837" max="837" width="8.5703125" style="5"/>
    <col min="838" max="838" width="5.28515625" style="5" customWidth="1"/>
    <col min="839" max="1024" width="8.5703125" style="5"/>
  </cols>
  <sheetData>
    <row r="1" spans="1:74" ht="13.5" customHeight="1">
      <c r="X1" s="5"/>
      <c r="AH1" s="9"/>
      <c r="AI1" s="9"/>
      <c r="AK1" s="7"/>
      <c r="AL1" s="10"/>
      <c r="AM1" s="10"/>
      <c r="AT1" s="5"/>
      <c r="BH1" s="9"/>
      <c r="BI1" s="9"/>
      <c r="BK1" s="7"/>
      <c r="BL1" s="10"/>
    </row>
    <row r="2" spans="1:74" ht="14.25" customHeight="1">
      <c r="R2" s="5"/>
      <c r="Y2" s="5"/>
      <c r="Z2" s="5"/>
      <c r="AA2" s="5"/>
      <c r="AB2" s="5"/>
      <c r="AC2" s="5"/>
      <c r="AD2" s="5"/>
      <c r="AE2" s="5"/>
      <c r="AH2" s="9"/>
      <c r="AL2" s="10"/>
      <c r="AM2" s="10"/>
      <c r="AN2" s="5"/>
      <c r="AU2" s="5"/>
      <c r="AV2" s="5"/>
      <c r="AW2" s="5"/>
      <c r="AX2" s="5"/>
      <c r="AY2" s="5"/>
      <c r="AZ2" s="5"/>
      <c r="BA2" s="5"/>
      <c r="BH2" s="9"/>
      <c r="BL2" s="10"/>
      <c r="BM2" s="6"/>
      <c r="BN2" s="6"/>
      <c r="BO2" s="11"/>
      <c r="BP2" s="8"/>
      <c r="BQ2" s="7"/>
      <c r="BR2" s="6"/>
      <c r="BV2" s="7"/>
    </row>
    <row r="3" spans="1:74" ht="25.5" customHeight="1">
      <c r="A3" s="5"/>
      <c r="B3" s="192" t="s">
        <v>96</v>
      </c>
      <c r="C3" s="13"/>
      <c r="D3" s="14"/>
      <c r="E3" s="15"/>
      <c r="F3" s="15"/>
      <c r="G3" s="15"/>
      <c r="H3" s="15"/>
      <c r="I3" s="15"/>
      <c r="J3" s="4"/>
      <c r="M3" s="5"/>
      <c r="N3" s="15"/>
      <c r="O3" s="15"/>
      <c r="P3" s="4"/>
      <c r="R3" s="5"/>
      <c r="S3" s="5"/>
      <c r="W3" s="17"/>
      <c r="AH3" s="9"/>
      <c r="AL3" s="10"/>
      <c r="AM3" s="10"/>
      <c r="AN3" s="5"/>
      <c r="AO3" s="5"/>
      <c r="AS3" s="17"/>
      <c r="BH3" s="9"/>
      <c r="BL3" s="10"/>
      <c r="BN3" s="4"/>
      <c r="BO3" s="16"/>
      <c r="BQ3" s="7"/>
    </row>
    <row r="4" spans="1:74" ht="15.75" customHeight="1">
      <c r="A4" s="5"/>
      <c r="B4" s="12"/>
      <c r="D4" s="14"/>
      <c r="E4" s="15"/>
      <c r="F4" s="15"/>
      <c r="G4" s="15"/>
      <c r="H4" s="15"/>
      <c r="I4" s="15"/>
      <c r="J4" s="4"/>
      <c r="M4" s="5"/>
      <c r="N4" s="15"/>
      <c r="O4" s="15"/>
      <c r="P4" s="4"/>
      <c r="R4" s="5"/>
      <c r="S4" s="5"/>
      <c r="W4" s="17"/>
      <c r="AH4" s="9"/>
      <c r="AL4" s="10"/>
      <c r="AM4" s="10"/>
      <c r="AN4" s="5"/>
      <c r="AO4" s="5"/>
      <c r="AS4" s="17"/>
      <c r="BH4" s="9"/>
      <c r="BL4" s="10"/>
      <c r="BN4" s="4"/>
      <c r="BO4" s="6" t="s">
        <v>4</v>
      </c>
    </row>
    <row r="5" spans="1:74" s="5" customFormat="1" ht="13.5" customHeight="1">
      <c r="A5" s="4"/>
      <c r="B5" s="4"/>
      <c r="C5" s="6"/>
      <c r="D5" s="4"/>
      <c r="E5" s="18"/>
      <c r="F5" s="18"/>
      <c r="G5" s="18"/>
      <c r="H5" s="18"/>
      <c r="I5" s="18"/>
      <c r="J5" s="18"/>
      <c r="K5" s="18"/>
      <c r="L5" s="4"/>
      <c r="M5" s="4"/>
      <c r="N5" s="18"/>
      <c r="O5" s="18"/>
      <c r="P5" s="18"/>
      <c r="Q5" s="18"/>
      <c r="W5" s="17"/>
      <c r="AS5" s="17"/>
    </row>
    <row r="6" spans="1:74" ht="13.5" customHeight="1">
      <c r="B6" s="19"/>
      <c r="C6" s="20"/>
      <c r="D6" s="21"/>
      <c r="E6" s="89"/>
      <c r="F6" s="23" t="s">
        <v>5</v>
      </c>
      <c r="G6" s="20"/>
      <c r="H6" s="20"/>
      <c r="I6" s="22"/>
      <c r="J6" s="20"/>
      <c r="K6" s="24"/>
      <c r="L6" s="193"/>
      <c r="M6" s="25" t="s">
        <v>6</v>
      </c>
      <c r="N6" s="24"/>
      <c r="O6" s="20"/>
      <c r="P6" s="20"/>
      <c r="Q6" s="24"/>
      <c r="R6" s="20"/>
      <c r="S6" s="20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0"/>
      <c r="AH6" s="25"/>
      <c r="AI6" s="25"/>
      <c r="AJ6" s="25"/>
      <c r="AK6" s="25"/>
      <c r="AL6" s="25"/>
      <c r="AM6" s="25"/>
      <c r="AN6" s="22"/>
      <c r="AO6" s="20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0"/>
      <c r="BH6" s="25"/>
      <c r="BI6" s="25"/>
      <c r="BJ6" s="25"/>
      <c r="BK6" s="25"/>
      <c r="BL6" s="21"/>
      <c r="BM6" s="22"/>
      <c r="BN6" s="20"/>
      <c r="BO6" s="20"/>
      <c r="BP6" s="24"/>
    </row>
    <row r="7" spans="1:74" ht="24" customHeight="1">
      <c r="B7" s="30"/>
      <c r="D7" s="31"/>
      <c r="E7" s="144" t="s">
        <v>7</v>
      </c>
      <c r="F7" s="33" t="s">
        <v>8</v>
      </c>
      <c r="G7" s="5"/>
      <c r="H7" s="5"/>
      <c r="J7" s="15" t="s">
        <v>9</v>
      </c>
      <c r="K7" s="34"/>
      <c r="L7" s="33" t="s">
        <v>10</v>
      </c>
      <c r="M7" s="5"/>
      <c r="N7" s="31"/>
      <c r="O7" s="5"/>
      <c r="P7" s="5" t="s">
        <v>97</v>
      </c>
      <c r="Q7" s="34"/>
      <c r="V7" s="4"/>
      <c r="W7" s="4"/>
      <c r="X7" s="39"/>
      <c r="Y7" s="38" t="s">
        <v>11</v>
      </c>
      <c r="Z7" s="39"/>
      <c r="AA7" s="39"/>
      <c r="AB7" s="39"/>
      <c r="AC7" s="39"/>
      <c r="AD7" s="39"/>
      <c r="AE7" s="39"/>
      <c r="AG7" s="4"/>
      <c r="AJ7" s="6"/>
      <c r="AK7" s="6"/>
      <c r="AN7" s="40"/>
      <c r="AR7" s="4"/>
      <c r="AS7" s="4"/>
      <c r="AU7" s="194" t="s">
        <v>98</v>
      </c>
      <c r="AV7" s="39"/>
      <c r="AW7" s="39"/>
      <c r="AX7" s="39"/>
      <c r="AY7" s="39"/>
      <c r="AZ7" s="39"/>
      <c r="BA7" s="39"/>
      <c r="BG7" s="4"/>
      <c r="BJ7" s="6"/>
      <c r="BK7" s="6"/>
      <c r="BL7" s="31"/>
      <c r="BM7" s="30"/>
      <c r="BN7" s="397" t="s">
        <v>12</v>
      </c>
      <c r="BO7" s="397"/>
      <c r="BP7" s="34"/>
    </row>
    <row r="8" spans="1:74" s="5" customFormat="1" ht="13.5" customHeight="1">
      <c r="A8" s="4"/>
      <c r="B8" s="40"/>
      <c r="C8" s="4" t="s">
        <v>3</v>
      </c>
      <c r="D8" s="34"/>
      <c r="E8" s="173"/>
      <c r="F8" s="42" t="s">
        <v>13</v>
      </c>
      <c r="G8" s="4"/>
      <c r="H8" s="4"/>
      <c r="I8" s="40"/>
      <c r="K8" s="43"/>
      <c r="L8" s="42" t="s">
        <v>14</v>
      </c>
      <c r="M8" s="44"/>
      <c r="N8" s="43"/>
      <c r="O8" s="4"/>
      <c r="Q8" s="34"/>
      <c r="R8" s="4"/>
      <c r="S8" s="4"/>
      <c r="AE8" s="44"/>
      <c r="AG8" s="45"/>
      <c r="AH8" s="44"/>
      <c r="AI8" s="44"/>
      <c r="AJ8" s="44"/>
      <c r="AK8" s="44"/>
      <c r="AL8" s="44"/>
      <c r="AM8" s="44"/>
      <c r="AN8" s="40"/>
      <c r="AO8" s="5" t="s">
        <v>99</v>
      </c>
      <c r="BA8" s="44"/>
      <c r="BB8" s="44"/>
      <c r="BG8" s="45"/>
      <c r="BH8" s="44"/>
      <c r="BI8" s="44"/>
      <c r="BJ8" s="44"/>
      <c r="BK8" s="44"/>
      <c r="BL8" s="47"/>
      <c r="BM8" s="41"/>
      <c r="BN8" s="45"/>
      <c r="BO8" s="45"/>
      <c r="BP8" s="43"/>
    </row>
    <row r="9" spans="1:74" ht="13.5" customHeight="1">
      <c r="B9" s="30"/>
      <c r="D9" s="31"/>
      <c r="E9" s="144" t="s">
        <v>7</v>
      </c>
      <c r="F9" s="398" t="s">
        <v>16</v>
      </c>
      <c r="G9" s="398"/>
      <c r="H9" s="48" t="s">
        <v>17</v>
      </c>
      <c r="I9" s="49" t="s">
        <v>18</v>
      </c>
      <c r="J9" s="50"/>
      <c r="K9" s="51" t="s">
        <v>19</v>
      </c>
      <c r="L9" s="52" t="s">
        <v>20</v>
      </c>
      <c r="M9" s="5"/>
      <c r="N9" s="51" t="s">
        <v>19</v>
      </c>
      <c r="O9" s="53" t="s">
        <v>21</v>
      </c>
      <c r="P9" s="54" t="s">
        <v>22</v>
      </c>
      <c r="Q9" s="74" t="s">
        <v>19</v>
      </c>
      <c r="R9" s="399" t="s">
        <v>100</v>
      </c>
      <c r="S9" s="399" t="s">
        <v>101</v>
      </c>
      <c r="T9" s="399"/>
      <c r="U9" s="399"/>
      <c r="V9" s="399"/>
      <c r="W9" s="399"/>
      <c r="X9" s="195" t="s">
        <v>102</v>
      </c>
      <c r="Y9" s="56"/>
      <c r="Z9" s="56"/>
      <c r="AA9" s="56"/>
      <c r="AB9" s="400" t="s">
        <v>26</v>
      </c>
      <c r="AC9" s="400"/>
      <c r="AD9" s="401" t="s">
        <v>27</v>
      </c>
      <c r="AE9" s="401"/>
      <c r="AF9" s="401"/>
      <c r="AG9" s="57"/>
      <c r="AH9" s="6" t="s">
        <v>103</v>
      </c>
      <c r="AI9" s="6"/>
      <c r="AN9" s="196" t="s">
        <v>25</v>
      </c>
      <c r="AO9" s="399" t="s">
        <v>101</v>
      </c>
      <c r="AP9" s="399"/>
      <c r="AQ9" s="399"/>
      <c r="AR9" s="399"/>
      <c r="AS9" s="399"/>
      <c r="AT9" s="197" t="s">
        <v>104</v>
      </c>
      <c r="AU9" s="56"/>
      <c r="AV9" s="56"/>
      <c r="AW9" s="56"/>
      <c r="AX9" s="400" t="s">
        <v>26</v>
      </c>
      <c r="AY9" s="400"/>
      <c r="AZ9" s="402" t="s">
        <v>27</v>
      </c>
      <c r="BA9" s="402"/>
      <c r="BB9" s="402"/>
      <c r="BC9" s="403" t="s">
        <v>105</v>
      </c>
      <c r="BD9" s="404" t="s">
        <v>26</v>
      </c>
      <c r="BE9" s="403" t="s">
        <v>105</v>
      </c>
      <c r="BF9" s="404" t="s">
        <v>26</v>
      </c>
      <c r="BG9" s="405" t="s">
        <v>103</v>
      </c>
      <c r="BH9" s="405"/>
      <c r="BI9" s="405"/>
      <c r="BJ9" s="405"/>
      <c r="BK9" s="405"/>
      <c r="BL9" s="405"/>
      <c r="BM9" s="55" t="s">
        <v>7</v>
      </c>
      <c r="BN9" s="406" t="s">
        <v>28</v>
      </c>
      <c r="BO9" s="406"/>
      <c r="BP9" s="51" t="s">
        <v>19</v>
      </c>
    </row>
    <row r="10" spans="1:74" ht="12.75" customHeight="1">
      <c r="B10" s="58"/>
      <c r="C10" s="45"/>
      <c r="D10" s="47"/>
      <c r="E10" s="59" t="s">
        <v>29</v>
      </c>
      <c r="F10" s="398"/>
      <c r="G10" s="398"/>
      <c r="H10" s="57" t="s">
        <v>30</v>
      </c>
      <c r="I10" s="41"/>
      <c r="J10" s="60"/>
      <c r="K10" s="57" t="s">
        <v>31</v>
      </c>
      <c r="L10" s="407" t="s">
        <v>32</v>
      </c>
      <c r="M10" s="408" t="s">
        <v>33</v>
      </c>
      <c r="N10" s="57" t="s">
        <v>31</v>
      </c>
      <c r="O10" s="41"/>
      <c r="P10" s="61"/>
      <c r="Q10" s="57" t="s">
        <v>31</v>
      </c>
      <c r="R10" s="399"/>
      <c r="S10" s="399"/>
      <c r="T10" s="399"/>
      <c r="U10" s="399"/>
      <c r="V10" s="399"/>
      <c r="W10" s="399"/>
      <c r="X10" s="198" t="s">
        <v>24</v>
      </c>
      <c r="AB10" s="400"/>
      <c r="AC10" s="400"/>
      <c r="AD10" s="401"/>
      <c r="AE10" s="401"/>
      <c r="AF10" s="401"/>
      <c r="AG10" s="62"/>
      <c r="AH10" s="44" t="s">
        <v>106</v>
      </c>
      <c r="AI10" s="44"/>
      <c r="AJ10" s="44"/>
      <c r="AK10" s="44"/>
      <c r="AL10" s="44"/>
      <c r="AN10" s="32" t="s">
        <v>34</v>
      </c>
      <c r="AO10" s="399"/>
      <c r="AP10" s="399"/>
      <c r="AQ10" s="399"/>
      <c r="AR10" s="399"/>
      <c r="AS10" s="399"/>
      <c r="AT10" s="199" t="s">
        <v>36</v>
      </c>
      <c r="AX10" s="400"/>
      <c r="AY10" s="400"/>
      <c r="AZ10" s="402"/>
      <c r="BA10" s="402"/>
      <c r="BB10" s="402"/>
      <c r="BC10" s="403"/>
      <c r="BD10" s="404"/>
      <c r="BE10" s="403"/>
      <c r="BF10" s="404"/>
      <c r="BG10" s="405"/>
      <c r="BH10" s="405"/>
      <c r="BI10" s="405"/>
      <c r="BJ10" s="405"/>
      <c r="BK10" s="405"/>
      <c r="BL10" s="405"/>
      <c r="BM10" s="36" t="s">
        <v>29</v>
      </c>
      <c r="BN10" s="406"/>
      <c r="BO10" s="406"/>
      <c r="BP10" s="37" t="s">
        <v>31</v>
      </c>
    </row>
    <row r="11" spans="1:74" ht="21" customHeight="1">
      <c r="B11" s="63" t="s">
        <v>37</v>
      </c>
      <c r="C11" s="64" t="s">
        <v>36</v>
      </c>
      <c r="D11" s="409" t="s">
        <v>107</v>
      </c>
      <c r="E11" s="59" t="s">
        <v>38</v>
      </c>
      <c r="F11" s="65" t="s">
        <v>39</v>
      </c>
      <c r="G11" s="66" t="s">
        <v>40</v>
      </c>
      <c r="H11" s="67" t="s">
        <v>41</v>
      </c>
      <c r="I11" s="68" t="s">
        <v>42</v>
      </c>
      <c r="J11" s="69"/>
      <c r="K11" s="37" t="s">
        <v>43</v>
      </c>
      <c r="L11" s="407"/>
      <c r="M11" s="408"/>
      <c r="N11" s="37" t="s">
        <v>43</v>
      </c>
      <c r="O11" s="68" t="s">
        <v>42</v>
      </c>
      <c r="P11" s="69"/>
      <c r="Q11" s="57" t="s">
        <v>43</v>
      </c>
      <c r="R11" s="399"/>
      <c r="S11" s="399"/>
      <c r="T11" s="399"/>
      <c r="U11" s="399"/>
      <c r="V11" s="399"/>
      <c r="W11" s="399"/>
      <c r="X11" s="200" t="s">
        <v>45</v>
      </c>
      <c r="Y11" s="70" t="s">
        <v>46</v>
      </c>
      <c r="Z11" s="71" t="s">
        <v>0</v>
      </c>
      <c r="AA11" s="72" t="s">
        <v>47</v>
      </c>
      <c r="AB11" s="71" t="s">
        <v>0</v>
      </c>
      <c r="AC11" s="71" t="s">
        <v>48</v>
      </c>
      <c r="AD11" s="73" t="s">
        <v>49</v>
      </c>
      <c r="AE11" s="73" t="s">
        <v>50</v>
      </c>
      <c r="AF11" s="74" t="s">
        <v>51</v>
      </c>
      <c r="AG11" s="201" t="s">
        <v>108</v>
      </c>
      <c r="AH11" s="202"/>
      <c r="AI11" s="203"/>
      <c r="AJ11" s="204"/>
      <c r="AK11" s="204"/>
      <c r="AL11" s="205"/>
      <c r="AM11" s="4"/>
      <c r="AN11" s="206" t="s">
        <v>44</v>
      </c>
      <c r="AO11" s="399"/>
      <c r="AP11" s="399"/>
      <c r="AQ11" s="399"/>
      <c r="AR11" s="399"/>
      <c r="AS11" s="399"/>
      <c r="AT11" s="207" t="s">
        <v>53</v>
      </c>
      <c r="AU11" s="70" t="s">
        <v>46</v>
      </c>
      <c r="AV11" s="71" t="s">
        <v>0</v>
      </c>
      <c r="AW11" s="72" t="s">
        <v>47</v>
      </c>
      <c r="AX11" s="71" t="s">
        <v>0</v>
      </c>
      <c r="AY11" s="71" t="s">
        <v>48</v>
      </c>
      <c r="AZ11" s="73" t="s">
        <v>49</v>
      </c>
      <c r="BA11" s="73" t="s">
        <v>50</v>
      </c>
      <c r="BB11" s="74" t="s">
        <v>51</v>
      </c>
      <c r="BC11" s="403"/>
      <c r="BD11" s="404"/>
      <c r="BE11" s="403"/>
      <c r="BF11" s="404"/>
      <c r="BG11" s="410" t="s">
        <v>109</v>
      </c>
      <c r="BH11" s="410"/>
      <c r="BI11" s="410"/>
      <c r="BJ11" s="410"/>
      <c r="BK11" s="410"/>
      <c r="BL11" s="410"/>
      <c r="BM11" s="36" t="s">
        <v>38</v>
      </c>
      <c r="BN11" s="411" t="s">
        <v>50</v>
      </c>
      <c r="BO11" s="411"/>
      <c r="BP11" s="37" t="s">
        <v>43</v>
      </c>
    </row>
    <row r="12" spans="1:74" ht="13.5" customHeight="1" thickBot="1">
      <c r="B12" s="75" t="s">
        <v>52</v>
      </c>
      <c r="C12" s="76" t="s">
        <v>53</v>
      </c>
      <c r="D12" s="409"/>
      <c r="E12" s="59" t="s">
        <v>54</v>
      </c>
      <c r="F12" s="77">
        <v>10</v>
      </c>
      <c r="G12" s="78">
        <v>15</v>
      </c>
      <c r="H12" s="79"/>
      <c r="I12" s="41" t="s">
        <v>55</v>
      </c>
      <c r="J12" s="46" t="s">
        <v>56</v>
      </c>
      <c r="K12" s="79"/>
      <c r="L12" s="407"/>
      <c r="M12" s="408"/>
      <c r="N12" s="80"/>
      <c r="O12" s="45" t="s">
        <v>55</v>
      </c>
      <c r="P12" s="46" t="s">
        <v>56</v>
      </c>
      <c r="Q12" s="88"/>
      <c r="R12" s="399"/>
      <c r="S12" s="399"/>
      <c r="T12" s="399"/>
      <c r="U12" s="399"/>
      <c r="V12" s="399"/>
      <c r="W12" s="399"/>
      <c r="X12" s="208"/>
      <c r="Y12" s="83" t="s">
        <v>47</v>
      </c>
      <c r="Z12" s="84"/>
      <c r="AA12" s="85" t="s">
        <v>47</v>
      </c>
      <c r="AB12" s="84"/>
      <c r="AC12" s="86" t="s">
        <v>51</v>
      </c>
      <c r="AD12" s="87" t="s">
        <v>51</v>
      </c>
      <c r="AE12" s="86" t="s">
        <v>55</v>
      </c>
      <c r="AF12" s="88"/>
      <c r="AG12" s="209" t="s">
        <v>110</v>
      </c>
      <c r="AH12" s="210"/>
      <c r="AI12" s="211"/>
      <c r="AJ12" s="211"/>
      <c r="AK12" s="211"/>
      <c r="AL12" s="212"/>
      <c r="AM12" s="4"/>
      <c r="AN12" s="213" t="s">
        <v>57</v>
      </c>
      <c r="AO12" s="399"/>
      <c r="AP12" s="399"/>
      <c r="AQ12" s="399"/>
      <c r="AR12" s="399"/>
      <c r="AS12" s="399"/>
      <c r="AT12" s="214"/>
      <c r="AU12" s="83" t="s">
        <v>47</v>
      </c>
      <c r="AV12" s="84"/>
      <c r="AW12" s="85" t="s">
        <v>47</v>
      </c>
      <c r="AX12" s="84"/>
      <c r="AY12" s="86" t="s">
        <v>51</v>
      </c>
      <c r="AZ12" s="87" t="s">
        <v>51</v>
      </c>
      <c r="BA12" s="86" t="s">
        <v>55</v>
      </c>
      <c r="BB12" s="57"/>
      <c r="BC12" s="403"/>
      <c r="BD12" s="404"/>
      <c r="BE12" s="403"/>
      <c r="BF12" s="404"/>
      <c r="BG12" s="410"/>
      <c r="BH12" s="410"/>
      <c r="BI12" s="410"/>
      <c r="BJ12" s="410"/>
      <c r="BK12" s="410"/>
      <c r="BL12" s="410"/>
      <c r="BM12" s="81" t="s">
        <v>54</v>
      </c>
      <c r="BN12" s="82" t="s">
        <v>55</v>
      </c>
      <c r="BO12" s="82" t="s">
        <v>56</v>
      </c>
      <c r="BP12" s="79"/>
    </row>
    <row r="13" spans="1:74" ht="13.5" customHeight="1" thickBot="1">
      <c r="B13" s="215"/>
      <c r="C13" s="216"/>
      <c r="D13" s="217"/>
      <c r="E13" s="89"/>
      <c r="F13" s="28"/>
      <c r="G13" s="90"/>
      <c r="H13" s="67" t="s">
        <v>58</v>
      </c>
      <c r="I13" s="26"/>
      <c r="J13" s="456" t="s">
        <v>168</v>
      </c>
      <c r="K13" s="29"/>
      <c r="L13" s="443" t="s">
        <v>167</v>
      </c>
      <c r="M13" s="446" t="s">
        <v>59</v>
      </c>
      <c r="N13" s="416" t="s">
        <v>111</v>
      </c>
      <c r="O13" s="20"/>
      <c r="P13" s="456" t="s">
        <v>168</v>
      </c>
      <c r="Q13" s="416" t="s">
        <v>111</v>
      </c>
      <c r="R13" s="95"/>
      <c r="S13" s="417">
        <v>110</v>
      </c>
      <c r="T13" s="422" t="s">
        <v>60</v>
      </c>
      <c r="U13" s="423"/>
      <c r="V13" s="423"/>
      <c r="W13" s="424"/>
      <c r="X13" s="418" t="s">
        <v>112</v>
      </c>
      <c r="Y13" s="419" t="s">
        <v>113</v>
      </c>
      <c r="Z13" s="419"/>
      <c r="AA13" s="419"/>
      <c r="AB13" s="419"/>
      <c r="AC13" s="419"/>
      <c r="AD13" s="419"/>
      <c r="AE13" s="419"/>
      <c r="AF13" s="455" t="s">
        <v>114</v>
      </c>
      <c r="AG13" s="90"/>
      <c r="AH13" s="20"/>
      <c r="AI13" s="20"/>
      <c r="AJ13" s="20"/>
      <c r="AK13" s="20"/>
      <c r="AL13" s="25"/>
      <c r="AM13" s="25"/>
      <c r="AN13" s="218"/>
      <c r="AO13" s="417">
        <v>110</v>
      </c>
      <c r="AP13" s="422" t="s">
        <v>60</v>
      </c>
      <c r="AQ13" s="423"/>
      <c r="AR13" s="423"/>
      <c r="AS13" s="424"/>
      <c r="AT13" s="298"/>
      <c r="AU13" s="412" t="s">
        <v>115</v>
      </c>
      <c r="AV13" s="412"/>
      <c r="AW13" s="412"/>
      <c r="AX13" s="412"/>
      <c r="AY13" s="412"/>
      <c r="AZ13" s="412"/>
      <c r="BA13" s="412"/>
      <c r="BB13" s="414" t="s">
        <v>84</v>
      </c>
      <c r="BC13" s="414" t="s">
        <v>84</v>
      </c>
      <c r="BD13" s="414" t="s">
        <v>84</v>
      </c>
      <c r="BE13" s="414" t="s">
        <v>84</v>
      </c>
      <c r="BF13" s="414" t="s">
        <v>84</v>
      </c>
      <c r="BG13" s="20"/>
      <c r="BH13" s="20"/>
      <c r="BI13" s="20"/>
      <c r="BJ13" s="20"/>
      <c r="BK13" s="20"/>
      <c r="BL13" s="21"/>
      <c r="BM13" s="22"/>
      <c r="BN13" s="27"/>
      <c r="BO13" s="27"/>
      <c r="BP13" s="29"/>
    </row>
    <row r="14" spans="1:74" ht="13.5" customHeight="1" thickBot="1">
      <c r="B14" s="219"/>
      <c r="C14" s="220"/>
      <c r="D14" s="221"/>
      <c r="E14" s="59"/>
      <c r="F14" s="93" t="s">
        <v>61</v>
      </c>
      <c r="G14" s="94" t="s">
        <v>62</v>
      </c>
      <c r="H14" s="67" t="s">
        <v>63</v>
      </c>
      <c r="I14" s="35"/>
      <c r="J14" s="457"/>
      <c r="K14" s="37"/>
      <c r="L14" s="444"/>
      <c r="M14" s="447"/>
      <c r="N14" s="416"/>
      <c r="P14" s="457"/>
      <c r="Q14" s="416"/>
      <c r="R14" s="36"/>
      <c r="S14" s="417"/>
      <c r="T14" s="425"/>
      <c r="U14" s="426"/>
      <c r="V14" s="426"/>
      <c r="W14" s="427"/>
      <c r="X14" s="418"/>
      <c r="Y14" s="419"/>
      <c r="Z14" s="419"/>
      <c r="AA14" s="419"/>
      <c r="AB14" s="419"/>
      <c r="AC14" s="419"/>
      <c r="AD14" s="419"/>
      <c r="AE14" s="419"/>
      <c r="AF14" s="455"/>
      <c r="AG14" s="57"/>
      <c r="AH14" s="4"/>
      <c r="AI14" s="4"/>
      <c r="AJ14" s="4"/>
      <c r="AK14" s="4"/>
      <c r="AN14" s="35"/>
      <c r="AO14" s="417"/>
      <c r="AP14" s="425"/>
      <c r="AQ14" s="426"/>
      <c r="AR14" s="426"/>
      <c r="AS14" s="427"/>
      <c r="AT14" s="92"/>
      <c r="AU14" s="412"/>
      <c r="AV14" s="412"/>
      <c r="AW14" s="412"/>
      <c r="AX14" s="412"/>
      <c r="AY14" s="412"/>
      <c r="AZ14" s="412"/>
      <c r="BA14" s="412"/>
      <c r="BB14" s="414"/>
      <c r="BC14" s="414"/>
      <c r="BD14" s="414"/>
      <c r="BE14" s="414"/>
      <c r="BF14" s="414"/>
      <c r="BG14" s="4"/>
      <c r="BH14" s="4"/>
      <c r="BI14" s="4"/>
      <c r="BJ14" s="4"/>
      <c r="BK14" s="4"/>
      <c r="BL14" s="31"/>
      <c r="BM14" s="40"/>
      <c r="BN14" s="97"/>
      <c r="BO14" s="95"/>
      <c r="BP14" s="37"/>
    </row>
    <row r="15" spans="1:74" ht="13.5" customHeight="1" thickBot="1">
      <c r="B15" s="222">
        <v>10</v>
      </c>
      <c r="C15" s="220" t="s">
        <v>64</v>
      </c>
      <c r="D15" s="223">
        <v>117</v>
      </c>
      <c r="E15" s="59"/>
      <c r="F15" s="100"/>
      <c r="G15" s="101"/>
      <c r="H15" s="102" t="s">
        <v>65</v>
      </c>
      <c r="I15" s="35"/>
      <c r="J15" s="457"/>
      <c r="K15" s="37"/>
      <c r="L15" s="444"/>
      <c r="M15" s="447"/>
      <c r="N15" s="416"/>
      <c r="P15" s="457"/>
      <c r="Q15" s="416"/>
      <c r="R15" s="95"/>
      <c r="S15" s="417"/>
      <c r="T15" s="425"/>
      <c r="U15" s="426"/>
      <c r="V15" s="426"/>
      <c r="W15" s="427"/>
      <c r="X15" s="418"/>
      <c r="Y15" s="419"/>
      <c r="Z15" s="419"/>
      <c r="AA15" s="419"/>
      <c r="AB15" s="419"/>
      <c r="AC15" s="419"/>
      <c r="AD15" s="419"/>
      <c r="AE15" s="419"/>
      <c r="AF15" s="455"/>
      <c r="AG15" s="57"/>
      <c r="AH15" s="4"/>
      <c r="AI15" s="4"/>
      <c r="AJ15" s="4"/>
      <c r="AK15" s="4"/>
      <c r="AN15" s="35" t="s">
        <v>77</v>
      </c>
      <c r="AO15" s="417"/>
      <c r="AP15" s="425"/>
      <c r="AQ15" s="426"/>
      <c r="AR15" s="426"/>
      <c r="AS15" s="427"/>
      <c r="AT15" s="299">
        <v>117</v>
      </c>
      <c r="AU15" s="412"/>
      <c r="AV15" s="412"/>
      <c r="AW15" s="412"/>
      <c r="AX15" s="412"/>
      <c r="AY15" s="412"/>
      <c r="AZ15" s="412"/>
      <c r="BA15" s="412"/>
      <c r="BB15" s="414"/>
      <c r="BC15" s="414"/>
      <c r="BD15" s="414"/>
      <c r="BE15" s="414"/>
      <c r="BF15" s="414"/>
      <c r="BG15" s="4"/>
      <c r="BH15" s="4"/>
      <c r="BI15" s="4"/>
      <c r="BJ15" s="4"/>
      <c r="BK15" s="4"/>
      <c r="BL15" s="31"/>
      <c r="BM15" s="35"/>
      <c r="BN15" s="104">
        <v>700</v>
      </c>
      <c r="BO15" s="313" t="s">
        <v>168</v>
      </c>
      <c r="BP15" s="37"/>
    </row>
    <row r="16" spans="1:74" ht="13.5" customHeight="1" thickBot="1">
      <c r="B16" s="222"/>
      <c r="C16" s="220"/>
      <c r="D16" s="224"/>
      <c r="E16" s="59"/>
      <c r="G16" s="106"/>
      <c r="H16" s="34"/>
      <c r="I16" s="35"/>
      <c r="J16" s="457"/>
      <c r="K16" s="37"/>
      <c r="L16" s="444"/>
      <c r="M16" s="447"/>
      <c r="N16" s="416"/>
      <c r="P16" s="457"/>
      <c r="Q16" s="416"/>
      <c r="R16" s="95"/>
      <c r="S16" s="417"/>
      <c r="T16" s="425"/>
      <c r="U16" s="426"/>
      <c r="V16" s="426"/>
      <c r="W16" s="427"/>
      <c r="X16" s="418"/>
      <c r="Y16" s="419"/>
      <c r="Z16" s="419"/>
      <c r="AA16" s="419"/>
      <c r="AB16" s="419"/>
      <c r="AC16" s="419"/>
      <c r="AD16" s="419"/>
      <c r="AE16" s="419"/>
      <c r="AF16" s="455"/>
      <c r="AG16" s="57"/>
      <c r="AH16" s="4"/>
      <c r="AI16" s="4"/>
      <c r="AJ16" s="4"/>
      <c r="AK16" s="4"/>
      <c r="AN16" s="35"/>
      <c r="AO16" s="417"/>
      <c r="AP16" s="425"/>
      <c r="AQ16" s="426"/>
      <c r="AR16" s="426"/>
      <c r="AS16" s="427"/>
      <c r="AT16" s="300"/>
      <c r="AU16" s="412"/>
      <c r="AV16" s="412"/>
      <c r="AW16" s="412"/>
      <c r="AX16" s="412"/>
      <c r="AY16" s="412"/>
      <c r="AZ16" s="412"/>
      <c r="BA16" s="412"/>
      <c r="BB16" s="414"/>
      <c r="BC16" s="414"/>
      <c r="BD16" s="414"/>
      <c r="BE16" s="414"/>
      <c r="BF16" s="414"/>
      <c r="BG16" s="4"/>
      <c r="BH16" s="4"/>
      <c r="BI16" s="4"/>
      <c r="BJ16" s="4"/>
      <c r="BK16" s="4"/>
      <c r="BL16" s="31"/>
      <c r="BM16" s="110"/>
      <c r="BN16" s="111"/>
      <c r="BO16" s="112"/>
      <c r="BP16" s="31"/>
    </row>
    <row r="17" spans="1:68" ht="13.5" customHeight="1" thickBot="1">
      <c r="B17" s="225"/>
      <c r="C17" s="220"/>
      <c r="D17" s="223"/>
      <c r="E17" s="59"/>
      <c r="I17" s="35"/>
      <c r="J17" s="457"/>
      <c r="K17" s="37"/>
      <c r="L17" s="444"/>
      <c r="M17" s="447"/>
      <c r="N17" s="416"/>
      <c r="P17" s="457"/>
      <c r="Q17" s="416"/>
      <c r="R17" s="36"/>
      <c r="S17" s="417"/>
      <c r="T17" s="425"/>
      <c r="U17" s="426"/>
      <c r="V17" s="426"/>
      <c r="W17" s="427"/>
      <c r="X17" s="418"/>
      <c r="Y17" s="419"/>
      <c r="Z17" s="419"/>
      <c r="AA17" s="419"/>
      <c r="AB17" s="419"/>
      <c r="AC17" s="419"/>
      <c r="AD17" s="419"/>
      <c r="AE17" s="419"/>
      <c r="AF17" s="455"/>
      <c r="AG17" s="57"/>
      <c r="AH17" s="4"/>
      <c r="AI17" s="4"/>
      <c r="AJ17" s="4"/>
      <c r="AK17" s="4"/>
      <c r="AN17" s="226"/>
      <c r="AO17" s="417"/>
      <c r="AP17" s="425"/>
      <c r="AQ17" s="426"/>
      <c r="AR17" s="426"/>
      <c r="AS17" s="427"/>
      <c r="AT17" s="299"/>
      <c r="AU17" s="412"/>
      <c r="AV17" s="412"/>
      <c r="AW17" s="412"/>
      <c r="AX17" s="412"/>
      <c r="AY17" s="412"/>
      <c r="AZ17" s="412"/>
      <c r="BA17" s="412"/>
      <c r="BB17" s="414"/>
      <c r="BC17" s="414"/>
      <c r="BD17" s="414"/>
      <c r="BE17" s="414"/>
      <c r="BF17" s="414"/>
      <c r="BG17" s="4"/>
      <c r="BH17" s="4"/>
      <c r="BI17" s="4"/>
      <c r="BJ17" s="4"/>
      <c r="BK17" s="4"/>
      <c r="BL17" s="31"/>
      <c r="BM17" s="35"/>
      <c r="BN17" s="36"/>
      <c r="BO17" s="96"/>
      <c r="BP17" s="31"/>
    </row>
    <row r="18" spans="1:68" s="5" customFormat="1" ht="13.5" customHeight="1" thickTop="1" thickBot="1">
      <c r="A18" s="4"/>
      <c r="B18" s="113"/>
      <c r="C18" s="114"/>
      <c r="D18" s="115"/>
      <c r="E18" s="116"/>
      <c r="I18" s="109"/>
      <c r="J18" s="457"/>
      <c r="K18" s="37"/>
      <c r="L18" s="444"/>
      <c r="M18" s="447"/>
      <c r="N18" s="416"/>
      <c r="P18" s="457"/>
      <c r="Q18" s="416"/>
      <c r="R18" s="95"/>
      <c r="S18" s="431">
        <v>110</v>
      </c>
      <c r="T18" s="425"/>
      <c r="U18" s="426"/>
      <c r="V18" s="426"/>
      <c r="W18" s="427"/>
      <c r="X18" s="418"/>
      <c r="Y18" s="419"/>
      <c r="Z18" s="419"/>
      <c r="AA18" s="419"/>
      <c r="AB18" s="419"/>
      <c r="AC18" s="419"/>
      <c r="AD18" s="419"/>
      <c r="AE18" s="419"/>
      <c r="AF18" s="455"/>
      <c r="AG18" s="118"/>
      <c r="AJ18" s="4"/>
      <c r="AK18" s="4"/>
      <c r="AN18" s="109"/>
      <c r="AO18" s="431">
        <v>110</v>
      </c>
      <c r="AP18" s="425"/>
      <c r="AQ18" s="426"/>
      <c r="AR18" s="426"/>
      <c r="AS18" s="427"/>
      <c r="AT18" s="301"/>
      <c r="AU18" s="412"/>
      <c r="AV18" s="412"/>
      <c r="AW18" s="412"/>
      <c r="AX18" s="412"/>
      <c r="AY18" s="412"/>
      <c r="AZ18" s="412"/>
      <c r="BA18" s="412"/>
      <c r="BB18" s="414"/>
      <c r="BC18" s="414"/>
      <c r="BD18" s="414"/>
      <c r="BE18" s="414"/>
      <c r="BF18" s="414"/>
      <c r="BJ18" s="4"/>
      <c r="BK18" s="4"/>
      <c r="BL18" s="31"/>
      <c r="BM18" s="30"/>
      <c r="BN18" s="117"/>
      <c r="BO18" s="117"/>
      <c r="BP18" s="31"/>
    </row>
    <row r="19" spans="1:68" s="5" customFormat="1" ht="13.5" customHeight="1" thickTop="1" thickBot="1">
      <c r="A19" s="4"/>
      <c r="B19" s="119"/>
      <c r="C19" s="120"/>
      <c r="D19" s="121"/>
      <c r="E19" s="116"/>
      <c r="I19" s="109"/>
      <c r="J19" s="457"/>
      <c r="K19" s="37"/>
      <c r="L19" s="444"/>
      <c r="M19" s="447"/>
      <c r="N19" s="416"/>
      <c r="P19" s="457"/>
      <c r="Q19" s="416"/>
      <c r="R19" s="95"/>
      <c r="S19" s="431"/>
      <c r="T19" s="425"/>
      <c r="U19" s="426"/>
      <c r="V19" s="426"/>
      <c r="W19" s="427"/>
      <c r="X19" s="418"/>
      <c r="Y19" s="419"/>
      <c r="Z19" s="419"/>
      <c r="AA19" s="419"/>
      <c r="AB19" s="419"/>
      <c r="AC19" s="419"/>
      <c r="AD19" s="419"/>
      <c r="AE19" s="419"/>
      <c r="AF19" s="455"/>
      <c r="AG19" s="57"/>
      <c r="AH19" s="4"/>
      <c r="AI19" s="4"/>
      <c r="AJ19" s="4"/>
      <c r="AK19" s="4"/>
      <c r="AN19" s="35"/>
      <c r="AO19" s="431"/>
      <c r="AP19" s="425"/>
      <c r="AQ19" s="426"/>
      <c r="AR19" s="426"/>
      <c r="AS19" s="427"/>
      <c r="AT19" s="31"/>
      <c r="AU19" s="412"/>
      <c r="AV19" s="412"/>
      <c r="AW19" s="412"/>
      <c r="AX19" s="412"/>
      <c r="AY19" s="412"/>
      <c r="AZ19" s="412"/>
      <c r="BA19" s="412"/>
      <c r="BB19" s="414"/>
      <c r="BC19" s="414"/>
      <c r="BD19" s="414"/>
      <c r="BE19" s="414"/>
      <c r="BF19" s="414"/>
      <c r="BG19" s="4"/>
      <c r="BH19" s="4"/>
      <c r="BI19" s="4"/>
      <c r="BJ19" s="4"/>
      <c r="BK19" s="4"/>
      <c r="BL19" s="31"/>
      <c r="BM19" s="30"/>
      <c r="BN19" s="95"/>
      <c r="BO19" s="95"/>
      <c r="BP19" s="37"/>
    </row>
    <row r="20" spans="1:68" s="5" customFormat="1" ht="13.5" customHeight="1" thickTop="1" thickBot="1">
      <c r="A20" s="4"/>
      <c r="B20" s="122">
        <v>9</v>
      </c>
      <c r="C20" s="123" t="s">
        <v>64</v>
      </c>
      <c r="D20" s="124">
        <v>117</v>
      </c>
      <c r="E20" s="116"/>
      <c r="I20" s="109"/>
      <c r="J20" s="457"/>
      <c r="K20" s="37"/>
      <c r="L20" s="444"/>
      <c r="M20" s="447"/>
      <c r="N20" s="416"/>
      <c r="P20" s="457"/>
      <c r="Q20" s="416"/>
      <c r="R20" s="95"/>
      <c r="S20" s="431"/>
      <c r="T20" s="425"/>
      <c r="U20" s="426"/>
      <c r="V20" s="426"/>
      <c r="W20" s="427"/>
      <c r="X20" s="418"/>
      <c r="Y20" s="419"/>
      <c r="Z20" s="419"/>
      <c r="AA20" s="419"/>
      <c r="AB20" s="419"/>
      <c r="AC20" s="419"/>
      <c r="AD20" s="419"/>
      <c r="AE20" s="419"/>
      <c r="AF20" s="455"/>
      <c r="AG20" s="57"/>
      <c r="AI20" s="4"/>
      <c r="AJ20" s="4"/>
      <c r="AK20" s="4"/>
      <c r="AN20" s="35" t="s">
        <v>77</v>
      </c>
      <c r="AO20" s="431"/>
      <c r="AP20" s="425"/>
      <c r="AQ20" s="426"/>
      <c r="AR20" s="426"/>
      <c r="AS20" s="427"/>
      <c r="AT20" s="34">
        <v>117</v>
      </c>
      <c r="AU20" s="412"/>
      <c r="AV20" s="412"/>
      <c r="AW20" s="412"/>
      <c r="AX20" s="412"/>
      <c r="AY20" s="412"/>
      <c r="AZ20" s="412"/>
      <c r="BA20" s="412"/>
      <c r="BB20" s="414"/>
      <c r="BC20" s="414"/>
      <c r="BD20" s="414"/>
      <c r="BE20" s="414"/>
      <c r="BF20" s="414"/>
      <c r="BG20" s="4"/>
      <c r="BI20" s="4"/>
      <c r="BJ20" s="4"/>
      <c r="BK20" s="4"/>
      <c r="BL20" s="31"/>
      <c r="BM20" s="30"/>
      <c r="BN20" s="104">
        <v>700</v>
      </c>
      <c r="BO20" s="313" t="s">
        <v>168</v>
      </c>
      <c r="BP20" s="37"/>
    </row>
    <row r="21" spans="1:68" ht="13.5" customHeight="1" thickTop="1" thickBot="1">
      <c r="B21" s="126"/>
      <c r="C21" s="123">
        <v>1</v>
      </c>
      <c r="D21" s="127"/>
      <c r="E21" s="59"/>
      <c r="I21" s="35"/>
      <c r="J21" s="457"/>
      <c r="K21" s="80"/>
      <c r="L21" s="444"/>
      <c r="M21" s="447"/>
      <c r="N21" s="416"/>
      <c r="P21" s="457"/>
      <c r="Q21" s="416"/>
      <c r="R21" s="95"/>
      <c r="S21" s="431"/>
      <c r="T21" s="425"/>
      <c r="U21" s="426"/>
      <c r="V21" s="426"/>
      <c r="W21" s="427"/>
      <c r="X21" s="418"/>
      <c r="Y21" s="419"/>
      <c r="Z21" s="419"/>
      <c r="AA21" s="419"/>
      <c r="AB21" s="419"/>
      <c r="AC21" s="419"/>
      <c r="AD21" s="419"/>
      <c r="AE21" s="419"/>
      <c r="AF21" s="455"/>
      <c r="AG21" s="57"/>
      <c r="AI21" s="4"/>
      <c r="AJ21" s="4"/>
      <c r="AK21" s="4"/>
      <c r="AN21" s="35"/>
      <c r="AO21" s="431"/>
      <c r="AP21" s="425"/>
      <c r="AQ21" s="426"/>
      <c r="AR21" s="426"/>
      <c r="AS21" s="427"/>
      <c r="AT21" s="302"/>
      <c r="AU21" s="412"/>
      <c r="AV21" s="412"/>
      <c r="AW21" s="412"/>
      <c r="AX21" s="412"/>
      <c r="AY21" s="412"/>
      <c r="AZ21" s="412"/>
      <c r="BA21" s="412"/>
      <c r="BB21" s="414"/>
      <c r="BC21" s="414"/>
      <c r="BD21" s="414"/>
      <c r="BE21" s="414"/>
      <c r="BF21" s="414"/>
      <c r="BG21" s="4"/>
      <c r="BI21" s="4"/>
      <c r="BJ21" s="4"/>
      <c r="BK21" s="4"/>
      <c r="BL21" s="31"/>
      <c r="BM21" s="110"/>
      <c r="BN21" s="111"/>
      <c r="BO21" s="112"/>
      <c r="BP21" s="37"/>
    </row>
    <row r="22" spans="1:68" ht="13.5" customHeight="1" thickTop="1" thickBot="1">
      <c r="B22" s="128"/>
      <c r="C22" s="129"/>
      <c r="D22" s="130"/>
      <c r="E22" s="59"/>
      <c r="I22" s="35"/>
      <c r="J22" s="457"/>
      <c r="K22" s="37"/>
      <c r="L22" s="444"/>
      <c r="M22" s="447"/>
      <c r="N22" s="416"/>
      <c r="O22" s="36"/>
      <c r="P22" s="457"/>
      <c r="Q22" s="416"/>
      <c r="R22" s="95"/>
      <c r="S22" s="431"/>
      <c r="T22" s="425"/>
      <c r="U22" s="426"/>
      <c r="V22" s="426"/>
      <c r="W22" s="427"/>
      <c r="X22" s="418"/>
      <c r="Y22" s="419"/>
      <c r="Z22" s="419"/>
      <c r="AA22" s="419"/>
      <c r="AB22" s="419"/>
      <c r="AC22" s="419"/>
      <c r="AD22" s="419"/>
      <c r="AE22" s="419"/>
      <c r="AF22" s="455"/>
      <c r="AG22" s="57"/>
      <c r="AI22" s="4"/>
      <c r="AJ22" s="4"/>
      <c r="AK22" s="4"/>
      <c r="AN22" s="109"/>
      <c r="AO22" s="431"/>
      <c r="AP22" s="425"/>
      <c r="AQ22" s="426"/>
      <c r="AR22" s="426"/>
      <c r="AS22" s="427"/>
      <c r="AT22" s="303"/>
      <c r="AU22" s="412"/>
      <c r="AV22" s="412"/>
      <c r="AW22" s="412"/>
      <c r="AX22" s="412"/>
      <c r="AY22" s="412"/>
      <c r="AZ22" s="412"/>
      <c r="BA22" s="412"/>
      <c r="BB22" s="414"/>
      <c r="BC22" s="414"/>
      <c r="BD22" s="414"/>
      <c r="BE22" s="414"/>
      <c r="BF22" s="414"/>
      <c r="BG22" s="4"/>
      <c r="BI22" s="4"/>
      <c r="BJ22" s="4"/>
      <c r="BK22" s="4"/>
      <c r="BL22" s="31"/>
      <c r="BM22" s="30"/>
      <c r="BN22" s="131"/>
      <c r="BO22" s="131"/>
      <c r="BP22" s="31"/>
    </row>
    <row r="23" spans="1:68" ht="13.5" customHeight="1" thickTop="1" thickBot="1">
      <c r="B23" s="119"/>
      <c r="C23" s="120"/>
      <c r="D23" s="121"/>
      <c r="E23" s="59"/>
      <c r="I23" s="35" t="s">
        <v>69</v>
      </c>
      <c r="J23" s="457"/>
      <c r="K23" s="37"/>
      <c r="L23" s="444"/>
      <c r="M23" s="447"/>
      <c r="N23" s="416"/>
      <c r="O23" s="36" t="s">
        <v>69</v>
      </c>
      <c r="P23" s="457"/>
      <c r="Q23" s="416"/>
      <c r="R23" s="55" t="s">
        <v>80</v>
      </c>
      <c r="S23" s="431">
        <v>110</v>
      </c>
      <c r="T23" s="425"/>
      <c r="U23" s="426"/>
      <c r="V23" s="426"/>
      <c r="W23" s="427"/>
      <c r="X23" s="418"/>
      <c r="Y23" s="419"/>
      <c r="Z23" s="419"/>
      <c r="AA23" s="419"/>
      <c r="AB23" s="419"/>
      <c r="AC23" s="419"/>
      <c r="AD23" s="419"/>
      <c r="AE23" s="419"/>
      <c r="AF23" s="455"/>
      <c r="AG23" s="57"/>
      <c r="AH23" s="4"/>
      <c r="AI23" s="4"/>
      <c r="AJ23" s="4"/>
      <c r="AK23" s="4"/>
      <c r="AN23" s="227"/>
      <c r="AO23" s="431">
        <v>110</v>
      </c>
      <c r="AP23" s="425"/>
      <c r="AQ23" s="426"/>
      <c r="AR23" s="426"/>
      <c r="AS23" s="427"/>
      <c r="AT23" s="31"/>
      <c r="AU23" s="412"/>
      <c r="AV23" s="412"/>
      <c r="AW23" s="412"/>
      <c r="AX23" s="412"/>
      <c r="AY23" s="412"/>
      <c r="AZ23" s="412"/>
      <c r="BA23" s="412"/>
      <c r="BB23" s="414"/>
      <c r="BC23" s="414"/>
      <c r="BD23" s="414"/>
      <c r="BE23" s="414"/>
      <c r="BF23" s="414"/>
      <c r="BG23" s="4"/>
      <c r="BH23" s="4"/>
      <c r="BI23" s="4"/>
      <c r="BJ23" s="4"/>
      <c r="BK23" s="4"/>
      <c r="BL23" s="31"/>
      <c r="BM23" s="30"/>
      <c r="BN23" s="36"/>
      <c r="BO23" s="36"/>
      <c r="BP23" s="31"/>
    </row>
    <row r="24" spans="1:68" ht="13.5" customHeight="1" thickTop="1" thickBot="1">
      <c r="B24" s="119"/>
      <c r="C24" s="120"/>
      <c r="D24" s="132"/>
      <c r="E24" s="59"/>
      <c r="I24" s="133">
        <v>700</v>
      </c>
      <c r="J24" s="457"/>
      <c r="K24" s="37"/>
      <c r="L24" s="444"/>
      <c r="M24" s="447"/>
      <c r="N24" s="416"/>
      <c r="O24" s="103">
        <v>700</v>
      </c>
      <c r="P24" s="457"/>
      <c r="Q24" s="416"/>
      <c r="R24" s="55" t="s">
        <v>23</v>
      </c>
      <c r="S24" s="431"/>
      <c r="T24" s="425"/>
      <c r="U24" s="426"/>
      <c r="V24" s="426"/>
      <c r="W24" s="427"/>
      <c r="X24" s="418"/>
      <c r="Y24" s="419"/>
      <c r="Z24" s="419"/>
      <c r="AA24" s="419"/>
      <c r="AB24" s="419"/>
      <c r="AC24" s="419"/>
      <c r="AD24" s="419"/>
      <c r="AE24" s="419"/>
      <c r="AF24" s="455"/>
      <c r="AG24" s="57"/>
      <c r="AH24" s="4"/>
      <c r="AI24" s="4"/>
      <c r="AJ24" s="4"/>
      <c r="AK24" s="4"/>
      <c r="AN24" s="35"/>
      <c r="AO24" s="431"/>
      <c r="AP24" s="425"/>
      <c r="AQ24" s="426"/>
      <c r="AR24" s="426"/>
      <c r="AS24" s="427"/>
      <c r="AT24" s="304"/>
      <c r="AU24" s="412"/>
      <c r="AV24" s="412"/>
      <c r="AW24" s="412"/>
      <c r="AX24" s="412"/>
      <c r="AY24" s="412"/>
      <c r="AZ24" s="412"/>
      <c r="BA24" s="412"/>
      <c r="BB24" s="414"/>
      <c r="BC24" s="414"/>
      <c r="BD24" s="414"/>
      <c r="BE24" s="414"/>
      <c r="BF24" s="414"/>
      <c r="BG24" s="4"/>
      <c r="BH24" s="4"/>
      <c r="BI24" s="4"/>
      <c r="BJ24" s="4"/>
      <c r="BK24" s="4"/>
      <c r="BL24" s="31"/>
      <c r="BM24" s="35"/>
      <c r="BN24" s="95"/>
      <c r="BO24" s="95"/>
      <c r="BP24" s="31"/>
    </row>
    <row r="25" spans="1:68" s="5" customFormat="1" ht="13.5" customHeight="1" thickTop="1" thickBot="1">
      <c r="A25" s="4"/>
      <c r="B25" s="122">
        <v>8</v>
      </c>
      <c r="C25" s="123" t="s">
        <v>71</v>
      </c>
      <c r="D25" s="124">
        <v>117</v>
      </c>
      <c r="E25" s="116"/>
      <c r="I25" s="134"/>
      <c r="J25" s="457"/>
      <c r="K25" s="37"/>
      <c r="L25" s="444"/>
      <c r="M25" s="447"/>
      <c r="N25" s="416"/>
      <c r="O25" s="108"/>
      <c r="P25" s="457"/>
      <c r="Q25" s="416"/>
      <c r="R25" s="55" t="s">
        <v>116</v>
      </c>
      <c r="S25" s="431"/>
      <c r="T25" s="425"/>
      <c r="U25" s="426"/>
      <c r="V25" s="426"/>
      <c r="W25" s="427"/>
      <c r="X25" s="418"/>
      <c r="Y25" s="419"/>
      <c r="Z25" s="419"/>
      <c r="AA25" s="419"/>
      <c r="AB25" s="419"/>
      <c r="AC25" s="419"/>
      <c r="AD25" s="419"/>
      <c r="AE25" s="419"/>
      <c r="AF25" s="455"/>
      <c r="AG25" s="57"/>
      <c r="AH25" s="4"/>
      <c r="AI25" s="4"/>
      <c r="AJ25" s="4"/>
      <c r="AK25" s="4"/>
      <c r="AN25" s="35" t="s">
        <v>77</v>
      </c>
      <c r="AO25" s="431"/>
      <c r="AP25" s="425"/>
      <c r="AQ25" s="426"/>
      <c r="AR25" s="426"/>
      <c r="AS25" s="427"/>
      <c r="AT25" s="34">
        <v>117</v>
      </c>
      <c r="AU25" s="412"/>
      <c r="AV25" s="412"/>
      <c r="AW25" s="412"/>
      <c r="AX25" s="412"/>
      <c r="AY25" s="412"/>
      <c r="AZ25" s="412"/>
      <c r="BA25" s="412"/>
      <c r="BB25" s="414"/>
      <c r="BC25" s="414"/>
      <c r="BD25" s="414"/>
      <c r="BE25" s="414"/>
      <c r="BF25" s="414"/>
      <c r="BG25" s="4"/>
      <c r="BH25" s="4"/>
      <c r="BI25" s="4"/>
      <c r="BJ25" s="4"/>
      <c r="BK25" s="4"/>
      <c r="BL25" s="31"/>
      <c r="BM25" s="30"/>
      <c r="BN25" s="104">
        <v>700</v>
      </c>
      <c r="BO25" s="313" t="s">
        <v>168</v>
      </c>
      <c r="BP25" s="31"/>
    </row>
    <row r="26" spans="1:68" ht="13.5" customHeight="1" thickTop="1" thickBot="1">
      <c r="B26" s="126"/>
      <c r="C26" s="123"/>
      <c r="D26" s="127"/>
      <c r="E26" s="59"/>
      <c r="I26" s="136" t="s">
        <v>73</v>
      </c>
      <c r="J26" s="457"/>
      <c r="K26" s="37"/>
      <c r="L26" s="444"/>
      <c r="M26" s="447"/>
      <c r="N26" s="416"/>
      <c r="O26" s="136" t="s">
        <v>73</v>
      </c>
      <c r="P26" s="457"/>
      <c r="Q26" s="416"/>
      <c r="R26" s="55"/>
      <c r="S26" s="431"/>
      <c r="T26" s="425"/>
      <c r="U26" s="426"/>
      <c r="V26" s="426"/>
      <c r="W26" s="427"/>
      <c r="X26" s="418"/>
      <c r="Y26" s="419"/>
      <c r="Z26" s="419"/>
      <c r="AA26" s="419"/>
      <c r="AB26" s="419"/>
      <c r="AC26" s="419"/>
      <c r="AD26" s="419"/>
      <c r="AE26" s="419"/>
      <c r="AF26" s="455"/>
      <c r="AG26" s="57"/>
      <c r="AH26" s="4"/>
      <c r="AI26" s="4"/>
      <c r="AJ26" s="4"/>
      <c r="AK26" s="4"/>
      <c r="AN26" s="35"/>
      <c r="AO26" s="431"/>
      <c r="AP26" s="425"/>
      <c r="AQ26" s="426"/>
      <c r="AR26" s="426"/>
      <c r="AS26" s="427"/>
      <c r="AT26" s="302"/>
      <c r="AU26" s="412"/>
      <c r="AV26" s="412"/>
      <c r="AW26" s="412"/>
      <c r="AX26" s="412"/>
      <c r="AY26" s="412"/>
      <c r="AZ26" s="412"/>
      <c r="BA26" s="412"/>
      <c r="BB26" s="414"/>
      <c r="BC26" s="414"/>
      <c r="BD26" s="414"/>
      <c r="BE26" s="414"/>
      <c r="BF26" s="414"/>
      <c r="BG26" s="4"/>
      <c r="BH26" s="4"/>
      <c r="BI26" s="4"/>
      <c r="BJ26" s="4"/>
      <c r="BK26" s="4"/>
      <c r="BL26" s="31"/>
      <c r="BM26" s="110"/>
      <c r="BN26" s="111"/>
      <c r="BO26" s="112"/>
      <c r="BP26" s="31"/>
    </row>
    <row r="27" spans="1:68" ht="13.5" customHeight="1" thickTop="1" thickBot="1">
      <c r="B27" s="137"/>
      <c r="C27" s="123"/>
      <c r="D27" s="138"/>
      <c r="E27" s="59"/>
      <c r="I27" s="139" t="s">
        <v>74</v>
      </c>
      <c r="J27" s="457"/>
      <c r="K27" s="37"/>
      <c r="L27" s="444"/>
      <c r="M27" s="447"/>
      <c r="N27" s="416"/>
      <c r="O27" s="139" t="s">
        <v>74</v>
      </c>
      <c r="P27" s="457"/>
      <c r="Q27" s="416"/>
      <c r="R27" s="55" t="s">
        <v>117</v>
      </c>
      <c r="S27" s="431"/>
      <c r="T27" s="425"/>
      <c r="U27" s="426"/>
      <c r="V27" s="426"/>
      <c r="W27" s="427"/>
      <c r="X27" s="418"/>
      <c r="Y27" s="419"/>
      <c r="Z27" s="419"/>
      <c r="AA27" s="419"/>
      <c r="AB27" s="419"/>
      <c r="AC27" s="419"/>
      <c r="AD27" s="419"/>
      <c r="AE27" s="419"/>
      <c r="AF27" s="455"/>
      <c r="AG27" s="57"/>
      <c r="AH27" s="4"/>
      <c r="AI27" s="4"/>
      <c r="AJ27" s="4"/>
      <c r="AK27" s="4"/>
      <c r="AN27" s="228"/>
      <c r="AO27" s="431"/>
      <c r="AP27" s="425"/>
      <c r="AQ27" s="426"/>
      <c r="AR27" s="426"/>
      <c r="AS27" s="427"/>
      <c r="AT27" s="305"/>
      <c r="AU27" s="412"/>
      <c r="AV27" s="412"/>
      <c r="AW27" s="412"/>
      <c r="AX27" s="412"/>
      <c r="AY27" s="412"/>
      <c r="AZ27" s="412"/>
      <c r="BA27" s="412"/>
      <c r="BB27" s="414"/>
      <c r="BC27" s="414"/>
      <c r="BD27" s="414"/>
      <c r="BE27" s="414"/>
      <c r="BF27" s="414"/>
      <c r="BG27" s="4"/>
      <c r="BH27" s="4"/>
      <c r="BI27" s="4"/>
      <c r="BJ27" s="4"/>
      <c r="BK27" s="4"/>
      <c r="BL27" s="31"/>
      <c r="BM27" s="30"/>
      <c r="BN27" s="36"/>
      <c r="BO27" s="36"/>
      <c r="BP27" s="31"/>
    </row>
    <row r="28" spans="1:68" ht="13.5" customHeight="1" thickTop="1" thickBot="1">
      <c r="B28" s="229"/>
      <c r="C28" s="230"/>
      <c r="D28" s="231"/>
      <c r="E28" s="59"/>
      <c r="I28" s="139" t="s">
        <v>75</v>
      </c>
      <c r="J28" s="457"/>
      <c r="K28" s="37"/>
      <c r="L28" s="444"/>
      <c r="M28" s="447"/>
      <c r="N28" s="416"/>
      <c r="O28" s="139" t="s">
        <v>75</v>
      </c>
      <c r="P28" s="457"/>
      <c r="Q28" s="416"/>
      <c r="R28" s="55" t="s">
        <v>118</v>
      </c>
      <c r="S28" s="431">
        <v>107</v>
      </c>
      <c r="T28" s="425"/>
      <c r="U28" s="426"/>
      <c r="V28" s="426"/>
      <c r="W28" s="427"/>
      <c r="X28" s="418"/>
      <c r="Y28" s="419"/>
      <c r="Z28" s="419"/>
      <c r="AA28" s="419"/>
      <c r="AB28" s="419"/>
      <c r="AC28" s="419"/>
      <c r="AD28" s="419"/>
      <c r="AE28" s="419"/>
      <c r="AF28" s="455"/>
      <c r="AG28" s="57"/>
      <c r="AH28" s="4"/>
      <c r="AI28" s="4"/>
      <c r="AJ28" s="4"/>
      <c r="AK28" s="4"/>
      <c r="AN28" s="109"/>
      <c r="AO28" s="431">
        <v>107</v>
      </c>
      <c r="AP28" s="425"/>
      <c r="AQ28" s="426"/>
      <c r="AR28" s="426"/>
      <c r="AS28" s="427"/>
      <c r="AT28" s="306"/>
      <c r="AU28" s="412"/>
      <c r="AV28" s="412"/>
      <c r="AW28" s="412"/>
      <c r="AX28" s="412"/>
      <c r="AY28" s="412"/>
      <c r="AZ28" s="412"/>
      <c r="BA28" s="412"/>
      <c r="BB28" s="414"/>
      <c r="BC28" s="414"/>
      <c r="BD28" s="414"/>
      <c r="BE28" s="414"/>
      <c r="BF28" s="414"/>
      <c r="BG28" s="4"/>
      <c r="BH28" s="4"/>
      <c r="BI28" s="4"/>
      <c r="BJ28" s="4"/>
      <c r="BK28" s="4"/>
      <c r="BL28" s="31"/>
      <c r="BM28" s="30"/>
      <c r="BN28" s="140"/>
      <c r="BO28" s="140"/>
      <c r="BP28" s="37"/>
    </row>
    <row r="29" spans="1:68" ht="13.5" customHeight="1" thickTop="1" thickBot="1">
      <c r="B29" s="232"/>
      <c r="C29" s="233"/>
      <c r="D29" s="234"/>
      <c r="E29" s="59"/>
      <c r="I29" s="136" t="s">
        <v>76</v>
      </c>
      <c r="J29" s="457"/>
      <c r="K29" s="37"/>
      <c r="L29" s="444"/>
      <c r="M29" s="447"/>
      <c r="N29" s="416"/>
      <c r="O29" s="136" t="s">
        <v>76</v>
      </c>
      <c r="P29" s="457"/>
      <c r="Q29" s="416"/>
      <c r="R29" s="55" t="s">
        <v>119</v>
      </c>
      <c r="S29" s="431"/>
      <c r="T29" s="425"/>
      <c r="U29" s="426"/>
      <c r="V29" s="426"/>
      <c r="W29" s="427"/>
      <c r="X29" s="418"/>
      <c r="Y29" s="419"/>
      <c r="Z29" s="419"/>
      <c r="AA29" s="419"/>
      <c r="AB29" s="419"/>
      <c r="AC29" s="419"/>
      <c r="AD29" s="419"/>
      <c r="AE29" s="419"/>
      <c r="AF29" s="455"/>
      <c r="AG29" s="57"/>
      <c r="AH29" s="4"/>
      <c r="AI29" s="4"/>
      <c r="AJ29" s="4"/>
      <c r="AK29" s="4"/>
      <c r="AN29" s="235" t="s">
        <v>120</v>
      </c>
      <c r="AO29" s="431"/>
      <c r="AP29" s="425"/>
      <c r="AQ29" s="426"/>
      <c r="AR29" s="426"/>
      <c r="AS29" s="427"/>
      <c r="AT29" s="307"/>
      <c r="AU29" s="412"/>
      <c r="AV29" s="412"/>
      <c r="AW29" s="412"/>
      <c r="AX29" s="412"/>
      <c r="AY29" s="412"/>
      <c r="AZ29" s="412"/>
      <c r="BA29" s="412"/>
      <c r="BB29" s="414"/>
      <c r="BC29" s="414"/>
      <c r="BD29" s="414"/>
      <c r="BE29" s="414"/>
      <c r="BF29" s="414"/>
      <c r="BG29" s="4"/>
      <c r="BH29" s="4"/>
      <c r="BI29" s="4"/>
      <c r="BJ29" s="4"/>
      <c r="BK29" s="4"/>
      <c r="BL29" s="31"/>
      <c r="BM29" s="30"/>
      <c r="BN29" s="36"/>
      <c r="BO29" s="95"/>
      <c r="BP29" s="37"/>
    </row>
    <row r="30" spans="1:68" ht="13.5" customHeight="1" thickTop="1" thickBot="1">
      <c r="B30" s="222">
        <v>7</v>
      </c>
      <c r="C30" s="220" t="s">
        <v>71</v>
      </c>
      <c r="D30" s="236">
        <v>117</v>
      </c>
      <c r="E30" s="59" t="s">
        <v>78</v>
      </c>
      <c r="I30" s="35"/>
      <c r="J30" s="457"/>
      <c r="K30" s="125"/>
      <c r="L30" s="444"/>
      <c r="M30" s="447"/>
      <c r="N30" s="416"/>
      <c r="O30" s="36"/>
      <c r="P30" s="457"/>
      <c r="Q30" s="416"/>
      <c r="R30" s="55" t="s">
        <v>100</v>
      </c>
      <c r="S30" s="431"/>
      <c r="T30" s="425"/>
      <c r="U30" s="426"/>
      <c r="V30" s="426"/>
      <c r="W30" s="427"/>
      <c r="X30" s="418"/>
      <c r="Y30" s="419"/>
      <c r="Z30" s="419"/>
      <c r="AA30" s="419"/>
      <c r="AB30" s="419"/>
      <c r="AC30" s="419"/>
      <c r="AD30" s="419"/>
      <c r="AE30" s="419"/>
      <c r="AF30" s="455"/>
      <c r="AG30" s="57"/>
      <c r="AH30" s="4"/>
      <c r="AI30" s="4"/>
      <c r="AJ30" s="4"/>
      <c r="AK30" s="4"/>
      <c r="AN30" s="237"/>
      <c r="AO30" s="431"/>
      <c r="AP30" s="425"/>
      <c r="AQ30" s="426"/>
      <c r="AR30" s="426"/>
      <c r="AS30" s="427"/>
      <c r="AT30" s="308">
        <v>117</v>
      </c>
      <c r="AU30" s="412"/>
      <c r="AV30" s="412"/>
      <c r="AW30" s="412"/>
      <c r="AX30" s="412"/>
      <c r="AY30" s="412"/>
      <c r="AZ30" s="412"/>
      <c r="BA30" s="412"/>
      <c r="BB30" s="414"/>
      <c r="BC30" s="414"/>
      <c r="BD30" s="414"/>
      <c r="BE30" s="414"/>
      <c r="BF30" s="414"/>
      <c r="BG30" s="4"/>
      <c r="BH30" s="4"/>
      <c r="BI30" s="4"/>
      <c r="BJ30" s="4"/>
      <c r="BK30" s="4"/>
      <c r="BL30" s="31"/>
      <c r="BM30" s="30"/>
      <c r="BN30" s="104">
        <v>700</v>
      </c>
      <c r="BO30" s="313" t="s">
        <v>168</v>
      </c>
      <c r="BP30" s="31"/>
    </row>
    <row r="31" spans="1:68" ht="13.5" customHeight="1" thickTop="1" thickBot="1">
      <c r="B31" s="238"/>
      <c r="C31" s="220">
        <v>1</v>
      </c>
      <c r="D31" s="224"/>
      <c r="E31" s="59" t="s">
        <v>79</v>
      </c>
      <c r="I31" s="109"/>
      <c r="J31" s="457"/>
      <c r="K31" s="125" t="s">
        <v>66</v>
      </c>
      <c r="L31" s="444"/>
      <c r="M31" s="447"/>
      <c r="N31" s="416"/>
      <c r="O31" s="95"/>
      <c r="P31" s="457"/>
      <c r="Q31" s="416"/>
      <c r="R31" s="55" t="s">
        <v>121</v>
      </c>
      <c r="S31" s="431"/>
      <c r="T31" s="425"/>
      <c r="U31" s="426"/>
      <c r="V31" s="426"/>
      <c r="W31" s="427"/>
      <c r="X31" s="418"/>
      <c r="Y31" s="419"/>
      <c r="Z31" s="419"/>
      <c r="AA31" s="419"/>
      <c r="AB31" s="419"/>
      <c r="AC31" s="419"/>
      <c r="AD31" s="419"/>
      <c r="AE31" s="419"/>
      <c r="AF31" s="455"/>
      <c r="AG31" s="57"/>
      <c r="AI31" s="4"/>
      <c r="AJ31" s="4"/>
      <c r="AK31" s="4"/>
      <c r="AN31" s="35"/>
      <c r="AO31" s="431"/>
      <c r="AP31" s="425"/>
      <c r="AQ31" s="426"/>
      <c r="AR31" s="426"/>
      <c r="AS31" s="427"/>
      <c r="AT31" s="309"/>
      <c r="AU31" s="412"/>
      <c r="AV31" s="412"/>
      <c r="AW31" s="412"/>
      <c r="AX31" s="412"/>
      <c r="AY31" s="412"/>
      <c r="AZ31" s="412"/>
      <c r="BA31" s="412"/>
      <c r="BB31" s="414"/>
      <c r="BC31" s="414"/>
      <c r="BD31" s="414"/>
      <c r="BE31" s="414"/>
      <c r="BF31" s="414"/>
      <c r="BG31" s="4"/>
      <c r="BI31" s="4"/>
      <c r="BJ31" s="4"/>
      <c r="BK31" s="4"/>
      <c r="BL31" s="31"/>
      <c r="BM31" s="55" t="s">
        <v>78</v>
      </c>
      <c r="BN31" s="111"/>
      <c r="BO31" s="112"/>
      <c r="BP31" s="31"/>
    </row>
    <row r="32" spans="1:68" ht="13.5" customHeight="1" thickTop="1" thickBot="1">
      <c r="B32" s="239"/>
      <c r="C32" s="220"/>
      <c r="D32" s="224"/>
      <c r="E32" s="59" t="s">
        <v>81</v>
      </c>
      <c r="I32" s="35"/>
      <c r="J32" s="457"/>
      <c r="K32" s="125" t="s">
        <v>67</v>
      </c>
      <c r="L32" s="444"/>
      <c r="M32" s="447"/>
      <c r="N32" s="416"/>
      <c r="O32" s="36"/>
      <c r="P32" s="457"/>
      <c r="Q32" s="416"/>
      <c r="R32" s="55"/>
      <c r="S32" s="431"/>
      <c r="T32" s="425"/>
      <c r="U32" s="426"/>
      <c r="V32" s="426"/>
      <c r="W32" s="427"/>
      <c r="X32" s="418"/>
      <c r="Y32" s="419"/>
      <c r="Z32" s="419"/>
      <c r="AA32" s="419"/>
      <c r="AB32" s="419"/>
      <c r="AC32" s="419"/>
      <c r="AD32" s="419"/>
      <c r="AE32" s="419"/>
      <c r="AF32" s="455"/>
      <c r="AG32" s="415" t="s">
        <v>82</v>
      </c>
      <c r="AH32" s="415"/>
      <c r="AI32" s="415"/>
      <c r="AJ32" s="415"/>
      <c r="AK32" s="415"/>
      <c r="AL32" s="415"/>
      <c r="AM32" s="415"/>
      <c r="AN32" s="240"/>
      <c r="AO32" s="431"/>
      <c r="AP32" s="425"/>
      <c r="AQ32" s="426"/>
      <c r="AR32" s="426"/>
      <c r="AS32" s="427"/>
      <c r="AT32" s="309"/>
      <c r="AU32" s="412"/>
      <c r="AV32" s="412"/>
      <c r="AW32" s="412"/>
      <c r="AX32" s="412"/>
      <c r="AY32" s="412"/>
      <c r="AZ32" s="412"/>
      <c r="BA32" s="412"/>
      <c r="BB32" s="414"/>
      <c r="BC32" s="414"/>
      <c r="BD32" s="414"/>
      <c r="BE32" s="414"/>
      <c r="BF32" s="414"/>
      <c r="BG32" s="186" t="s">
        <v>122</v>
      </c>
      <c r="BH32" s="241"/>
      <c r="BI32" s="242"/>
      <c r="BJ32" s="242"/>
      <c r="BK32" s="242"/>
      <c r="BL32" s="243"/>
      <c r="BM32" s="55" t="s">
        <v>79</v>
      </c>
      <c r="BN32" s="36"/>
      <c r="BO32" s="36"/>
      <c r="BP32" s="125" t="s">
        <v>66</v>
      </c>
    </row>
    <row r="33" spans="1:70" ht="13.5" customHeight="1" thickTop="1" thickBot="1">
      <c r="B33" s="141"/>
      <c r="C33" s="142"/>
      <c r="D33" s="143"/>
      <c r="E33" s="144" t="s">
        <v>35</v>
      </c>
      <c r="I33" s="145"/>
      <c r="J33" s="457"/>
      <c r="K33" s="125" t="s">
        <v>68</v>
      </c>
      <c r="L33" s="444"/>
      <c r="M33" s="447"/>
      <c r="N33" s="416"/>
      <c r="O33" s="22"/>
      <c r="P33" s="457"/>
      <c r="Q33" s="416"/>
      <c r="R33" s="55" t="s">
        <v>100</v>
      </c>
      <c r="S33" s="435">
        <v>107</v>
      </c>
      <c r="T33" s="425"/>
      <c r="U33" s="426"/>
      <c r="V33" s="426"/>
      <c r="W33" s="427"/>
      <c r="X33" s="418"/>
      <c r="Y33" s="419"/>
      <c r="Z33" s="419"/>
      <c r="AA33" s="419"/>
      <c r="AB33" s="419"/>
      <c r="AC33" s="419"/>
      <c r="AD33" s="419"/>
      <c r="AE33" s="419"/>
      <c r="AF33" s="455"/>
      <c r="AG33" s="415" t="s">
        <v>123</v>
      </c>
      <c r="AH33" s="415"/>
      <c r="AI33" s="415"/>
      <c r="AJ33" s="415"/>
      <c r="AK33" s="415"/>
      <c r="AL33" s="415"/>
      <c r="AM33" s="415"/>
      <c r="AN33" s="237"/>
      <c r="AO33" s="435">
        <v>107</v>
      </c>
      <c r="AP33" s="425"/>
      <c r="AQ33" s="426"/>
      <c r="AR33" s="426"/>
      <c r="AS33" s="427"/>
      <c r="AT33" s="420">
        <v>117</v>
      </c>
      <c r="AU33" s="413"/>
      <c r="AV33" s="412"/>
      <c r="AW33" s="412"/>
      <c r="AX33" s="412"/>
      <c r="AY33" s="412"/>
      <c r="AZ33" s="412"/>
      <c r="BA33" s="412"/>
      <c r="BB33" s="414"/>
      <c r="BC33" s="414"/>
      <c r="BD33" s="414"/>
      <c r="BE33" s="414"/>
      <c r="BF33" s="414"/>
      <c r="BG33" s="241" t="s">
        <v>124</v>
      </c>
      <c r="BH33" s="241"/>
      <c r="BI33" s="242"/>
      <c r="BJ33" s="242"/>
      <c r="BK33" s="242"/>
      <c r="BL33" s="243"/>
      <c r="BM33" s="55" t="s">
        <v>81</v>
      </c>
      <c r="BN33" s="117"/>
      <c r="BO33" s="117"/>
      <c r="BP33" s="125" t="s">
        <v>67</v>
      </c>
    </row>
    <row r="34" spans="1:70" ht="13.5" customHeight="1" thickTop="1" thickBot="1">
      <c r="B34" s="126"/>
      <c r="C34" s="123" t="s">
        <v>71</v>
      </c>
      <c r="D34" s="146"/>
      <c r="E34" s="147" t="s">
        <v>84</v>
      </c>
      <c r="F34" s="135"/>
      <c r="G34" s="135"/>
      <c r="H34" s="135"/>
      <c r="I34" s="148" t="s">
        <v>85</v>
      </c>
      <c r="J34" s="457"/>
      <c r="K34" s="37" t="s">
        <v>70</v>
      </c>
      <c r="L34" s="444"/>
      <c r="M34" s="447"/>
      <c r="N34" s="416"/>
      <c r="O34" s="40"/>
      <c r="P34" s="457"/>
      <c r="Q34" s="416"/>
      <c r="R34" s="55" t="s">
        <v>125</v>
      </c>
      <c r="S34" s="435"/>
      <c r="T34" s="425"/>
      <c r="U34" s="426"/>
      <c r="V34" s="426"/>
      <c r="W34" s="427"/>
      <c r="X34" s="418"/>
      <c r="Y34" s="419"/>
      <c r="Z34" s="419"/>
      <c r="AA34" s="419"/>
      <c r="AB34" s="419"/>
      <c r="AC34" s="419"/>
      <c r="AD34" s="419"/>
      <c r="AE34" s="419"/>
      <c r="AF34" s="455"/>
      <c r="AG34" s="415" t="s">
        <v>126</v>
      </c>
      <c r="AH34" s="415"/>
      <c r="AI34" s="415"/>
      <c r="AJ34" s="415"/>
      <c r="AK34" s="415"/>
      <c r="AL34" s="415"/>
      <c r="AM34" s="415"/>
      <c r="AN34" s="235" t="s">
        <v>120</v>
      </c>
      <c r="AO34" s="435"/>
      <c r="AP34" s="425"/>
      <c r="AQ34" s="426"/>
      <c r="AR34" s="426"/>
      <c r="AS34" s="427"/>
      <c r="AT34" s="421"/>
      <c r="AU34" s="413"/>
      <c r="AV34" s="412"/>
      <c r="AW34" s="412"/>
      <c r="AX34" s="412"/>
      <c r="AY34" s="412"/>
      <c r="AZ34" s="412"/>
      <c r="BA34" s="412"/>
      <c r="BB34" s="414"/>
      <c r="BC34" s="414"/>
      <c r="BD34" s="414"/>
      <c r="BE34" s="414"/>
      <c r="BF34" s="414"/>
      <c r="BG34" s="241" t="s">
        <v>126</v>
      </c>
      <c r="BH34" s="242"/>
      <c r="BI34" s="242"/>
      <c r="BJ34" s="242"/>
      <c r="BK34" s="242"/>
      <c r="BL34" s="243"/>
      <c r="BM34" s="55" t="s">
        <v>24</v>
      </c>
      <c r="BN34" s="36"/>
      <c r="BO34" s="95"/>
      <c r="BP34" s="125" t="s">
        <v>86</v>
      </c>
    </row>
    <row r="35" spans="1:70" ht="13.5" customHeight="1" thickTop="1" thickBot="1">
      <c r="B35" s="122">
        <v>6</v>
      </c>
      <c r="C35" s="123">
        <v>2</v>
      </c>
      <c r="D35" s="149">
        <v>117</v>
      </c>
      <c r="E35" s="147"/>
      <c r="F35" s="135"/>
      <c r="G35" s="135"/>
      <c r="H35" s="135"/>
      <c r="I35" s="148" t="s">
        <v>87</v>
      </c>
      <c r="J35" s="457"/>
      <c r="K35" s="37"/>
      <c r="L35" s="444"/>
      <c r="M35" s="447"/>
      <c r="N35" s="416"/>
      <c r="O35" s="40"/>
      <c r="P35" s="457"/>
      <c r="Q35" s="416"/>
      <c r="R35" s="55" t="s">
        <v>35</v>
      </c>
      <c r="S35" s="435"/>
      <c r="T35" s="425"/>
      <c r="U35" s="426"/>
      <c r="V35" s="426"/>
      <c r="W35" s="427"/>
      <c r="X35" s="418"/>
      <c r="Y35" s="419"/>
      <c r="Z35" s="419"/>
      <c r="AA35" s="419"/>
      <c r="AB35" s="419"/>
      <c r="AC35" s="419"/>
      <c r="AD35" s="419"/>
      <c r="AE35" s="419"/>
      <c r="AF35" s="455"/>
      <c r="AG35" s="415" t="s">
        <v>127</v>
      </c>
      <c r="AH35" s="415"/>
      <c r="AI35" s="415"/>
      <c r="AJ35" s="415"/>
      <c r="AK35" s="415"/>
      <c r="AL35" s="415"/>
      <c r="AM35" s="415"/>
      <c r="AN35" s="237"/>
      <c r="AO35" s="435"/>
      <c r="AP35" s="425"/>
      <c r="AQ35" s="426"/>
      <c r="AR35" s="426"/>
      <c r="AS35" s="427"/>
      <c r="AT35" s="421"/>
      <c r="AU35" s="413"/>
      <c r="AV35" s="412"/>
      <c r="AW35" s="412"/>
      <c r="AX35" s="412"/>
      <c r="AY35" s="412"/>
      <c r="AZ35" s="412"/>
      <c r="BA35" s="412"/>
      <c r="BB35" s="414"/>
      <c r="BC35" s="414"/>
      <c r="BD35" s="414"/>
      <c r="BE35" s="414"/>
      <c r="BF35" s="414"/>
      <c r="BG35" s="186" t="s">
        <v>128</v>
      </c>
      <c r="BH35" s="242"/>
      <c r="BI35" s="242"/>
      <c r="BJ35" s="242"/>
      <c r="BK35" s="242"/>
      <c r="BL35" s="243"/>
      <c r="BM35" s="36" t="s">
        <v>45</v>
      </c>
      <c r="BN35" s="104">
        <v>700</v>
      </c>
      <c r="BO35" s="313" t="s">
        <v>168</v>
      </c>
      <c r="BP35" s="125" t="s">
        <v>54</v>
      </c>
    </row>
    <row r="36" spans="1:70" ht="13.5" customHeight="1" thickTop="1" thickBot="1">
      <c r="B36" s="126"/>
      <c r="C36" s="151"/>
      <c r="D36" s="152"/>
      <c r="E36" s="59"/>
      <c r="I36" s="35"/>
      <c r="J36" s="457"/>
      <c r="K36" s="37" t="s">
        <v>72</v>
      </c>
      <c r="L36" s="445"/>
      <c r="M36" s="448"/>
      <c r="N36" s="416"/>
      <c r="O36" s="40"/>
      <c r="P36" s="457"/>
      <c r="Q36" s="416"/>
      <c r="R36" s="55"/>
      <c r="S36" s="436"/>
      <c r="T36" s="425"/>
      <c r="U36" s="426"/>
      <c r="V36" s="426"/>
      <c r="W36" s="427"/>
      <c r="X36" s="418"/>
      <c r="Y36" s="419"/>
      <c r="Z36" s="419"/>
      <c r="AA36" s="419"/>
      <c r="AB36" s="419"/>
      <c r="AC36" s="419"/>
      <c r="AD36" s="419"/>
      <c r="AE36" s="419"/>
      <c r="AF36" s="455"/>
      <c r="AG36" s="57"/>
      <c r="AH36" s="4"/>
      <c r="AI36" s="4"/>
      <c r="AJ36" s="4"/>
      <c r="AK36" s="4"/>
      <c r="AN36" s="228"/>
      <c r="AO36" s="436"/>
      <c r="AP36" s="425"/>
      <c r="AQ36" s="426"/>
      <c r="AR36" s="426"/>
      <c r="AS36" s="427"/>
      <c r="AT36" s="402"/>
      <c r="AU36" s="413"/>
      <c r="AV36" s="412"/>
      <c r="AW36" s="412"/>
      <c r="AX36" s="412"/>
      <c r="AY36" s="412"/>
      <c r="AZ36" s="412"/>
      <c r="BA36" s="412"/>
      <c r="BB36" s="414"/>
      <c r="BC36" s="414"/>
      <c r="BD36" s="414"/>
      <c r="BE36" s="414"/>
      <c r="BF36" s="414"/>
      <c r="BG36" s="241" t="s">
        <v>70</v>
      </c>
      <c r="BH36" s="242"/>
      <c r="BI36" s="242"/>
      <c r="BJ36" s="242"/>
      <c r="BK36" s="242"/>
      <c r="BL36" s="243"/>
      <c r="BM36" s="134" t="s">
        <v>84</v>
      </c>
      <c r="BN36" s="111"/>
      <c r="BO36" s="153"/>
      <c r="BP36" s="37"/>
    </row>
    <row r="37" spans="1:70" ht="13.5" customHeight="1" thickBot="1">
      <c r="B37" s="244"/>
      <c r="C37" s="245"/>
      <c r="D37" s="246"/>
      <c r="E37" s="59"/>
      <c r="I37" s="35"/>
      <c r="J37" s="457"/>
      <c r="K37" s="37"/>
      <c r="L37" s="437" t="s">
        <v>83</v>
      </c>
      <c r="M37" s="438"/>
      <c r="N37" s="416"/>
      <c r="O37" s="40"/>
      <c r="P37" s="457"/>
      <c r="Q37" s="416"/>
      <c r="R37" s="55"/>
      <c r="S37" s="432">
        <v>95</v>
      </c>
      <c r="T37" s="425"/>
      <c r="U37" s="426"/>
      <c r="V37" s="426"/>
      <c r="W37" s="427"/>
      <c r="X37" s="418"/>
      <c r="Y37" s="419"/>
      <c r="Z37" s="419"/>
      <c r="AA37" s="419"/>
      <c r="AB37" s="419"/>
      <c r="AC37" s="419"/>
      <c r="AD37" s="419"/>
      <c r="AE37" s="419"/>
      <c r="AF37" s="455"/>
      <c r="AG37" s="247" t="s">
        <v>129</v>
      </c>
      <c r="AH37" s="4"/>
      <c r="AI37" s="4"/>
      <c r="AJ37" s="4"/>
      <c r="AK37" s="4"/>
      <c r="AN37" s="248"/>
      <c r="AO37" s="432">
        <v>85</v>
      </c>
      <c r="AP37" s="425"/>
      <c r="AQ37" s="426"/>
      <c r="AR37" s="426"/>
      <c r="AS37" s="427"/>
      <c r="AT37" s="310"/>
      <c r="AU37" s="412"/>
      <c r="AV37" s="412"/>
      <c r="AW37" s="412"/>
      <c r="AX37" s="412"/>
      <c r="AY37" s="412"/>
      <c r="AZ37" s="412"/>
      <c r="BA37" s="412"/>
      <c r="BB37" s="414"/>
      <c r="BC37" s="414"/>
      <c r="BD37" s="414"/>
      <c r="BE37" s="414"/>
      <c r="BF37" s="414"/>
      <c r="BG37" s="4"/>
      <c r="BH37" s="4"/>
      <c r="BI37" s="4"/>
      <c r="BJ37" s="4"/>
      <c r="BK37" s="4"/>
      <c r="BL37" s="31"/>
      <c r="BM37" s="134"/>
      <c r="BN37" s="140"/>
      <c r="BO37" s="140"/>
      <c r="BP37" s="34" t="s">
        <v>72</v>
      </c>
    </row>
    <row r="38" spans="1:70" ht="13.5" customHeight="1" thickBot="1">
      <c r="A38" s="5"/>
      <c r="B38" s="249">
        <v>5</v>
      </c>
      <c r="C38" s="245" t="s">
        <v>88</v>
      </c>
      <c r="D38" s="250">
        <v>95</v>
      </c>
      <c r="E38" s="59"/>
      <c r="I38" s="35"/>
      <c r="J38" s="457"/>
      <c r="K38" s="37"/>
      <c r="L38" s="439"/>
      <c r="M38" s="440"/>
      <c r="N38" s="416"/>
      <c r="O38" s="30"/>
      <c r="P38" s="457"/>
      <c r="Q38" s="416"/>
      <c r="R38" s="55"/>
      <c r="S38" s="433"/>
      <c r="T38" s="425"/>
      <c r="U38" s="426"/>
      <c r="V38" s="426"/>
      <c r="W38" s="427"/>
      <c r="X38" s="418"/>
      <c r="Y38" s="419"/>
      <c r="Z38" s="419"/>
      <c r="AA38" s="419"/>
      <c r="AB38" s="419"/>
      <c r="AC38" s="419"/>
      <c r="AD38" s="419"/>
      <c r="AE38" s="419"/>
      <c r="AF38" s="455"/>
      <c r="AG38" s="118"/>
      <c r="AN38" s="35" t="s">
        <v>81</v>
      </c>
      <c r="AO38" s="433"/>
      <c r="AP38" s="425"/>
      <c r="AQ38" s="426"/>
      <c r="AR38" s="426"/>
      <c r="AS38" s="427"/>
      <c r="AT38" s="311">
        <v>95</v>
      </c>
      <c r="AU38" s="412"/>
      <c r="AV38" s="412"/>
      <c r="AW38" s="412"/>
      <c r="AX38" s="412"/>
      <c r="AY38" s="412"/>
      <c r="AZ38" s="412"/>
      <c r="BA38" s="412"/>
      <c r="BB38" s="414"/>
      <c r="BC38" s="414"/>
      <c r="BD38" s="414"/>
      <c r="BE38" s="414"/>
      <c r="BF38" s="414"/>
      <c r="BL38" s="31"/>
      <c r="BM38" s="35"/>
      <c r="BN38" s="104">
        <v>700</v>
      </c>
      <c r="BO38" s="313" t="s">
        <v>168</v>
      </c>
      <c r="BP38" s="154"/>
      <c r="BQ38" s="6"/>
      <c r="BR38" s="6"/>
    </row>
    <row r="39" spans="1:70" s="5" customFormat="1" ht="13.5" customHeight="1" thickBot="1">
      <c r="B39" s="251"/>
      <c r="C39" s="252"/>
      <c r="D39" s="253"/>
      <c r="E39" s="116"/>
      <c r="I39" s="35" t="s">
        <v>69</v>
      </c>
      <c r="J39" s="457"/>
      <c r="K39" s="80"/>
      <c r="L39" s="439"/>
      <c r="M39" s="440"/>
      <c r="N39" s="416"/>
      <c r="O39" s="30"/>
      <c r="P39" s="457"/>
      <c r="Q39" s="416"/>
      <c r="R39" s="55"/>
      <c r="S39" s="434"/>
      <c r="T39" s="425"/>
      <c r="U39" s="426"/>
      <c r="V39" s="426"/>
      <c r="W39" s="427"/>
      <c r="X39" s="418"/>
      <c r="Y39" s="419"/>
      <c r="Z39" s="419"/>
      <c r="AA39" s="419"/>
      <c r="AB39" s="419"/>
      <c r="AC39" s="419"/>
      <c r="AD39" s="419"/>
      <c r="AE39" s="419"/>
      <c r="AF39" s="455"/>
      <c r="AG39" s="118" t="s">
        <v>130</v>
      </c>
      <c r="AN39" s="35"/>
      <c r="AO39" s="434"/>
      <c r="AP39" s="428"/>
      <c r="AQ39" s="429"/>
      <c r="AR39" s="429"/>
      <c r="AS39" s="430"/>
      <c r="AT39" s="312"/>
      <c r="AU39" s="412"/>
      <c r="AV39" s="412"/>
      <c r="AW39" s="412"/>
      <c r="AX39" s="412"/>
      <c r="AY39" s="412"/>
      <c r="AZ39" s="412"/>
      <c r="BA39" s="412"/>
      <c r="BB39" s="414"/>
      <c r="BC39" s="414"/>
      <c r="BD39" s="414"/>
      <c r="BE39" s="414"/>
      <c r="BF39" s="414"/>
      <c r="BL39" s="31"/>
      <c r="BM39" s="110"/>
      <c r="BN39" s="155"/>
      <c r="BO39" s="156"/>
      <c r="BP39" s="154"/>
      <c r="BQ39" s="6"/>
      <c r="BR39" s="6"/>
    </row>
    <row r="40" spans="1:70" s="5" customFormat="1" ht="13.5" customHeight="1" thickTop="1" thickBot="1">
      <c r="B40" s="157"/>
      <c r="C40" s="91"/>
      <c r="D40" s="105"/>
      <c r="E40" s="116"/>
      <c r="I40" s="133">
        <v>700</v>
      </c>
      <c r="J40" s="457"/>
      <c r="K40" s="80"/>
      <c r="L40" s="439"/>
      <c r="M40" s="440"/>
      <c r="N40" s="416"/>
      <c r="O40" s="30"/>
      <c r="P40" s="457"/>
      <c r="Q40" s="416"/>
      <c r="R40" s="32"/>
      <c r="S40" s="449" t="s">
        <v>89</v>
      </c>
      <c r="T40" s="450"/>
      <c r="U40" s="450"/>
      <c r="V40" s="450"/>
      <c r="W40" s="451"/>
      <c r="X40" s="418"/>
      <c r="Y40" s="419"/>
      <c r="Z40" s="419"/>
      <c r="AA40" s="419"/>
      <c r="AB40" s="419"/>
      <c r="AC40" s="419"/>
      <c r="AD40" s="419"/>
      <c r="AE40" s="419"/>
      <c r="AF40" s="455"/>
      <c r="AG40" s="118" t="s">
        <v>79</v>
      </c>
      <c r="AN40" s="145"/>
      <c r="AO40" s="158"/>
      <c r="AQ40" s="4"/>
      <c r="AT40" s="105"/>
      <c r="AU40" s="412"/>
      <c r="AV40" s="412"/>
      <c r="AW40" s="412"/>
      <c r="AX40" s="412"/>
      <c r="AY40" s="412"/>
      <c r="AZ40" s="412"/>
      <c r="BA40" s="412"/>
      <c r="BB40" s="414"/>
      <c r="BC40" s="414"/>
      <c r="BD40" s="414"/>
      <c r="BE40" s="414"/>
      <c r="BF40" s="414"/>
      <c r="BL40" s="31"/>
      <c r="BM40" s="35"/>
      <c r="BN40" s="36"/>
      <c r="BO40" s="36"/>
      <c r="BP40" s="154"/>
      <c r="BQ40" s="6"/>
      <c r="BR40" s="6"/>
    </row>
    <row r="41" spans="1:70" ht="13.5" customHeight="1" thickBot="1">
      <c r="B41" s="157"/>
      <c r="C41" s="91" t="s">
        <v>88</v>
      </c>
      <c r="D41" s="105"/>
      <c r="E41" s="59"/>
      <c r="I41" s="159"/>
      <c r="J41" s="457"/>
      <c r="K41" s="37"/>
      <c r="L41" s="439"/>
      <c r="M41" s="440"/>
      <c r="N41" s="416"/>
      <c r="O41" s="40"/>
      <c r="P41" s="457"/>
      <c r="Q41" s="416"/>
      <c r="R41" s="35"/>
      <c r="S41" s="449"/>
      <c r="T41" s="450"/>
      <c r="U41" s="450"/>
      <c r="V41" s="450"/>
      <c r="W41" s="451"/>
      <c r="X41" s="418"/>
      <c r="Y41" s="419"/>
      <c r="Z41" s="419"/>
      <c r="AA41" s="419"/>
      <c r="AB41" s="419"/>
      <c r="AC41" s="419"/>
      <c r="AD41" s="419"/>
      <c r="AE41" s="419"/>
      <c r="AF41" s="455"/>
      <c r="AG41" s="118" t="s">
        <v>131</v>
      </c>
      <c r="AN41" s="35"/>
      <c r="AO41" s="160"/>
      <c r="AP41" s="5"/>
      <c r="AQ41" s="161"/>
      <c r="AT41" s="105"/>
      <c r="AU41" s="412"/>
      <c r="AV41" s="412"/>
      <c r="AW41" s="412"/>
      <c r="AX41" s="412"/>
      <c r="AY41" s="412"/>
      <c r="AZ41" s="412"/>
      <c r="BA41" s="412"/>
      <c r="BB41" s="414"/>
      <c r="BC41" s="414"/>
      <c r="BD41" s="414"/>
      <c r="BE41" s="414"/>
      <c r="BF41" s="414"/>
      <c r="BL41" s="31"/>
      <c r="BM41" s="35"/>
      <c r="BN41" s="36"/>
      <c r="BO41" s="36"/>
      <c r="BP41" s="154"/>
      <c r="BQ41" s="6"/>
      <c r="BR41" s="6"/>
    </row>
    <row r="42" spans="1:70" ht="13.5" customHeight="1" thickBot="1">
      <c r="B42" s="98">
        <v>4</v>
      </c>
      <c r="C42" s="91">
        <v>1</v>
      </c>
      <c r="D42" s="99">
        <v>85</v>
      </c>
      <c r="E42" s="59"/>
      <c r="I42" s="35"/>
      <c r="J42" s="457"/>
      <c r="K42" s="37"/>
      <c r="L42" s="439"/>
      <c r="M42" s="440"/>
      <c r="N42" s="416"/>
      <c r="O42" s="35"/>
      <c r="P42" s="457"/>
      <c r="Q42" s="416"/>
      <c r="R42" s="35"/>
      <c r="S42" s="449"/>
      <c r="T42" s="450"/>
      <c r="U42" s="450"/>
      <c r="V42" s="450"/>
      <c r="W42" s="451"/>
      <c r="X42" s="418"/>
      <c r="Y42" s="419"/>
      <c r="Z42" s="419"/>
      <c r="AA42" s="419"/>
      <c r="AB42" s="419"/>
      <c r="AC42" s="419"/>
      <c r="AD42" s="419"/>
      <c r="AE42" s="419"/>
      <c r="AF42" s="455"/>
      <c r="AG42" s="118" t="s">
        <v>132</v>
      </c>
      <c r="AN42" s="35" t="s">
        <v>81</v>
      </c>
      <c r="AO42" s="160"/>
      <c r="AQ42" s="161"/>
      <c r="AT42" s="99">
        <v>85</v>
      </c>
      <c r="AU42" s="412"/>
      <c r="AV42" s="412"/>
      <c r="AW42" s="412"/>
      <c r="AX42" s="412"/>
      <c r="AY42" s="412"/>
      <c r="AZ42" s="412"/>
      <c r="BA42" s="412"/>
      <c r="BB42" s="414"/>
      <c r="BC42" s="414"/>
      <c r="BD42" s="414"/>
      <c r="BE42" s="414"/>
      <c r="BF42" s="414"/>
      <c r="BL42" s="31"/>
      <c r="BM42" s="35"/>
      <c r="BN42" s="104">
        <v>700</v>
      </c>
      <c r="BO42" s="313" t="s">
        <v>168</v>
      </c>
      <c r="BP42" s="154"/>
      <c r="BQ42" s="6"/>
      <c r="BR42" s="6"/>
    </row>
    <row r="43" spans="1:70" ht="13.5" customHeight="1" thickBot="1">
      <c r="B43" s="157"/>
      <c r="C43" s="91"/>
      <c r="D43" s="99"/>
      <c r="E43" s="59"/>
      <c r="I43" s="35"/>
      <c r="J43" s="457"/>
      <c r="K43" s="37"/>
      <c r="L43" s="439"/>
      <c r="M43" s="440"/>
      <c r="N43" s="416"/>
      <c r="O43" s="35" t="s">
        <v>69</v>
      </c>
      <c r="P43" s="457"/>
      <c r="Q43" s="416"/>
      <c r="R43" s="109"/>
      <c r="S43" s="449"/>
      <c r="T43" s="450"/>
      <c r="U43" s="450"/>
      <c r="V43" s="450"/>
      <c r="W43" s="451"/>
      <c r="X43" s="418"/>
      <c r="Y43" s="419"/>
      <c r="Z43" s="419"/>
      <c r="AA43" s="419"/>
      <c r="AB43" s="419"/>
      <c r="AC43" s="419"/>
      <c r="AD43" s="419"/>
      <c r="AE43" s="419"/>
      <c r="AF43" s="455"/>
      <c r="AG43" s="254" t="s">
        <v>110</v>
      </c>
      <c r="AN43" s="170"/>
      <c r="AO43" s="160"/>
      <c r="AP43" s="5"/>
      <c r="AQ43" s="161"/>
      <c r="AT43" s="99"/>
      <c r="AU43" s="412"/>
      <c r="AV43" s="412"/>
      <c r="AW43" s="412"/>
      <c r="AX43" s="412"/>
      <c r="AY43" s="412"/>
      <c r="AZ43" s="412"/>
      <c r="BA43" s="412"/>
      <c r="BB43" s="414"/>
      <c r="BC43" s="414"/>
      <c r="BD43" s="414"/>
      <c r="BE43" s="414"/>
      <c r="BF43" s="414"/>
      <c r="BL43" s="31"/>
      <c r="BM43" s="110"/>
      <c r="BN43" s="111"/>
      <c r="BO43" s="153"/>
      <c r="BP43" s="37"/>
    </row>
    <row r="44" spans="1:70" ht="13.5" customHeight="1" thickTop="1" thickBot="1">
      <c r="B44" s="255"/>
      <c r="C44" s="256"/>
      <c r="D44" s="257"/>
      <c r="E44" s="59"/>
      <c r="I44" s="35"/>
      <c r="J44" s="457"/>
      <c r="K44" s="37"/>
      <c r="L44" s="439"/>
      <c r="M44" s="440"/>
      <c r="N44" s="416"/>
      <c r="O44" s="159">
        <v>700</v>
      </c>
      <c r="P44" s="457"/>
      <c r="Q44" s="416"/>
      <c r="R44" s="109"/>
      <c r="S44" s="449"/>
      <c r="T44" s="450"/>
      <c r="U44" s="450"/>
      <c r="V44" s="450"/>
      <c r="W44" s="451"/>
      <c r="X44" s="418"/>
      <c r="Y44" s="419"/>
      <c r="Z44" s="419"/>
      <c r="AA44" s="419"/>
      <c r="AB44" s="419"/>
      <c r="AC44" s="419"/>
      <c r="AD44" s="419"/>
      <c r="AE44" s="419"/>
      <c r="AF44" s="455"/>
      <c r="AG44" s="118"/>
      <c r="AN44" s="145"/>
      <c r="AO44" s="160"/>
      <c r="AP44" s="5"/>
      <c r="AQ44" s="15" t="s">
        <v>89</v>
      </c>
      <c r="AT44" s="257"/>
      <c r="AU44" s="412"/>
      <c r="AV44" s="412"/>
      <c r="AW44" s="412"/>
      <c r="AX44" s="412"/>
      <c r="AY44" s="412"/>
      <c r="AZ44" s="412"/>
      <c r="BA44" s="412"/>
      <c r="BB44" s="414"/>
      <c r="BC44" s="414"/>
      <c r="BD44" s="414"/>
      <c r="BE44" s="414"/>
      <c r="BF44" s="414"/>
      <c r="BL44" s="31"/>
      <c r="BM44" s="35"/>
      <c r="BN44" s="162"/>
      <c r="BO44" s="117"/>
      <c r="BP44" s="37"/>
    </row>
    <row r="45" spans="1:70" ht="13.5" customHeight="1" thickBot="1">
      <c r="B45" s="249">
        <v>3</v>
      </c>
      <c r="C45" s="245" t="s">
        <v>77</v>
      </c>
      <c r="D45" s="258">
        <v>75</v>
      </c>
      <c r="E45" s="59"/>
      <c r="I45" s="35"/>
      <c r="J45" s="457"/>
      <c r="K45" s="37"/>
      <c r="L45" s="439"/>
      <c r="M45" s="440"/>
      <c r="N45" s="416"/>
      <c r="O45" s="163"/>
      <c r="P45" s="457"/>
      <c r="Q45" s="416"/>
      <c r="R45" s="35"/>
      <c r="S45" s="449"/>
      <c r="T45" s="450"/>
      <c r="U45" s="450"/>
      <c r="V45" s="450"/>
      <c r="W45" s="451"/>
      <c r="X45" s="418"/>
      <c r="Y45" s="419"/>
      <c r="Z45" s="419"/>
      <c r="AA45" s="419"/>
      <c r="AB45" s="419"/>
      <c r="AC45" s="419"/>
      <c r="AD45" s="419"/>
      <c r="AE45" s="419"/>
      <c r="AF45" s="455"/>
      <c r="AG45" s="118"/>
      <c r="AN45" s="35" t="s">
        <v>81</v>
      </c>
      <c r="AO45" s="160"/>
      <c r="AR45" s="4"/>
      <c r="AS45" s="4"/>
      <c r="AT45" s="258">
        <v>75</v>
      </c>
      <c r="AU45" s="412"/>
      <c r="AV45" s="412"/>
      <c r="AW45" s="412"/>
      <c r="AX45" s="412"/>
      <c r="AY45" s="412"/>
      <c r="AZ45" s="412"/>
      <c r="BA45" s="412"/>
      <c r="BB45" s="414"/>
      <c r="BC45" s="414"/>
      <c r="BD45" s="414"/>
      <c r="BE45" s="414"/>
      <c r="BF45" s="414"/>
      <c r="BL45" s="31"/>
      <c r="BM45" s="30"/>
      <c r="BN45" s="104">
        <v>700</v>
      </c>
      <c r="BO45" s="313" t="s">
        <v>168</v>
      </c>
      <c r="BP45" s="37"/>
    </row>
    <row r="46" spans="1:70" ht="13.5" customHeight="1" thickBot="1">
      <c r="B46" s="259"/>
      <c r="C46" s="260"/>
      <c r="D46" s="261"/>
      <c r="E46" s="59"/>
      <c r="I46" s="35"/>
      <c r="J46" s="457"/>
      <c r="K46" s="37"/>
      <c r="L46" s="439"/>
      <c r="M46" s="440"/>
      <c r="N46" s="416"/>
      <c r="O46" s="136" t="s">
        <v>73</v>
      </c>
      <c r="P46" s="457"/>
      <c r="Q46" s="416"/>
      <c r="R46" s="109"/>
      <c r="S46" s="449"/>
      <c r="T46" s="450"/>
      <c r="U46" s="450"/>
      <c r="V46" s="450"/>
      <c r="W46" s="451"/>
      <c r="X46" s="418"/>
      <c r="Y46" s="419"/>
      <c r="Z46" s="419"/>
      <c r="AA46" s="419"/>
      <c r="AB46" s="419"/>
      <c r="AC46" s="419"/>
      <c r="AD46" s="419"/>
      <c r="AE46" s="419"/>
      <c r="AF46" s="455"/>
      <c r="AG46" s="118"/>
      <c r="AN46" s="262"/>
      <c r="AO46" s="160"/>
      <c r="AP46" s="5"/>
      <c r="AQ46" s="5"/>
      <c r="AT46" s="261"/>
      <c r="AU46" s="412"/>
      <c r="AV46" s="412"/>
      <c r="AW46" s="412"/>
      <c r="AX46" s="412"/>
      <c r="AY46" s="412"/>
      <c r="AZ46" s="412"/>
      <c r="BA46" s="412"/>
      <c r="BB46" s="414"/>
      <c r="BC46" s="414"/>
      <c r="BD46" s="414"/>
      <c r="BE46" s="414"/>
      <c r="BF46" s="414"/>
      <c r="BL46" s="31"/>
      <c r="BM46" s="109"/>
      <c r="BN46" s="111"/>
      <c r="BO46" s="153"/>
      <c r="BP46" s="37"/>
    </row>
    <row r="47" spans="1:70" ht="13.5" customHeight="1" thickBot="1">
      <c r="B47" s="164"/>
      <c r="C47" s="165"/>
      <c r="D47" s="166"/>
      <c r="E47" s="59"/>
      <c r="I47" s="35"/>
      <c r="J47" s="457"/>
      <c r="K47" s="37"/>
      <c r="L47" s="439"/>
      <c r="M47" s="440"/>
      <c r="N47" s="416"/>
      <c r="O47" s="139" t="s">
        <v>74</v>
      </c>
      <c r="P47" s="457"/>
      <c r="Q47" s="416"/>
      <c r="R47" s="109"/>
      <c r="S47" s="449"/>
      <c r="T47" s="450"/>
      <c r="U47" s="450"/>
      <c r="V47" s="450"/>
      <c r="W47" s="451"/>
      <c r="X47" s="418"/>
      <c r="Y47" s="419"/>
      <c r="Z47" s="419"/>
      <c r="AA47" s="419"/>
      <c r="AB47" s="419"/>
      <c r="AC47" s="419"/>
      <c r="AD47" s="419"/>
      <c r="AE47" s="419"/>
      <c r="AF47" s="455"/>
      <c r="AG47" s="118"/>
      <c r="AN47" s="248"/>
      <c r="AO47" s="160"/>
      <c r="AP47" s="5"/>
      <c r="AQ47" s="5"/>
      <c r="AT47" s="166"/>
      <c r="AU47" s="412"/>
      <c r="AV47" s="412"/>
      <c r="AW47" s="412"/>
      <c r="AX47" s="412"/>
      <c r="AY47" s="412"/>
      <c r="AZ47" s="412"/>
      <c r="BA47" s="412"/>
      <c r="BB47" s="414"/>
      <c r="BC47" s="414"/>
      <c r="BD47" s="414"/>
      <c r="BE47" s="414"/>
      <c r="BF47" s="414"/>
      <c r="BL47" s="31"/>
      <c r="BM47" s="30"/>
      <c r="BN47" s="167"/>
      <c r="BO47" s="140"/>
      <c r="BP47" s="37"/>
    </row>
    <row r="48" spans="1:70" ht="13.5" customHeight="1" thickBot="1">
      <c r="B48" s="122">
        <v>2</v>
      </c>
      <c r="C48" s="123" t="s">
        <v>77</v>
      </c>
      <c r="D48" s="124">
        <v>65</v>
      </c>
      <c r="E48" s="59"/>
      <c r="I48" s="35"/>
      <c r="J48" s="457"/>
      <c r="K48" s="37"/>
      <c r="L48" s="439"/>
      <c r="M48" s="440"/>
      <c r="N48" s="416"/>
      <c r="O48" s="139" t="s">
        <v>75</v>
      </c>
      <c r="P48" s="457"/>
      <c r="Q48" s="416"/>
      <c r="R48" s="109"/>
      <c r="S48" s="449"/>
      <c r="T48" s="450"/>
      <c r="U48" s="450"/>
      <c r="V48" s="450"/>
      <c r="W48" s="451"/>
      <c r="X48" s="418"/>
      <c r="Y48" s="419"/>
      <c r="Z48" s="419"/>
      <c r="AA48" s="419"/>
      <c r="AB48" s="419"/>
      <c r="AC48" s="419"/>
      <c r="AD48" s="419"/>
      <c r="AE48" s="419"/>
      <c r="AF48" s="455"/>
      <c r="AG48" s="118"/>
      <c r="AN48" s="35" t="s">
        <v>81</v>
      </c>
      <c r="AO48" s="160"/>
      <c r="AP48" s="5"/>
      <c r="AR48" s="4"/>
      <c r="AS48" s="4"/>
      <c r="AT48" s="124">
        <v>65</v>
      </c>
      <c r="AU48" s="412"/>
      <c r="AV48" s="412"/>
      <c r="AW48" s="412"/>
      <c r="AX48" s="412"/>
      <c r="AY48" s="412"/>
      <c r="AZ48" s="412"/>
      <c r="BA48" s="412"/>
      <c r="BB48" s="414"/>
      <c r="BC48" s="414"/>
      <c r="BD48" s="414"/>
      <c r="BE48" s="414"/>
      <c r="BF48" s="414"/>
      <c r="BL48" s="31"/>
      <c r="BM48" s="30"/>
      <c r="BN48" s="104">
        <v>700</v>
      </c>
      <c r="BO48" s="313" t="s">
        <v>168</v>
      </c>
      <c r="BP48" s="37"/>
    </row>
    <row r="49" spans="1:68" ht="13.5" customHeight="1" thickBot="1">
      <c r="B49" s="168"/>
      <c r="C49" s="129">
        <v>1</v>
      </c>
      <c r="D49" s="169"/>
      <c r="E49" s="59"/>
      <c r="I49" s="170"/>
      <c r="J49" s="457"/>
      <c r="K49" s="37"/>
      <c r="L49" s="439"/>
      <c r="M49" s="440"/>
      <c r="N49" s="416"/>
      <c r="O49" s="136" t="s">
        <v>76</v>
      </c>
      <c r="P49" s="457"/>
      <c r="Q49" s="416"/>
      <c r="R49" s="109"/>
      <c r="S49" s="449"/>
      <c r="T49" s="450"/>
      <c r="U49" s="450"/>
      <c r="V49" s="450"/>
      <c r="W49" s="451"/>
      <c r="X49" s="418"/>
      <c r="Y49" s="419"/>
      <c r="Z49" s="419"/>
      <c r="AA49" s="419"/>
      <c r="AB49" s="419"/>
      <c r="AC49" s="419"/>
      <c r="AD49" s="419"/>
      <c r="AE49" s="419"/>
      <c r="AF49" s="455"/>
      <c r="AG49" s="118"/>
      <c r="AN49" s="170"/>
      <c r="AO49" s="160"/>
      <c r="AP49" s="5"/>
      <c r="AQ49" s="5"/>
      <c r="AT49" s="169"/>
      <c r="AU49" s="412"/>
      <c r="AV49" s="412"/>
      <c r="AW49" s="412"/>
      <c r="AX49" s="412"/>
      <c r="AY49" s="412"/>
      <c r="AZ49" s="412"/>
      <c r="BA49" s="412"/>
      <c r="BB49" s="414"/>
      <c r="BC49" s="414"/>
      <c r="BD49" s="414"/>
      <c r="BE49" s="414"/>
      <c r="BF49" s="414"/>
      <c r="BL49" s="31"/>
      <c r="BM49" s="109"/>
      <c r="BN49" s="155"/>
      <c r="BO49" s="171"/>
      <c r="BP49" s="37"/>
    </row>
    <row r="50" spans="1:68" ht="13.5" customHeight="1" thickTop="1" thickBot="1">
      <c r="B50" s="238"/>
      <c r="C50" s="263"/>
      <c r="D50" s="224"/>
      <c r="E50" s="59"/>
      <c r="I50" s="145" t="s">
        <v>90</v>
      </c>
      <c r="J50" s="457"/>
      <c r="K50" s="37"/>
      <c r="L50" s="439"/>
      <c r="M50" s="440"/>
      <c r="N50" s="416"/>
      <c r="O50" s="35"/>
      <c r="P50" s="457"/>
      <c r="Q50" s="416"/>
      <c r="R50" s="109"/>
      <c r="S50" s="449"/>
      <c r="T50" s="450"/>
      <c r="U50" s="450"/>
      <c r="V50" s="450"/>
      <c r="W50" s="451"/>
      <c r="X50" s="418"/>
      <c r="Y50" s="419"/>
      <c r="Z50" s="419"/>
      <c r="AA50" s="419"/>
      <c r="AB50" s="419"/>
      <c r="AC50" s="419"/>
      <c r="AD50" s="419"/>
      <c r="AE50" s="419"/>
      <c r="AF50" s="455"/>
      <c r="AG50" s="118"/>
      <c r="AN50" s="35"/>
      <c r="AO50" s="160"/>
      <c r="AP50" s="5"/>
      <c r="AQ50" s="5"/>
      <c r="AT50" s="224"/>
      <c r="AU50" s="412"/>
      <c r="AV50" s="412"/>
      <c r="AW50" s="412"/>
      <c r="AX50" s="412"/>
      <c r="AY50" s="412"/>
      <c r="AZ50" s="412"/>
      <c r="BA50" s="412"/>
      <c r="BB50" s="414"/>
      <c r="BC50" s="414"/>
      <c r="BD50" s="414"/>
      <c r="BE50" s="414"/>
      <c r="BF50" s="414"/>
      <c r="BL50" s="31"/>
      <c r="BM50" s="35"/>
      <c r="BN50" s="172"/>
      <c r="BO50" s="107"/>
      <c r="BP50" s="37"/>
    </row>
    <row r="51" spans="1:68" ht="13.5" customHeight="1" thickBot="1">
      <c r="B51" s="222">
        <v>1</v>
      </c>
      <c r="C51" s="263" t="s">
        <v>91</v>
      </c>
      <c r="D51" s="223">
        <v>50</v>
      </c>
      <c r="E51" s="59"/>
      <c r="I51" s="159">
        <v>700</v>
      </c>
      <c r="J51" s="457"/>
      <c r="K51" s="37"/>
      <c r="L51" s="439"/>
      <c r="M51" s="440"/>
      <c r="N51" s="416"/>
      <c r="O51" s="109"/>
      <c r="P51" s="457"/>
      <c r="Q51" s="416"/>
      <c r="R51" s="264"/>
      <c r="S51" s="449"/>
      <c r="T51" s="450"/>
      <c r="U51" s="450"/>
      <c r="V51" s="450"/>
      <c r="W51" s="451"/>
      <c r="X51" s="418"/>
      <c r="Y51" s="419"/>
      <c r="Z51" s="419"/>
      <c r="AA51" s="419"/>
      <c r="AB51" s="419"/>
      <c r="AC51" s="419"/>
      <c r="AD51" s="419"/>
      <c r="AE51" s="419"/>
      <c r="AF51" s="455"/>
      <c r="AG51" s="118"/>
      <c r="AN51" s="35" t="s">
        <v>81</v>
      </c>
      <c r="AO51" s="160"/>
      <c r="AP51" s="6"/>
      <c r="AR51" s="4"/>
      <c r="AS51" s="4"/>
      <c r="AT51" s="223">
        <v>50</v>
      </c>
      <c r="AU51" s="412"/>
      <c r="AV51" s="412"/>
      <c r="AW51" s="412"/>
      <c r="AX51" s="412"/>
      <c r="AY51" s="412"/>
      <c r="AZ51" s="412"/>
      <c r="BA51" s="412"/>
      <c r="BB51" s="414"/>
      <c r="BC51" s="414"/>
      <c r="BD51" s="414"/>
      <c r="BE51" s="414"/>
      <c r="BF51" s="414"/>
      <c r="BL51" s="31"/>
      <c r="BM51" s="35"/>
      <c r="BN51" s="104">
        <v>700</v>
      </c>
      <c r="BO51" s="313" t="s">
        <v>168</v>
      </c>
      <c r="BP51" s="37"/>
    </row>
    <row r="52" spans="1:68" ht="13.5" customHeight="1" thickBot="1">
      <c r="B52" s="265"/>
      <c r="C52" s="266" t="s">
        <v>92</v>
      </c>
      <c r="D52" s="267"/>
      <c r="E52" s="173"/>
      <c r="F52" s="18"/>
      <c r="G52" s="18"/>
      <c r="H52" s="18"/>
      <c r="I52" s="174"/>
      <c r="J52" s="458"/>
      <c r="K52" s="79"/>
      <c r="L52" s="441"/>
      <c r="M52" s="442"/>
      <c r="N52" s="416"/>
      <c r="O52" s="174"/>
      <c r="P52" s="458"/>
      <c r="Q52" s="416"/>
      <c r="R52" s="175"/>
      <c r="S52" s="452"/>
      <c r="T52" s="453"/>
      <c r="U52" s="453"/>
      <c r="V52" s="453"/>
      <c r="W52" s="454"/>
      <c r="X52" s="418"/>
      <c r="Y52" s="419"/>
      <c r="Z52" s="419"/>
      <c r="AA52" s="419"/>
      <c r="AB52" s="419"/>
      <c r="AC52" s="419"/>
      <c r="AD52" s="419"/>
      <c r="AE52" s="419"/>
      <c r="AF52" s="455"/>
      <c r="AG52" s="178"/>
      <c r="AH52" s="177"/>
      <c r="AI52" s="177"/>
      <c r="AJ52" s="177"/>
      <c r="AK52" s="177"/>
      <c r="AL52" s="177"/>
      <c r="AM52" s="177"/>
      <c r="AN52" s="268"/>
      <c r="AO52" s="176"/>
      <c r="AP52" s="177"/>
      <c r="AQ52" s="177"/>
      <c r="AR52" s="177"/>
      <c r="AS52" s="177"/>
      <c r="AT52" s="267"/>
      <c r="AU52" s="412"/>
      <c r="AV52" s="412"/>
      <c r="AW52" s="412"/>
      <c r="AX52" s="412"/>
      <c r="AY52" s="412"/>
      <c r="AZ52" s="412"/>
      <c r="BA52" s="412"/>
      <c r="BB52" s="414"/>
      <c r="BC52" s="414"/>
      <c r="BD52" s="414"/>
      <c r="BE52" s="414"/>
      <c r="BF52" s="414"/>
      <c r="BG52" s="177"/>
      <c r="BH52" s="177"/>
      <c r="BI52" s="177"/>
      <c r="BJ52" s="177"/>
      <c r="BK52" s="177"/>
      <c r="BL52" s="269"/>
      <c r="BM52" s="174"/>
      <c r="BN52" s="179"/>
      <c r="BO52" s="180"/>
      <c r="BP52" s="79"/>
    </row>
    <row r="53" spans="1:68" ht="13.5" customHeight="1">
      <c r="A53" s="8"/>
      <c r="B53" s="181"/>
      <c r="R53" s="5"/>
      <c r="S53" s="3"/>
      <c r="T53" s="3"/>
      <c r="U53" s="5"/>
      <c r="V53" s="1"/>
      <c r="W53" s="1"/>
      <c r="X53" s="5"/>
      <c r="Y53" s="5"/>
      <c r="Z53" s="2"/>
      <c r="AA53" s="2"/>
      <c r="AB53" s="1"/>
      <c r="AC53" s="1"/>
      <c r="AD53" s="5"/>
      <c r="AE53" s="5"/>
      <c r="AN53" s="5"/>
      <c r="AO53" s="3"/>
      <c r="AP53" s="3"/>
      <c r="AQ53" s="5"/>
      <c r="AR53" s="1"/>
      <c r="AS53" s="1"/>
      <c r="AT53" s="5"/>
      <c r="AU53" s="5"/>
      <c r="AV53" s="2"/>
      <c r="AW53" s="2"/>
      <c r="AX53" s="1"/>
      <c r="AY53" s="1"/>
      <c r="AZ53" s="5"/>
      <c r="BA53" s="5"/>
    </row>
    <row r="54" spans="1:68" ht="27.75" customHeight="1">
      <c r="A54" s="8"/>
      <c r="B54" s="181"/>
      <c r="D54" s="270" t="s">
        <v>133</v>
      </c>
      <c r="E54" s="271"/>
      <c r="I54" s="272"/>
      <c r="J54" s="272"/>
      <c r="K54" s="272"/>
      <c r="L54" s="272"/>
      <c r="M54" s="272"/>
      <c r="N54" s="272"/>
      <c r="U54" s="460"/>
      <c r="V54" s="460"/>
      <c r="W54" s="460"/>
      <c r="Y54" s="5"/>
      <c r="Z54" s="2"/>
      <c r="AA54" s="2"/>
      <c r="AB54" s="1"/>
      <c r="AC54" s="1"/>
      <c r="AD54" s="5"/>
      <c r="AE54" s="5"/>
      <c r="AI54" s="4"/>
      <c r="AJ54" s="4"/>
      <c r="AK54" s="4"/>
      <c r="AQ54" s="460"/>
      <c r="AR54" s="460"/>
      <c r="AS54" s="460"/>
      <c r="AU54" s="5"/>
      <c r="AV54" s="2"/>
      <c r="AW54" s="5"/>
      <c r="AX54" s="1"/>
      <c r="AY54" s="2"/>
      <c r="AZ54" s="5"/>
      <c r="BA54" s="5"/>
      <c r="BI54" s="4"/>
      <c r="BJ54" s="4"/>
      <c r="BK54" s="4"/>
    </row>
    <row r="55" spans="1:68" ht="21.75" customHeight="1">
      <c r="A55" s="8"/>
      <c r="B55" s="181"/>
      <c r="D55" s="270" t="s">
        <v>134</v>
      </c>
      <c r="S55" s="3"/>
      <c r="T55" s="3"/>
      <c r="U55" s="5"/>
      <c r="V55" s="1"/>
      <c r="W55" s="1"/>
      <c r="Y55" s="5"/>
      <c r="Z55" s="2"/>
      <c r="AA55" s="5"/>
      <c r="AB55" s="1"/>
      <c r="AC55" s="2"/>
      <c r="AD55" s="5"/>
      <c r="AE55" s="5"/>
      <c r="AI55" s="4"/>
      <c r="AJ55" s="4"/>
      <c r="AK55" s="4"/>
      <c r="AO55" s="3"/>
      <c r="AP55" s="3"/>
      <c r="AQ55" s="5"/>
      <c r="AR55" s="1"/>
      <c r="AS55" s="1"/>
      <c r="AU55" s="5"/>
      <c r="AV55" s="2"/>
      <c r="AW55" s="2"/>
      <c r="AX55" s="1"/>
      <c r="AY55" s="1"/>
      <c r="AZ55" s="5"/>
      <c r="BA55" s="5"/>
      <c r="BI55" s="4"/>
      <c r="BJ55" s="4"/>
      <c r="BK55" s="4"/>
    </row>
    <row r="56" spans="1:68" ht="13.5" customHeight="1">
      <c r="A56" s="8"/>
      <c r="B56" s="181"/>
      <c r="E56" s="271"/>
      <c r="I56" s="272"/>
      <c r="J56" s="272"/>
      <c r="K56" s="272"/>
      <c r="L56" s="272"/>
      <c r="M56" s="272"/>
      <c r="N56" s="272"/>
      <c r="U56" s="397"/>
      <c r="V56" s="397"/>
      <c r="W56" s="397"/>
      <c r="Y56" s="5"/>
      <c r="Z56" s="2"/>
      <c r="AA56" s="2"/>
      <c r="AD56" s="5"/>
      <c r="AE56" s="5"/>
      <c r="AI56" s="4"/>
      <c r="AJ56" s="4"/>
      <c r="AK56" s="4"/>
      <c r="AL56" s="181"/>
      <c r="AM56" s="181"/>
      <c r="AQ56" s="397"/>
      <c r="AR56" s="397"/>
      <c r="AS56" s="397"/>
      <c r="AU56" s="5"/>
      <c r="AV56" s="2"/>
      <c r="AW56" s="2"/>
      <c r="AZ56" s="5"/>
      <c r="BA56" s="5"/>
      <c r="BI56" s="4"/>
      <c r="BJ56" s="4"/>
      <c r="BK56" s="4"/>
      <c r="BL56" s="181"/>
    </row>
    <row r="57" spans="1:68" ht="13.5" customHeight="1">
      <c r="A57" s="8"/>
      <c r="B57" s="181"/>
      <c r="E57" s="271"/>
      <c r="I57" s="272"/>
      <c r="J57" s="272"/>
      <c r="K57" s="272"/>
      <c r="L57" s="272"/>
      <c r="M57" s="272"/>
      <c r="N57" s="272"/>
      <c r="U57" s="397"/>
      <c r="V57" s="397"/>
      <c r="W57" s="397"/>
      <c r="Y57" s="5"/>
      <c r="Z57" s="2"/>
      <c r="AA57" s="2"/>
      <c r="AD57" s="5"/>
      <c r="AE57" s="5"/>
      <c r="AI57" s="4"/>
      <c r="AJ57" s="4"/>
      <c r="AK57" s="4"/>
      <c r="AL57" s="181"/>
      <c r="AM57" s="181"/>
      <c r="AQ57" s="397"/>
      <c r="AR57" s="397"/>
      <c r="AS57" s="397"/>
      <c r="AU57" s="5"/>
      <c r="AV57" s="2"/>
      <c r="AW57" s="2"/>
      <c r="AZ57" s="5"/>
      <c r="BA57" s="5"/>
      <c r="BI57" s="4"/>
      <c r="BJ57" s="4"/>
      <c r="BK57" s="4"/>
      <c r="BL57" s="181"/>
    </row>
    <row r="58" spans="1:68" s="5" customFormat="1" ht="13.5" customHeight="1">
      <c r="A58" s="8"/>
      <c r="B58" s="181"/>
      <c r="C58" s="4"/>
      <c r="D58" s="4"/>
      <c r="E58" s="271"/>
      <c r="F58" s="4"/>
      <c r="G58" s="4"/>
      <c r="H58" s="4"/>
      <c r="I58" s="194"/>
      <c r="J58" s="194"/>
      <c r="K58" s="194"/>
      <c r="L58" s="194"/>
      <c r="M58" s="194"/>
      <c r="N58" s="194"/>
      <c r="O58" s="4"/>
      <c r="Q58" s="4"/>
      <c r="U58" s="397"/>
      <c r="V58" s="397"/>
      <c r="W58" s="397"/>
      <c r="Z58" s="2"/>
      <c r="AA58" s="2"/>
      <c r="AB58" s="4"/>
      <c r="AC58" s="4"/>
      <c r="AJ58" s="6"/>
      <c r="AQ58" s="397"/>
      <c r="AR58" s="397"/>
      <c r="AS58" s="397"/>
      <c r="AV58" s="2"/>
      <c r="AW58" s="2"/>
      <c r="AX58" s="4"/>
      <c r="AY58" s="4"/>
      <c r="BJ58" s="6"/>
    </row>
    <row r="59" spans="1:68" s="5" customFormat="1" ht="13.5" customHeight="1">
      <c r="A59" s="8"/>
      <c r="B59" s="181"/>
      <c r="C59" s="4"/>
      <c r="D59" s="4"/>
      <c r="E59" s="271"/>
      <c r="F59" s="4"/>
      <c r="G59" s="4"/>
      <c r="H59" s="4"/>
      <c r="I59" s="194"/>
      <c r="J59" s="194"/>
      <c r="K59" s="194"/>
      <c r="L59" s="194"/>
      <c r="M59" s="194"/>
      <c r="N59" s="194"/>
      <c r="O59" s="4"/>
      <c r="Q59" s="4"/>
    </row>
    <row r="60" spans="1:68" s="5" customFormat="1" ht="21.75" customHeight="1">
      <c r="A60" s="8"/>
      <c r="B60" s="181"/>
      <c r="C60" s="4"/>
      <c r="D60" s="4"/>
      <c r="E60" s="271"/>
      <c r="F60" s="4"/>
      <c r="G60" s="4"/>
      <c r="H60" s="4"/>
      <c r="I60" s="194"/>
      <c r="J60" s="194"/>
      <c r="K60" s="194"/>
      <c r="L60" s="194"/>
      <c r="M60" s="194"/>
      <c r="N60" s="194"/>
      <c r="O60" s="4"/>
      <c r="Q60" s="4"/>
      <c r="R60" s="4"/>
      <c r="AN60" s="4"/>
    </row>
    <row r="61" spans="1:68" s="5" customFormat="1" ht="13.5" customHeight="1">
      <c r="A61" s="8"/>
      <c r="B61" s="181"/>
      <c r="C61" s="4"/>
      <c r="D61" s="182"/>
      <c r="E61" s="4"/>
      <c r="F61" s="4"/>
      <c r="G61" s="4"/>
      <c r="H61" s="4"/>
      <c r="I61" s="4"/>
      <c r="K61" s="4"/>
      <c r="L61" s="4"/>
      <c r="M61" s="4"/>
      <c r="N61" s="4"/>
      <c r="O61" s="4"/>
      <c r="Q61" s="4"/>
      <c r="R61" s="4"/>
      <c r="Y61" s="4"/>
      <c r="AN61" s="4"/>
      <c r="AU61" s="4"/>
    </row>
    <row r="62" spans="1:68" s="5" customFormat="1" ht="48" customHeight="1">
      <c r="A62" s="8"/>
      <c r="B62" s="181"/>
      <c r="C62" s="4"/>
      <c r="D62" s="183"/>
      <c r="E62" s="273"/>
      <c r="F62" s="4"/>
      <c r="G62" s="4"/>
      <c r="H62" s="4"/>
      <c r="I62" s="274"/>
      <c r="J62" s="274"/>
      <c r="K62" s="275"/>
      <c r="L62" s="275"/>
      <c r="M62" s="275"/>
      <c r="N62" s="276"/>
      <c r="O62" s="4"/>
      <c r="Q62" s="4"/>
      <c r="R62" s="4"/>
      <c r="X62" s="4"/>
      <c r="AN62" s="4"/>
      <c r="AT62" s="4"/>
    </row>
    <row r="63" spans="1:68" ht="48" customHeight="1">
      <c r="B63" s="5"/>
      <c r="D63" s="183"/>
      <c r="E63" s="273"/>
      <c r="I63" s="274"/>
      <c r="J63" s="274"/>
      <c r="K63" s="276"/>
      <c r="L63" s="275"/>
      <c r="M63" s="275"/>
      <c r="N63" s="276"/>
      <c r="Y63" s="5"/>
      <c r="Z63" s="5"/>
      <c r="AE63" s="6"/>
      <c r="AU63" s="5"/>
      <c r="AV63" s="5"/>
      <c r="BA63" s="6"/>
    </row>
    <row r="64" spans="1:68" ht="48" customHeight="1">
      <c r="B64" s="5"/>
      <c r="E64" s="273"/>
      <c r="F64" s="183"/>
      <c r="G64" s="183"/>
      <c r="H64" s="183"/>
      <c r="I64" s="274"/>
      <c r="J64" s="274"/>
      <c r="K64" s="276"/>
      <c r="L64" s="276"/>
      <c r="M64" s="275"/>
      <c r="N64" s="276"/>
      <c r="S64" s="6"/>
      <c r="T64" s="5"/>
      <c r="U64" s="5"/>
      <c r="V64" s="4"/>
      <c r="W64" s="4"/>
      <c r="Z64" s="397"/>
      <c r="AA64" s="397"/>
      <c r="AB64" s="397"/>
      <c r="AC64" s="397"/>
      <c r="AO64" s="6"/>
      <c r="AP64" s="5"/>
      <c r="AQ64" s="5"/>
      <c r="AR64" s="4"/>
      <c r="AS64" s="4"/>
      <c r="AV64" s="397"/>
      <c r="AW64" s="397"/>
      <c r="AX64" s="397"/>
      <c r="AY64" s="397"/>
    </row>
    <row r="65" spans="1:109" ht="13.5" customHeight="1">
      <c r="B65" s="5"/>
      <c r="E65" s="182"/>
      <c r="I65" s="184"/>
      <c r="L65" s="185"/>
      <c r="N65" s="5"/>
      <c r="O65" s="5"/>
      <c r="Q65" s="5"/>
      <c r="S65" s="6"/>
      <c r="T65" s="5"/>
      <c r="U65" s="5"/>
      <c r="V65" s="4"/>
      <c r="W65" s="4"/>
      <c r="Z65" s="459"/>
      <c r="AA65" s="459"/>
      <c r="AB65" s="459"/>
      <c r="AC65" s="459"/>
      <c r="AO65" s="6"/>
      <c r="AP65" s="5"/>
      <c r="AQ65" s="5"/>
      <c r="AR65" s="4"/>
      <c r="AS65" s="4"/>
      <c r="AV65" s="459"/>
      <c r="AW65" s="459"/>
      <c r="AX65" s="459"/>
      <c r="AY65" s="459"/>
    </row>
    <row r="66" spans="1:109" ht="13.5" customHeight="1">
      <c r="B66" s="5"/>
      <c r="I66" s="184"/>
      <c r="N66" s="5"/>
      <c r="O66" s="5"/>
      <c r="Q66" s="5"/>
      <c r="S66" s="5"/>
      <c r="T66" s="5"/>
      <c r="U66" s="5"/>
      <c r="V66" s="4"/>
      <c r="W66" s="4"/>
      <c r="Z66" s="459"/>
      <c r="AA66" s="459"/>
      <c r="AB66" s="459"/>
      <c r="AC66" s="459"/>
      <c r="AO66" s="5"/>
      <c r="AP66" s="5"/>
      <c r="AQ66" s="5"/>
      <c r="AR66" s="4"/>
      <c r="AS66" s="4"/>
      <c r="AV66" s="459"/>
      <c r="AW66" s="459"/>
      <c r="AX66" s="459"/>
      <c r="AY66" s="459"/>
    </row>
    <row r="67" spans="1:109" ht="13.5" customHeight="1">
      <c r="B67" s="5"/>
      <c r="I67" s="184"/>
      <c r="N67" s="5"/>
      <c r="O67" s="5"/>
      <c r="Q67" s="5"/>
      <c r="S67" s="5"/>
      <c r="T67" s="5"/>
      <c r="U67" s="5"/>
      <c r="Y67" s="5"/>
      <c r="Z67" s="459"/>
      <c r="AA67" s="459"/>
      <c r="AB67" s="459"/>
      <c r="AC67" s="459"/>
      <c r="AF67" s="6"/>
      <c r="AO67" s="5"/>
      <c r="AP67" s="5"/>
      <c r="AQ67" s="5"/>
      <c r="AU67" s="5"/>
      <c r="AV67" s="5"/>
      <c r="BA67" s="6"/>
      <c r="BB67" s="6"/>
    </row>
    <row r="68" spans="1:109" ht="13.5" customHeight="1">
      <c r="B68" s="5"/>
      <c r="I68" s="184"/>
      <c r="N68" s="5"/>
      <c r="O68" s="5"/>
      <c r="Q68" s="5"/>
      <c r="Y68" s="5"/>
      <c r="Z68" s="5"/>
      <c r="AE68" s="6"/>
      <c r="AU68" s="5"/>
      <c r="AV68" s="5"/>
      <c r="AW68" s="5"/>
      <c r="AX68" s="5"/>
      <c r="AY68" s="5"/>
      <c r="AZ68" s="5"/>
    </row>
    <row r="69" spans="1:109" ht="13.5" customHeight="1">
      <c r="B69" s="5"/>
      <c r="I69" s="184"/>
      <c r="Y69" s="5"/>
      <c r="Z69" s="5"/>
      <c r="AA69" s="5"/>
      <c r="AB69" s="5"/>
      <c r="AC69" s="5"/>
      <c r="AD69" s="5"/>
      <c r="AU69" s="5"/>
      <c r="AV69" s="5"/>
      <c r="AY69" s="5"/>
      <c r="AZ69" s="5"/>
    </row>
    <row r="70" spans="1:109" ht="13.5" customHeight="1">
      <c r="B70" s="5"/>
      <c r="I70" s="184"/>
      <c r="Y70" s="5"/>
      <c r="Z70" s="5"/>
      <c r="AC70" s="5"/>
      <c r="AD70" s="5"/>
      <c r="AY70" s="5"/>
      <c r="AZ70" s="5"/>
    </row>
    <row r="71" spans="1:109" ht="13.5" customHeight="1">
      <c r="B71" s="5"/>
      <c r="I71" s="184"/>
      <c r="AC71" s="5"/>
      <c r="AD71" s="5"/>
    </row>
    <row r="72" spans="1:109" ht="13.5" customHeight="1">
      <c r="B72" s="5"/>
      <c r="I72" s="184"/>
    </row>
    <row r="73" spans="1:109" ht="13.5" customHeight="1">
      <c r="B73" s="5"/>
    </row>
    <row r="74" spans="1:109" ht="13.5" customHeight="1">
      <c r="B74" s="5"/>
      <c r="V74" s="4"/>
      <c r="W74" s="4"/>
      <c r="AR74" s="4"/>
      <c r="AS74" s="4"/>
      <c r="AZ74" s="150"/>
    </row>
    <row r="75" spans="1:109" ht="13.5" customHeight="1">
      <c r="B75" s="5"/>
      <c r="V75" s="4"/>
      <c r="W75" s="4"/>
      <c r="AD75" s="150"/>
      <c r="AR75" s="4"/>
      <c r="AS75" s="4"/>
      <c r="AZ75" s="188"/>
    </row>
    <row r="76" spans="1:109" ht="13.5" customHeight="1">
      <c r="V76" s="4"/>
      <c r="W76" s="4"/>
      <c r="AD76" s="188"/>
      <c r="AR76" s="4"/>
      <c r="AS76" s="4"/>
    </row>
    <row r="77" spans="1:109" ht="13.5" customHeight="1">
      <c r="V77" s="4"/>
      <c r="W77" s="4"/>
      <c r="AR77" s="4"/>
      <c r="AS77" s="4"/>
    </row>
    <row r="78" spans="1:109" ht="13.5" customHeight="1">
      <c r="V78" s="4"/>
      <c r="W78" s="4"/>
      <c r="AR78" s="4"/>
      <c r="AS78" s="4"/>
    </row>
    <row r="79" spans="1:109" ht="13.5" customHeight="1">
      <c r="S79" s="5"/>
      <c r="T79" s="5"/>
      <c r="U79" s="5"/>
      <c r="AO79" s="5"/>
      <c r="AP79" s="5"/>
      <c r="AQ79" s="5"/>
      <c r="AU79" s="5"/>
      <c r="AV79" s="5"/>
      <c r="AW79" s="5"/>
      <c r="AX79" s="5"/>
      <c r="AY79" s="5"/>
      <c r="AZ79" s="5"/>
    </row>
    <row r="80" spans="1:109" s="277" customFormat="1" ht="13.5" customHeight="1">
      <c r="A80" s="4"/>
      <c r="B80" s="4"/>
      <c r="C80" s="4"/>
      <c r="D80" s="4"/>
      <c r="E80" s="4"/>
      <c r="F80" s="4"/>
      <c r="G80" s="4"/>
      <c r="H80" s="4"/>
      <c r="I80" s="4"/>
      <c r="J80" s="5"/>
      <c r="K80" s="4"/>
      <c r="L80" s="4"/>
      <c r="M80" s="4"/>
      <c r="N80" s="4"/>
      <c r="O80" s="4"/>
      <c r="P80" s="5"/>
      <c r="Q80" s="4"/>
      <c r="R80" s="4"/>
      <c r="S80" s="5"/>
      <c r="T80" s="5"/>
      <c r="U80" s="5"/>
      <c r="V80" s="5"/>
      <c r="W80" s="5"/>
      <c r="X80" s="4"/>
      <c r="Y80" s="5"/>
      <c r="Z80" s="5"/>
      <c r="AA80" s="5"/>
      <c r="AB80" s="5"/>
      <c r="AC80" s="5"/>
      <c r="AD80" s="5"/>
      <c r="AE80" s="4"/>
      <c r="AF80" s="5"/>
      <c r="AG80" s="5"/>
      <c r="AH80" s="5"/>
      <c r="AI80" s="5"/>
      <c r="AJ80" s="5"/>
      <c r="AK80" s="5"/>
      <c r="AL80" s="5"/>
      <c r="AM80" s="5"/>
      <c r="AN80" s="4"/>
      <c r="AO80" s="5"/>
      <c r="AP80" s="5"/>
      <c r="AQ80" s="5"/>
      <c r="AR80" s="5"/>
      <c r="AS80" s="5"/>
      <c r="AT80" s="4"/>
      <c r="AU80" s="5"/>
      <c r="AV80" s="5"/>
      <c r="AW80" s="5"/>
      <c r="AX80" s="5"/>
      <c r="AY80" s="5"/>
      <c r="AZ80" s="5"/>
      <c r="BA80" s="4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</row>
    <row r="81" spans="1:109" s="277" customFormat="1" ht="13.5" customHeight="1">
      <c r="A81" s="4"/>
      <c r="B81" s="4"/>
      <c r="C81" s="4"/>
      <c r="D81" s="4"/>
      <c r="E81" s="4"/>
      <c r="F81" s="4"/>
      <c r="G81" s="4"/>
      <c r="H81" s="4"/>
      <c r="I81" s="4"/>
      <c r="J81" s="5"/>
      <c r="K81" s="4"/>
      <c r="L81" s="4"/>
      <c r="M81" s="4"/>
      <c r="N81" s="4"/>
      <c r="O81" s="4"/>
      <c r="P81" s="5"/>
      <c r="Q81" s="4"/>
      <c r="R81" s="4"/>
      <c r="S81" s="5"/>
      <c r="T81" s="5"/>
      <c r="U81" s="5"/>
      <c r="V81" s="5"/>
      <c r="W81" s="5"/>
      <c r="X81" s="4"/>
      <c r="Y81" s="5"/>
      <c r="Z81" s="5"/>
      <c r="AA81" s="5"/>
      <c r="AB81" s="5"/>
      <c r="AC81" s="5"/>
      <c r="AD81" s="5"/>
      <c r="AE81" s="4"/>
      <c r="AF81" s="5"/>
      <c r="AG81" s="5"/>
      <c r="AH81" s="5"/>
      <c r="AI81" s="5"/>
      <c r="AJ81" s="5"/>
      <c r="AK81" s="5"/>
      <c r="AL81" s="5"/>
      <c r="AM81" s="5"/>
      <c r="AN81" s="4"/>
      <c r="AO81" s="5"/>
      <c r="AP81" s="5"/>
      <c r="AQ81" s="5"/>
      <c r="AR81" s="5"/>
      <c r="AS81" s="5"/>
      <c r="AT81" s="4"/>
      <c r="AU81" s="5"/>
      <c r="AV81" s="5"/>
      <c r="AW81" s="5"/>
      <c r="AX81" s="5"/>
      <c r="AY81" s="5"/>
      <c r="AZ81" s="5"/>
      <c r="BA81" s="4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</row>
    <row r="82" spans="1:109" s="277" customFormat="1" ht="13.5" customHeight="1">
      <c r="A82" s="4"/>
      <c r="B82" s="4"/>
      <c r="C82" s="4"/>
      <c r="D82" s="4"/>
      <c r="E82" s="4"/>
      <c r="F82" s="4"/>
      <c r="G82" s="4"/>
      <c r="H82" s="4"/>
      <c r="I82" s="4"/>
      <c r="J82" s="5"/>
      <c r="K82" s="4"/>
      <c r="L82" s="4"/>
      <c r="M82" s="4"/>
      <c r="N82" s="4"/>
      <c r="O82" s="4"/>
      <c r="P82" s="5"/>
      <c r="Q82" s="4"/>
      <c r="R82" s="4"/>
      <c r="S82" s="4"/>
      <c r="T82" s="4"/>
      <c r="U82" s="4"/>
      <c r="V82" s="4"/>
      <c r="W82" s="4"/>
      <c r="X82" s="4"/>
      <c r="Y82" s="5"/>
      <c r="Z82" s="5"/>
      <c r="AA82" s="5"/>
      <c r="AB82" s="5"/>
      <c r="AC82" s="5"/>
      <c r="AD82" s="5"/>
      <c r="AE82" s="4"/>
      <c r="AF82" s="5"/>
      <c r="AG82" s="5"/>
      <c r="AH82" s="5"/>
      <c r="AI82" s="5"/>
      <c r="AJ82" s="5"/>
      <c r="AK82" s="5"/>
      <c r="AL82" s="5"/>
      <c r="AM82" s="5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150"/>
      <c r="BA82" s="4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</row>
    <row r="83" spans="1:109" s="277" customFormat="1" ht="13.5" customHeight="1">
      <c r="A83" s="4"/>
      <c r="B83" s="4"/>
      <c r="C83" s="4"/>
      <c r="D83" s="4"/>
      <c r="E83" s="4"/>
      <c r="F83" s="4"/>
      <c r="G83" s="4"/>
      <c r="H83" s="4"/>
      <c r="I83" s="4"/>
      <c r="J83" s="5"/>
      <c r="K83" s="4"/>
      <c r="L83" s="4"/>
      <c r="M83" s="4"/>
      <c r="N83" s="4"/>
      <c r="O83" s="4"/>
      <c r="P83" s="5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150"/>
      <c r="AE83" s="4"/>
      <c r="AF83" s="5"/>
      <c r="AG83" s="5"/>
      <c r="AH83" s="5"/>
      <c r="AI83" s="5"/>
      <c r="AJ83" s="5"/>
      <c r="AK83" s="5"/>
      <c r="AL83" s="5"/>
      <c r="AM83" s="5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188"/>
      <c r="BA83" s="4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</row>
    <row r="84" spans="1:109" s="277" customFormat="1" ht="13.5" customHeight="1">
      <c r="A84" s="4"/>
      <c r="B84" s="4"/>
      <c r="C84" s="4"/>
      <c r="D84" s="4"/>
      <c r="E84" s="4"/>
      <c r="F84" s="4"/>
      <c r="G84" s="4"/>
      <c r="H84" s="4"/>
      <c r="I84" s="4"/>
      <c r="J84" s="5"/>
      <c r="K84" s="4"/>
      <c r="L84" s="4"/>
      <c r="M84" s="4"/>
      <c r="N84" s="4"/>
      <c r="O84" s="4"/>
      <c r="P84" s="5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188"/>
      <c r="AE84" s="4"/>
      <c r="AF84" s="5"/>
      <c r="AG84" s="5"/>
      <c r="AH84" s="5"/>
      <c r="AI84" s="5"/>
      <c r="AJ84" s="5"/>
      <c r="AK84" s="5"/>
      <c r="AL84" s="5"/>
      <c r="AM84" s="5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</row>
    <row r="85" spans="1:109" s="277" customFormat="1" ht="13.5" customHeight="1">
      <c r="A85" s="4"/>
      <c r="B85" s="4"/>
      <c r="C85" s="4"/>
      <c r="D85" s="4"/>
      <c r="E85" s="4"/>
      <c r="F85" s="4"/>
      <c r="G85" s="4"/>
      <c r="H85" s="4"/>
      <c r="I85" s="4"/>
      <c r="J85" s="5"/>
      <c r="K85" s="4"/>
      <c r="L85" s="4"/>
      <c r="M85" s="4"/>
      <c r="N85" s="4"/>
      <c r="O85" s="4"/>
      <c r="P85" s="5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5"/>
      <c r="AG85" s="5"/>
      <c r="AH85" s="5"/>
      <c r="AI85" s="5"/>
      <c r="AJ85" s="5"/>
      <c r="AK85" s="5"/>
      <c r="AL85" s="5"/>
      <c r="AM85" s="5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</row>
    <row r="86" spans="1:109" s="277" customFormat="1" ht="13.5" customHeight="1">
      <c r="A86" s="4"/>
      <c r="B86" s="4"/>
      <c r="C86" s="4"/>
      <c r="D86" s="4"/>
      <c r="E86" s="4"/>
      <c r="F86" s="4"/>
      <c r="G86" s="4"/>
      <c r="H86" s="4"/>
      <c r="I86" s="4"/>
      <c r="J86" s="5"/>
      <c r="K86" s="4"/>
      <c r="L86" s="4"/>
      <c r="M86" s="4"/>
      <c r="N86" s="4"/>
      <c r="O86" s="4"/>
      <c r="P86" s="5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5"/>
      <c r="AG86" s="5"/>
      <c r="AH86" s="5"/>
      <c r="AI86" s="5"/>
      <c r="AJ86" s="5"/>
      <c r="AK86" s="5"/>
      <c r="AL86" s="5"/>
      <c r="AM86" s="5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</row>
    <row r="87" spans="1:109" s="277" customFormat="1" ht="13.5" customHeight="1">
      <c r="A87" s="4"/>
      <c r="B87" s="4"/>
      <c r="C87" s="4"/>
      <c r="D87" s="4"/>
      <c r="E87" s="4"/>
      <c r="F87" s="4"/>
      <c r="G87" s="4"/>
      <c r="H87" s="4"/>
      <c r="I87" s="4"/>
      <c r="J87" s="5"/>
      <c r="K87" s="4"/>
      <c r="L87" s="4"/>
      <c r="M87" s="4"/>
      <c r="N87" s="4"/>
      <c r="O87" s="4"/>
      <c r="P87" s="5"/>
      <c r="Q87" s="4"/>
      <c r="R87" s="4"/>
      <c r="S87" s="5"/>
      <c r="T87" s="5"/>
      <c r="U87" s="5"/>
      <c r="V87" s="5"/>
      <c r="W87" s="5"/>
      <c r="X87" s="4"/>
      <c r="Y87" s="4"/>
      <c r="Z87" s="4"/>
      <c r="AA87" s="4"/>
      <c r="AB87" s="4"/>
      <c r="AC87" s="4"/>
      <c r="AD87" s="4"/>
      <c r="AE87" s="4"/>
      <c r="AF87" s="5"/>
      <c r="AG87" s="5"/>
      <c r="AH87" s="5"/>
      <c r="AI87" s="5"/>
      <c r="AJ87" s="5"/>
      <c r="AK87" s="5"/>
      <c r="AL87" s="5"/>
      <c r="AM87" s="5"/>
      <c r="AN87" s="4"/>
      <c r="AO87" s="5"/>
      <c r="AP87" s="5"/>
      <c r="AQ87" s="5"/>
      <c r="AR87" s="5"/>
      <c r="AS87" s="5"/>
      <c r="AT87" s="4"/>
      <c r="AU87" s="5"/>
      <c r="AV87" s="5"/>
      <c r="AW87" s="5"/>
      <c r="AX87" s="5"/>
      <c r="AY87" s="5"/>
      <c r="AZ87" s="5"/>
      <c r="BA87" s="4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</row>
    <row r="88" spans="1:109" s="277" customFormat="1" ht="13.5" customHeight="1">
      <c r="A88" s="4"/>
      <c r="B88" s="4"/>
      <c r="C88" s="4"/>
      <c r="D88" s="4"/>
      <c r="E88" s="4"/>
      <c r="F88" s="4"/>
      <c r="G88" s="4"/>
      <c r="H88" s="4"/>
      <c r="I88" s="4"/>
      <c r="J88" s="5"/>
      <c r="K88" s="4"/>
      <c r="L88" s="4"/>
      <c r="M88" s="4"/>
      <c r="N88" s="4"/>
      <c r="O88" s="4"/>
      <c r="P88" s="5"/>
      <c r="Q88" s="4"/>
      <c r="R88" s="4"/>
      <c r="S88" s="5"/>
      <c r="T88" s="5"/>
      <c r="U88" s="5"/>
      <c r="V88" s="5"/>
      <c r="W88" s="5"/>
      <c r="X88" s="4"/>
      <c r="Y88" s="5"/>
      <c r="Z88" s="5"/>
      <c r="AA88" s="5"/>
      <c r="AB88" s="5"/>
      <c r="AC88" s="5"/>
      <c r="AD88" s="5"/>
      <c r="AE88" s="4"/>
      <c r="AF88" s="5"/>
      <c r="AG88" s="5"/>
      <c r="AH88" s="5"/>
      <c r="AI88" s="5"/>
      <c r="AJ88" s="5"/>
      <c r="AK88" s="5"/>
      <c r="AL88" s="5"/>
      <c r="AM88" s="5"/>
      <c r="AN88" s="4"/>
      <c r="AO88" s="5"/>
      <c r="AP88" s="5"/>
      <c r="AQ88" s="5"/>
      <c r="AR88" s="5"/>
      <c r="AS88" s="5"/>
      <c r="AT88" s="4"/>
      <c r="AU88" s="5"/>
      <c r="AV88" s="5"/>
      <c r="AW88" s="5"/>
      <c r="AX88" s="5"/>
      <c r="AY88" s="5"/>
      <c r="AZ88" s="5"/>
      <c r="BA88" s="4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</row>
    <row r="89" spans="1:109" s="277" customFormat="1" ht="13.5" customHeight="1">
      <c r="A89" s="4"/>
      <c r="B89" s="4"/>
      <c r="C89" s="4"/>
      <c r="D89" s="4"/>
      <c r="E89" s="4"/>
      <c r="F89" s="4"/>
      <c r="G89" s="4"/>
      <c r="H89" s="4"/>
      <c r="I89" s="4"/>
      <c r="J89" s="5"/>
      <c r="K89" s="4"/>
      <c r="L89" s="4"/>
      <c r="M89" s="4"/>
      <c r="N89" s="4"/>
      <c r="O89" s="4"/>
      <c r="P89" s="5"/>
      <c r="Q89" s="4"/>
      <c r="R89" s="4"/>
      <c r="S89" s="5"/>
      <c r="T89" s="5"/>
      <c r="U89" s="5"/>
      <c r="V89" s="5"/>
      <c r="W89" s="5"/>
      <c r="X89" s="4"/>
      <c r="Y89" s="5"/>
      <c r="Z89" s="5"/>
      <c r="AA89" s="5"/>
      <c r="AB89" s="5"/>
      <c r="AC89" s="5"/>
      <c r="AD89" s="5"/>
      <c r="AE89" s="4"/>
      <c r="AF89" s="5"/>
      <c r="AG89" s="5"/>
      <c r="AH89" s="5"/>
      <c r="AI89" s="5"/>
      <c r="AJ89" s="5"/>
      <c r="AK89" s="5"/>
      <c r="AL89" s="5"/>
      <c r="AM89" s="5"/>
      <c r="AN89" s="4"/>
      <c r="AO89" s="5"/>
      <c r="AP89" s="5"/>
      <c r="AQ89" s="5"/>
      <c r="AR89" s="5"/>
      <c r="AS89" s="5"/>
      <c r="AT89" s="4"/>
      <c r="AU89" s="5"/>
      <c r="AV89" s="5"/>
      <c r="AW89" s="5"/>
      <c r="AX89" s="5"/>
      <c r="AY89" s="5"/>
      <c r="AZ89" s="5"/>
      <c r="BA89" s="4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</row>
    <row r="90" spans="1:109" s="277" customFormat="1" ht="13.5" customHeight="1">
      <c r="A90" s="4"/>
      <c r="B90" s="4"/>
      <c r="C90" s="4"/>
      <c r="D90" s="4"/>
      <c r="E90" s="4"/>
      <c r="F90" s="4"/>
      <c r="G90" s="4"/>
      <c r="H90" s="4"/>
      <c r="I90" s="4"/>
      <c r="J90" s="5"/>
      <c r="K90" s="4"/>
      <c r="L90" s="4"/>
      <c r="M90" s="4"/>
      <c r="N90" s="4"/>
      <c r="O90" s="4"/>
      <c r="P90" s="5"/>
      <c r="Q90" s="4"/>
      <c r="R90" s="4"/>
      <c r="S90" s="4"/>
      <c r="T90" s="4"/>
      <c r="U90" s="4"/>
      <c r="V90" s="4"/>
      <c r="W90" s="4"/>
      <c r="X90" s="4"/>
      <c r="Y90" s="5"/>
      <c r="Z90" s="5"/>
      <c r="AA90" s="5"/>
      <c r="AB90" s="5"/>
      <c r="AC90" s="5"/>
      <c r="AD90" s="5"/>
      <c r="AE90" s="4"/>
      <c r="AF90" s="5"/>
      <c r="AG90" s="5"/>
      <c r="AH90" s="5"/>
      <c r="AI90" s="5"/>
      <c r="AJ90" s="5"/>
      <c r="AK90" s="5"/>
      <c r="AL90" s="5"/>
      <c r="AM90" s="5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150"/>
      <c r="BA90" s="4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</row>
    <row r="91" spans="1:109" s="277" customFormat="1" ht="13.5" customHeight="1">
      <c r="A91" s="4"/>
      <c r="B91" s="4"/>
      <c r="C91" s="4"/>
      <c r="D91" s="4"/>
      <c r="E91" s="4"/>
      <c r="F91" s="4"/>
      <c r="G91" s="4"/>
      <c r="H91" s="4"/>
      <c r="I91" s="4"/>
      <c r="J91" s="5"/>
      <c r="K91" s="4"/>
      <c r="L91" s="4"/>
      <c r="M91" s="4"/>
      <c r="N91" s="4"/>
      <c r="O91" s="4"/>
      <c r="P91" s="5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150"/>
      <c r="AE91" s="4"/>
      <c r="AF91" s="5"/>
      <c r="AG91" s="5"/>
      <c r="AH91" s="5"/>
      <c r="AI91" s="5"/>
      <c r="AJ91" s="5"/>
      <c r="AK91" s="5"/>
      <c r="AL91" s="5"/>
      <c r="AM91" s="5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188"/>
      <c r="BA91" s="4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</row>
    <row r="92" spans="1:109" s="277" customFormat="1" ht="13.5" customHeight="1">
      <c r="A92" s="4"/>
      <c r="B92" s="4"/>
      <c r="C92" s="4"/>
      <c r="D92" s="4"/>
      <c r="E92" s="4"/>
      <c r="F92" s="4"/>
      <c r="G92" s="4"/>
      <c r="H92" s="4"/>
      <c r="I92" s="4"/>
      <c r="J92" s="5"/>
      <c r="K92" s="4"/>
      <c r="L92" s="4"/>
      <c r="M92" s="4"/>
      <c r="N92" s="4"/>
      <c r="O92" s="4"/>
      <c r="P92" s="5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188"/>
      <c r="AE92" s="4"/>
      <c r="AF92" s="5"/>
      <c r="AG92" s="5"/>
      <c r="AH92" s="5"/>
      <c r="AI92" s="5"/>
      <c r="AJ92" s="5"/>
      <c r="AK92" s="5"/>
      <c r="AL92" s="5"/>
      <c r="AM92" s="5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</row>
    <row r="93" spans="1:109" s="277" customFormat="1" ht="13.5" customHeight="1">
      <c r="A93" s="4"/>
      <c r="B93" s="4"/>
      <c r="C93" s="4"/>
      <c r="D93" s="4"/>
      <c r="E93" s="4"/>
      <c r="F93" s="4"/>
      <c r="G93" s="4"/>
      <c r="H93" s="4"/>
      <c r="I93" s="4"/>
      <c r="J93" s="5"/>
      <c r="K93" s="4"/>
      <c r="L93" s="4"/>
      <c r="M93" s="4"/>
      <c r="N93" s="4"/>
      <c r="O93" s="4"/>
      <c r="P93" s="5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5"/>
      <c r="AG93" s="5"/>
      <c r="AH93" s="5"/>
      <c r="AI93" s="5"/>
      <c r="AJ93" s="5"/>
      <c r="AK93" s="5"/>
      <c r="AL93" s="5"/>
      <c r="AM93" s="5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</row>
    <row r="94" spans="1:109" s="277" customFormat="1" ht="13.5" customHeight="1">
      <c r="A94" s="4"/>
      <c r="B94" s="4"/>
      <c r="C94" s="4"/>
      <c r="D94" s="4"/>
      <c r="E94" s="4"/>
      <c r="F94" s="4"/>
      <c r="G94" s="4"/>
      <c r="H94" s="4"/>
      <c r="I94" s="4"/>
      <c r="J94" s="5"/>
      <c r="K94" s="4"/>
      <c r="L94" s="4"/>
      <c r="M94" s="4"/>
      <c r="N94" s="4"/>
      <c r="O94" s="4"/>
      <c r="P94" s="5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5"/>
      <c r="AG94" s="5"/>
      <c r="AH94" s="5"/>
      <c r="AI94" s="5"/>
      <c r="AJ94" s="5"/>
      <c r="AK94" s="5"/>
      <c r="AL94" s="5"/>
      <c r="AM94" s="5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</row>
    <row r="95" spans="1:109" s="277" customFormat="1" ht="13.5" customHeight="1">
      <c r="A95" s="4"/>
      <c r="B95" s="4"/>
      <c r="C95" s="4"/>
      <c r="D95" s="4"/>
      <c r="E95" s="4"/>
      <c r="F95" s="4"/>
      <c r="G95" s="4"/>
      <c r="H95" s="4"/>
      <c r="I95" s="4"/>
      <c r="J95" s="5"/>
      <c r="K95" s="4"/>
      <c r="L95" s="4"/>
      <c r="M95" s="4"/>
      <c r="N95" s="4"/>
      <c r="O95" s="4"/>
      <c r="P95" s="5"/>
      <c r="Q95" s="4"/>
      <c r="R95" s="4"/>
      <c r="S95" s="5"/>
      <c r="T95" s="5"/>
      <c r="U95" s="5"/>
      <c r="V95" s="5"/>
      <c r="W95" s="5"/>
      <c r="X95" s="4"/>
      <c r="Y95" s="4"/>
      <c r="Z95" s="4"/>
      <c r="AA95" s="4"/>
      <c r="AB95" s="4"/>
      <c r="AC95" s="4"/>
      <c r="AD95" s="4"/>
      <c r="AE95" s="4"/>
      <c r="AF95" s="5"/>
      <c r="AG95" s="5"/>
      <c r="AH95" s="5"/>
      <c r="AI95" s="5"/>
      <c r="AJ95" s="5"/>
      <c r="AK95" s="5"/>
      <c r="AL95" s="5"/>
      <c r="AM95" s="5"/>
      <c r="AN95" s="4"/>
      <c r="AO95" s="5"/>
      <c r="AP95" s="5"/>
      <c r="AQ95" s="5"/>
      <c r="AR95" s="5"/>
      <c r="AS95" s="5"/>
      <c r="AT95" s="4"/>
      <c r="AU95" s="5"/>
      <c r="AV95" s="5"/>
      <c r="AW95" s="5"/>
      <c r="AX95" s="5"/>
      <c r="AY95" s="5"/>
      <c r="AZ95" s="5"/>
      <c r="BA95" s="4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</row>
    <row r="96" spans="1:109" s="277" customFormat="1" ht="13.5" customHeight="1">
      <c r="A96" s="4"/>
      <c r="B96" s="4"/>
      <c r="C96" s="4"/>
      <c r="D96" s="4"/>
      <c r="E96" s="4"/>
      <c r="F96" s="4"/>
      <c r="G96" s="4"/>
      <c r="H96" s="4"/>
      <c r="I96" s="4"/>
      <c r="J96" s="5"/>
      <c r="K96" s="4"/>
      <c r="L96" s="4"/>
      <c r="M96" s="4"/>
      <c r="N96" s="4"/>
      <c r="O96" s="4"/>
      <c r="P96" s="5"/>
      <c r="Q96" s="4"/>
      <c r="R96" s="4"/>
      <c r="S96" s="5"/>
      <c r="T96" s="5"/>
      <c r="U96" s="5"/>
      <c r="V96" s="5"/>
      <c r="W96" s="5"/>
      <c r="X96" s="4"/>
      <c r="Y96" s="5"/>
      <c r="Z96" s="5"/>
      <c r="AA96" s="5"/>
      <c r="AB96" s="5"/>
      <c r="AC96" s="5"/>
      <c r="AD96" s="5"/>
      <c r="AE96" s="4"/>
      <c r="AF96" s="5"/>
      <c r="AG96" s="5"/>
      <c r="AH96" s="5"/>
      <c r="AI96" s="5"/>
      <c r="AJ96" s="5"/>
      <c r="AK96" s="5"/>
      <c r="AL96" s="5"/>
      <c r="AM96" s="5"/>
      <c r="AN96" s="4"/>
      <c r="AO96" s="5"/>
      <c r="AP96" s="5"/>
      <c r="AQ96" s="5"/>
      <c r="AR96" s="5"/>
      <c r="AS96" s="5"/>
      <c r="AT96" s="4"/>
      <c r="AU96" s="5"/>
      <c r="AV96" s="5"/>
      <c r="AW96" s="5"/>
      <c r="AX96" s="5"/>
      <c r="AY96" s="5"/>
      <c r="AZ96" s="5"/>
      <c r="BA96" s="4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</row>
    <row r="97" spans="1:109" s="277" customFormat="1" ht="13.5" customHeight="1">
      <c r="A97" s="4"/>
      <c r="B97" s="4"/>
      <c r="C97" s="4"/>
      <c r="D97" s="4"/>
      <c r="E97" s="4"/>
      <c r="F97" s="4"/>
      <c r="G97" s="4"/>
      <c r="H97" s="4"/>
      <c r="I97" s="4"/>
      <c r="J97" s="5"/>
      <c r="K97" s="4"/>
      <c r="L97" s="4"/>
      <c r="M97" s="4"/>
      <c r="N97" s="4"/>
      <c r="O97" s="4"/>
      <c r="P97" s="5"/>
      <c r="Q97" s="4"/>
      <c r="R97" s="4"/>
      <c r="S97" s="5"/>
      <c r="T97" s="5"/>
      <c r="U97" s="5"/>
      <c r="V97" s="5"/>
      <c r="W97" s="5"/>
      <c r="X97" s="4"/>
      <c r="Y97" s="5"/>
      <c r="Z97" s="5"/>
      <c r="AA97" s="5"/>
      <c r="AB97" s="5"/>
      <c r="AC97" s="5"/>
      <c r="AD97" s="5"/>
      <c r="AE97" s="4"/>
      <c r="AF97" s="5"/>
      <c r="AG97" s="5"/>
      <c r="AH97" s="5"/>
      <c r="AI97" s="5"/>
      <c r="AJ97" s="5"/>
      <c r="AK97" s="5"/>
      <c r="AL97" s="5"/>
      <c r="AM97" s="5"/>
      <c r="AN97" s="4"/>
      <c r="AO97" s="5"/>
      <c r="AP97" s="5"/>
      <c r="AQ97" s="5"/>
      <c r="AR97" s="5"/>
      <c r="AS97" s="5"/>
      <c r="AT97" s="4"/>
      <c r="AU97" s="5"/>
      <c r="AV97" s="5"/>
      <c r="AW97" s="5"/>
      <c r="AX97" s="150"/>
      <c r="AY97" s="5"/>
      <c r="AZ97" s="5"/>
      <c r="BA97" s="4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</row>
    <row r="98" spans="1:109" s="277" customFormat="1" ht="13.5" customHeight="1">
      <c r="A98" s="4"/>
      <c r="B98" s="4"/>
      <c r="C98" s="4"/>
      <c r="D98" s="4"/>
      <c r="E98" s="4"/>
      <c r="F98" s="4"/>
      <c r="G98" s="4"/>
      <c r="H98" s="4"/>
      <c r="I98" s="4"/>
      <c r="J98" s="5"/>
      <c r="K98" s="4"/>
      <c r="L98" s="4"/>
      <c r="M98" s="4"/>
      <c r="N98" s="4"/>
      <c r="O98" s="4"/>
      <c r="P98" s="5"/>
      <c r="Q98" s="4"/>
      <c r="R98" s="4"/>
      <c r="S98" s="189"/>
      <c r="T98" s="150"/>
      <c r="U98" s="189"/>
      <c r="V98" s="150"/>
      <c r="W98" s="150"/>
      <c r="X98" s="4"/>
      <c r="Y98" s="5"/>
      <c r="Z98" s="5"/>
      <c r="AA98" s="5"/>
      <c r="AB98" s="150"/>
      <c r="AC98" s="5"/>
      <c r="AD98" s="5"/>
      <c r="AE98" s="4"/>
      <c r="AF98" s="5"/>
      <c r="AG98" s="5"/>
      <c r="AH98" s="5"/>
      <c r="AI98" s="5"/>
      <c r="AJ98" s="5"/>
      <c r="AK98" s="5"/>
      <c r="AL98" s="5"/>
      <c r="AM98" s="5"/>
      <c r="AN98" s="4"/>
      <c r="AO98" s="189"/>
      <c r="AP98" s="150"/>
      <c r="AQ98" s="189"/>
      <c r="AR98" s="150"/>
      <c r="AS98" s="150"/>
      <c r="AT98" s="4"/>
      <c r="AU98" s="150"/>
      <c r="AV98" s="150"/>
      <c r="AW98" s="150"/>
      <c r="AX98" s="17"/>
      <c r="AY98" s="150"/>
      <c r="AZ98" s="150"/>
      <c r="BA98" s="4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</row>
    <row r="99" spans="1:109" s="277" customFormat="1" ht="13.5" customHeight="1">
      <c r="A99" s="4"/>
      <c r="B99" s="4"/>
      <c r="C99" s="4"/>
      <c r="D99" s="4"/>
      <c r="E99" s="4"/>
      <c r="F99" s="4"/>
      <c r="G99" s="4"/>
      <c r="H99" s="4"/>
      <c r="I99" s="4"/>
      <c r="J99" s="5"/>
      <c r="K99" s="4"/>
      <c r="L99" s="4"/>
      <c r="M99" s="4"/>
      <c r="N99" s="4"/>
      <c r="O99" s="4"/>
      <c r="P99" s="5"/>
      <c r="Q99" s="4"/>
      <c r="R99" s="4"/>
      <c r="S99" s="190"/>
      <c r="T99" s="191"/>
      <c r="U99" s="190"/>
      <c r="V99" s="191"/>
      <c r="W99" s="191"/>
      <c r="X99" s="4"/>
      <c r="Y99" s="150"/>
      <c r="Z99" s="150"/>
      <c r="AA99" s="150"/>
      <c r="AB99" s="17"/>
      <c r="AC99" s="150"/>
      <c r="AD99" s="150"/>
      <c r="AE99" s="4"/>
      <c r="AF99" s="5"/>
      <c r="AG99" s="5"/>
      <c r="AH99" s="5"/>
      <c r="AI99" s="5"/>
      <c r="AJ99" s="5"/>
      <c r="AK99" s="5"/>
      <c r="AL99" s="5"/>
      <c r="AM99" s="5"/>
      <c r="AN99" s="4"/>
      <c r="AO99" s="190"/>
      <c r="AP99" s="191"/>
      <c r="AQ99" s="190"/>
      <c r="AR99" s="191"/>
      <c r="AS99" s="191"/>
      <c r="AT99" s="4"/>
      <c r="AU99" s="191"/>
      <c r="AV99" s="191"/>
      <c r="AW99" s="191"/>
      <c r="AX99" s="191"/>
      <c r="AY99" s="191"/>
      <c r="AZ99" s="191"/>
      <c r="BA99" s="4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</row>
    <row r="100" spans="1:109" s="277" customFormat="1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5"/>
      <c r="K100" s="4"/>
      <c r="L100" s="4"/>
      <c r="M100" s="4"/>
      <c r="N100" s="4"/>
      <c r="O100" s="4"/>
      <c r="P100" s="5"/>
      <c r="Q100" s="4"/>
      <c r="R100" s="4"/>
      <c r="S100" s="4"/>
      <c r="T100" s="4"/>
      <c r="U100" s="4"/>
      <c r="V100" s="4"/>
      <c r="W100" s="4"/>
      <c r="X100" s="4"/>
      <c r="Y100" s="191"/>
      <c r="Z100" s="191"/>
      <c r="AA100" s="191"/>
      <c r="AB100" s="191"/>
      <c r="AC100" s="191"/>
      <c r="AD100" s="191"/>
      <c r="AE100" s="4"/>
      <c r="AF100" s="5"/>
      <c r="AG100" s="5"/>
      <c r="AH100" s="5"/>
      <c r="AI100" s="5"/>
      <c r="AJ100" s="5"/>
      <c r="AK100" s="5"/>
      <c r="AL100" s="5"/>
      <c r="AM100" s="5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</row>
    <row r="101" spans="1:109" s="277" customFormat="1" ht="13.5" customHeight="1">
      <c r="A101" s="4"/>
      <c r="B101" s="4"/>
      <c r="C101" s="4"/>
      <c r="D101" s="4"/>
      <c r="E101" s="4"/>
      <c r="F101" s="4"/>
      <c r="G101" s="4"/>
      <c r="H101" s="4"/>
      <c r="I101" s="4"/>
      <c r="J101" s="5"/>
      <c r="K101" s="4"/>
      <c r="L101" s="4"/>
      <c r="M101" s="4"/>
      <c r="N101" s="4"/>
      <c r="O101" s="4"/>
      <c r="P101" s="5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5"/>
      <c r="AG101" s="5"/>
      <c r="AH101" s="5"/>
      <c r="AI101" s="5"/>
      <c r="AJ101" s="5"/>
      <c r="AK101" s="5"/>
      <c r="AL101" s="5"/>
      <c r="AM101" s="5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</row>
    <row r="102" spans="1:109" s="277" customFormat="1" ht="13.5" customHeight="1">
      <c r="A102" s="4"/>
      <c r="B102" s="4"/>
      <c r="C102" s="4"/>
      <c r="D102" s="4"/>
      <c r="E102" s="4"/>
      <c r="F102" s="4"/>
      <c r="G102" s="4"/>
      <c r="H102" s="4"/>
      <c r="I102" s="4"/>
      <c r="J102" s="5"/>
      <c r="K102" s="4"/>
      <c r="L102" s="4"/>
      <c r="M102" s="4"/>
      <c r="N102" s="4"/>
      <c r="O102" s="4"/>
      <c r="P102" s="5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5"/>
      <c r="AG102" s="5"/>
      <c r="AH102" s="5"/>
      <c r="AI102" s="5"/>
      <c r="AJ102" s="5"/>
      <c r="AK102" s="5"/>
      <c r="AL102" s="5"/>
      <c r="AM102" s="5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</row>
    <row r="103" spans="1:109" s="277" customFormat="1" ht="13.5" customHeight="1">
      <c r="A103" s="4"/>
      <c r="B103" s="4"/>
      <c r="C103" s="4"/>
      <c r="D103" s="4"/>
      <c r="E103" s="4"/>
      <c r="F103" s="4"/>
      <c r="G103" s="4"/>
      <c r="H103" s="4"/>
      <c r="I103" s="4"/>
      <c r="J103" s="5"/>
      <c r="K103" s="4"/>
      <c r="L103" s="4"/>
      <c r="M103" s="4"/>
      <c r="N103" s="4"/>
      <c r="O103" s="4"/>
      <c r="P103" s="5"/>
      <c r="Q103" s="4"/>
      <c r="R103" s="4"/>
      <c r="S103" s="5"/>
      <c r="T103" s="5"/>
      <c r="U103" s="5"/>
      <c r="V103" s="5"/>
      <c r="W103" s="5"/>
      <c r="X103" s="4"/>
      <c r="Y103" s="4"/>
      <c r="Z103" s="4"/>
      <c r="AA103" s="4"/>
      <c r="AB103" s="4"/>
      <c r="AC103" s="4"/>
      <c r="AD103" s="4"/>
      <c r="AE103" s="4"/>
      <c r="AF103" s="5"/>
      <c r="AG103" s="5"/>
      <c r="AH103" s="5"/>
      <c r="AI103" s="5"/>
      <c r="AJ103" s="5"/>
      <c r="AK103" s="5"/>
      <c r="AL103" s="5"/>
      <c r="AM103" s="5"/>
      <c r="AN103" s="4"/>
      <c r="AO103" s="5"/>
      <c r="AP103" s="5"/>
      <c r="AQ103" s="5"/>
      <c r="AR103" s="5"/>
      <c r="AS103" s="5"/>
      <c r="AT103" s="4"/>
      <c r="AU103" s="5"/>
      <c r="AV103" s="5"/>
      <c r="AW103" s="5"/>
      <c r="AX103" s="5"/>
      <c r="AY103" s="5"/>
      <c r="AZ103" s="5"/>
      <c r="BA103" s="4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</row>
    <row r="104" spans="1:109" s="277" customFormat="1" ht="13.5" customHeight="1">
      <c r="A104" s="4"/>
      <c r="B104" s="4"/>
      <c r="C104" s="4"/>
      <c r="D104" s="4"/>
      <c r="E104" s="4"/>
      <c r="F104" s="4"/>
      <c r="G104" s="4"/>
      <c r="H104" s="4"/>
      <c r="I104" s="4"/>
      <c r="J104" s="5"/>
      <c r="K104" s="4"/>
      <c r="L104" s="4"/>
      <c r="M104" s="4"/>
      <c r="N104" s="4"/>
      <c r="O104" s="4"/>
      <c r="P104" s="5"/>
      <c r="Q104" s="4"/>
      <c r="R104" s="4"/>
      <c r="S104" s="5"/>
      <c r="T104" s="5"/>
      <c r="U104" s="5"/>
      <c r="V104" s="5"/>
      <c r="W104" s="5"/>
      <c r="X104" s="4"/>
      <c r="Y104" s="5"/>
      <c r="Z104" s="5"/>
      <c r="AA104" s="5"/>
      <c r="AB104" s="5"/>
      <c r="AC104" s="5"/>
      <c r="AD104" s="5"/>
      <c r="AE104" s="4"/>
      <c r="AF104" s="5"/>
      <c r="AG104" s="5"/>
      <c r="AH104" s="5"/>
      <c r="AI104" s="5"/>
      <c r="AJ104" s="5"/>
      <c r="AK104" s="5"/>
      <c r="AL104" s="5"/>
      <c r="AM104" s="5"/>
      <c r="AN104" s="4"/>
      <c r="AO104" s="5"/>
      <c r="AP104" s="5"/>
      <c r="AQ104" s="5"/>
      <c r="AR104" s="5"/>
      <c r="AS104" s="5"/>
      <c r="AT104" s="4"/>
      <c r="AU104" s="5"/>
      <c r="AV104" s="5"/>
      <c r="AW104" s="5"/>
      <c r="AX104" s="5"/>
      <c r="AY104" s="5"/>
      <c r="AZ104" s="5"/>
      <c r="BA104" s="4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</row>
    <row r="105" spans="1:109" s="277" customFormat="1" ht="13.5" customHeight="1">
      <c r="A105" s="4"/>
      <c r="B105" s="4"/>
      <c r="C105" s="4"/>
      <c r="D105" s="4"/>
      <c r="E105" s="4"/>
      <c r="F105" s="4"/>
      <c r="G105" s="4"/>
      <c r="H105" s="4"/>
      <c r="I105" s="4"/>
      <c r="J105" s="5"/>
      <c r="K105" s="4"/>
      <c r="L105" s="4"/>
      <c r="M105" s="4"/>
      <c r="N105" s="4"/>
      <c r="O105" s="4"/>
      <c r="P105" s="5"/>
      <c r="Q105" s="4"/>
      <c r="R105" s="4"/>
      <c r="S105" s="4"/>
      <c r="T105" s="4"/>
      <c r="U105" s="4"/>
      <c r="V105" s="4"/>
      <c r="W105" s="5"/>
      <c r="X105" s="4"/>
      <c r="Y105" s="5"/>
      <c r="Z105" s="5"/>
      <c r="AA105" s="5"/>
      <c r="AB105" s="5"/>
      <c r="AC105" s="5"/>
      <c r="AD105" s="5"/>
      <c r="AE105" s="4"/>
      <c r="AF105" s="5"/>
      <c r="AG105" s="5"/>
      <c r="AH105" s="5"/>
      <c r="AI105" s="5"/>
      <c r="AJ105" s="5"/>
      <c r="AK105" s="5"/>
      <c r="AL105" s="5"/>
      <c r="AM105" s="5"/>
      <c r="AN105" s="4"/>
      <c r="AO105" s="4"/>
      <c r="AP105" s="4"/>
      <c r="AQ105" s="4"/>
      <c r="AR105" s="4"/>
      <c r="AS105" s="5"/>
      <c r="AT105" s="4"/>
      <c r="AU105" s="5"/>
      <c r="AV105" s="5"/>
      <c r="AW105" s="5"/>
      <c r="AX105" s="150"/>
      <c r="AY105" s="5"/>
      <c r="AZ105" s="5"/>
      <c r="BA105" s="4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</row>
    <row r="106" spans="1:109" s="277" customFormat="1" ht="13.5" customHeight="1">
      <c r="A106" s="4"/>
      <c r="B106" s="4"/>
      <c r="C106" s="4"/>
      <c r="D106" s="4"/>
      <c r="E106" s="4"/>
      <c r="F106" s="4"/>
      <c r="G106" s="4"/>
      <c r="H106" s="4"/>
      <c r="I106" s="4"/>
      <c r="J106" s="5"/>
      <c r="K106" s="4"/>
      <c r="L106" s="4"/>
      <c r="M106" s="4"/>
      <c r="N106" s="4"/>
      <c r="O106" s="4"/>
      <c r="P106" s="5"/>
      <c r="Q106" s="4"/>
      <c r="R106" s="4"/>
      <c r="S106" s="4"/>
      <c r="T106" s="4"/>
      <c r="U106" s="4"/>
      <c r="V106" s="4"/>
      <c r="W106" s="4"/>
      <c r="X106" s="4"/>
      <c r="Y106" s="5"/>
      <c r="Z106" s="5"/>
      <c r="AA106" s="5"/>
      <c r="AB106" s="150"/>
      <c r="AC106" s="5"/>
      <c r="AD106" s="5"/>
      <c r="AE106" s="4"/>
      <c r="AF106" s="5"/>
      <c r="AG106" s="5"/>
      <c r="AH106" s="5"/>
      <c r="AI106" s="5"/>
      <c r="AJ106" s="5"/>
      <c r="AK106" s="5"/>
      <c r="AL106" s="5"/>
      <c r="AM106" s="5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5"/>
      <c r="AY106" s="4"/>
      <c r="AZ106" s="150"/>
      <c r="BA106" s="4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</row>
    <row r="107" spans="1:109" s="277" customFormat="1" ht="13.5" customHeight="1">
      <c r="A107" s="4"/>
      <c r="B107" s="4"/>
      <c r="C107" s="4"/>
      <c r="D107" s="4"/>
      <c r="E107" s="4"/>
      <c r="F107" s="4"/>
      <c r="G107" s="4"/>
      <c r="H107" s="4"/>
      <c r="I107" s="4"/>
      <c r="J107" s="5"/>
      <c r="K107" s="4"/>
      <c r="L107" s="4"/>
      <c r="M107" s="4"/>
      <c r="N107" s="4"/>
      <c r="O107" s="4"/>
      <c r="P107" s="5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5"/>
      <c r="AC107" s="4"/>
      <c r="AD107" s="150"/>
      <c r="AE107" s="4"/>
      <c r="AF107" s="5"/>
      <c r="AG107" s="5"/>
      <c r="AH107" s="5"/>
      <c r="AI107" s="5"/>
      <c r="AJ107" s="5"/>
      <c r="AK107" s="5"/>
      <c r="AL107" s="5"/>
      <c r="AM107" s="5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</row>
    <row r="108" spans="1:109" s="277" customFormat="1" ht="13.5" customHeight="1">
      <c r="A108" s="4"/>
      <c r="B108" s="4"/>
      <c r="C108" s="4"/>
      <c r="D108" s="4"/>
      <c r="E108" s="4"/>
      <c r="F108" s="4"/>
      <c r="G108" s="4"/>
      <c r="H108" s="4"/>
      <c r="I108" s="4"/>
      <c r="J108" s="5"/>
      <c r="K108" s="4"/>
      <c r="L108" s="4"/>
      <c r="M108" s="4"/>
      <c r="N108" s="4"/>
      <c r="O108" s="4"/>
      <c r="P108" s="5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5"/>
      <c r="AG108" s="5"/>
      <c r="AH108" s="5"/>
      <c r="AI108" s="5"/>
      <c r="AJ108" s="5"/>
      <c r="AK108" s="5"/>
      <c r="AL108" s="5"/>
      <c r="AM108" s="5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</row>
    <row r="109" spans="1:109" s="277" customFormat="1" ht="13.5" customHeight="1">
      <c r="A109" s="4"/>
      <c r="B109" s="4"/>
      <c r="C109" s="4"/>
      <c r="D109" s="4"/>
      <c r="E109" s="4"/>
      <c r="F109" s="4"/>
      <c r="G109" s="4"/>
      <c r="H109" s="4"/>
      <c r="I109" s="4"/>
      <c r="J109" s="5"/>
      <c r="K109" s="4"/>
      <c r="L109" s="4"/>
      <c r="M109" s="4"/>
      <c r="N109" s="4"/>
      <c r="O109" s="4"/>
      <c r="P109" s="5"/>
      <c r="Q109" s="4"/>
      <c r="R109" s="4"/>
      <c r="S109" s="4"/>
      <c r="T109" s="7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5"/>
      <c r="AG109" s="5"/>
      <c r="AH109" s="5"/>
      <c r="AI109" s="5"/>
      <c r="AJ109" s="5"/>
      <c r="AK109" s="5"/>
      <c r="AL109" s="5"/>
      <c r="AM109" s="5"/>
      <c r="AN109" s="4"/>
      <c r="AO109" s="4"/>
      <c r="AP109" s="7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</row>
    <row r="110" spans="1:109" s="277" customFormat="1" ht="13.5" customHeight="1">
      <c r="A110" s="4"/>
      <c r="B110" s="4"/>
      <c r="C110" s="4"/>
      <c r="D110" s="4"/>
      <c r="E110" s="4"/>
      <c r="F110" s="4"/>
      <c r="G110" s="4"/>
      <c r="H110" s="4"/>
      <c r="I110" s="4"/>
      <c r="J110" s="5"/>
      <c r="K110" s="4"/>
      <c r="L110" s="4"/>
      <c r="M110" s="4"/>
      <c r="N110" s="4"/>
      <c r="O110" s="4"/>
      <c r="P110" s="5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5"/>
      <c r="AG110" s="5"/>
      <c r="AH110" s="5"/>
      <c r="AI110" s="5"/>
      <c r="AJ110" s="5"/>
      <c r="AK110" s="5"/>
      <c r="AL110" s="5"/>
      <c r="AM110" s="5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</row>
    <row r="111" spans="1:109" s="277" customFormat="1" ht="13.5" customHeight="1">
      <c r="A111" s="4"/>
      <c r="B111" s="4"/>
      <c r="C111" s="4"/>
      <c r="D111" s="4"/>
      <c r="E111" s="4"/>
      <c r="F111" s="4"/>
      <c r="G111" s="4"/>
      <c r="H111" s="4"/>
      <c r="I111" s="4"/>
      <c r="J111" s="5"/>
      <c r="K111" s="4"/>
      <c r="L111" s="4"/>
      <c r="M111" s="4"/>
      <c r="N111" s="4"/>
      <c r="O111" s="4"/>
      <c r="P111" s="5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5"/>
      <c r="AG111" s="5"/>
      <c r="AH111" s="5"/>
      <c r="AI111" s="5"/>
      <c r="AJ111" s="5"/>
      <c r="AK111" s="5"/>
      <c r="AL111" s="5"/>
      <c r="AM111" s="5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</row>
    <row r="112" spans="1:109" s="277" customFormat="1" ht="13.5" customHeight="1">
      <c r="A112" s="4"/>
      <c r="B112" s="4"/>
      <c r="C112" s="4"/>
      <c r="D112" s="4"/>
      <c r="E112" s="4"/>
      <c r="F112" s="4"/>
      <c r="G112" s="4"/>
      <c r="H112" s="4"/>
      <c r="I112" s="4"/>
      <c r="J112" s="5"/>
      <c r="K112" s="4"/>
      <c r="L112" s="4"/>
      <c r="M112" s="4"/>
      <c r="N112" s="4"/>
      <c r="O112" s="4"/>
      <c r="P112" s="5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5"/>
      <c r="AG112" s="5"/>
      <c r="AH112" s="5"/>
      <c r="AI112" s="5"/>
      <c r="AJ112" s="5"/>
      <c r="AK112" s="5"/>
      <c r="AL112" s="5"/>
      <c r="AM112" s="5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</row>
    <row r="113" spans="1:109" s="277" customFormat="1" ht="13.5" customHeight="1">
      <c r="A113" s="4"/>
      <c r="B113" s="4"/>
      <c r="C113" s="4"/>
      <c r="D113" s="4"/>
      <c r="E113" s="4"/>
      <c r="F113" s="4"/>
      <c r="G113" s="4"/>
      <c r="H113" s="4"/>
      <c r="I113" s="4"/>
      <c r="J113" s="5"/>
      <c r="K113" s="4"/>
      <c r="L113" s="4"/>
      <c r="M113" s="4"/>
      <c r="N113" s="4"/>
      <c r="O113" s="4"/>
      <c r="P113" s="5"/>
      <c r="Q113" s="4"/>
      <c r="R113" s="4"/>
      <c r="S113" s="5"/>
      <c r="T113" s="5"/>
      <c r="U113" s="5"/>
      <c r="V113" s="5"/>
      <c r="W113" s="5"/>
      <c r="X113" s="4"/>
      <c r="Y113" s="4"/>
      <c r="Z113" s="4"/>
      <c r="AA113" s="4"/>
      <c r="AB113" s="4"/>
      <c r="AC113" s="4"/>
      <c r="AD113" s="4"/>
      <c r="AE113" s="4"/>
      <c r="AF113" s="5"/>
      <c r="AG113" s="5"/>
      <c r="AH113" s="5"/>
      <c r="AI113" s="5"/>
      <c r="AJ113" s="5"/>
      <c r="AK113" s="5"/>
      <c r="AL113" s="5"/>
      <c r="AM113" s="5"/>
      <c r="AN113" s="4"/>
      <c r="AO113" s="5"/>
      <c r="AP113" s="5"/>
      <c r="AQ113" s="5"/>
      <c r="AR113" s="5"/>
      <c r="AS113" s="5"/>
      <c r="AT113" s="4"/>
      <c r="AU113" s="5"/>
      <c r="AV113" s="5"/>
      <c r="AW113" s="5"/>
      <c r="AX113" s="5"/>
      <c r="AY113" s="5"/>
      <c r="AZ113" s="5"/>
      <c r="BA113" s="4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</row>
    <row r="114" spans="1:109" s="277" customFormat="1" ht="13.5" customHeight="1">
      <c r="A114" s="4"/>
      <c r="B114" s="4"/>
      <c r="C114" s="4"/>
      <c r="D114" s="4"/>
      <c r="E114" s="4"/>
      <c r="F114" s="4"/>
      <c r="G114" s="4"/>
      <c r="H114" s="4"/>
      <c r="I114" s="4"/>
      <c r="J114" s="5"/>
      <c r="K114" s="4"/>
      <c r="L114" s="4"/>
      <c r="M114" s="4"/>
      <c r="N114" s="4"/>
      <c r="O114" s="4"/>
      <c r="P114" s="5"/>
      <c r="Q114" s="4"/>
      <c r="R114" s="4"/>
      <c r="S114" s="150"/>
      <c r="T114" s="150"/>
      <c r="U114" s="150"/>
      <c r="V114" s="150"/>
      <c r="W114" s="150"/>
      <c r="X114" s="4"/>
      <c r="Y114" s="5"/>
      <c r="Z114" s="5"/>
      <c r="AA114" s="5"/>
      <c r="AB114" s="5"/>
      <c r="AC114" s="5"/>
      <c r="AD114" s="5"/>
      <c r="AE114" s="4"/>
      <c r="AF114" s="5"/>
      <c r="AG114" s="5"/>
      <c r="AH114" s="5"/>
      <c r="AI114" s="5"/>
      <c r="AJ114" s="5"/>
      <c r="AK114" s="5"/>
      <c r="AL114" s="5"/>
      <c r="AM114" s="5"/>
      <c r="AN114" s="4"/>
      <c r="AO114" s="150"/>
      <c r="AP114" s="150"/>
      <c r="AQ114" s="150"/>
      <c r="AR114" s="150"/>
      <c r="AS114" s="150"/>
      <c r="AT114" s="4"/>
      <c r="AU114" s="150"/>
      <c r="AV114" s="150"/>
      <c r="AW114" s="150"/>
      <c r="AX114" s="17"/>
      <c r="AY114" s="150"/>
      <c r="AZ114" s="150"/>
      <c r="BA114" s="4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</row>
    <row r="115" spans="1:109" s="277" customFormat="1" ht="13.5" customHeight="1">
      <c r="A115" s="4"/>
      <c r="B115" s="4"/>
      <c r="C115" s="4"/>
      <c r="D115" s="4"/>
      <c r="E115" s="4"/>
      <c r="F115" s="4"/>
      <c r="G115" s="4"/>
      <c r="H115" s="4"/>
      <c r="I115" s="4"/>
      <c r="J115" s="5"/>
      <c r="K115" s="4"/>
      <c r="L115" s="4"/>
      <c r="M115" s="4"/>
      <c r="N115" s="4"/>
      <c r="O115" s="4"/>
      <c r="P115" s="5"/>
      <c r="Q115" s="4"/>
      <c r="R115" s="4"/>
      <c r="S115" s="190"/>
      <c r="T115" s="191"/>
      <c r="U115" s="190"/>
      <c r="V115" s="191"/>
      <c r="W115" s="191"/>
      <c r="X115" s="4"/>
      <c r="Y115" s="150"/>
      <c r="Z115" s="150"/>
      <c r="AA115" s="150"/>
      <c r="AB115" s="17"/>
      <c r="AC115" s="150"/>
      <c r="AD115" s="150"/>
      <c r="AE115" s="4"/>
      <c r="AF115" s="5"/>
      <c r="AG115" s="5"/>
      <c r="AH115" s="5"/>
      <c r="AI115" s="5"/>
      <c r="AJ115" s="5"/>
      <c r="AK115" s="5"/>
      <c r="AL115" s="5"/>
      <c r="AM115" s="5"/>
      <c r="AN115" s="4"/>
      <c r="AO115" s="190"/>
      <c r="AP115" s="191"/>
      <c r="AQ115" s="190"/>
      <c r="AR115" s="191"/>
      <c r="AS115" s="191"/>
      <c r="AT115" s="4"/>
      <c r="AU115" s="191"/>
      <c r="AV115" s="191"/>
      <c r="AW115" s="191"/>
      <c r="AX115" s="191"/>
      <c r="AY115" s="191"/>
      <c r="AZ115" s="191"/>
      <c r="BA115" s="4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</row>
    <row r="116" spans="1:109" s="277" customFormat="1" ht="13.5" customHeight="1">
      <c r="A116" s="4"/>
      <c r="B116" s="4"/>
      <c r="C116" s="4"/>
      <c r="D116" s="4"/>
      <c r="E116" s="4"/>
      <c r="F116" s="4"/>
      <c r="G116" s="4"/>
      <c r="H116" s="4"/>
      <c r="I116" s="4"/>
      <c r="J116" s="5"/>
      <c r="K116" s="4"/>
      <c r="L116" s="4"/>
      <c r="M116" s="4"/>
      <c r="N116" s="4"/>
      <c r="O116" s="4"/>
      <c r="P116" s="5"/>
      <c r="Q116" s="4"/>
      <c r="R116" s="4"/>
      <c r="S116" s="4"/>
      <c r="T116" s="4"/>
      <c r="U116" s="4"/>
      <c r="V116" s="4"/>
      <c r="W116" s="4"/>
      <c r="X116" s="4"/>
      <c r="Y116" s="191"/>
      <c r="Z116" s="191"/>
      <c r="AA116" s="191"/>
      <c r="AB116" s="191"/>
      <c r="AC116" s="191"/>
      <c r="AD116" s="191"/>
      <c r="AE116" s="4"/>
      <c r="AF116" s="5"/>
      <c r="AG116" s="5"/>
      <c r="AH116" s="5"/>
      <c r="AI116" s="5"/>
      <c r="AJ116" s="5"/>
      <c r="AK116" s="5"/>
      <c r="AL116" s="5"/>
      <c r="AM116" s="5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</row>
    <row r="117" spans="1:109" s="277" customFormat="1" ht="13.5" customHeight="1">
      <c r="A117" s="4"/>
      <c r="B117" s="4"/>
      <c r="C117" s="4"/>
      <c r="D117" s="4"/>
      <c r="E117" s="4"/>
      <c r="F117" s="4"/>
      <c r="G117" s="4"/>
      <c r="H117" s="4"/>
      <c r="I117" s="4"/>
      <c r="J117" s="5"/>
      <c r="K117" s="4"/>
      <c r="L117" s="4"/>
      <c r="M117" s="4"/>
      <c r="N117" s="4"/>
      <c r="O117" s="4"/>
      <c r="P117" s="5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5"/>
      <c r="AG117" s="5"/>
      <c r="AH117" s="5"/>
      <c r="AI117" s="5"/>
      <c r="AJ117" s="5"/>
      <c r="AK117" s="5"/>
      <c r="AL117" s="5"/>
      <c r="AM117" s="5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</row>
    <row r="118" spans="1:109" s="277" customFormat="1" ht="13.5" customHeight="1">
      <c r="A118" s="4"/>
      <c r="B118" s="4"/>
      <c r="C118" s="4"/>
      <c r="D118" s="4"/>
      <c r="E118" s="4"/>
      <c r="F118" s="4"/>
      <c r="G118" s="4"/>
      <c r="H118" s="4"/>
      <c r="I118" s="4"/>
      <c r="J118" s="5"/>
      <c r="K118" s="4"/>
      <c r="L118" s="4"/>
      <c r="M118" s="4"/>
      <c r="N118" s="4"/>
      <c r="O118" s="4"/>
      <c r="P118" s="5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5"/>
      <c r="AG118" s="5"/>
      <c r="AH118" s="5"/>
      <c r="AI118" s="5"/>
      <c r="AJ118" s="5"/>
      <c r="AK118" s="5"/>
      <c r="AL118" s="5"/>
      <c r="AM118" s="5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</row>
  </sheetData>
  <mergeCells count="71">
    <mergeCell ref="J13:J52"/>
    <mergeCell ref="P13:P52"/>
    <mergeCell ref="Z66:AC66"/>
    <mergeCell ref="AV66:AY66"/>
    <mergeCell ref="Z67:AC67"/>
    <mergeCell ref="U58:W58"/>
    <mergeCell ref="AQ58:AS58"/>
    <mergeCell ref="Z64:AC64"/>
    <mergeCell ref="AV64:AY64"/>
    <mergeCell ref="Z65:AC65"/>
    <mergeCell ref="AV65:AY65"/>
    <mergeCell ref="U54:W54"/>
    <mergeCell ref="AQ54:AS54"/>
    <mergeCell ref="U56:W56"/>
    <mergeCell ref="AQ56:AS56"/>
    <mergeCell ref="U57:W57"/>
    <mergeCell ref="AQ57:AS57"/>
    <mergeCell ref="L37:M52"/>
    <mergeCell ref="L13:L36"/>
    <mergeCell ref="M13:M36"/>
    <mergeCell ref="S37:S39"/>
    <mergeCell ref="S40:W52"/>
    <mergeCell ref="AF13:AF52"/>
    <mergeCell ref="AO13:AO17"/>
    <mergeCell ref="BE13:BE52"/>
    <mergeCell ref="BF13:BF52"/>
    <mergeCell ref="S18:S22"/>
    <mergeCell ref="AO18:AO22"/>
    <mergeCell ref="S23:S27"/>
    <mergeCell ref="AO23:AO27"/>
    <mergeCell ref="S28:S32"/>
    <mergeCell ref="AO28:AO32"/>
    <mergeCell ref="AG32:AM32"/>
    <mergeCell ref="T13:W39"/>
    <mergeCell ref="AO37:AO39"/>
    <mergeCell ref="S33:S36"/>
    <mergeCell ref="AG33:AM33"/>
    <mergeCell ref="AO33:AO36"/>
    <mergeCell ref="AG34:AM34"/>
    <mergeCell ref="M10:M12"/>
    <mergeCell ref="D11:D12"/>
    <mergeCell ref="BG11:BL12"/>
    <mergeCell ref="BN11:BO11"/>
    <mergeCell ref="AU13:BA52"/>
    <mergeCell ref="BB13:BB52"/>
    <mergeCell ref="BC13:BC52"/>
    <mergeCell ref="AG35:AM35"/>
    <mergeCell ref="N13:N52"/>
    <mergeCell ref="Q13:Q52"/>
    <mergeCell ref="S13:S17"/>
    <mergeCell ref="X13:X52"/>
    <mergeCell ref="Y13:AE52"/>
    <mergeCell ref="AT33:AT36"/>
    <mergeCell ref="AP13:AS39"/>
    <mergeCell ref="BD13:BD52"/>
    <mergeCell ref="BN7:BO7"/>
    <mergeCell ref="F9:G10"/>
    <mergeCell ref="R9:R12"/>
    <mergeCell ref="S9:W12"/>
    <mergeCell ref="AB9:AC10"/>
    <mergeCell ref="AD9:AF10"/>
    <mergeCell ref="AO9:AS12"/>
    <mergeCell ref="AX9:AY10"/>
    <mergeCell ref="AZ9:BB10"/>
    <mergeCell ref="BC9:BC12"/>
    <mergeCell ref="BD9:BD12"/>
    <mergeCell ref="BE9:BE12"/>
    <mergeCell ref="BF9:BF12"/>
    <mergeCell ref="BG9:BL10"/>
    <mergeCell ref="BN9:BO10"/>
    <mergeCell ref="L10:L12"/>
  </mergeCells>
  <printOptions gridLines="1"/>
  <pageMargins left="0" right="0" top="0.27500000000000002" bottom="0" header="0.196527777777778" footer="0.35416666666666702"/>
  <pageSetup paperSize="9" scale="74" firstPageNumber="0" orientation="landscape" horizontalDpi="300" verticalDpi="300"/>
  <headerFooter>
    <oddHeader>&amp;C&amp;A</oddHeader>
    <oddFooter>&amp;C&amp;F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68013-80A1-42B3-BB9F-14D399821160}">
  <dimension ref="B1:M65"/>
  <sheetViews>
    <sheetView workbookViewId="0"/>
  </sheetViews>
  <sheetFormatPr defaultColWidth="8.85546875" defaultRowHeight="15"/>
  <cols>
    <col min="1" max="1" width="8.85546875" style="187"/>
    <col min="2" max="2" width="16.42578125" style="187" customWidth="1"/>
    <col min="3" max="3" width="8.85546875" style="187"/>
    <col min="4" max="4" width="18.140625" style="187" customWidth="1"/>
    <col min="5" max="5" width="17.85546875" style="187" customWidth="1"/>
    <col min="6" max="6" width="18" style="187" customWidth="1"/>
    <col min="7" max="7" width="17.7109375" style="187" customWidth="1"/>
    <col min="8" max="8" width="18" style="187" customWidth="1"/>
    <col min="9" max="9" width="18.28515625" style="187" customWidth="1"/>
    <col min="10" max="13" width="17.7109375" style="187" customWidth="1"/>
    <col min="14" max="16384" width="8.85546875" style="187"/>
  </cols>
  <sheetData>
    <row r="1" spans="2:13" ht="15.75" thickBot="1"/>
    <row r="2" spans="2:13" ht="15.75" thickBot="1">
      <c r="B2" s="461" t="s">
        <v>178</v>
      </c>
      <c r="C2" s="464" t="s">
        <v>137</v>
      </c>
      <c r="D2" s="466" t="s">
        <v>179</v>
      </c>
      <c r="E2" s="467"/>
      <c r="F2" s="467"/>
      <c r="G2" s="467"/>
      <c r="H2" s="467"/>
      <c r="I2" s="467"/>
      <c r="J2" s="468"/>
      <c r="K2" s="469" t="s">
        <v>180</v>
      </c>
      <c r="L2" s="470"/>
      <c r="M2" s="471"/>
    </row>
    <row r="3" spans="2:13" ht="14.45" customHeight="1">
      <c r="B3" s="462"/>
      <c r="C3" s="472"/>
      <c r="D3" s="473" t="s">
        <v>181</v>
      </c>
      <c r="E3" s="464" t="s">
        <v>184</v>
      </c>
      <c r="F3" s="464" t="s">
        <v>182</v>
      </c>
      <c r="G3" s="464" t="s">
        <v>190</v>
      </c>
      <c r="H3" s="464" t="s">
        <v>183</v>
      </c>
      <c r="I3" s="464" t="s">
        <v>189</v>
      </c>
      <c r="J3" s="464" t="s">
        <v>186</v>
      </c>
      <c r="K3" s="464" t="s">
        <v>183</v>
      </c>
      <c r="L3" s="464" t="s">
        <v>187</v>
      </c>
      <c r="M3" s="464" t="s">
        <v>188</v>
      </c>
    </row>
    <row r="4" spans="2:13" ht="15.75" thickBot="1">
      <c r="B4" s="462"/>
      <c r="C4" s="472"/>
      <c r="D4" s="474"/>
      <c r="E4" s="465"/>
      <c r="F4" s="472"/>
      <c r="G4" s="465"/>
      <c r="H4" s="472"/>
      <c r="I4" s="465"/>
      <c r="J4" s="465"/>
      <c r="K4" s="472"/>
      <c r="L4" s="465"/>
      <c r="M4" s="465"/>
    </row>
    <row r="5" spans="2:13" ht="15.75" thickBot="1">
      <c r="B5" s="463"/>
      <c r="C5" s="465"/>
      <c r="D5" s="475"/>
      <c r="E5" s="327" t="s">
        <v>185</v>
      </c>
      <c r="F5" s="476"/>
      <c r="G5" s="325" t="s">
        <v>185</v>
      </c>
      <c r="H5" s="465"/>
      <c r="I5" s="325" t="s">
        <v>185</v>
      </c>
      <c r="J5" s="322" t="s">
        <v>185</v>
      </c>
      <c r="K5" s="465"/>
      <c r="L5" s="325" t="s">
        <v>185</v>
      </c>
      <c r="M5" s="322" t="s">
        <v>185</v>
      </c>
    </row>
    <row r="6" spans="2:13">
      <c r="B6" s="461" t="s">
        <v>93</v>
      </c>
      <c r="C6" s="323" t="s">
        <v>172</v>
      </c>
      <c r="D6" s="323"/>
      <c r="E6" s="323"/>
      <c r="F6" s="323"/>
      <c r="G6" s="323"/>
      <c r="H6" s="323"/>
      <c r="I6" s="323"/>
      <c r="J6" s="326"/>
      <c r="K6" s="323"/>
      <c r="L6" s="323"/>
      <c r="M6" s="326"/>
    </row>
    <row r="7" spans="2:13">
      <c r="B7" s="462"/>
      <c r="C7" s="324" t="s">
        <v>173</v>
      </c>
      <c r="D7" s="324"/>
      <c r="E7" s="324"/>
      <c r="F7" s="324"/>
      <c r="G7" s="324"/>
      <c r="H7" s="324"/>
      <c r="I7" s="324"/>
      <c r="J7" s="321"/>
      <c r="K7" s="324"/>
      <c r="L7" s="324"/>
      <c r="M7" s="321"/>
    </row>
    <row r="8" spans="2:13">
      <c r="B8" s="462"/>
      <c r="C8" s="324" t="s">
        <v>174</v>
      </c>
      <c r="D8" s="324"/>
      <c r="E8" s="324"/>
      <c r="F8" s="324"/>
      <c r="G8" s="324"/>
      <c r="H8" s="324"/>
      <c r="I8" s="324"/>
      <c r="J8" s="321"/>
      <c r="K8" s="324"/>
      <c r="L8" s="324"/>
      <c r="M8" s="321"/>
    </row>
    <row r="9" spans="2:13">
      <c r="B9" s="462"/>
      <c r="C9" s="324" t="s">
        <v>175</v>
      </c>
      <c r="D9" s="324"/>
      <c r="E9" s="324"/>
      <c r="F9" s="324"/>
      <c r="G9" s="324"/>
      <c r="H9" s="324"/>
      <c r="I9" s="324"/>
      <c r="J9" s="321"/>
      <c r="K9" s="324"/>
      <c r="L9" s="324"/>
      <c r="M9" s="321"/>
    </row>
    <row r="10" spans="2:13">
      <c r="B10" s="462"/>
      <c r="C10" s="324" t="s">
        <v>176</v>
      </c>
      <c r="D10" s="324"/>
      <c r="E10" s="324"/>
      <c r="F10" s="324"/>
      <c r="G10" s="324"/>
      <c r="H10" s="324"/>
      <c r="I10" s="324"/>
      <c r="J10" s="321"/>
      <c r="K10" s="324"/>
      <c r="L10" s="324"/>
      <c r="M10" s="321"/>
    </row>
    <row r="11" spans="2:13" ht="15.75" thickBot="1">
      <c r="B11" s="463"/>
      <c r="C11" s="325" t="s">
        <v>177</v>
      </c>
      <c r="D11" s="325"/>
      <c r="E11" s="325"/>
      <c r="F11" s="325"/>
      <c r="G11" s="325"/>
      <c r="H11" s="325"/>
      <c r="I11" s="325"/>
      <c r="J11" s="322"/>
      <c r="K11" s="325"/>
      <c r="L11" s="325"/>
      <c r="M11" s="322"/>
    </row>
    <row r="12" spans="2:13">
      <c r="B12" s="461" t="s">
        <v>170</v>
      </c>
      <c r="C12" s="323" t="s">
        <v>172</v>
      </c>
      <c r="D12" s="323"/>
      <c r="E12" s="323"/>
      <c r="F12" s="323"/>
      <c r="G12" s="323"/>
      <c r="H12" s="323"/>
      <c r="I12" s="323"/>
      <c r="J12" s="326"/>
      <c r="K12" s="323"/>
      <c r="L12" s="323"/>
      <c r="M12" s="326"/>
    </row>
    <row r="13" spans="2:13">
      <c r="B13" s="462"/>
      <c r="C13" s="324" t="s">
        <v>173</v>
      </c>
      <c r="D13" s="324"/>
      <c r="E13" s="324"/>
      <c r="F13" s="324"/>
      <c r="G13" s="324"/>
      <c r="H13" s="324"/>
      <c r="I13" s="324"/>
      <c r="J13" s="321"/>
      <c r="K13" s="324"/>
      <c r="L13" s="324"/>
      <c r="M13" s="321"/>
    </row>
    <row r="14" spans="2:13">
      <c r="B14" s="462"/>
      <c r="C14" s="324" t="s">
        <v>174</v>
      </c>
      <c r="D14" s="324"/>
      <c r="E14" s="324"/>
      <c r="F14" s="324"/>
      <c r="G14" s="324"/>
      <c r="H14" s="324"/>
      <c r="I14" s="324"/>
      <c r="J14" s="321"/>
      <c r="K14" s="324"/>
      <c r="L14" s="324"/>
      <c r="M14" s="321"/>
    </row>
    <row r="15" spans="2:13">
      <c r="B15" s="462"/>
      <c r="C15" s="324" t="s">
        <v>175</v>
      </c>
      <c r="D15" s="324"/>
      <c r="E15" s="324"/>
      <c r="F15" s="324"/>
      <c r="G15" s="324"/>
      <c r="H15" s="324"/>
      <c r="I15" s="324"/>
      <c r="J15" s="321"/>
      <c r="K15" s="324"/>
      <c r="L15" s="324"/>
      <c r="M15" s="321"/>
    </row>
    <row r="16" spans="2:13">
      <c r="B16" s="462"/>
      <c r="C16" s="324" t="s">
        <v>176</v>
      </c>
      <c r="D16" s="324"/>
      <c r="E16" s="324"/>
      <c r="F16" s="324"/>
      <c r="G16" s="324"/>
      <c r="H16" s="324"/>
      <c r="I16" s="324"/>
      <c r="J16" s="321"/>
      <c r="K16" s="324"/>
      <c r="L16" s="324"/>
      <c r="M16" s="321"/>
    </row>
    <row r="17" spans="2:13" ht="15.75" thickBot="1">
      <c r="B17" s="463"/>
      <c r="C17" s="325" t="s">
        <v>177</v>
      </c>
      <c r="D17" s="325"/>
      <c r="E17" s="325"/>
      <c r="F17" s="325"/>
      <c r="G17" s="325"/>
      <c r="H17" s="325"/>
      <c r="I17" s="325"/>
      <c r="J17" s="322"/>
      <c r="K17" s="325"/>
      <c r="L17" s="325"/>
      <c r="M17" s="322"/>
    </row>
    <row r="18" spans="2:13">
      <c r="B18" s="461" t="s">
        <v>171</v>
      </c>
      <c r="C18" s="323" t="s">
        <v>172</v>
      </c>
      <c r="D18" s="323"/>
      <c r="E18" s="323"/>
      <c r="F18" s="323"/>
      <c r="G18" s="323"/>
      <c r="H18" s="323"/>
      <c r="I18" s="323"/>
      <c r="J18" s="326"/>
      <c r="K18" s="323"/>
      <c r="L18" s="323"/>
      <c r="M18" s="326"/>
    </row>
    <row r="19" spans="2:13">
      <c r="B19" s="462"/>
      <c r="C19" s="324" t="s">
        <v>173</v>
      </c>
      <c r="D19" s="324"/>
      <c r="E19" s="324"/>
      <c r="F19" s="324"/>
      <c r="G19" s="324"/>
      <c r="H19" s="324"/>
      <c r="I19" s="324"/>
      <c r="J19" s="321"/>
      <c r="K19" s="324"/>
      <c r="L19" s="324"/>
      <c r="M19" s="321"/>
    </row>
    <row r="20" spans="2:13">
      <c r="B20" s="462"/>
      <c r="C20" s="324" t="s">
        <v>174</v>
      </c>
      <c r="D20" s="324"/>
      <c r="E20" s="324"/>
      <c r="F20" s="324"/>
      <c r="G20" s="324"/>
      <c r="H20" s="324"/>
      <c r="I20" s="324"/>
      <c r="J20" s="321"/>
      <c r="K20" s="324"/>
      <c r="L20" s="324"/>
      <c r="M20" s="321"/>
    </row>
    <row r="21" spans="2:13">
      <c r="B21" s="462"/>
      <c r="C21" s="324" t="s">
        <v>175</v>
      </c>
      <c r="D21" s="324"/>
      <c r="E21" s="324"/>
      <c r="F21" s="324"/>
      <c r="G21" s="324"/>
      <c r="H21" s="324"/>
      <c r="I21" s="324"/>
      <c r="J21" s="321"/>
      <c r="K21" s="324"/>
      <c r="L21" s="324"/>
      <c r="M21" s="321"/>
    </row>
    <row r="22" spans="2:13">
      <c r="B22" s="462"/>
      <c r="C22" s="324" t="s">
        <v>176</v>
      </c>
      <c r="D22" s="324"/>
      <c r="E22" s="324"/>
      <c r="F22" s="324"/>
      <c r="G22" s="324"/>
      <c r="H22" s="324"/>
      <c r="I22" s="324"/>
      <c r="J22" s="321"/>
      <c r="K22" s="324"/>
      <c r="L22" s="324"/>
      <c r="M22" s="321"/>
    </row>
    <row r="23" spans="2:13" ht="15.75" thickBot="1">
      <c r="B23" s="463"/>
      <c r="C23" s="325" t="s">
        <v>177</v>
      </c>
      <c r="D23" s="325"/>
      <c r="E23" s="325"/>
      <c r="F23" s="325"/>
      <c r="G23" s="325"/>
      <c r="H23" s="325"/>
      <c r="I23" s="325"/>
      <c r="J23" s="322"/>
      <c r="K23" s="325"/>
      <c r="L23" s="325"/>
      <c r="M23" s="322"/>
    </row>
    <row r="24" spans="2:13">
      <c r="B24" s="461" t="s">
        <v>94</v>
      </c>
      <c r="C24" s="323" t="s">
        <v>172</v>
      </c>
      <c r="D24" s="323"/>
      <c r="E24" s="323"/>
      <c r="F24" s="323"/>
      <c r="G24" s="323"/>
      <c r="H24" s="323"/>
      <c r="I24" s="323"/>
      <c r="J24" s="326"/>
      <c r="K24" s="323"/>
      <c r="L24" s="323"/>
      <c r="M24" s="326"/>
    </row>
    <row r="25" spans="2:13">
      <c r="B25" s="462"/>
      <c r="C25" s="324" t="s">
        <v>173</v>
      </c>
      <c r="D25" s="324"/>
      <c r="E25" s="324"/>
      <c r="F25" s="324"/>
      <c r="G25" s="324"/>
      <c r="H25" s="324"/>
      <c r="I25" s="324"/>
      <c r="J25" s="321"/>
      <c r="K25" s="324"/>
      <c r="L25" s="324"/>
      <c r="M25" s="321"/>
    </row>
    <row r="26" spans="2:13">
      <c r="B26" s="462"/>
      <c r="C26" s="324" t="s">
        <v>174</v>
      </c>
      <c r="D26" s="324"/>
      <c r="E26" s="324"/>
      <c r="F26" s="324"/>
      <c r="G26" s="324"/>
      <c r="H26" s="324"/>
      <c r="I26" s="324"/>
      <c r="J26" s="321"/>
      <c r="K26" s="324"/>
      <c r="L26" s="324"/>
      <c r="M26" s="321"/>
    </row>
    <row r="27" spans="2:13">
      <c r="B27" s="462"/>
      <c r="C27" s="324" t="s">
        <v>175</v>
      </c>
      <c r="D27" s="324"/>
      <c r="E27" s="324"/>
      <c r="F27" s="324"/>
      <c r="G27" s="324"/>
      <c r="H27" s="324"/>
      <c r="I27" s="324"/>
      <c r="J27" s="321"/>
      <c r="K27" s="324"/>
      <c r="L27" s="324"/>
      <c r="M27" s="321"/>
    </row>
    <row r="28" spans="2:13">
      <c r="B28" s="462"/>
      <c r="C28" s="324" t="s">
        <v>176</v>
      </c>
      <c r="D28" s="324"/>
      <c r="E28" s="324"/>
      <c r="F28" s="324"/>
      <c r="G28" s="324"/>
      <c r="H28" s="324"/>
      <c r="I28" s="324"/>
      <c r="J28" s="321"/>
      <c r="K28" s="324"/>
      <c r="L28" s="324"/>
      <c r="M28" s="321"/>
    </row>
    <row r="29" spans="2:13" ht="15.75" thickBot="1">
      <c r="B29" s="463"/>
      <c r="C29" s="325" t="s">
        <v>177</v>
      </c>
      <c r="D29" s="325"/>
      <c r="E29" s="325"/>
      <c r="F29" s="325"/>
      <c r="G29" s="325"/>
      <c r="H29" s="325"/>
      <c r="I29" s="325"/>
      <c r="J29" s="322"/>
      <c r="K29" s="325"/>
      <c r="L29" s="325"/>
      <c r="M29" s="322"/>
    </row>
    <row r="30" spans="2:13">
      <c r="B30" s="461" t="s">
        <v>191</v>
      </c>
      <c r="C30" s="323" t="s">
        <v>172</v>
      </c>
      <c r="D30" s="323"/>
      <c r="E30" s="323"/>
      <c r="F30" s="323"/>
      <c r="G30" s="323"/>
      <c r="H30" s="323"/>
      <c r="I30" s="323"/>
      <c r="J30" s="326"/>
      <c r="K30" s="323"/>
      <c r="L30" s="323"/>
      <c r="M30" s="326"/>
    </row>
    <row r="31" spans="2:13">
      <c r="B31" s="462"/>
      <c r="C31" s="324" t="s">
        <v>173</v>
      </c>
      <c r="D31" s="324"/>
      <c r="E31" s="324"/>
      <c r="F31" s="324"/>
      <c r="G31" s="324"/>
      <c r="H31" s="324"/>
      <c r="I31" s="324"/>
      <c r="J31" s="321"/>
      <c r="K31" s="324"/>
      <c r="L31" s="324"/>
      <c r="M31" s="321"/>
    </row>
    <row r="32" spans="2:13">
      <c r="B32" s="462"/>
      <c r="C32" s="324" t="s">
        <v>174</v>
      </c>
      <c r="D32" s="324"/>
      <c r="E32" s="324"/>
      <c r="F32" s="324"/>
      <c r="G32" s="324"/>
      <c r="H32" s="324"/>
      <c r="I32" s="324"/>
      <c r="J32" s="321"/>
      <c r="K32" s="324"/>
      <c r="L32" s="324"/>
      <c r="M32" s="321"/>
    </row>
    <row r="33" spans="2:13">
      <c r="B33" s="462"/>
      <c r="C33" s="324" t="s">
        <v>175</v>
      </c>
      <c r="D33" s="324"/>
      <c r="E33" s="324"/>
      <c r="F33" s="324"/>
      <c r="G33" s="324"/>
      <c r="H33" s="324"/>
      <c r="I33" s="324"/>
      <c r="J33" s="321"/>
      <c r="K33" s="324"/>
      <c r="L33" s="324"/>
      <c r="M33" s="321"/>
    </row>
    <row r="34" spans="2:13">
      <c r="B34" s="462"/>
      <c r="C34" s="324" t="s">
        <v>176</v>
      </c>
      <c r="D34" s="324"/>
      <c r="E34" s="324"/>
      <c r="F34" s="324"/>
      <c r="G34" s="324"/>
      <c r="H34" s="324"/>
      <c r="I34" s="324"/>
      <c r="J34" s="321"/>
      <c r="K34" s="324"/>
      <c r="L34" s="324"/>
      <c r="M34" s="321"/>
    </row>
    <row r="35" spans="2:13" ht="15.75" thickBot="1">
      <c r="B35" s="463"/>
      <c r="C35" s="325" t="s">
        <v>177</v>
      </c>
      <c r="D35" s="325"/>
      <c r="E35" s="325"/>
      <c r="F35" s="325"/>
      <c r="G35" s="325"/>
      <c r="H35" s="325"/>
      <c r="I35" s="325"/>
      <c r="J35" s="322"/>
      <c r="K35" s="325"/>
      <c r="L35" s="325"/>
      <c r="M35" s="322"/>
    </row>
    <row r="36" spans="2:13">
      <c r="B36" s="461" t="s">
        <v>192</v>
      </c>
      <c r="C36" s="323" t="s">
        <v>172</v>
      </c>
      <c r="D36" s="323"/>
      <c r="E36" s="323"/>
      <c r="F36" s="323"/>
      <c r="G36" s="323"/>
      <c r="H36" s="323"/>
      <c r="I36" s="323"/>
      <c r="J36" s="326"/>
      <c r="K36" s="323"/>
      <c r="L36" s="323"/>
      <c r="M36" s="326"/>
    </row>
    <row r="37" spans="2:13">
      <c r="B37" s="462"/>
      <c r="C37" s="324" t="s">
        <v>173</v>
      </c>
      <c r="D37" s="324"/>
      <c r="E37" s="324"/>
      <c r="F37" s="324"/>
      <c r="G37" s="324"/>
      <c r="H37" s="324"/>
      <c r="I37" s="324"/>
      <c r="J37" s="321"/>
      <c r="K37" s="324"/>
      <c r="L37" s="324"/>
      <c r="M37" s="321"/>
    </row>
    <row r="38" spans="2:13">
      <c r="B38" s="462"/>
      <c r="C38" s="324" t="s">
        <v>174</v>
      </c>
      <c r="D38" s="324"/>
      <c r="E38" s="324"/>
      <c r="F38" s="324"/>
      <c r="G38" s="324"/>
      <c r="H38" s="324"/>
      <c r="I38" s="324"/>
      <c r="J38" s="321"/>
      <c r="K38" s="324"/>
      <c r="L38" s="324"/>
      <c r="M38" s="321"/>
    </row>
    <row r="39" spans="2:13">
      <c r="B39" s="462"/>
      <c r="C39" s="324" t="s">
        <v>175</v>
      </c>
      <c r="D39" s="324"/>
      <c r="E39" s="324"/>
      <c r="F39" s="324"/>
      <c r="G39" s="324"/>
      <c r="H39" s="324"/>
      <c r="I39" s="324"/>
      <c r="J39" s="321"/>
      <c r="K39" s="324"/>
      <c r="L39" s="324"/>
      <c r="M39" s="321"/>
    </row>
    <row r="40" spans="2:13">
      <c r="B40" s="462"/>
      <c r="C40" s="324" t="s">
        <v>176</v>
      </c>
      <c r="D40" s="324"/>
      <c r="E40" s="324"/>
      <c r="F40" s="324"/>
      <c r="G40" s="324"/>
      <c r="H40" s="324"/>
      <c r="I40" s="324"/>
      <c r="J40" s="321"/>
      <c r="K40" s="324"/>
      <c r="L40" s="324"/>
      <c r="M40" s="321"/>
    </row>
    <row r="41" spans="2:13" ht="15.75" thickBot="1">
      <c r="B41" s="463"/>
      <c r="C41" s="325" t="s">
        <v>177</v>
      </c>
      <c r="D41" s="325"/>
      <c r="E41" s="325"/>
      <c r="F41" s="325"/>
      <c r="G41" s="325"/>
      <c r="H41" s="325"/>
      <c r="I41" s="325"/>
      <c r="J41" s="322"/>
      <c r="K41" s="325"/>
      <c r="L41" s="325"/>
      <c r="M41" s="322"/>
    </row>
    <row r="42" spans="2:13">
      <c r="B42" s="461" t="s">
        <v>193</v>
      </c>
      <c r="C42" s="323" t="s">
        <v>172</v>
      </c>
      <c r="D42" s="323"/>
      <c r="E42" s="323"/>
      <c r="F42" s="323"/>
      <c r="G42" s="323"/>
      <c r="H42" s="323"/>
      <c r="I42" s="323"/>
      <c r="J42" s="326"/>
      <c r="K42" s="323"/>
      <c r="L42" s="323"/>
      <c r="M42" s="326"/>
    </row>
    <row r="43" spans="2:13">
      <c r="B43" s="462"/>
      <c r="C43" s="324" t="s">
        <v>173</v>
      </c>
      <c r="D43" s="324"/>
      <c r="E43" s="324"/>
      <c r="F43" s="324"/>
      <c r="G43" s="324"/>
      <c r="H43" s="324"/>
      <c r="I43" s="324"/>
      <c r="J43" s="321"/>
      <c r="K43" s="324"/>
      <c r="L43" s="324"/>
      <c r="M43" s="321"/>
    </row>
    <row r="44" spans="2:13">
      <c r="B44" s="462"/>
      <c r="C44" s="324" t="s">
        <v>174</v>
      </c>
      <c r="D44" s="324"/>
      <c r="E44" s="324"/>
      <c r="F44" s="324"/>
      <c r="G44" s="324"/>
      <c r="H44" s="324"/>
      <c r="I44" s="324"/>
      <c r="J44" s="321"/>
      <c r="K44" s="324"/>
      <c r="L44" s="324"/>
      <c r="M44" s="321"/>
    </row>
    <row r="45" spans="2:13">
      <c r="B45" s="462"/>
      <c r="C45" s="324" t="s">
        <v>175</v>
      </c>
      <c r="D45" s="324"/>
      <c r="E45" s="324"/>
      <c r="F45" s="324"/>
      <c r="G45" s="324"/>
      <c r="H45" s="324"/>
      <c r="I45" s="324"/>
      <c r="J45" s="321"/>
      <c r="K45" s="324"/>
      <c r="L45" s="324"/>
      <c r="M45" s="321"/>
    </row>
    <row r="46" spans="2:13">
      <c r="B46" s="462"/>
      <c r="C46" s="324" t="s">
        <v>176</v>
      </c>
      <c r="D46" s="324"/>
      <c r="E46" s="324"/>
      <c r="F46" s="324"/>
      <c r="G46" s="324"/>
      <c r="H46" s="324"/>
      <c r="I46" s="324"/>
      <c r="J46" s="321"/>
      <c r="K46" s="324"/>
      <c r="L46" s="324"/>
      <c r="M46" s="321"/>
    </row>
    <row r="47" spans="2:13" ht="15.75" thickBot="1">
      <c r="B47" s="463"/>
      <c r="C47" s="325" t="s">
        <v>177</v>
      </c>
      <c r="D47" s="325"/>
      <c r="E47" s="325"/>
      <c r="F47" s="325"/>
      <c r="G47" s="325"/>
      <c r="H47" s="325"/>
      <c r="I47" s="325"/>
      <c r="J47" s="322"/>
      <c r="K47" s="325"/>
      <c r="L47" s="325"/>
      <c r="M47" s="322"/>
    </row>
    <row r="48" spans="2:13">
      <c r="B48" s="461" t="s">
        <v>194</v>
      </c>
      <c r="C48" s="323" t="s">
        <v>172</v>
      </c>
      <c r="D48" s="323"/>
      <c r="E48" s="323"/>
      <c r="F48" s="323"/>
      <c r="G48" s="323"/>
      <c r="H48" s="323"/>
      <c r="I48" s="323"/>
      <c r="J48" s="326"/>
      <c r="K48" s="323"/>
      <c r="L48" s="323"/>
      <c r="M48" s="326"/>
    </row>
    <row r="49" spans="2:13">
      <c r="B49" s="462"/>
      <c r="C49" s="324" t="s">
        <v>173</v>
      </c>
      <c r="D49" s="324"/>
      <c r="E49" s="324"/>
      <c r="F49" s="324"/>
      <c r="G49" s="324"/>
      <c r="H49" s="324"/>
      <c r="I49" s="324"/>
      <c r="J49" s="321"/>
      <c r="K49" s="324"/>
      <c r="L49" s="324"/>
      <c r="M49" s="321"/>
    </row>
    <row r="50" spans="2:13">
      <c r="B50" s="462"/>
      <c r="C50" s="324" t="s">
        <v>174</v>
      </c>
      <c r="D50" s="324"/>
      <c r="E50" s="324"/>
      <c r="F50" s="324"/>
      <c r="G50" s="324"/>
      <c r="H50" s="324"/>
      <c r="I50" s="324"/>
      <c r="J50" s="321"/>
      <c r="K50" s="324"/>
      <c r="L50" s="324"/>
      <c r="M50" s="321"/>
    </row>
    <row r="51" spans="2:13">
      <c r="B51" s="462"/>
      <c r="C51" s="324" t="s">
        <v>175</v>
      </c>
      <c r="D51" s="324"/>
      <c r="E51" s="324"/>
      <c r="F51" s="324"/>
      <c r="G51" s="324"/>
      <c r="H51" s="324"/>
      <c r="I51" s="324"/>
      <c r="J51" s="321"/>
      <c r="K51" s="324"/>
      <c r="L51" s="324"/>
      <c r="M51" s="321"/>
    </row>
    <row r="52" spans="2:13">
      <c r="B52" s="462"/>
      <c r="C52" s="324" t="s">
        <v>176</v>
      </c>
      <c r="D52" s="324"/>
      <c r="E52" s="324"/>
      <c r="F52" s="324"/>
      <c r="G52" s="324"/>
      <c r="H52" s="324"/>
      <c r="I52" s="324"/>
      <c r="J52" s="321"/>
      <c r="K52" s="324"/>
      <c r="L52" s="324"/>
      <c r="M52" s="321"/>
    </row>
    <row r="53" spans="2:13" ht="15.75" thickBot="1">
      <c r="B53" s="463"/>
      <c r="C53" s="325" t="s">
        <v>177</v>
      </c>
      <c r="D53" s="325"/>
      <c r="E53" s="325"/>
      <c r="F53" s="325"/>
      <c r="G53" s="325"/>
      <c r="H53" s="325"/>
      <c r="I53" s="325"/>
      <c r="J53" s="322"/>
      <c r="K53" s="325"/>
      <c r="L53" s="325"/>
      <c r="M53" s="322"/>
    </row>
    <row r="54" spans="2:13">
      <c r="B54" s="461" t="s">
        <v>195</v>
      </c>
      <c r="C54" s="323" t="s">
        <v>172</v>
      </c>
      <c r="D54" s="323"/>
      <c r="E54" s="323"/>
      <c r="F54" s="323"/>
      <c r="G54" s="323"/>
      <c r="H54" s="323"/>
      <c r="I54" s="323"/>
      <c r="J54" s="326"/>
      <c r="K54" s="323"/>
      <c r="L54" s="323"/>
      <c r="M54" s="326"/>
    </row>
    <row r="55" spans="2:13">
      <c r="B55" s="462"/>
      <c r="C55" s="324" t="s">
        <v>173</v>
      </c>
      <c r="D55" s="324"/>
      <c r="E55" s="324"/>
      <c r="F55" s="324"/>
      <c r="G55" s="324"/>
      <c r="H55" s="324"/>
      <c r="I55" s="324"/>
      <c r="J55" s="321"/>
      <c r="K55" s="324"/>
      <c r="L55" s="324"/>
      <c r="M55" s="321"/>
    </row>
    <row r="56" spans="2:13">
      <c r="B56" s="462"/>
      <c r="C56" s="324" t="s">
        <v>174</v>
      </c>
      <c r="D56" s="324"/>
      <c r="E56" s="324"/>
      <c r="F56" s="324"/>
      <c r="G56" s="324"/>
      <c r="H56" s="324"/>
      <c r="I56" s="324"/>
      <c r="J56" s="321"/>
      <c r="K56" s="324"/>
      <c r="L56" s="324"/>
      <c r="M56" s="321"/>
    </row>
    <row r="57" spans="2:13">
      <c r="B57" s="462"/>
      <c r="C57" s="324" t="s">
        <v>175</v>
      </c>
      <c r="D57" s="324"/>
      <c r="E57" s="324"/>
      <c r="F57" s="324"/>
      <c r="G57" s="324"/>
      <c r="H57" s="324"/>
      <c r="I57" s="324"/>
      <c r="J57" s="321"/>
      <c r="K57" s="324"/>
      <c r="L57" s="324"/>
      <c r="M57" s="321"/>
    </row>
    <row r="58" spans="2:13">
      <c r="B58" s="462"/>
      <c r="C58" s="324" t="s">
        <v>176</v>
      </c>
      <c r="D58" s="324"/>
      <c r="E58" s="324"/>
      <c r="F58" s="324"/>
      <c r="G58" s="324"/>
      <c r="H58" s="324"/>
      <c r="I58" s="324"/>
      <c r="J58" s="321"/>
      <c r="K58" s="324"/>
      <c r="L58" s="324"/>
      <c r="M58" s="321"/>
    </row>
    <row r="59" spans="2:13" ht="15.75" thickBot="1">
      <c r="B59" s="463"/>
      <c r="C59" s="325" t="s">
        <v>177</v>
      </c>
      <c r="D59" s="325"/>
      <c r="E59" s="325"/>
      <c r="F59" s="325"/>
      <c r="G59" s="325"/>
      <c r="H59" s="325"/>
      <c r="I59" s="325"/>
      <c r="J59" s="322"/>
      <c r="K59" s="325"/>
      <c r="L59" s="325"/>
      <c r="M59" s="322"/>
    </row>
    <row r="60" spans="2:13">
      <c r="B60" s="461" t="s">
        <v>136</v>
      </c>
      <c r="C60" s="323" t="s">
        <v>172</v>
      </c>
      <c r="D60" s="323"/>
      <c r="E60" s="323"/>
      <c r="F60" s="323"/>
      <c r="G60" s="323"/>
      <c r="H60" s="323"/>
      <c r="I60" s="323"/>
      <c r="J60" s="326"/>
      <c r="K60" s="323"/>
      <c r="L60" s="323"/>
      <c r="M60" s="326"/>
    </row>
    <row r="61" spans="2:13">
      <c r="B61" s="462"/>
      <c r="C61" s="324" t="s">
        <v>173</v>
      </c>
      <c r="D61" s="324"/>
      <c r="E61" s="324"/>
      <c r="F61" s="324"/>
      <c r="G61" s="324"/>
      <c r="H61" s="324"/>
      <c r="I61" s="324"/>
      <c r="J61" s="321"/>
      <c r="K61" s="324"/>
      <c r="L61" s="324"/>
      <c r="M61" s="321"/>
    </row>
    <row r="62" spans="2:13">
      <c r="B62" s="462"/>
      <c r="C62" s="324" t="s">
        <v>174</v>
      </c>
      <c r="D62" s="324"/>
      <c r="E62" s="324"/>
      <c r="F62" s="324"/>
      <c r="G62" s="324"/>
      <c r="H62" s="324"/>
      <c r="I62" s="324"/>
      <c r="J62" s="321"/>
      <c r="K62" s="324"/>
      <c r="L62" s="324"/>
      <c r="M62" s="321"/>
    </row>
    <row r="63" spans="2:13">
      <c r="B63" s="462"/>
      <c r="C63" s="324" t="s">
        <v>175</v>
      </c>
      <c r="D63" s="324"/>
      <c r="E63" s="324"/>
      <c r="F63" s="324"/>
      <c r="G63" s="324"/>
      <c r="H63" s="324"/>
      <c r="I63" s="324"/>
      <c r="J63" s="321"/>
      <c r="K63" s="324"/>
      <c r="L63" s="324"/>
      <c r="M63" s="321"/>
    </row>
    <row r="64" spans="2:13">
      <c r="B64" s="462"/>
      <c r="C64" s="324" t="s">
        <v>176</v>
      </c>
      <c r="D64" s="324"/>
      <c r="E64" s="324"/>
      <c r="F64" s="324"/>
      <c r="G64" s="324"/>
      <c r="H64" s="324"/>
      <c r="I64" s="324"/>
      <c r="J64" s="321"/>
      <c r="K64" s="324"/>
      <c r="L64" s="324"/>
      <c r="M64" s="321"/>
    </row>
    <row r="65" spans="2:13" ht="15.75" thickBot="1">
      <c r="B65" s="463"/>
      <c r="C65" s="325" t="s">
        <v>177</v>
      </c>
      <c r="D65" s="325"/>
      <c r="E65" s="325"/>
      <c r="F65" s="325"/>
      <c r="G65" s="325"/>
      <c r="H65" s="325"/>
      <c r="I65" s="325"/>
      <c r="J65" s="322"/>
      <c r="K65" s="325"/>
      <c r="L65" s="325"/>
      <c r="M65" s="322"/>
    </row>
  </sheetData>
  <mergeCells count="24">
    <mergeCell ref="M3:M4"/>
    <mergeCell ref="D2:J2"/>
    <mergeCell ref="K2:M2"/>
    <mergeCell ref="C2:C5"/>
    <mergeCell ref="B2:B5"/>
    <mergeCell ref="D3:D5"/>
    <mergeCell ref="E3:E4"/>
    <mergeCell ref="F3:F5"/>
    <mergeCell ref="G3:G4"/>
    <mergeCell ref="H3:H5"/>
    <mergeCell ref="I3:I4"/>
    <mergeCell ref="J3:J4"/>
    <mergeCell ref="K3:K5"/>
    <mergeCell ref="L3:L4"/>
    <mergeCell ref="B42:B47"/>
    <mergeCell ref="B48:B53"/>
    <mergeCell ref="B54:B59"/>
    <mergeCell ref="B60:B65"/>
    <mergeCell ref="B6:B11"/>
    <mergeCell ref="B12:B17"/>
    <mergeCell ref="B18:B23"/>
    <mergeCell ref="B24:B29"/>
    <mergeCell ref="B30:B35"/>
    <mergeCell ref="B36:B4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AMJ29"/>
  <sheetViews>
    <sheetView zoomScale="80" zoomScaleNormal="80" workbookViewId="0">
      <selection activeCell="H30" sqref="H30"/>
    </sheetView>
  </sheetViews>
  <sheetFormatPr defaultColWidth="9.28515625" defaultRowHeight="15"/>
  <cols>
    <col min="1" max="2" width="9.28515625" style="278"/>
    <col min="3" max="3" width="13.28515625" style="279" customWidth="1"/>
    <col min="4" max="4" width="19.7109375" style="280" customWidth="1"/>
    <col min="5" max="5" width="28.42578125" style="280" customWidth="1"/>
    <col min="6" max="8" width="9.28515625" style="280"/>
    <col min="9" max="64" width="9.28515625" style="278"/>
    <col min="65" max="1024" width="9.28515625" style="281"/>
  </cols>
  <sheetData>
    <row r="2" spans="2:8" ht="26.25">
      <c r="B2" s="282" t="s">
        <v>138</v>
      </c>
    </row>
    <row r="4" spans="2:8" s="283" customFormat="1" ht="15.75">
      <c r="C4" s="283" t="s">
        <v>139</v>
      </c>
      <c r="D4" s="284"/>
      <c r="E4" s="284"/>
      <c r="F4" s="284"/>
      <c r="G4" s="284"/>
      <c r="H4" s="284"/>
    </row>
    <row r="5" spans="2:8" s="283" customFormat="1" ht="15.75">
      <c r="C5" s="283" t="s">
        <v>140</v>
      </c>
      <c r="D5" s="284"/>
      <c r="E5" s="284"/>
      <c r="F5" s="284"/>
      <c r="G5" s="284"/>
      <c r="H5" s="284"/>
    </row>
    <row r="6" spans="2:8" s="283" customFormat="1" ht="15.75">
      <c r="C6" s="283" t="s">
        <v>141</v>
      </c>
      <c r="D6" s="284"/>
      <c r="E6" s="284"/>
      <c r="F6" s="284"/>
      <c r="G6" s="284"/>
      <c r="H6" s="284"/>
    </row>
    <row r="7" spans="2:8" s="283" customFormat="1" ht="15.75">
      <c r="C7" s="283" t="s">
        <v>142</v>
      </c>
      <c r="D7" s="284"/>
      <c r="E7" s="284"/>
      <c r="F7" s="284"/>
      <c r="G7" s="284"/>
      <c r="H7" s="284"/>
    </row>
    <row r="9" spans="2:8" ht="18.75">
      <c r="B9" s="285" t="s">
        <v>143</v>
      </c>
    </row>
    <row r="10" spans="2:8" ht="18.75">
      <c r="B10" s="285"/>
      <c r="C10" s="477" t="s">
        <v>144</v>
      </c>
      <c r="D10" s="477" t="s">
        <v>145</v>
      </c>
      <c r="E10" s="477"/>
      <c r="F10" s="477" t="s">
        <v>95</v>
      </c>
    </row>
    <row r="11" spans="2:8" ht="18.75">
      <c r="B11" s="285"/>
      <c r="C11" s="477"/>
      <c r="D11" s="286" t="s">
        <v>146</v>
      </c>
      <c r="E11" s="286" t="s">
        <v>147</v>
      </c>
      <c r="F11" s="477"/>
    </row>
    <row r="12" spans="2:8" ht="18.75">
      <c r="B12" s="285"/>
      <c r="C12" s="287">
        <v>1</v>
      </c>
      <c r="D12" s="478" t="s">
        <v>148</v>
      </c>
      <c r="E12" s="478"/>
      <c r="F12" s="289" t="s">
        <v>149</v>
      </c>
    </row>
    <row r="13" spans="2:8" ht="18.75">
      <c r="B13" s="285"/>
      <c r="C13" s="287">
        <v>2</v>
      </c>
      <c r="D13" s="478" t="s">
        <v>148</v>
      </c>
      <c r="E13" s="478"/>
      <c r="F13" s="290"/>
    </row>
    <row r="14" spans="2:8" ht="18.75">
      <c r="B14" s="285"/>
      <c r="C14" s="287">
        <v>3</v>
      </c>
      <c r="D14" s="288" t="s">
        <v>15</v>
      </c>
      <c r="E14" s="288">
        <v>90</v>
      </c>
      <c r="F14" s="290"/>
    </row>
    <row r="15" spans="2:8" ht="18.75">
      <c r="B15" s="285"/>
      <c r="C15" s="287">
        <v>4</v>
      </c>
      <c r="D15" s="288" t="s">
        <v>150</v>
      </c>
      <c r="E15" s="288">
        <v>150</v>
      </c>
      <c r="F15" s="290"/>
    </row>
    <row r="16" spans="2:8" ht="18.75">
      <c r="B16" s="285"/>
    </row>
    <row r="18" spans="2:16" ht="18.75">
      <c r="B18" s="314" t="s">
        <v>151</v>
      </c>
      <c r="C18" s="315"/>
      <c r="D18" s="316"/>
      <c r="E18" s="316"/>
      <c r="F18" s="316"/>
      <c r="G18" s="316"/>
      <c r="H18" s="316"/>
      <c r="I18" s="317"/>
      <c r="J18" s="317"/>
      <c r="K18" s="317"/>
      <c r="L18" s="317"/>
      <c r="M18" s="317"/>
      <c r="N18" s="317"/>
      <c r="O18" s="317"/>
      <c r="P18" s="317"/>
    </row>
    <row r="19" spans="2:16" ht="15.75">
      <c r="B19" s="317"/>
      <c r="C19" s="318" t="s">
        <v>152</v>
      </c>
      <c r="D19" s="316"/>
      <c r="E19" s="316"/>
      <c r="F19" s="316"/>
      <c r="G19" s="316"/>
      <c r="H19" s="316"/>
      <c r="I19" s="317"/>
      <c r="J19" s="317"/>
      <c r="K19" s="317"/>
      <c r="L19" s="317"/>
      <c r="M19" s="317"/>
      <c r="N19" s="317"/>
      <c r="O19" s="317"/>
      <c r="P19" s="317"/>
    </row>
    <row r="20" spans="2:16" ht="15.75">
      <c r="B20" s="317"/>
      <c r="C20" s="318" t="s">
        <v>153</v>
      </c>
      <c r="D20" s="316"/>
      <c r="E20" s="316"/>
      <c r="F20" s="316"/>
      <c r="G20" s="316"/>
      <c r="H20" s="316"/>
      <c r="I20" s="317"/>
      <c r="J20" s="317"/>
      <c r="K20" s="317"/>
      <c r="L20" s="317"/>
      <c r="M20" s="317"/>
      <c r="N20" s="317"/>
      <c r="O20" s="317"/>
      <c r="P20" s="317"/>
    </row>
    <row r="21" spans="2:16" ht="15.75">
      <c r="B21" s="317"/>
      <c r="C21" s="318" t="s">
        <v>154</v>
      </c>
      <c r="D21" s="316"/>
      <c r="E21" s="316"/>
      <c r="F21" s="316"/>
      <c r="G21" s="316"/>
      <c r="H21" s="316"/>
      <c r="I21" s="317"/>
      <c r="J21" s="317"/>
      <c r="K21" s="317"/>
      <c r="L21" s="317"/>
      <c r="M21" s="317"/>
      <c r="N21" s="317"/>
      <c r="O21" s="317"/>
      <c r="P21" s="317"/>
    </row>
    <row r="22" spans="2:16" ht="15.75">
      <c r="B22" s="317"/>
      <c r="C22" s="318" t="s">
        <v>155</v>
      </c>
      <c r="D22" s="316"/>
      <c r="E22" s="316"/>
      <c r="F22" s="316"/>
      <c r="G22" s="316"/>
      <c r="H22" s="316"/>
      <c r="I22" s="317"/>
      <c r="J22" s="317"/>
      <c r="K22" s="317"/>
      <c r="L22" s="317"/>
      <c r="M22" s="317"/>
      <c r="N22" s="317"/>
      <c r="O22" s="317"/>
      <c r="P22" s="317"/>
    </row>
    <row r="23" spans="2:16" ht="15.75">
      <c r="B23" s="317"/>
      <c r="C23" s="318" t="s">
        <v>156</v>
      </c>
      <c r="D23" s="316"/>
      <c r="E23" s="316"/>
      <c r="F23" s="316"/>
      <c r="G23" s="316"/>
      <c r="H23" s="316"/>
      <c r="I23" s="317"/>
      <c r="J23" s="317"/>
      <c r="K23" s="317"/>
      <c r="L23" s="317"/>
      <c r="M23" s="317"/>
      <c r="N23" s="317"/>
      <c r="O23" s="317"/>
      <c r="P23" s="317"/>
    </row>
    <row r="24" spans="2:16" ht="15.75">
      <c r="B24" s="317"/>
      <c r="C24" s="318" t="s">
        <v>169</v>
      </c>
      <c r="D24" s="316"/>
      <c r="E24" s="316"/>
      <c r="F24" s="316"/>
      <c r="G24" s="316"/>
      <c r="H24" s="316"/>
      <c r="I24" s="317"/>
      <c r="J24" s="317"/>
      <c r="K24" s="317"/>
      <c r="L24" s="317"/>
      <c r="M24" s="317"/>
      <c r="N24" s="317"/>
      <c r="O24" s="317"/>
      <c r="P24" s="317"/>
    </row>
    <row r="25" spans="2:16">
      <c r="B25" s="317"/>
      <c r="C25" s="315"/>
      <c r="D25" s="316"/>
      <c r="E25" s="316"/>
      <c r="F25" s="316"/>
      <c r="G25" s="316"/>
      <c r="H25" s="316"/>
      <c r="I25" s="317"/>
      <c r="J25" s="317"/>
      <c r="K25" s="317"/>
      <c r="L25" s="317"/>
      <c r="M25" s="317"/>
      <c r="N25" s="317"/>
      <c r="O25" s="317"/>
      <c r="P25" s="317"/>
    </row>
    <row r="26" spans="2:16">
      <c r="B26" s="317"/>
      <c r="C26" s="315"/>
      <c r="D26" s="316"/>
      <c r="E26" s="316"/>
      <c r="F26" s="316"/>
      <c r="G26" s="316"/>
      <c r="H26" s="316"/>
      <c r="I26" s="317"/>
      <c r="J26" s="317"/>
      <c r="K26" s="317"/>
      <c r="L26" s="317"/>
      <c r="M26" s="317"/>
      <c r="N26" s="317"/>
      <c r="O26" s="317"/>
      <c r="P26" s="317"/>
    </row>
    <row r="27" spans="2:16" ht="18.75">
      <c r="B27" s="285" t="s">
        <v>157</v>
      </c>
    </row>
    <row r="28" spans="2:16">
      <c r="C28" s="278" t="s">
        <v>158</v>
      </c>
    </row>
    <row r="29" spans="2:16">
      <c r="C29" s="278" t="s">
        <v>159</v>
      </c>
    </row>
  </sheetData>
  <mergeCells count="5">
    <mergeCell ref="C10:C11"/>
    <mergeCell ref="D10:E10"/>
    <mergeCell ref="F10:F11"/>
    <mergeCell ref="D12:E12"/>
    <mergeCell ref="D13:E13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2600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Req. Form</vt:lpstr>
      <vt:lpstr>Frame</vt:lpstr>
      <vt:lpstr>Graphs</vt:lpstr>
      <vt:lpstr>States</vt:lpstr>
      <vt:lpstr>Control</vt:lpstr>
      <vt:lpstr>Things changed in the tables</vt:lpstr>
      <vt:lpstr>Fragrance Rinse Spin</vt:lpstr>
      <vt:lpstr>Duty Times</vt:lpstr>
      <vt:lpstr>Water Flow</vt:lpstr>
      <vt:lpstr>Shower Rinse Profile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Asmaa Ali Abdelalim Ali</dc:creator>
  <cp:lastModifiedBy>Mohamed Neanaa</cp:lastModifiedBy>
  <cp:revision>13</cp:revision>
  <dcterms:created xsi:type="dcterms:W3CDTF">2020-11-09T12:12:01Z</dcterms:created>
  <dcterms:modified xsi:type="dcterms:W3CDTF">2025-05-26T05:41:37Z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