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7ff6410cf31ae1bd/Desktop/HEALTHCARE DA/PROJECT/MEDTECH/"/>
    </mc:Choice>
  </mc:AlternateContent>
  <xr:revisionPtr revIDLastSave="2342" documentId="8_{51055CAD-5B68-4958-A53C-40F149B2E460}" xr6:coauthVersionLast="47" xr6:coauthVersionMax="47" xr10:uidLastSave="{0D64ED93-2B95-4D3F-BEE1-CCD110592FCB}"/>
  <workbookProtection workbookAlgorithmName="SHA-512" workbookHashValue="JMEpTfvPr5bsT0SjXKSjvWOV6lYgCxqnDp90U6BSX5XSASV6SQscJbqdO5loZmqfSGMJuQ2sD5iwQvrc/5rTnA==" workbookSaltValue="vjbw3/sbUgnBGDdypEyr6g==" workbookSpinCount="100000" lockStructure="1"/>
  <bookViews>
    <workbookView minimized="1" xWindow="4392" yWindow="3708" windowWidth="17280" windowHeight="8880" tabRatio="588" firstSheet="2" activeTab="4" xr2:uid="{350ED768-578E-4A3B-ADF7-5EFFF11A235B}"/>
  </bookViews>
  <sheets>
    <sheet name="Steps" sheetId="4" state="hidden" r:id="rId1"/>
    <sheet name="Raw" sheetId="1" state="hidden" r:id="rId2"/>
    <sheet name="LAKE" sheetId="2" r:id="rId3"/>
    <sheet name="Reference" sheetId="3" r:id="rId4"/>
    <sheet name="Reference2" sheetId="5" r:id="rId5"/>
    <sheet name="TOP 20 WEALTH" sheetId="17" state="hidden" r:id="rId6"/>
    <sheet name="PIVOT TABLES" sheetId="20" r:id="rId7"/>
    <sheet name="CLEANED" sheetId="18" r:id="rId8"/>
    <sheet name="DASHBOARD" sheetId="22" r:id="rId9"/>
  </sheets>
  <definedNames>
    <definedName name="_xlnm._FilterDatabase" localSheetId="7" hidden="1">CLEANED!$A$1:$K$21</definedName>
    <definedName name="_xlnm._FilterDatabase" localSheetId="2" hidden="1">LAKE!$A$1:$G$71</definedName>
    <definedName name="_xlnm._FilterDatabase" localSheetId="3" hidden="1">Reference!$B$1:$B$71</definedName>
    <definedName name="Slicer_Regi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8" l="1"/>
  <c r="E3" i="18"/>
  <c r="E4" i="18"/>
  <c r="E5" i="18"/>
  <c r="E6" i="18"/>
  <c r="E7" i="18"/>
  <c r="E8" i="18"/>
  <c r="E9" i="18"/>
  <c r="E10" i="18"/>
  <c r="E11" i="18"/>
  <c r="E12" i="18"/>
  <c r="E13" i="18"/>
  <c r="E14" i="18"/>
  <c r="E15" i="18"/>
  <c r="E16" i="18"/>
  <c r="E17" i="18"/>
  <c r="E18" i="18"/>
  <c r="E19" i="18"/>
  <c r="E20" i="18"/>
  <c r="E21" i="18"/>
  <c r="K9" i="18"/>
  <c r="K6" i="18"/>
  <c r="G6" i="18"/>
  <c r="D6" i="18"/>
  <c r="K5" i="18"/>
  <c r="G5" i="18"/>
  <c r="D5" i="18"/>
  <c r="K4" i="18"/>
  <c r="G4" i="18"/>
  <c r="D4" i="18"/>
  <c r="K11" i="18"/>
  <c r="G11" i="18"/>
  <c r="D11" i="18"/>
  <c r="G18" i="18"/>
  <c r="D18" i="18"/>
  <c r="G9" i="18"/>
  <c r="D9" i="18"/>
  <c r="G13" i="18"/>
  <c r="D13" i="18"/>
  <c r="K8" i="18"/>
  <c r="G8" i="18"/>
  <c r="D8" i="18"/>
  <c r="K10" i="18"/>
  <c r="G10" i="18"/>
  <c r="D10" i="18"/>
  <c r="G15" i="18"/>
  <c r="D15" i="18"/>
  <c r="K19" i="18"/>
  <c r="G19" i="18"/>
  <c r="D19" i="18"/>
  <c r="K7" i="18"/>
  <c r="G7" i="18"/>
  <c r="D7" i="18"/>
  <c r="K14" i="18"/>
  <c r="G14" i="18"/>
  <c r="D14" i="18"/>
  <c r="K12" i="18"/>
  <c r="G12" i="18"/>
  <c r="D12" i="18"/>
  <c r="K16" i="18"/>
  <c r="G16" i="18"/>
  <c r="D16" i="18"/>
  <c r="G17" i="18"/>
  <c r="D17" i="18"/>
  <c r="K2" i="18"/>
  <c r="G2" i="18"/>
  <c r="D2" i="18"/>
  <c r="K20" i="18"/>
  <c r="G20" i="18"/>
  <c r="D20" i="18"/>
  <c r="K3" i="18"/>
  <c r="G3" i="18"/>
  <c r="D3" i="18"/>
  <c r="K21" i="18"/>
  <c r="G21" i="18"/>
  <c r="D21" i="18"/>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<sst xmlns="http://schemas.openxmlformats.org/spreadsheetml/2006/main" count="1174" uniqueCount="302">
  <si>
    <t xml:space="preserve"> Country       </t>
  </si>
  <si>
    <t xml:space="preserve"> Best MedTech Appliance</t>
  </si>
  <si>
    <t xml:space="preserve"> Wealthiness (GDP per capita)</t>
  </si>
  <si>
    <t xml:space="preserve"> USA           </t>
  </si>
  <si>
    <t xml:space="preserve"> MRI Scanner            </t>
  </si>
  <si>
    <t xml:space="preserve"> Canada        </t>
  </si>
  <si>
    <t xml:space="preserve"> Government              </t>
  </si>
  <si>
    <t xml:space="preserve"> Pacemaker              </t>
  </si>
  <si>
    <t xml:space="preserve"> Germany       </t>
  </si>
  <si>
    <t xml:space="preserve"> CT Scanner             </t>
  </si>
  <si>
    <t xml:space="preserve"> UK            </t>
  </si>
  <si>
    <t xml:space="preserve"> ECG                    </t>
  </si>
  <si>
    <t xml:space="preserve"> Australia     </t>
  </si>
  <si>
    <t xml:space="preserve"> Ventilator             </t>
  </si>
  <si>
    <t xml:space="preserve"> Japan         </t>
  </si>
  <si>
    <t xml:space="preserve"> Robotic Surgery        </t>
  </si>
  <si>
    <t xml:space="preserve"> France        </t>
  </si>
  <si>
    <t xml:space="preserve"> Ultrasound             </t>
  </si>
  <si>
    <t xml:space="preserve"> Sweden        </t>
  </si>
  <si>
    <t xml:space="preserve"> Surgical Robot          </t>
  </si>
  <si>
    <t xml:space="preserve"> Switzerland   </t>
  </si>
  <si>
    <t xml:space="preserve"> Prosthetics            </t>
  </si>
  <si>
    <t xml:space="preserve"> South Korea   </t>
  </si>
  <si>
    <t xml:space="preserve"> Brazil        </t>
  </si>
  <si>
    <t xml:space="preserve"> X-Ray                  </t>
  </si>
  <si>
    <t xml:space="preserve"> Mexico        </t>
  </si>
  <si>
    <t xml:space="preserve"> India         </t>
  </si>
  <si>
    <t xml:space="preserve"> $300                         </t>
  </si>
  <si>
    <t xml:space="preserve"> South Africa  </t>
  </si>
  <si>
    <t xml:space="preserve"> Argentina     </t>
  </si>
  <si>
    <t xml:space="preserve"> Spain         </t>
  </si>
  <si>
    <t xml:space="preserve"> Medical Imaging        </t>
  </si>
  <si>
    <t xml:space="preserve"> Italy         </t>
  </si>
  <si>
    <t xml:space="preserve"> Netherlands   </t>
  </si>
  <si>
    <t xml:space="preserve"> Belgium       </t>
  </si>
  <si>
    <t xml:space="preserve"> New Zealand   </t>
  </si>
  <si>
    <t xml:space="preserve"> Israel        </t>
  </si>
  <si>
    <t xml:space="preserve"> Finland       </t>
  </si>
  <si>
    <t xml:space="preserve"> Norway        </t>
  </si>
  <si>
    <t xml:space="preserve"> Denmark       </t>
  </si>
  <si>
    <t xml:space="preserve"> Singapore     </t>
  </si>
  <si>
    <t xml:space="preserve"> Saudi Arabia  </t>
  </si>
  <si>
    <t xml:space="preserve"> China         </t>
  </si>
  <si>
    <t xml:space="preserve"> $600                         </t>
  </si>
  <si>
    <t xml:space="preserve"> Russia        </t>
  </si>
  <si>
    <t xml:space="preserve"> UAE           </t>
  </si>
  <si>
    <t xml:space="preserve"> Qatar         </t>
  </si>
  <si>
    <t xml:space="preserve"> Kuwait        </t>
  </si>
  <si>
    <t xml:space="preserve"> Egypt         </t>
  </si>
  <si>
    <t xml:space="preserve"> $800                         </t>
  </si>
  <si>
    <t xml:space="preserve"> Kenya         </t>
  </si>
  <si>
    <t xml:space="preserve"> $400                         </t>
  </si>
  <si>
    <t xml:space="preserve"> Nigeria       </t>
  </si>
  <si>
    <t xml:space="preserve"> Indonesia     </t>
  </si>
  <si>
    <t xml:space="preserve"> Philippines   </t>
  </si>
  <si>
    <t xml:space="preserve"> $200                         </t>
  </si>
  <si>
    <t xml:space="preserve"> Thailand      </t>
  </si>
  <si>
    <t xml:space="preserve"> Vietnam       </t>
  </si>
  <si>
    <t xml:space="preserve"> $700                         </t>
  </si>
  <si>
    <t xml:space="preserve"> Malaysia      </t>
  </si>
  <si>
    <t xml:space="preserve"> Pakistan      </t>
  </si>
  <si>
    <t xml:space="preserve"> $500                         </t>
  </si>
  <si>
    <t xml:space="preserve"> Bangladesh    </t>
  </si>
  <si>
    <t xml:space="preserve"> Peru          </t>
  </si>
  <si>
    <t xml:space="preserve"> Chile         </t>
  </si>
  <si>
    <t xml:space="preserve"> Colombia      </t>
  </si>
  <si>
    <t xml:space="preserve"> Venezuela     </t>
  </si>
  <si>
    <t xml:space="preserve"> Bolivia       </t>
  </si>
  <si>
    <t xml:space="preserve"> Ecuador       </t>
  </si>
  <si>
    <t xml:space="preserve"> $900                         </t>
  </si>
  <si>
    <t xml:space="preserve"> Paraguay      </t>
  </si>
  <si>
    <t xml:space="preserve"> Uruguay       </t>
  </si>
  <si>
    <t xml:space="preserve"> Costa Rica    </t>
  </si>
  <si>
    <t xml:space="preserve"> Guatemala     </t>
  </si>
  <si>
    <t xml:space="preserve"> Honduras      </t>
  </si>
  <si>
    <t xml:space="preserve"> El Salvador   </t>
  </si>
  <si>
    <t xml:space="preserve"> Nicaragua     </t>
  </si>
  <si>
    <t xml:space="preserve"> Panama        </t>
  </si>
  <si>
    <t xml:space="preserve"> Belize        </t>
  </si>
  <si>
    <t xml:space="preserve"> Jamaica       </t>
  </si>
  <si>
    <t xml:space="preserve"> Haiti         </t>
  </si>
  <si>
    <t xml:space="preserve"> Dominican Rep.</t>
  </si>
  <si>
    <t xml:space="preserve"> Cuba          </t>
  </si>
  <si>
    <t xml:space="preserve"> Turkey        </t>
  </si>
  <si>
    <t xml:space="preserve"> Armenia       </t>
  </si>
  <si>
    <t xml:space="preserve"> Georgia       </t>
  </si>
  <si>
    <t xml:space="preserve"> Uzbekistan    </t>
  </si>
  <si>
    <t xml:space="preserve"> Kazakhstan    </t>
  </si>
  <si>
    <t xml:space="preserve"> Kyrgyzstan    </t>
  </si>
  <si>
    <t xml:space="preserve"> Tajikistan    </t>
  </si>
  <si>
    <t xml:space="preserve"> Belarus       </t>
  </si>
  <si>
    <t xml:space="preserve"> Azerbaijan    </t>
  </si>
  <si>
    <t xml:space="preserve"> Moldova       </t>
  </si>
  <si>
    <t xml:space="preserve"> Private     </t>
  </si>
  <si>
    <t xml:space="preserve"> Government, Private   </t>
  </si>
  <si>
    <t xml:space="preserve"> Private               </t>
  </si>
  <si>
    <t xml:space="preserve"> Private, Government    </t>
  </si>
  <si>
    <t xml:space="preserve"> Private, Government   </t>
  </si>
  <si>
    <t xml:space="preserve"> Government, Private    </t>
  </si>
  <si>
    <t>Healthcare Responsibility</t>
  </si>
  <si>
    <t xml:space="preserve"> Cost per Person</t>
  </si>
  <si>
    <t xml:space="preserve"> % Access to Healthcare</t>
  </si>
  <si>
    <t xml:space="preserve"> $70000                     </t>
  </si>
  <si>
    <t xml:space="preserve"> $46000                     </t>
  </si>
  <si>
    <t xml:space="preserve"> $50000                     </t>
  </si>
  <si>
    <t xml:space="preserve"> $45000                     </t>
  </si>
  <si>
    <t xml:space="preserve"> $55000                     </t>
  </si>
  <si>
    <t xml:space="preserve"> $40000                     </t>
  </si>
  <si>
    <t xml:space="preserve"> $47000                     </t>
  </si>
  <si>
    <t xml:space="preserve"> $83000                     </t>
  </si>
  <si>
    <t xml:space="preserve"> $35000                     </t>
  </si>
  <si>
    <t xml:space="preserve"> $9000                      </t>
  </si>
  <si>
    <t xml:space="preserve"> $10000                     </t>
  </si>
  <si>
    <t xml:space="preserve"> $2000                      </t>
  </si>
  <si>
    <t xml:space="preserve"> $5000                      </t>
  </si>
  <si>
    <t xml:space="preserve"> $52000                     </t>
  </si>
  <si>
    <t xml:space="preserve"> $48000                     </t>
  </si>
  <si>
    <t xml:space="preserve"> $41000                     </t>
  </si>
  <si>
    <t xml:space="preserve"> $75000                     </t>
  </si>
  <si>
    <t xml:space="preserve"> $60000                     </t>
  </si>
  <si>
    <t xml:space="preserve"> $65000                     </t>
  </si>
  <si>
    <t xml:space="preserve"> $12000                     </t>
  </si>
  <si>
    <t xml:space="preserve"> $20000                     </t>
  </si>
  <si>
    <t xml:space="preserve"> $72000                     </t>
  </si>
  <si>
    <t xml:space="preserve"> $1500                      </t>
  </si>
  <si>
    <t xml:space="preserve"> $3000                      </t>
  </si>
  <si>
    <t xml:space="preserve"> $6000                      </t>
  </si>
  <si>
    <t xml:space="preserve"> $4000                      </t>
  </si>
  <si>
    <t xml:space="preserve"> $2500                      </t>
  </si>
  <si>
    <t xml:space="preserve"> $1800                      </t>
  </si>
  <si>
    <t xml:space="preserve"> $7000                      </t>
  </si>
  <si>
    <t xml:space="preserve"> $13000                     </t>
  </si>
  <si>
    <t xml:space="preserve"> $4500                      </t>
  </si>
  <si>
    <t xml:space="preserve"> $3500                      </t>
  </si>
  <si>
    <t xml:space="preserve"> $18000                     </t>
  </si>
  <si>
    <t xml:space="preserve"> $5500                      </t>
  </si>
  <si>
    <t xml:space="preserve"> $3800                      </t>
  </si>
  <si>
    <t xml:space="preserve"> $4200                      </t>
  </si>
  <si>
    <t xml:space="preserve"> $1000                      </t>
  </si>
  <si>
    <t xml:space="preserve"> $8000                      </t>
  </si>
  <si>
    <t xml:space="preserve"> $11000                     </t>
  </si>
  <si>
    <t xml:space="preserve"> $6500                      </t>
  </si>
  <si>
    <t xml:space="preserve"> $11000                      </t>
  </si>
  <si>
    <t xml:space="preserve"> $7000                       </t>
  </si>
  <si>
    <t xml:space="preserve"> $5000                       </t>
  </si>
  <si>
    <t xml:space="preserve"> $4000                       </t>
  </si>
  <si>
    <t xml:space="preserve"> $6000                       </t>
  </si>
  <si>
    <t xml:space="preserve"> $4500                       </t>
  </si>
  <si>
    <t xml:space="preserve"> $5500                       </t>
  </si>
  <si>
    <t xml:space="preserve"> $6200                       </t>
  </si>
  <si>
    <t xml:space="preserve"> $8500                       </t>
  </si>
  <si>
    <t xml:space="preserve"> $4200                       </t>
  </si>
  <si>
    <t xml:space="preserve"> $2000                       </t>
  </si>
  <si>
    <t xml:space="preserve"> $1500                       </t>
  </si>
  <si>
    <t xml:space="preserve"> $1000                       </t>
  </si>
  <si>
    <t xml:space="preserve"> $1200                       </t>
  </si>
  <si>
    <t xml:space="preserve"> $3500                       </t>
  </si>
  <si>
    <t xml:space="preserve"> $6500                       </t>
  </si>
  <si>
    <t xml:space="preserve"> $8000                       </t>
  </si>
  <si>
    <t xml:space="preserve"> $7500                       </t>
  </si>
  <si>
    <t xml:space="preserve"> $9000                       </t>
  </si>
  <si>
    <t xml:space="preserve"> $2500                       </t>
  </si>
  <si>
    <t xml:space="preserve"> $1100                       </t>
  </si>
  <si>
    <t xml:space="preserve"> $1800                       </t>
  </si>
  <si>
    <t>Region</t>
  </si>
  <si>
    <t>Country</t>
  </si>
  <si>
    <t>USA</t>
  </si>
  <si>
    <t>North America</t>
  </si>
  <si>
    <t>Canada</t>
  </si>
  <si>
    <t>Germany</t>
  </si>
  <si>
    <t>Europe</t>
  </si>
  <si>
    <t>UK</t>
  </si>
  <si>
    <t>Australia</t>
  </si>
  <si>
    <t>Oceania</t>
  </si>
  <si>
    <t>Japan</t>
  </si>
  <si>
    <t>Asia</t>
  </si>
  <si>
    <t>France</t>
  </si>
  <si>
    <t>Sweden</t>
  </si>
  <si>
    <t>Switzerland</t>
  </si>
  <si>
    <t>South Korea</t>
  </si>
  <si>
    <t>Brazil</t>
  </si>
  <si>
    <t>South America</t>
  </si>
  <si>
    <t>Mexico</t>
  </si>
  <si>
    <t>India</t>
  </si>
  <si>
    <t>South Africa</t>
  </si>
  <si>
    <t>Africa</t>
  </si>
  <si>
    <t>Argentina</t>
  </si>
  <si>
    <t>Spain</t>
  </si>
  <si>
    <t>Italy</t>
  </si>
  <si>
    <t>Netherlands</t>
  </si>
  <si>
    <t>Belgium</t>
  </si>
  <si>
    <t>New Zealand</t>
  </si>
  <si>
    <t>Israel</t>
  </si>
  <si>
    <t>Finland</t>
  </si>
  <si>
    <t>Norway</t>
  </si>
  <si>
    <t>Denmark</t>
  </si>
  <si>
    <t>Singapore</t>
  </si>
  <si>
    <t>Saudi Arabia</t>
  </si>
  <si>
    <t>China</t>
  </si>
  <si>
    <t>Russia</t>
  </si>
  <si>
    <t>UAE</t>
  </si>
  <si>
    <t>Qatar</t>
  </si>
  <si>
    <t>Kuwait</t>
  </si>
  <si>
    <t>Egypt</t>
  </si>
  <si>
    <t>Kenya</t>
  </si>
  <si>
    <t>Nigeria</t>
  </si>
  <si>
    <t>Indonesia</t>
  </si>
  <si>
    <t>Southeast Asia</t>
  </si>
  <si>
    <t>Philippines</t>
  </si>
  <si>
    <t>Thailand</t>
  </si>
  <si>
    <t>Vietnam</t>
  </si>
  <si>
    <t>Malaysia</t>
  </si>
  <si>
    <t>Pakistan</t>
  </si>
  <si>
    <t>Bangladesh</t>
  </si>
  <si>
    <t>Peru</t>
  </si>
  <si>
    <t>Chile</t>
  </si>
  <si>
    <t>Colombia</t>
  </si>
  <si>
    <t>Venezuela</t>
  </si>
  <si>
    <t>Bolivia</t>
  </si>
  <si>
    <t>Ecuador</t>
  </si>
  <si>
    <t>Paraguay</t>
  </si>
  <si>
    <t>Uruguay</t>
  </si>
  <si>
    <t>Costa Rica</t>
  </si>
  <si>
    <t>Guatemala</t>
  </si>
  <si>
    <t>Honduras</t>
  </si>
  <si>
    <t>El Salvador</t>
  </si>
  <si>
    <t>Nicaragua</t>
  </si>
  <si>
    <t>Panama</t>
  </si>
  <si>
    <t>Belize</t>
  </si>
  <si>
    <t>Jamaica</t>
  </si>
  <si>
    <t>Haiti</t>
  </si>
  <si>
    <t>Dominican Rep.</t>
  </si>
  <si>
    <t>Cuba</t>
  </si>
  <si>
    <t>Turkey</t>
  </si>
  <si>
    <t>Armenia</t>
  </si>
  <si>
    <t>Georgia</t>
  </si>
  <si>
    <t>Uzbekistan</t>
  </si>
  <si>
    <t>Kazakhstan</t>
  </si>
  <si>
    <t>Kyrgyzstan</t>
  </si>
  <si>
    <t>Tajikistan</t>
  </si>
  <si>
    <t>Belarus</t>
  </si>
  <si>
    <t>Azerbaijan</t>
  </si>
  <si>
    <t>Moldova</t>
  </si>
  <si>
    <t>Steps</t>
  </si>
  <si>
    <t>1. Replace</t>
  </si>
  <si>
    <t>Xlook</t>
  </si>
  <si>
    <t>Development Status</t>
  </si>
  <si>
    <t>Wealth Classification</t>
  </si>
  <si>
    <t>World Classification</t>
  </si>
  <si>
    <t>Developed</t>
  </si>
  <si>
    <t>Very Wealthy</t>
  </si>
  <si>
    <t>First World</t>
  </si>
  <si>
    <t>Wealthy</t>
  </si>
  <si>
    <t>Developing</t>
  </si>
  <si>
    <t>Poor</t>
  </si>
  <si>
    <t>Third World</t>
  </si>
  <si>
    <t>Very Poor</t>
  </si>
  <si>
    <t>reorder</t>
  </si>
  <si>
    <t>Access to Healthcare Classification</t>
  </si>
  <si>
    <t>If for the classifaction</t>
  </si>
  <si>
    <t>Filter</t>
  </si>
  <si>
    <t>Category</t>
  </si>
  <si>
    <t>MRI Scanner</t>
  </si>
  <si>
    <t>Intermediate</t>
  </si>
  <si>
    <t>Pacemaker</t>
  </si>
  <si>
    <t>CT Scanner</t>
  </si>
  <si>
    <t>ECG</t>
  </si>
  <si>
    <t>Basic</t>
  </si>
  <si>
    <t>Ventilator</t>
  </si>
  <si>
    <t>Robotic Surgery</t>
  </si>
  <si>
    <t>Advanced</t>
  </si>
  <si>
    <t>Ultrasound</t>
  </si>
  <si>
    <t>Surgical Robot</t>
  </si>
  <si>
    <t>Prosthetics</t>
  </si>
  <si>
    <t>X-Ray</t>
  </si>
  <si>
    <t>Medical Imaging</t>
  </si>
  <si>
    <t>MedTech Classifications</t>
  </si>
  <si>
    <t>objective</t>
  </si>
  <si>
    <t>type</t>
  </si>
  <si>
    <t>tool</t>
  </si>
  <si>
    <t xml:space="preserve">excel </t>
  </si>
  <si>
    <t>Column Labels</t>
  </si>
  <si>
    <t>Grand Total</t>
  </si>
  <si>
    <t>Row Labels</t>
  </si>
  <si>
    <t>Count of  Best MedTech Appliance</t>
  </si>
  <si>
    <t>Average of  Wealthiness (GDP per capita)</t>
  </si>
  <si>
    <t>Average of  % Access to Healthcare</t>
  </si>
  <si>
    <t>Average of  Cost per Person</t>
  </si>
  <si>
    <t>Government &amp; Private</t>
  </si>
  <si>
    <t>Government</t>
  </si>
  <si>
    <t>Private</t>
  </si>
  <si>
    <t>trim</t>
  </si>
  <si>
    <t>proper</t>
  </si>
  <si>
    <t>clean</t>
  </si>
  <si>
    <t>changee signs</t>
  </si>
  <si>
    <t xml:space="preserve">Count of  Country       </t>
  </si>
  <si>
    <t>Medical Appliance</t>
  </si>
  <si>
    <t>averages</t>
  </si>
  <si>
    <t>TOP WEALTHIEST</t>
  </si>
  <si>
    <t xml:space="preserve">THEN XLOOPUP </t>
  </si>
  <si>
    <t xml:space="preserve">changed surgical robot </t>
  </si>
  <si>
    <t>used replace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</si>
</sst>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family val="2"/>
    </font>
    <font>
      <b/>
      <sz val="11"/>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37">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9" fontId="1" fillId="0" borderId="4" xfId="0" applyNumberFormat="1" applyFont="1" applyBorder="1" applyAlignment="1">
      <alignment vertical="center" wrapText="1"/>
    </xf>
    <xf numFmtId="0" fontId="1" fillId="0" borderId="4" xfId="0" applyFont="1" applyBorder="1" applyAlignment="1">
      <alignment vertical="center" wrapText="1"/>
    </xf>
    <xf numFmtId="2" fontId="1" fillId="0" borderId="2" xfId="0" applyNumberFormat="1" applyFont="1" applyBorder="1" applyAlignment="1">
      <alignment vertical="center" wrapText="1"/>
    </xf>
    <xf numFmtId="2" fontId="1" fillId="0" borderId="4" xfId="0" applyNumberFormat="1" applyFont="1" applyBorder="1" applyAlignment="1">
      <alignment vertical="center" wrapText="1"/>
    </xf>
    <xf numFmtId="2" fontId="0" fillId="0" borderId="0" xfId="0" applyNumberFormat="1"/>
    <xf numFmtId="0" fontId="1" fillId="0" borderId="5" xfId="0" applyFont="1" applyBorder="1" applyAlignment="1">
      <alignment vertical="center" wrapText="1"/>
    </xf>
    <xf numFmtId="0" fontId="0" fillId="0" borderId="0" xfId="0" applyAlignment="1">
      <alignment horizontal="left"/>
    </xf>
    <xf numFmtId="0" fontId="0" fillId="0" borderId="0" xfId="0" applyAlignment="1">
      <alignment wrapText="1"/>
    </xf>
    <xf numFmtId="0" fontId="2" fillId="0" borderId="0" xfId="0" applyFont="1" applyAlignment="1">
      <alignment wrapText="1"/>
    </xf>
    <xf numFmtId="0" fontId="1" fillId="0" borderId="6" xfId="0" applyFont="1" applyBorder="1" applyAlignment="1">
      <alignment horizontal="left" vertical="top" wrapText="1"/>
    </xf>
    <xf numFmtId="2" fontId="1" fillId="0" borderId="6" xfId="0" applyNumberFormat="1" applyFont="1" applyBorder="1" applyAlignment="1">
      <alignment horizontal="left" vertical="top" wrapText="1"/>
    </xf>
    <xf numFmtId="0" fontId="0" fillId="0" borderId="6" xfId="0" applyBorder="1" applyAlignment="1">
      <alignment horizontal="left" vertical="top" wrapText="1"/>
    </xf>
    <xf numFmtId="9" fontId="1" fillId="0" borderId="6" xfId="0" applyNumberFormat="1" applyFont="1" applyBorder="1" applyAlignment="1">
      <alignment horizontal="left" vertical="top" wrapText="1"/>
    </xf>
    <xf numFmtId="0" fontId="0" fillId="0" borderId="6" xfId="0" applyBorder="1" applyAlignment="1">
      <alignment horizontal="left" vertical="top"/>
    </xf>
    <xf numFmtId="9" fontId="0" fillId="0" borderId="0" xfId="0" applyNumberFormat="1"/>
    <xf numFmtId="0" fontId="0" fillId="0" borderId="0" xfId="0" pivotButton="1"/>
    <xf numFmtId="0" fontId="0" fillId="0" borderId="0" xfId="0" applyAlignment="1">
      <alignment horizontal="left" vertical="top"/>
    </xf>
    <xf numFmtId="0" fontId="0" fillId="0" borderId="0" xfId="0" applyAlignment="1">
      <alignment horizontal="left" indent="1"/>
    </xf>
    <xf numFmtId="9" fontId="0" fillId="0" borderId="0" xfId="0" applyNumberFormat="1" applyAlignment="1">
      <alignment vertical="top" wrapText="1"/>
    </xf>
    <xf numFmtId="0" fontId="2" fillId="0" borderId="0" xfId="0" applyFont="1" applyAlignment="1">
      <alignment horizontal="center" vertical="center" wrapText="1"/>
    </xf>
    <xf numFmtId="0" fontId="0" fillId="0" borderId="0" xfId="0" applyAlignment="1">
      <alignment vertical="center" wrapText="1"/>
    </xf>
    <xf numFmtId="1" fontId="1" fillId="0" borderId="6" xfId="0" applyNumberFormat="1" applyFont="1" applyBorder="1" applyAlignment="1">
      <alignment horizontal="left" vertical="top" wrapText="1"/>
    </xf>
    <xf numFmtId="1" fontId="0" fillId="0" borderId="0" xfId="0" applyNumberFormat="1"/>
    <xf numFmtId="0" fontId="0" fillId="0" borderId="0" xfId="0" applyAlignment="1">
      <alignment vertical="top" wrapText="1"/>
    </xf>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0" xfId="0" applyFill="1"/>
    <xf numFmtId="0" fontId="0" fillId="2" borderId="5" xfId="0" applyFill="1" applyBorder="1"/>
    <xf numFmtId="0" fontId="0" fillId="2" borderId="11" xfId="0" applyFill="1" applyBorder="1"/>
    <xf numFmtId="0" fontId="0" fillId="2" borderId="12" xfId="0" applyFill="1" applyBorder="1"/>
    <xf numFmtId="0" fontId="0" fillId="2" borderId="4" xfId="0" applyFill="1" applyBorder="1"/>
  </cellXfs>
  <cellStyles count="1">
    <cellStyle name="Normal" xfId="0" builtinId="0"/>
  </cellStyles>
  <dxfs count="2">
    <dxf>
      <alignment vertical="top"/>
    </dxf>
    <dxf>
      <alignment wrapText="1"/>
    </dxf>
  </dxfs>
  <tableStyles count="0" defaultTableStyle="TableStyleMedium2" defaultPivotStyle="PivotStyleLight16"/>
  <colors>
    <mruColors>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TABLES'!$B$1:$B$2</c:f>
              <c:strCache>
                <c:ptCount val="1"/>
                <c:pt idx="0">
                  <c:v>Basic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TABLES'!$A$3:$A$11</c:f>
              <c:strCache>
                <c:ptCount val="8"/>
                <c:pt idx="0">
                  <c:v>CT Scanner</c:v>
                </c:pt>
                <c:pt idx="1">
                  <c:v>Ventilator</c:v>
                </c:pt>
                <c:pt idx="2">
                  <c:v>ECG</c:v>
                </c:pt>
                <c:pt idx="3">
                  <c:v>Robotic Surgery</c:v>
                </c:pt>
                <c:pt idx="4">
                  <c:v>MRI Scanner</c:v>
                </c:pt>
                <c:pt idx="5">
                  <c:v>Pacemaker</c:v>
                </c:pt>
                <c:pt idx="6">
                  <c:v>Prosthetics</c:v>
                </c:pt>
                <c:pt idx="7">
                  <c:v>Ultrasound</c:v>
                </c:pt>
              </c:strCache>
            </c:strRef>
          </c:cat>
          <c:val>
            <c:numRef>
              <c:f>'PIVOT TABLES'!$B$3:$B$11</c:f>
              <c:numCache>
                <c:formatCode>General</c:formatCode>
                <c:ptCount val="8"/>
                <c:pt idx="0">
                  <c:v>5</c:v>
                </c:pt>
                <c:pt idx="1">
                  <c:v>4</c:v>
                </c:pt>
                <c:pt idx="5">
                  <c:v>2</c:v>
                </c:pt>
                <c:pt idx="7">
                  <c:v>1</c:v>
                </c:pt>
              </c:numCache>
            </c:numRef>
          </c:val>
          <c:extLst>
            <c:ext xmlns:c16="http://schemas.microsoft.com/office/drawing/2014/chart" uri="{C3380CC4-5D6E-409C-BE32-E72D297353CC}">
              <c16:uniqueId val="{00000000-6FE4-4916-93FE-4211C302151A}"/>
            </c:ext>
          </c:extLst>
        </c:ser>
        <c:ser>
          <c:idx val="1"/>
          <c:order val="1"/>
          <c:tx>
            <c:strRef>
              <c:f>'PIVOT TABLES'!$C$1:$C$2</c:f>
              <c:strCache>
                <c:ptCount val="1"/>
                <c:pt idx="0">
                  <c:v>Intermediate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TABLES'!$A$3:$A$11</c:f>
              <c:strCache>
                <c:ptCount val="8"/>
                <c:pt idx="0">
                  <c:v>CT Scanner</c:v>
                </c:pt>
                <c:pt idx="1">
                  <c:v>Ventilator</c:v>
                </c:pt>
                <c:pt idx="2">
                  <c:v>ECG</c:v>
                </c:pt>
                <c:pt idx="3">
                  <c:v>Robotic Surgery</c:v>
                </c:pt>
                <c:pt idx="4">
                  <c:v>MRI Scanner</c:v>
                </c:pt>
                <c:pt idx="5">
                  <c:v>Pacemaker</c:v>
                </c:pt>
                <c:pt idx="6">
                  <c:v>Prosthetics</c:v>
                </c:pt>
                <c:pt idx="7">
                  <c:v>Ultrasound</c:v>
                </c:pt>
              </c:strCache>
            </c:strRef>
          </c:cat>
          <c:val>
            <c:numRef>
              <c:f>'PIVOT TABLES'!$C$3:$C$11</c:f>
              <c:numCache>
                <c:formatCode>General</c:formatCode>
                <c:ptCount val="8"/>
                <c:pt idx="2">
                  <c:v>3</c:v>
                </c:pt>
                <c:pt idx="6">
                  <c:v>1</c:v>
                </c:pt>
              </c:numCache>
            </c:numRef>
          </c:val>
          <c:extLst>
            <c:ext xmlns:c16="http://schemas.microsoft.com/office/drawing/2014/chart" uri="{C3380CC4-5D6E-409C-BE32-E72D297353CC}">
              <c16:uniqueId val="{00000001-6FE4-4916-93FE-4211C302151A}"/>
            </c:ext>
          </c:extLst>
        </c:ser>
        <c:ser>
          <c:idx val="2"/>
          <c:order val="2"/>
          <c:tx>
            <c:strRef>
              <c:f>'PIVOT TABLES'!$D$1:$D$2</c:f>
              <c:strCache>
                <c:ptCount val="1"/>
                <c:pt idx="0">
                  <c:v>Advanced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TABLES'!$A$3:$A$11</c:f>
              <c:strCache>
                <c:ptCount val="8"/>
                <c:pt idx="0">
                  <c:v>CT Scanner</c:v>
                </c:pt>
                <c:pt idx="1">
                  <c:v>Ventilator</c:v>
                </c:pt>
                <c:pt idx="2">
                  <c:v>ECG</c:v>
                </c:pt>
                <c:pt idx="3">
                  <c:v>Robotic Surgery</c:v>
                </c:pt>
                <c:pt idx="4">
                  <c:v>MRI Scanner</c:v>
                </c:pt>
                <c:pt idx="5">
                  <c:v>Pacemaker</c:v>
                </c:pt>
                <c:pt idx="6">
                  <c:v>Prosthetics</c:v>
                </c:pt>
                <c:pt idx="7">
                  <c:v>Ultrasound</c:v>
                </c:pt>
              </c:strCache>
            </c:strRef>
          </c:cat>
          <c:val>
            <c:numRef>
              <c:f>'PIVOT TABLES'!$D$3:$D$11</c:f>
              <c:numCache>
                <c:formatCode>General</c:formatCode>
                <c:ptCount val="8"/>
                <c:pt idx="3">
                  <c:v>2</c:v>
                </c:pt>
                <c:pt idx="4">
                  <c:v>2</c:v>
                </c:pt>
              </c:numCache>
            </c:numRef>
          </c:val>
          <c:extLst>
            <c:ext xmlns:c16="http://schemas.microsoft.com/office/drawing/2014/chart" uri="{C3380CC4-5D6E-409C-BE32-E72D297353CC}">
              <c16:uniqueId val="{00000002-6FE4-4916-93FE-4211C302151A}"/>
            </c:ext>
          </c:extLst>
        </c:ser>
        <c:dLbls>
          <c:showLegendKey val="0"/>
          <c:showVal val="0"/>
          <c:showCatName val="0"/>
          <c:showSerName val="0"/>
          <c:showPercent val="0"/>
          <c:showBubbleSize val="0"/>
        </c:dLbls>
        <c:gapWidth val="150"/>
        <c:overlap val="100"/>
        <c:axId val="1235575983"/>
        <c:axId val="1235576463"/>
      </c:barChart>
      <c:catAx>
        <c:axId val="1235575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5576463"/>
        <c:crosses val="autoZero"/>
        <c:auto val="1"/>
        <c:lblAlgn val="ctr"/>
        <c:lblOffset val="100"/>
        <c:noMultiLvlLbl val="0"/>
      </c:catAx>
      <c:valAx>
        <c:axId val="12355764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557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TABLES!PivotTable18</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MedTech Classification per Developtment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TABLES'!$B$85:$B$86</c:f>
              <c:strCache>
                <c:ptCount val="1"/>
                <c:pt idx="0">
                  <c:v>Basic</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TABLES'!$A$87:$A$89</c:f>
              <c:strCache>
                <c:ptCount val="2"/>
                <c:pt idx="0">
                  <c:v>Developed</c:v>
                </c:pt>
                <c:pt idx="1">
                  <c:v>Developing</c:v>
                </c:pt>
              </c:strCache>
            </c:strRef>
          </c:cat>
          <c:val>
            <c:numRef>
              <c:f>'PIVOT TABLES'!$B$87:$B$89</c:f>
              <c:numCache>
                <c:formatCode>General</c:formatCode>
                <c:ptCount val="2"/>
                <c:pt idx="0">
                  <c:v>9</c:v>
                </c:pt>
                <c:pt idx="1">
                  <c:v>3</c:v>
                </c:pt>
              </c:numCache>
            </c:numRef>
          </c:val>
          <c:extLst>
            <c:ext xmlns:c16="http://schemas.microsoft.com/office/drawing/2014/chart" uri="{C3380CC4-5D6E-409C-BE32-E72D297353CC}">
              <c16:uniqueId val="{00000000-C992-44B6-A544-6494DFBBCCBF}"/>
            </c:ext>
          </c:extLst>
        </c:ser>
        <c:ser>
          <c:idx val="1"/>
          <c:order val="1"/>
          <c:tx>
            <c:strRef>
              <c:f>'PIVOT TABLES'!$C$85:$C$86</c:f>
              <c:strCache>
                <c:ptCount val="1"/>
                <c:pt idx="0">
                  <c:v>Intermediate</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TABLES'!$A$87:$A$89</c:f>
              <c:strCache>
                <c:ptCount val="2"/>
                <c:pt idx="0">
                  <c:v>Developed</c:v>
                </c:pt>
                <c:pt idx="1">
                  <c:v>Developing</c:v>
                </c:pt>
              </c:strCache>
            </c:strRef>
          </c:cat>
          <c:val>
            <c:numRef>
              <c:f>'PIVOT TABLES'!$C$87:$C$89</c:f>
              <c:numCache>
                <c:formatCode>General</c:formatCode>
                <c:ptCount val="2"/>
                <c:pt idx="0">
                  <c:v>3</c:v>
                </c:pt>
                <c:pt idx="1">
                  <c:v>1</c:v>
                </c:pt>
              </c:numCache>
            </c:numRef>
          </c:val>
          <c:extLst>
            <c:ext xmlns:c16="http://schemas.microsoft.com/office/drawing/2014/chart" uri="{C3380CC4-5D6E-409C-BE32-E72D297353CC}">
              <c16:uniqueId val="{00000001-C992-44B6-A544-6494DFBBCCBF}"/>
            </c:ext>
          </c:extLst>
        </c:ser>
        <c:ser>
          <c:idx val="2"/>
          <c:order val="2"/>
          <c:tx>
            <c:strRef>
              <c:f>'PIVOT TABLES'!$D$85:$D$86</c:f>
              <c:strCache>
                <c:ptCount val="1"/>
                <c:pt idx="0">
                  <c:v>Advanced</c:v>
                </c:pt>
              </c:strCache>
            </c:strRef>
          </c:tx>
          <c:spPr>
            <a:solidFill>
              <a:schemeClr val="accent3">
                <a:alpha val="85000"/>
              </a:schemeClr>
            </a:solidFill>
            <a:ln w="9525" cap="flat" cmpd="sng" algn="ctr">
              <a:solidFill>
                <a:schemeClr val="lt1">
                  <a:alpha val="50000"/>
                </a:schemeClr>
              </a:solidFill>
              <a:round/>
            </a:ln>
            <a:effectLst/>
          </c:spPr>
          <c:invertIfNegative val="0"/>
          <c:cat>
            <c:strRef>
              <c:f>'PIVOT TABLES'!$A$87:$A$89</c:f>
              <c:strCache>
                <c:ptCount val="2"/>
                <c:pt idx="0">
                  <c:v>Developed</c:v>
                </c:pt>
                <c:pt idx="1">
                  <c:v>Developing</c:v>
                </c:pt>
              </c:strCache>
            </c:strRef>
          </c:cat>
          <c:val>
            <c:numRef>
              <c:f>'PIVOT TABLES'!$D$87:$D$89</c:f>
              <c:numCache>
                <c:formatCode>General</c:formatCode>
                <c:ptCount val="2"/>
                <c:pt idx="0">
                  <c:v>3</c:v>
                </c:pt>
                <c:pt idx="1">
                  <c:v>1</c:v>
                </c:pt>
              </c:numCache>
            </c:numRef>
          </c:val>
          <c:extLst>
            <c:ext xmlns:c16="http://schemas.microsoft.com/office/drawing/2014/chart" uri="{C3380CC4-5D6E-409C-BE32-E72D297353CC}">
              <c16:uniqueId val="{00000002-C992-44B6-A544-6494DFBBCCBF}"/>
            </c:ext>
          </c:extLst>
        </c:ser>
        <c:dLbls>
          <c:showLegendKey val="0"/>
          <c:showVal val="0"/>
          <c:showCatName val="0"/>
          <c:showSerName val="0"/>
          <c:showPercent val="0"/>
          <c:showBubbleSize val="0"/>
        </c:dLbls>
        <c:gapWidth val="65"/>
        <c:axId val="1667041504"/>
        <c:axId val="1667041984"/>
      </c:barChart>
      <c:catAx>
        <c:axId val="166704150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67041984"/>
        <c:crosses val="autoZero"/>
        <c:auto val="1"/>
        <c:lblAlgn val="ctr"/>
        <c:lblOffset val="100"/>
        <c:noMultiLvlLbl val="0"/>
      </c:catAx>
      <c:valAx>
        <c:axId val="16670419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670415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TABLES!PivotTable16</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MedTech Class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10294117647059E-2"/>
          <c:y val="8.8726134890532687E-2"/>
          <c:w val="0.83866421568627447"/>
          <c:h val="0.77778684714952007"/>
        </c:manualLayout>
      </c:layout>
      <c:barChart>
        <c:barDir val="col"/>
        <c:grouping val="stacked"/>
        <c:varyColors val="0"/>
        <c:ser>
          <c:idx val="0"/>
          <c:order val="0"/>
          <c:tx>
            <c:strRef>
              <c:f>'PIVOT TABLES'!$B$64:$B$65</c:f>
              <c:strCache>
                <c:ptCount val="1"/>
                <c:pt idx="0">
                  <c:v>Basic</c:v>
                </c:pt>
              </c:strCache>
            </c:strRef>
          </c:tx>
          <c:spPr>
            <a:solidFill>
              <a:schemeClr val="accent1">
                <a:alpha val="85000"/>
              </a:schemeClr>
            </a:solidFill>
            <a:ln w="9525" cap="flat" cmpd="sng" algn="ctr">
              <a:solidFill>
                <a:schemeClr val="lt1">
                  <a:alpha val="50000"/>
                </a:schemeClr>
              </a:solidFill>
              <a:round/>
            </a:ln>
            <a:effectLst/>
          </c:spPr>
          <c:invertIfNegative val="0"/>
          <c:cat>
            <c:multiLvlStrRef>
              <c:f>'PIVOT TABLES'!$A$66:$A$82</c:f>
              <c:multiLvlStrCache>
                <c:ptCount val="9"/>
                <c:lvl>
                  <c:pt idx="0">
                    <c:v>Government &amp; Private</c:v>
                  </c:pt>
                  <c:pt idx="1">
                    <c:v>Government</c:v>
                  </c:pt>
                  <c:pt idx="2">
                    <c:v>Government</c:v>
                  </c:pt>
                  <c:pt idx="3">
                    <c:v>Private</c:v>
                  </c:pt>
                  <c:pt idx="4">
                    <c:v>Government</c:v>
                  </c:pt>
                  <c:pt idx="5">
                    <c:v>Private</c:v>
                  </c:pt>
                  <c:pt idx="6">
                    <c:v>Government</c:v>
                  </c:pt>
                  <c:pt idx="7">
                    <c:v>Government</c:v>
                  </c:pt>
                  <c:pt idx="8">
                    <c:v>Government</c:v>
                  </c:pt>
                </c:lvl>
                <c:lvl>
                  <c:pt idx="0">
                    <c:v>Africa</c:v>
                  </c:pt>
                  <c:pt idx="1">
                    <c:v>Asia</c:v>
                  </c:pt>
                  <c:pt idx="2">
                    <c:v>Europe</c:v>
                  </c:pt>
                  <c:pt idx="4">
                    <c:v>North America</c:v>
                  </c:pt>
                  <c:pt idx="6">
                    <c:v>Oceania</c:v>
                  </c:pt>
                  <c:pt idx="7">
                    <c:v>South America</c:v>
                  </c:pt>
                  <c:pt idx="8">
                    <c:v>Southeast Asia</c:v>
                  </c:pt>
                </c:lvl>
              </c:multiLvlStrCache>
            </c:multiLvlStrRef>
          </c:cat>
          <c:val>
            <c:numRef>
              <c:f>'PIVOT TABLES'!$B$66:$B$82</c:f>
              <c:numCache>
                <c:formatCode>General</c:formatCode>
                <c:ptCount val="9"/>
                <c:pt idx="0">
                  <c:v>2</c:v>
                </c:pt>
                <c:pt idx="1">
                  <c:v>2</c:v>
                </c:pt>
                <c:pt idx="2">
                  <c:v>2</c:v>
                </c:pt>
                <c:pt idx="4">
                  <c:v>2</c:v>
                </c:pt>
                <c:pt idx="6">
                  <c:v>1</c:v>
                </c:pt>
                <c:pt idx="7">
                  <c:v>1</c:v>
                </c:pt>
                <c:pt idx="8">
                  <c:v>2</c:v>
                </c:pt>
              </c:numCache>
            </c:numRef>
          </c:val>
          <c:extLst>
            <c:ext xmlns:c16="http://schemas.microsoft.com/office/drawing/2014/chart" uri="{C3380CC4-5D6E-409C-BE32-E72D297353CC}">
              <c16:uniqueId val="{00000000-42EC-46BA-AFB3-A52B8E141783}"/>
            </c:ext>
          </c:extLst>
        </c:ser>
        <c:ser>
          <c:idx val="1"/>
          <c:order val="1"/>
          <c:tx>
            <c:strRef>
              <c:f>'PIVOT TABLES'!$C$64:$C$65</c:f>
              <c:strCache>
                <c:ptCount val="1"/>
                <c:pt idx="0">
                  <c:v>Intermediate</c:v>
                </c:pt>
              </c:strCache>
            </c:strRef>
          </c:tx>
          <c:spPr>
            <a:solidFill>
              <a:schemeClr val="accent2">
                <a:alpha val="85000"/>
              </a:schemeClr>
            </a:solidFill>
            <a:ln w="9525" cap="flat" cmpd="sng" algn="ctr">
              <a:solidFill>
                <a:schemeClr val="lt1">
                  <a:alpha val="50000"/>
                </a:schemeClr>
              </a:solidFill>
              <a:round/>
            </a:ln>
            <a:effectLst/>
          </c:spPr>
          <c:invertIfNegative val="0"/>
          <c:cat>
            <c:multiLvlStrRef>
              <c:f>'PIVOT TABLES'!$A$66:$A$82</c:f>
              <c:multiLvlStrCache>
                <c:ptCount val="9"/>
                <c:lvl>
                  <c:pt idx="0">
                    <c:v>Government &amp; Private</c:v>
                  </c:pt>
                  <c:pt idx="1">
                    <c:v>Government</c:v>
                  </c:pt>
                  <c:pt idx="2">
                    <c:v>Government</c:v>
                  </c:pt>
                  <c:pt idx="3">
                    <c:v>Private</c:v>
                  </c:pt>
                  <c:pt idx="4">
                    <c:v>Government</c:v>
                  </c:pt>
                  <c:pt idx="5">
                    <c:v>Private</c:v>
                  </c:pt>
                  <c:pt idx="6">
                    <c:v>Government</c:v>
                  </c:pt>
                  <c:pt idx="7">
                    <c:v>Government</c:v>
                  </c:pt>
                  <c:pt idx="8">
                    <c:v>Government</c:v>
                  </c:pt>
                </c:lvl>
                <c:lvl>
                  <c:pt idx="0">
                    <c:v>Africa</c:v>
                  </c:pt>
                  <c:pt idx="1">
                    <c:v>Asia</c:v>
                  </c:pt>
                  <c:pt idx="2">
                    <c:v>Europe</c:v>
                  </c:pt>
                  <c:pt idx="4">
                    <c:v>North America</c:v>
                  </c:pt>
                  <c:pt idx="6">
                    <c:v>Oceania</c:v>
                  </c:pt>
                  <c:pt idx="7">
                    <c:v>South America</c:v>
                  </c:pt>
                  <c:pt idx="8">
                    <c:v>Southeast Asia</c:v>
                  </c:pt>
                </c:lvl>
              </c:multiLvlStrCache>
            </c:multiLvlStrRef>
          </c:cat>
          <c:val>
            <c:numRef>
              <c:f>'PIVOT TABLES'!$C$66:$C$82</c:f>
              <c:numCache>
                <c:formatCode>General</c:formatCode>
                <c:ptCount val="9"/>
                <c:pt idx="0">
                  <c:v>1</c:v>
                </c:pt>
                <c:pt idx="2">
                  <c:v>1</c:v>
                </c:pt>
                <c:pt idx="3">
                  <c:v>1</c:v>
                </c:pt>
                <c:pt idx="6">
                  <c:v>1</c:v>
                </c:pt>
              </c:numCache>
            </c:numRef>
          </c:val>
          <c:extLst>
            <c:ext xmlns:c16="http://schemas.microsoft.com/office/drawing/2014/chart" uri="{C3380CC4-5D6E-409C-BE32-E72D297353CC}">
              <c16:uniqueId val="{00000001-42EC-46BA-AFB3-A52B8E141783}"/>
            </c:ext>
          </c:extLst>
        </c:ser>
        <c:ser>
          <c:idx val="2"/>
          <c:order val="2"/>
          <c:tx>
            <c:strRef>
              <c:f>'PIVOT TABLES'!$D$64:$D$65</c:f>
              <c:strCache>
                <c:ptCount val="1"/>
                <c:pt idx="0">
                  <c:v>Advanced</c:v>
                </c:pt>
              </c:strCache>
            </c:strRef>
          </c:tx>
          <c:spPr>
            <a:solidFill>
              <a:schemeClr val="accent3">
                <a:alpha val="85000"/>
              </a:schemeClr>
            </a:solidFill>
            <a:ln w="9525" cap="flat" cmpd="sng" algn="ctr">
              <a:solidFill>
                <a:schemeClr val="lt1">
                  <a:alpha val="50000"/>
                </a:schemeClr>
              </a:solidFill>
              <a:round/>
            </a:ln>
            <a:effectLst/>
          </c:spPr>
          <c:invertIfNegative val="0"/>
          <c:cat>
            <c:multiLvlStrRef>
              <c:f>'PIVOT TABLES'!$A$66:$A$82</c:f>
              <c:multiLvlStrCache>
                <c:ptCount val="9"/>
                <c:lvl>
                  <c:pt idx="0">
                    <c:v>Government &amp; Private</c:v>
                  </c:pt>
                  <c:pt idx="1">
                    <c:v>Government</c:v>
                  </c:pt>
                  <c:pt idx="2">
                    <c:v>Government</c:v>
                  </c:pt>
                  <c:pt idx="3">
                    <c:v>Private</c:v>
                  </c:pt>
                  <c:pt idx="4">
                    <c:v>Government</c:v>
                  </c:pt>
                  <c:pt idx="5">
                    <c:v>Private</c:v>
                  </c:pt>
                  <c:pt idx="6">
                    <c:v>Government</c:v>
                  </c:pt>
                  <c:pt idx="7">
                    <c:v>Government</c:v>
                  </c:pt>
                  <c:pt idx="8">
                    <c:v>Government</c:v>
                  </c:pt>
                </c:lvl>
                <c:lvl>
                  <c:pt idx="0">
                    <c:v>Africa</c:v>
                  </c:pt>
                  <c:pt idx="1">
                    <c:v>Asia</c:v>
                  </c:pt>
                  <c:pt idx="2">
                    <c:v>Europe</c:v>
                  </c:pt>
                  <c:pt idx="4">
                    <c:v>North America</c:v>
                  </c:pt>
                  <c:pt idx="6">
                    <c:v>Oceania</c:v>
                  </c:pt>
                  <c:pt idx="7">
                    <c:v>South America</c:v>
                  </c:pt>
                  <c:pt idx="8">
                    <c:v>Southeast Asia</c:v>
                  </c:pt>
                </c:lvl>
              </c:multiLvlStrCache>
            </c:multiLvlStrRef>
          </c:cat>
          <c:val>
            <c:numRef>
              <c:f>'PIVOT TABLES'!$D$66:$D$82</c:f>
              <c:numCache>
                <c:formatCode>General</c:formatCode>
                <c:ptCount val="9"/>
                <c:pt idx="1">
                  <c:v>1</c:v>
                </c:pt>
                <c:pt idx="5">
                  <c:v>1</c:v>
                </c:pt>
                <c:pt idx="7">
                  <c:v>1</c:v>
                </c:pt>
                <c:pt idx="8">
                  <c:v>1</c:v>
                </c:pt>
              </c:numCache>
            </c:numRef>
          </c:val>
          <c:extLst>
            <c:ext xmlns:c16="http://schemas.microsoft.com/office/drawing/2014/chart" uri="{C3380CC4-5D6E-409C-BE32-E72D297353CC}">
              <c16:uniqueId val="{00000002-42EC-46BA-AFB3-A52B8E141783}"/>
            </c:ext>
          </c:extLst>
        </c:ser>
        <c:dLbls>
          <c:showLegendKey val="0"/>
          <c:showVal val="0"/>
          <c:showCatName val="0"/>
          <c:showSerName val="0"/>
          <c:showPercent val="0"/>
          <c:showBubbleSize val="0"/>
        </c:dLbls>
        <c:gapWidth val="150"/>
        <c:overlap val="100"/>
        <c:axId val="894192399"/>
        <c:axId val="894187599"/>
      </c:barChart>
      <c:catAx>
        <c:axId val="894192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Region</a:t>
                </a:r>
              </a:p>
            </c:rich>
          </c:tx>
          <c:layout>
            <c:manualLayout>
              <c:xMode val="edge"/>
              <c:yMode val="edge"/>
              <c:x val="0.471231536523881"/>
              <c:y val="0.9525468137522454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4187599"/>
        <c:crosses val="autoZero"/>
        <c:auto val="1"/>
        <c:lblAlgn val="ctr"/>
        <c:lblOffset val="100"/>
        <c:noMultiLvlLbl val="0"/>
      </c:catAx>
      <c:valAx>
        <c:axId val="8941875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Count of medtech appliance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94192399"/>
        <c:crosses val="autoZero"/>
        <c:crossBetween val="between"/>
      </c:valAx>
      <c:spPr>
        <a:noFill/>
        <a:ln>
          <a:noFill/>
        </a:ln>
        <a:effectLst/>
      </c:spPr>
    </c:plotArea>
    <c:legend>
      <c:legendPos val="r"/>
      <c:layout>
        <c:manualLayout>
          <c:xMode val="edge"/>
          <c:yMode val="edge"/>
          <c:x val="0.86642156862745101"/>
          <c:y val="5.8258463902840452E-2"/>
          <c:w val="0.12377450980392157"/>
          <c:h val="9.746241334333084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TABLES!PivotTable14</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 Access</a:t>
            </a:r>
            <a:r>
              <a:rPr lang="en-ZA" baseline="0"/>
              <a:t> to Healthcare</a:t>
            </a:r>
            <a:endParaRPr lang="en-ZA"/>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TABLES'!$B$34:$B$35</c:f>
              <c:strCache>
                <c:ptCount val="1"/>
                <c:pt idx="0">
                  <c:v>Government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TABLES'!$A$36:$A$43</c:f>
              <c:strCache>
                <c:ptCount val="7"/>
                <c:pt idx="0">
                  <c:v>Africa</c:v>
                </c:pt>
                <c:pt idx="1">
                  <c:v>Asia</c:v>
                </c:pt>
                <c:pt idx="2">
                  <c:v>Europe</c:v>
                </c:pt>
                <c:pt idx="3">
                  <c:v>North America</c:v>
                </c:pt>
                <c:pt idx="4">
                  <c:v>Oceania</c:v>
                </c:pt>
                <c:pt idx="5">
                  <c:v>South America</c:v>
                </c:pt>
                <c:pt idx="6">
                  <c:v>Southeast Asia</c:v>
                </c:pt>
              </c:strCache>
            </c:strRef>
          </c:cat>
          <c:val>
            <c:numRef>
              <c:f>'PIVOT TABLES'!$B$36:$B$43</c:f>
              <c:numCache>
                <c:formatCode>0%</c:formatCode>
                <c:ptCount val="7"/>
                <c:pt idx="1">
                  <c:v>1</c:v>
                </c:pt>
                <c:pt idx="2">
                  <c:v>1</c:v>
                </c:pt>
                <c:pt idx="3">
                  <c:v>0.95</c:v>
                </c:pt>
                <c:pt idx="4">
                  <c:v>1</c:v>
                </c:pt>
                <c:pt idx="5">
                  <c:v>0.82499999999999996</c:v>
                </c:pt>
                <c:pt idx="6">
                  <c:v>0.76666666666666661</c:v>
                </c:pt>
              </c:numCache>
            </c:numRef>
          </c:val>
          <c:extLst>
            <c:ext xmlns:c16="http://schemas.microsoft.com/office/drawing/2014/chart" uri="{C3380CC4-5D6E-409C-BE32-E72D297353CC}">
              <c16:uniqueId val="{00000000-B8E7-46C9-A8E7-17BCE26BC779}"/>
            </c:ext>
          </c:extLst>
        </c:ser>
        <c:ser>
          <c:idx val="1"/>
          <c:order val="1"/>
          <c:tx>
            <c:strRef>
              <c:f>'PIVOT TABLES'!$C$34:$C$35</c:f>
              <c:strCache>
                <c:ptCount val="1"/>
                <c:pt idx="0">
                  <c:v>Government &amp; Private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TABLES'!$A$36:$A$43</c:f>
              <c:strCache>
                <c:ptCount val="7"/>
                <c:pt idx="0">
                  <c:v>Africa</c:v>
                </c:pt>
                <c:pt idx="1">
                  <c:v>Asia</c:v>
                </c:pt>
                <c:pt idx="2">
                  <c:v>Europe</c:v>
                </c:pt>
                <c:pt idx="3">
                  <c:v>North America</c:v>
                </c:pt>
                <c:pt idx="4">
                  <c:v>Oceania</c:v>
                </c:pt>
                <c:pt idx="5">
                  <c:v>South America</c:v>
                </c:pt>
                <c:pt idx="6">
                  <c:v>Southeast Asia</c:v>
                </c:pt>
              </c:strCache>
            </c:strRef>
          </c:cat>
          <c:val>
            <c:numRef>
              <c:f>'PIVOT TABLES'!$C$36:$C$43</c:f>
              <c:numCache>
                <c:formatCode>0%</c:formatCode>
                <c:ptCount val="7"/>
                <c:pt idx="0">
                  <c:v>0.69999999999999984</c:v>
                </c:pt>
              </c:numCache>
            </c:numRef>
          </c:val>
          <c:extLst>
            <c:ext xmlns:c16="http://schemas.microsoft.com/office/drawing/2014/chart" uri="{C3380CC4-5D6E-409C-BE32-E72D297353CC}">
              <c16:uniqueId val="{00000001-B8E7-46C9-A8E7-17BCE26BC779}"/>
            </c:ext>
          </c:extLst>
        </c:ser>
        <c:ser>
          <c:idx val="2"/>
          <c:order val="2"/>
          <c:tx>
            <c:strRef>
              <c:f>'PIVOT TABLES'!$D$34:$D$35</c:f>
              <c:strCache>
                <c:ptCount val="1"/>
                <c:pt idx="0">
                  <c:v>Private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TABLES'!$A$36:$A$43</c:f>
              <c:strCache>
                <c:ptCount val="7"/>
                <c:pt idx="0">
                  <c:v>Africa</c:v>
                </c:pt>
                <c:pt idx="1">
                  <c:v>Asia</c:v>
                </c:pt>
                <c:pt idx="2">
                  <c:v>Europe</c:v>
                </c:pt>
                <c:pt idx="3">
                  <c:v>North America</c:v>
                </c:pt>
                <c:pt idx="4">
                  <c:v>Oceania</c:v>
                </c:pt>
                <c:pt idx="5">
                  <c:v>South America</c:v>
                </c:pt>
                <c:pt idx="6">
                  <c:v>Southeast Asia</c:v>
                </c:pt>
              </c:strCache>
            </c:strRef>
          </c:cat>
          <c:val>
            <c:numRef>
              <c:f>'PIVOT TABLES'!$D$36:$D$43</c:f>
              <c:numCache>
                <c:formatCode>0%</c:formatCode>
                <c:ptCount val="7"/>
                <c:pt idx="2">
                  <c:v>1</c:v>
                </c:pt>
                <c:pt idx="3">
                  <c:v>0.92</c:v>
                </c:pt>
              </c:numCache>
            </c:numRef>
          </c:val>
          <c:extLst>
            <c:ext xmlns:c16="http://schemas.microsoft.com/office/drawing/2014/chart" uri="{C3380CC4-5D6E-409C-BE32-E72D297353CC}">
              <c16:uniqueId val="{00000002-B8E7-46C9-A8E7-17BCE26BC779}"/>
            </c:ext>
          </c:extLst>
        </c:ser>
        <c:dLbls>
          <c:dLblPos val="ctr"/>
          <c:showLegendKey val="0"/>
          <c:showVal val="1"/>
          <c:showCatName val="0"/>
          <c:showSerName val="0"/>
          <c:showPercent val="0"/>
          <c:showBubbleSize val="0"/>
        </c:dLbls>
        <c:gapWidth val="150"/>
        <c:overlap val="100"/>
        <c:axId val="1833144272"/>
        <c:axId val="1833146672"/>
      </c:barChart>
      <c:catAx>
        <c:axId val="1833144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33146672"/>
        <c:crosses val="autoZero"/>
        <c:auto val="1"/>
        <c:lblAlgn val="ctr"/>
        <c:lblOffset val="100"/>
        <c:noMultiLvlLbl val="0"/>
      </c:catAx>
      <c:valAx>
        <c:axId val="1833146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833144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TABLES!PivotTable10</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871527777777776E-2"/>
          <c:y val="0.28587744240303298"/>
          <c:w val="0.86308217820428701"/>
          <c:h val="0.46466535433070866"/>
        </c:manualLayout>
      </c:layout>
      <c:barChart>
        <c:barDir val="col"/>
        <c:grouping val="clustered"/>
        <c:varyColors val="0"/>
        <c:ser>
          <c:idx val="0"/>
          <c:order val="0"/>
          <c:tx>
            <c:strRef>
              <c:f>'PIVOT TABLES'!$B$13</c:f>
              <c:strCache>
                <c:ptCount val="1"/>
                <c:pt idx="0">
                  <c:v>Average of  Wealthiness (GDP per capita)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TABLES'!$A$14:$A$21</c:f>
              <c:strCache>
                <c:ptCount val="7"/>
                <c:pt idx="0">
                  <c:v>Africa</c:v>
                </c:pt>
                <c:pt idx="1">
                  <c:v>Asia</c:v>
                </c:pt>
                <c:pt idx="2">
                  <c:v>Europe</c:v>
                </c:pt>
                <c:pt idx="3">
                  <c:v>North America</c:v>
                </c:pt>
                <c:pt idx="4">
                  <c:v>Oceania</c:v>
                </c:pt>
                <c:pt idx="5">
                  <c:v>South America</c:v>
                </c:pt>
                <c:pt idx="6">
                  <c:v>Southeast Asia</c:v>
                </c:pt>
              </c:strCache>
            </c:strRef>
          </c:cat>
          <c:val>
            <c:numRef>
              <c:f>'PIVOT TABLES'!$B$14:$B$21</c:f>
              <c:numCache>
                <c:formatCode>0.00</c:formatCode>
                <c:ptCount val="7"/>
                <c:pt idx="0">
                  <c:v>4333.333333333333</c:v>
                </c:pt>
                <c:pt idx="1">
                  <c:v>72333.333333333328</c:v>
                </c:pt>
                <c:pt idx="2">
                  <c:v>65750</c:v>
                </c:pt>
                <c:pt idx="3">
                  <c:v>42666.666666666664</c:v>
                </c:pt>
                <c:pt idx="4">
                  <c:v>48000</c:v>
                </c:pt>
                <c:pt idx="5">
                  <c:v>11500</c:v>
                </c:pt>
                <c:pt idx="6">
                  <c:v>7000</c:v>
                </c:pt>
              </c:numCache>
            </c:numRef>
          </c:val>
          <c:extLst>
            <c:ext xmlns:c16="http://schemas.microsoft.com/office/drawing/2014/chart" uri="{C3380CC4-5D6E-409C-BE32-E72D297353CC}">
              <c16:uniqueId val="{00000000-C935-4F98-B27F-1F41EA40904B}"/>
            </c:ext>
          </c:extLst>
        </c:ser>
        <c:dLbls>
          <c:dLblPos val="inEnd"/>
          <c:showLegendKey val="0"/>
          <c:showVal val="1"/>
          <c:showCatName val="0"/>
          <c:showSerName val="0"/>
          <c:showPercent val="0"/>
          <c:showBubbleSize val="0"/>
        </c:dLbls>
        <c:gapWidth val="100"/>
        <c:axId val="1783134896"/>
        <c:axId val="1783136816"/>
      </c:barChart>
      <c:lineChart>
        <c:grouping val="standard"/>
        <c:varyColors val="0"/>
        <c:ser>
          <c:idx val="1"/>
          <c:order val="1"/>
          <c:tx>
            <c:strRef>
              <c:f>'PIVOT TABLES'!$C$13</c:f>
              <c:strCache>
                <c:ptCount val="1"/>
                <c:pt idx="0">
                  <c:v>Average of  Cost per Person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TABLES'!$A$14:$A$21</c:f>
              <c:strCache>
                <c:ptCount val="7"/>
                <c:pt idx="0">
                  <c:v>Africa</c:v>
                </c:pt>
                <c:pt idx="1">
                  <c:v>Asia</c:v>
                </c:pt>
                <c:pt idx="2">
                  <c:v>Europe</c:v>
                </c:pt>
                <c:pt idx="3">
                  <c:v>North America</c:v>
                </c:pt>
                <c:pt idx="4">
                  <c:v>Oceania</c:v>
                </c:pt>
                <c:pt idx="5">
                  <c:v>South America</c:v>
                </c:pt>
                <c:pt idx="6">
                  <c:v>Southeast Asia</c:v>
                </c:pt>
              </c:strCache>
            </c:strRef>
          </c:cat>
          <c:val>
            <c:numRef>
              <c:f>'PIVOT TABLES'!$C$14:$C$21</c:f>
              <c:numCache>
                <c:formatCode>0.00</c:formatCode>
                <c:ptCount val="7"/>
                <c:pt idx="0">
                  <c:v>800</c:v>
                </c:pt>
                <c:pt idx="1">
                  <c:v>8166.666666666667</c:v>
                </c:pt>
                <c:pt idx="2">
                  <c:v>6500</c:v>
                </c:pt>
                <c:pt idx="3">
                  <c:v>6666.666666666667</c:v>
                </c:pt>
                <c:pt idx="4">
                  <c:v>5750</c:v>
                </c:pt>
                <c:pt idx="5">
                  <c:v>1600</c:v>
                </c:pt>
                <c:pt idx="6">
                  <c:v>933.33333333333337</c:v>
                </c:pt>
              </c:numCache>
            </c:numRef>
          </c:val>
          <c:smooth val="0"/>
          <c:extLst>
            <c:ext xmlns:c16="http://schemas.microsoft.com/office/drawing/2014/chart" uri="{C3380CC4-5D6E-409C-BE32-E72D297353CC}">
              <c16:uniqueId val="{00000002-C935-4F98-B27F-1F41EA40904B}"/>
            </c:ext>
          </c:extLst>
        </c:ser>
        <c:dLbls>
          <c:showLegendKey val="0"/>
          <c:showVal val="0"/>
          <c:showCatName val="0"/>
          <c:showSerName val="0"/>
          <c:showPercent val="0"/>
          <c:showBubbleSize val="0"/>
        </c:dLbls>
        <c:marker val="1"/>
        <c:smooth val="0"/>
        <c:axId val="1044394144"/>
        <c:axId val="1044393664"/>
      </c:lineChart>
      <c:catAx>
        <c:axId val="1783134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136816"/>
        <c:crosses val="autoZero"/>
        <c:auto val="1"/>
        <c:lblAlgn val="ctr"/>
        <c:lblOffset val="100"/>
        <c:noMultiLvlLbl val="0"/>
      </c:catAx>
      <c:valAx>
        <c:axId val="17831368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134896"/>
        <c:crosses val="autoZero"/>
        <c:crossBetween val="between"/>
      </c:valAx>
      <c:valAx>
        <c:axId val="104439366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394144"/>
        <c:crosses val="max"/>
        <c:crossBetween val="between"/>
      </c:valAx>
      <c:catAx>
        <c:axId val="1044394144"/>
        <c:scaling>
          <c:orientation val="minMax"/>
        </c:scaling>
        <c:delete val="1"/>
        <c:axPos val="b"/>
        <c:numFmt formatCode="General" sourceLinked="1"/>
        <c:majorTickMark val="out"/>
        <c:minorTickMark val="none"/>
        <c:tickLblPos val="nextTo"/>
        <c:crossAx val="10443936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TABLES!PivotTable14</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TABLES'!$B$34:$B$35</c:f>
              <c:strCache>
                <c:ptCount val="1"/>
                <c:pt idx="0">
                  <c:v>Government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TABLES'!$A$36:$A$43</c:f>
              <c:strCache>
                <c:ptCount val="7"/>
                <c:pt idx="0">
                  <c:v>Africa</c:v>
                </c:pt>
                <c:pt idx="1">
                  <c:v>Asia</c:v>
                </c:pt>
                <c:pt idx="2">
                  <c:v>Europe</c:v>
                </c:pt>
                <c:pt idx="3">
                  <c:v>North America</c:v>
                </c:pt>
                <c:pt idx="4">
                  <c:v>Oceania</c:v>
                </c:pt>
                <c:pt idx="5">
                  <c:v>South America</c:v>
                </c:pt>
                <c:pt idx="6">
                  <c:v>Southeast Asia</c:v>
                </c:pt>
              </c:strCache>
            </c:strRef>
          </c:cat>
          <c:val>
            <c:numRef>
              <c:f>'PIVOT TABLES'!$B$36:$B$43</c:f>
              <c:numCache>
                <c:formatCode>0%</c:formatCode>
                <c:ptCount val="7"/>
                <c:pt idx="1">
                  <c:v>1</c:v>
                </c:pt>
                <c:pt idx="2">
                  <c:v>1</c:v>
                </c:pt>
                <c:pt idx="3">
                  <c:v>0.95</c:v>
                </c:pt>
                <c:pt idx="4">
                  <c:v>1</c:v>
                </c:pt>
                <c:pt idx="5">
                  <c:v>0.82499999999999996</c:v>
                </c:pt>
                <c:pt idx="6">
                  <c:v>0.76666666666666661</c:v>
                </c:pt>
              </c:numCache>
            </c:numRef>
          </c:val>
          <c:extLst>
            <c:ext xmlns:c16="http://schemas.microsoft.com/office/drawing/2014/chart" uri="{C3380CC4-5D6E-409C-BE32-E72D297353CC}">
              <c16:uniqueId val="{00000000-B143-4730-B4FE-734A2AC5DAC7}"/>
            </c:ext>
          </c:extLst>
        </c:ser>
        <c:ser>
          <c:idx val="1"/>
          <c:order val="1"/>
          <c:tx>
            <c:strRef>
              <c:f>'PIVOT TABLES'!$C$34:$C$35</c:f>
              <c:strCache>
                <c:ptCount val="1"/>
                <c:pt idx="0">
                  <c:v>Government &amp; Private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TABLES'!$A$36:$A$43</c:f>
              <c:strCache>
                <c:ptCount val="7"/>
                <c:pt idx="0">
                  <c:v>Africa</c:v>
                </c:pt>
                <c:pt idx="1">
                  <c:v>Asia</c:v>
                </c:pt>
                <c:pt idx="2">
                  <c:v>Europe</c:v>
                </c:pt>
                <c:pt idx="3">
                  <c:v>North America</c:v>
                </c:pt>
                <c:pt idx="4">
                  <c:v>Oceania</c:v>
                </c:pt>
                <c:pt idx="5">
                  <c:v>South America</c:v>
                </c:pt>
                <c:pt idx="6">
                  <c:v>Southeast Asia</c:v>
                </c:pt>
              </c:strCache>
            </c:strRef>
          </c:cat>
          <c:val>
            <c:numRef>
              <c:f>'PIVOT TABLES'!$C$36:$C$43</c:f>
              <c:numCache>
                <c:formatCode>0%</c:formatCode>
                <c:ptCount val="7"/>
                <c:pt idx="0">
                  <c:v>0.69999999999999984</c:v>
                </c:pt>
              </c:numCache>
            </c:numRef>
          </c:val>
          <c:extLst>
            <c:ext xmlns:c16="http://schemas.microsoft.com/office/drawing/2014/chart" uri="{C3380CC4-5D6E-409C-BE32-E72D297353CC}">
              <c16:uniqueId val="{00000001-B143-4730-B4FE-734A2AC5DAC7}"/>
            </c:ext>
          </c:extLst>
        </c:ser>
        <c:ser>
          <c:idx val="2"/>
          <c:order val="2"/>
          <c:tx>
            <c:strRef>
              <c:f>'PIVOT TABLES'!$D$34:$D$35</c:f>
              <c:strCache>
                <c:ptCount val="1"/>
                <c:pt idx="0">
                  <c:v>Private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TABLES'!$A$36:$A$43</c:f>
              <c:strCache>
                <c:ptCount val="7"/>
                <c:pt idx="0">
                  <c:v>Africa</c:v>
                </c:pt>
                <c:pt idx="1">
                  <c:v>Asia</c:v>
                </c:pt>
                <c:pt idx="2">
                  <c:v>Europe</c:v>
                </c:pt>
                <c:pt idx="3">
                  <c:v>North America</c:v>
                </c:pt>
                <c:pt idx="4">
                  <c:v>Oceania</c:v>
                </c:pt>
                <c:pt idx="5">
                  <c:v>South America</c:v>
                </c:pt>
                <c:pt idx="6">
                  <c:v>Southeast Asia</c:v>
                </c:pt>
              </c:strCache>
            </c:strRef>
          </c:cat>
          <c:val>
            <c:numRef>
              <c:f>'PIVOT TABLES'!$D$36:$D$43</c:f>
              <c:numCache>
                <c:formatCode>0%</c:formatCode>
                <c:ptCount val="7"/>
                <c:pt idx="2">
                  <c:v>1</c:v>
                </c:pt>
                <c:pt idx="3">
                  <c:v>0.92</c:v>
                </c:pt>
              </c:numCache>
            </c:numRef>
          </c:val>
          <c:extLst>
            <c:ext xmlns:c16="http://schemas.microsoft.com/office/drawing/2014/chart" uri="{C3380CC4-5D6E-409C-BE32-E72D297353CC}">
              <c16:uniqueId val="{00000002-B143-4730-B4FE-734A2AC5DAC7}"/>
            </c:ext>
          </c:extLst>
        </c:ser>
        <c:dLbls>
          <c:dLblPos val="ctr"/>
          <c:showLegendKey val="0"/>
          <c:showVal val="1"/>
          <c:showCatName val="0"/>
          <c:showSerName val="0"/>
          <c:showPercent val="0"/>
          <c:showBubbleSize val="0"/>
        </c:dLbls>
        <c:gapWidth val="150"/>
        <c:overlap val="100"/>
        <c:axId val="1833144272"/>
        <c:axId val="1833146672"/>
      </c:barChart>
      <c:catAx>
        <c:axId val="1833144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3146672"/>
        <c:crosses val="autoZero"/>
        <c:auto val="1"/>
        <c:lblAlgn val="ctr"/>
        <c:lblOffset val="100"/>
        <c:noMultiLvlLbl val="0"/>
      </c:catAx>
      <c:valAx>
        <c:axId val="18331466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314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TABLES!PivotTable15</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TABLES'!$B$49:$B$50</c:f>
              <c:strCache>
                <c:ptCount val="1"/>
                <c:pt idx="0">
                  <c:v>CT Scanner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TABLES'!$B$51:$B$58</c:f>
              <c:numCache>
                <c:formatCode>General</c:formatCode>
                <c:ptCount val="7"/>
                <c:pt idx="0">
                  <c:v>1</c:v>
                </c:pt>
                <c:pt idx="1">
                  <c:v>1</c:v>
                </c:pt>
                <c:pt idx="2">
                  <c:v>1</c:v>
                </c:pt>
                <c:pt idx="5">
                  <c:v>1</c:v>
                </c:pt>
                <c:pt idx="6">
                  <c:v>1</c:v>
                </c:pt>
              </c:numCache>
            </c:numRef>
          </c:val>
          <c:extLst>
            <c:ext xmlns:c16="http://schemas.microsoft.com/office/drawing/2014/chart" uri="{C3380CC4-5D6E-409C-BE32-E72D297353CC}">
              <c16:uniqueId val="{00000000-EB36-4BDB-9E30-79CEA5FCF74F}"/>
            </c:ext>
          </c:extLst>
        </c:ser>
        <c:ser>
          <c:idx val="1"/>
          <c:order val="1"/>
          <c:tx>
            <c:strRef>
              <c:f>'PIVOT TABLES'!$C$49:$C$50</c:f>
              <c:strCache>
                <c:ptCount val="1"/>
                <c:pt idx="0">
                  <c:v>ECG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TABLES'!$C$51:$C$58</c:f>
              <c:numCache>
                <c:formatCode>General</c:formatCode>
                <c:ptCount val="7"/>
                <c:pt idx="0">
                  <c:v>1</c:v>
                </c:pt>
                <c:pt idx="2">
                  <c:v>1</c:v>
                </c:pt>
                <c:pt idx="4">
                  <c:v>1</c:v>
                </c:pt>
              </c:numCache>
            </c:numRef>
          </c:val>
          <c:extLst>
            <c:ext xmlns:c16="http://schemas.microsoft.com/office/drawing/2014/chart" uri="{C3380CC4-5D6E-409C-BE32-E72D297353CC}">
              <c16:uniqueId val="{00000001-EB36-4BDB-9E30-79CEA5FCF74F}"/>
            </c:ext>
          </c:extLst>
        </c:ser>
        <c:ser>
          <c:idx val="2"/>
          <c:order val="2"/>
          <c:tx>
            <c:strRef>
              <c:f>'PIVOT TABLES'!$D$49:$D$50</c:f>
              <c:strCache>
                <c:ptCount val="1"/>
                <c:pt idx="0">
                  <c:v>MRI Scanner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TABLES'!$D$51:$D$58</c:f>
              <c:numCache>
                <c:formatCode>General</c:formatCode>
                <c:ptCount val="7"/>
                <c:pt idx="3">
                  <c:v>1</c:v>
                </c:pt>
                <c:pt idx="5">
                  <c:v>1</c:v>
                </c:pt>
              </c:numCache>
            </c:numRef>
          </c:val>
          <c:extLst>
            <c:ext xmlns:c16="http://schemas.microsoft.com/office/drawing/2014/chart" uri="{C3380CC4-5D6E-409C-BE32-E72D297353CC}">
              <c16:uniqueId val="{00000002-EB36-4BDB-9E30-79CEA5FCF74F}"/>
            </c:ext>
          </c:extLst>
        </c:ser>
        <c:ser>
          <c:idx val="3"/>
          <c:order val="3"/>
          <c:tx>
            <c:strRef>
              <c:f>'PIVOT TABLES'!$E$49:$E$50</c:f>
              <c:strCache>
                <c:ptCount val="1"/>
                <c:pt idx="0">
                  <c:v>Pacemaker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TABLES'!$E$51:$E$58</c:f>
              <c:numCache>
                <c:formatCode>General</c:formatCode>
                <c:ptCount val="7"/>
                <c:pt idx="2">
                  <c:v>1</c:v>
                </c:pt>
                <c:pt idx="3">
                  <c:v>1</c:v>
                </c:pt>
              </c:numCache>
            </c:numRef>
          </c:val>
          <c:extLst>
            <c:ext xmlns:c16="http://schemas.microsoft.com/office/drawing/2014/chart" uri="{C3380CC4-5D6E-409C-BE32-E72D297353CC}">
              <c16:uniqueId val="{00000003-EB36-4BDB-9E30-79CEA5FCF74F}"/>
            </c:ext>
          </c:extLst>
        </c:ser>
        <c:ser>
          <c:idx val="4"/>
          <c:order val="4"/>
          <c:tx>
            <c:strRef>
              <c:f>'PIVOT TABLES'!$F$49:$F$50</c:f>
              <c:strCache>
                <c:ptCount val="1"/>
                <c:pt idx="0">
                  <c:v>Prosthetics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TABLES'!$F$51:$F$58</c:f>
              <c:numCache>
                <c:formatCode>General</c:formatCode>
                <c:ptCount val="7"/>
                <c:pt idx="2">
                  <c:v>1</c:v>
                </c:pt>
              </c:numCache>
            </c:numRef>
          </c:val>
          <c:extLst>
            <c:ext xmlns:c16="http://schemas.microsoft.com/office/drawing/2014/chart" uri="{C3380CC4-5D6E-409C-BE32-E72D297353CC}">
              <c16:uniqueId val="{00000004-EB36-4BDB-9E30-79CEA5FCF74F}"/>
            </c:ext>
          </c:extLst>
        </c:ser>
        <c:ser>
          <c:idx val="5"/>
          <c:order val="5"/>
          <c:tx>
            <c:strRef>
              <c:f>'PIVOT TABLES'!$G$49:$G$50</c:f>
              <c:strCache>
                <c:ptCount val="1"/>
                <c:pt idx="0">
                  <c:v>Robotic Surgery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TABLES'!$G$51:$G$58</c:f>
              <c:numCache>
                <c:formatCode>General</c:formatCode>
                <c:ptCount val="7"/>
                <c:pt idx="1">
                  <c:v>1</c:v>
                </c:pt>
                <c:pt idx="6">
                  <c:v>1</c:v>
                </c:pt>
              </c:numCache>
            </c:numRef>
          </c:val>
          <c:extLst>
            <c:ext xmlns:c16="http://schemas.microsoft.com/office/drawing/2014/chart" uri="{C3380CC4-5D6E-409C-BE32-E72D297353CC}">
              <c16:uniqueId val="{00000005-EB36-4BDB-9E30-79CEA5FCF74F}"/>
            </c:ext>
          </c:extLst>
        </c:ser>
        <c:ser>
          <c:idx val="6"/>
          <c:order val="6"/>
          <c:tx>
            <c:strRef>
              <c:f>'PIVOT TABLES'!$H$49:$H$50</c:f>
              <c:strCache>
                <c:ptCount val="1"/>
                <c:pt idx="0">
                  <c:v>Ultrasound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TABLES'!$H$51:$H$58</c:f>
              <c:numCache>
                <c:formatCode>General</c:formatCode>
                <c:ptCount val="7"/>
                <c:pt idx="0">
                  <c:v>1</c:v>
                </c:pt>
              </c:numCache>
            </c:numRef>
          </c:val>
          <c:extLst>
            <c:ext xmlns:c16="http://schemas.microsoft.com/office/drawing/2014/chart" uri="{C3380CC4-5D6E-409C-BE32-E72D297353CC}">
              <c16:uniqueId val="{00000006-EB36-4BDB-9E30-79CEA5FCF74F}"/>
            </c:ext>
          </c:extLst>
        </c:ser>
        <c:ser>
          <c:idx val="7"/>
          <c:order val="7"/>
          <c:tx>
            <c:strRef>
              <c:f>'PIVOT TABLES'!$I$49:$I$50</c:f>
              <c:strCache>
                <c:ptCount val="1"/>
                <c:pt idx="0">
                  <c:v>Ventilator</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TABLES'!$I$51:$I$58</c:f>
              <c:numCache>
                <c:formatCode>General</c:formatCode>
                <c:ptCount val="7"/>
                <c:pt idx="1">
                  <c:v>1</c:v>
                </c:pt>
                <c:pt idx="3">
                  <c:v>1</c:v>
                </c:pt>
                <c:pt idx="4">
                  <c:v>1</c:v>
                </c:pt>
                <c:pt idx="6">
                  <c:v>1</c:v>
                </c:pt>
              </c:numCache>
            </c:numRef>
          </c:val>
          <c:extLst>
            <c:ext xmlns:c16="http://schemas.microsoft.com/office/drawing/2014/chart" uri="{C3380CC4-5D6E-409C-BE32-E72D297353CC}">
              <c16:uniqueId val="{00000007-EB36-4BDB-9E30-79CEA5FCF74F}"/>
            </c:ext>
          </c:extLst>
        </c:ser>
        <c:dLbls>
          <c:dLblPos val="ctr"/>
          <c:showLegendKey val="0"/>
          <c:showVal val="1"/>
          <c:showCatName val="0"/>
          <c:showSerName val="0"/>
          <c:showPercent val="0"/>
          <c:showBubbleSize val="0"/>
        </c:dLbls>
        <c:gapWidth val="150"/>
        <c:overlap val="100"/>
        <c:axId val="917066768"/>
        <c:axId val="917059568"/>
      </c:barChart>
      <c:catAx>
        <c:axId val="9170667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059568"/>
        <c:crosses val="autoZero"/>
        <c:auto val="1"/>
        <c:lblAlgn val="ctr"/>
        <c:lblOffset val="100"/>
        <c:noMultiLvlLbl val="0"/>
      </c:catAx>
      <c:valAx>
        <c:axId val="9170595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066768"/>
        <c:crosses val="autoZero"/>
        <c:crossBetween val="between"/>
      </c:valAx>
      <c:spPr>
        <a:noFill/>
        <a:ln>
          <a:noFill/>
        </a:ln>
        <a:effectLst/>
      </c:spPr>
    </c:plotArea>
    <c:legend>
      <c:legendPos val="r"/>
      <c:layout>
        <c:manualLayout>
          <c:xMode val="edge"/>
          <c:yMode val="edge"/>
          <c:x val="0.69374999999999998"/>
          <c:y val="0.20428003791192767"/>
          <c:w val="0.27864992150706436"/>
          <c:h val="0.69227070574511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TABLES!PivotTable16</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TABLES'!$B$64:$B$65</c:f>
              <c:strCache>
                <c:ptCount val="1"/>
                <c:pt idx="0">
                  <c:v>Basic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TABLES'!$A$66:$A$82</c:f>
              <c:multiLvlStrCache>
                <c:ptCount val="9"/>
                <c:lvl>
                  <c:pt idx="0">
                    <c:v>Government &amp; Private</c:v>
                  </c:pt>
                  <c:pt idx="1">
                    <c:v>Government</c:v>
                  </c:pt>
                  <c:pt idx="2">
                    <c:v>Government</c:v>
                  </c:pt>
                  <c:pt idx="3">
                    <c:v>Private</c:v>
                  </c:pt>
                  <c:pt idx="4">
                    <c:v>Government</c:v>
                  </c:pt>
                  <c:pt idx="5">
                    <c:v>Private</c:v>
                  </c:pt>
                  <c:pt idx="6">
                    <c:v>Government</c:v>
                  </c:pt>
                  <c:pt idx="7">
                    <c:v>Government</c:v>
                  </c:pt>
                  <c:pt idx="8">
                    <c:v>Government</c:v>
                  </c:pt>
                </c:lvl>
                <c:lvl>
                  <c:pt idx="0">
                    <c:v>Africa</c:v>
                  </c:pt>
                  <c:pt idx="1">
                    <c:v>Asia</c:v>
                  </c:pt>
                  <c:pt idx="2">
                    <c:v>Europe</c:v>
                  </c:pt>
                  <c:pt idx="4">
                    <c:v>North America</c:v>
                  </c:pt>
                  <c:pt idx="6">
                    <c:v>Oceania</c:v>
                  </c:pt>
                  <c:pt idx="7">
                    <c:v>South America</c:v>
                  </c:pt>
                  <c:pt idx="8">
                    <c:v>Southeast Asia</c:v>
                  </c:pt>
                </c:lvl>
              </c:multiLvlStrCache>
            </c:multiLvlStrRef>
          </c:cat>
          <c:val>
            <c:numRef>
              <c:f>'PIVOT TABLES'!$B$66:$B$82</c:f>
              <c:numCache>
                <c:formatCode>General</c:formatCode>
                <c:ptCount val="9"/>
                <c:pt idx="0">
                  <c:v>2</c:v>
                </c:pt>
                <c:pt idx="1">
                  <c:v>2</c:v>
                </c:pt>
                <c:pt idx="2">
                  <c:v>2</c:v>
                </c:pt>
                <c:pt idx="4">
                  <c:v>2</c:v>
                </c:pt>
                <c:pt idx="6">
                  <c:v>1</c:v>
                </c:pt>
                <c:pt idx="7">
                  <c:v>1</c:v>
                </c:pt>
                <c:pt idx="8">
                  <c:v>2</c:v>
                </c:pt>
              </c:numCache>
            </c:numRef>
          </c:val>
          <c:extLst>
            <c:ext xmlns:c16="http://schemas.microsoft.com/office/drawing/2014/chart" uri="{C3380CC4-5D6E-409C-BE32-E72D297353CC}">
              <c16:uniqueId val="{00000000-83FD-4B74-8E58-EE2C2B9D3858}"/>
            </c:ext>
          </c:extLst>
        </c:ser>
        <c:ser>
          <c:idx val="1"/>
          <c:order val="1"/>
          <c:tx>
            <c:strRef>
              <c:f>'PIVOT TABLES'!$C$64:$C$65</c:f>
              <c:strCache>
                <c:ptCount val="1"/>
                <c:pt idx="0">
                  <c:v>Intermediate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TABLES'!$A$66:$A$82</c:f>
              <c:multiLvlStrCache>
                <c:ptCount val="9"/>
                <c:lvl>
                  <c:pt idx="0">
                    <c:v>Government &amp; Private</c:v>
                  </c:pt>
                  <c:pt idx="1">
                    <c:v>Government</c:v>
                  </c:pt>
                  <c:pt idx="2">
                    <c:v>Government</c:v>
                  </c:pt>
                  <c:pt idx="3">
                    <c:v>Private</c:v>
                  </c:pt>
                  <c:pt idx="4">
                    <c:v>Government</c:v>
                  </c:pt>
                  <c:pt idx="5">
                    <c:v>Private</c:v>
                  </c:pt>
                  <c:pt idx="6">
                    <c:v>Government</c:v>
                  </c:pt>
                  <c:pt idx="7">
                    <c:v>Government</c:v>
                  </c:pt>
                  <c:pt idx="8">
                    <c:v>Government</c:v>
                  </c:pt>
                </c:lvl>
                <c:lvl>
                  <c:pt idx="0">
                    <c:v>Africa</c:v>
                  </c:pt>
                  <c:pt idx="1">
                    <c:v>Asia</c:v>
                  </c:pt>
                  <c:pt idx="2">
                    <c:v>Europe</c:v>
                  </c:pt>
                  <c:pt idx="4">
                    <c:v>North America</c:v>
                  </c:pt>
                  <c:pt idx="6">
                    <c:v>Oceania</c:v>
                  </c:pt>
                  <c:pt idx="7">
                    <c:v>South America</c:v>
                  </c:pt>
                  <c:pt idx="8">
                    <c:v>Southeast Asia</c:v>
                  </c:pt>
                </c:lvl>
              </c:multiLvlStrCache>
            </c:multiLvlStrRef>
          </c:cat>
          <c:val>
            <c:numRef>
              <c:f>'PIVOT TABLES'!$C$66:$C$82</c:f>
              <c:numCache>
                <c:formatCode>General</c:formatCode>
                <c:ptCount val="9"/>
                <c:pt idx="0">
                  <c:v>1</c:v>
                </c:pt>
                <c:pt idx="2">
                  <c:v>1</c:v>
                </c:pt>
                <c:pt idx="3">
                  <c:v>1</c:v>
                </c:pt>
                <c:pt idx="6">
                  <c:v>1</c:v>
                </c:pt>
              </c:numCache>
            </c:numRef>
          </c:val>
          <c:extLst>
            <c:ext xmlns:c16="http://schemas.microsoft.com/office/drawing/2014/chart" uri="{C3380CC4-5D6E-409C-BE32-E72D297353CC}">
              <c16:uniqueId val="{00000001-83FD-4B74-8E58-EE2C2B9D3858}"/>
            </c:ext>
          </c:extLst>
        </c:ser>
        <c:ser>
          <c:idx val="2"/>
          <c:order val="2"/>
          <c:tx>
            <c:strRef>
              <c:f>'PIVOT TABLES'!$D$64:$D$65</c:f>
              <c:strCache>
                <c:ptCount val="1"/>
                <c:pt idx="0">
                  <c:v>Advanced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TABLES'!$A$66:$A$82</c:f>
              <c:multiLvlStrCache>
                <c:ptCount val="9"/>
                <c:lvl>
                  <c:pt idx="0">
                    <c:v>Government &amp; Private</c:v>
                  </c:pt>
                  <c:pt idx="1">
                    <c:v>Government</c:v>
                  </c:pt>
                  <c:pt idx="2">
                    <c:v>Government</c:v>
                  </c:pt>
                  <c:pt idx="3">
                    <c:v>Private</c:v>
                  </c:pt>
                  <c:pt idx="4">
                    <c:v>Government</c:v>
                  </c:pt>
                  <c:pt idx="5">
                    <c:v>Private</c:v>
                  </c:pt>
                  <c:pt idx="6">
                    <c:v>Government</c:v>
                  </c:pt>
                  <c:pt idx="7">
                    <c:v>Government</c:v>
                  </c:pt>
                  <c:pt idx="8">
                    <c:v>Government</c:v>
                  </c:pt>
                </c:lvl>
                <c:lvl>
                  <c:pt idx="0">
                    <c:v>Africa</c:v>
                  </c:pt>
                  <c:pt idx="1">
                    <c:v>Asia</c:v>
                  </c:pt>
                  <c:pt idx="2">
                    <c:v>Europe</c:v>
                  </c:pt>
                  <c:pt idx="4">
                    <c:v>North America</c:v>
                  </c:pt>
                  <c:pt idx="6">
                    <c:v>Oceania</c:v>
                  </c:pt>
                  <c:pt idx="7">
                    <c:v>South America</c:v>
                  </c:pt>
                  <c:pt idx="8">
                    <c:v>Southeast Asia</c:v>
                  </c:pt>
                </c:lvl>
              </c:multiLvlStrCache>
            </c:multiLvlStrRef>
          </c:cat>
          <c:val>
            <c:numRef>
              <c:f>'PIVOT TABLES'!$D$66:$D$82</c:f>
              <c:numCache>
                <c:formatCode>General</c:formatCode>
                <c:ptCount val="9"/>
                <c:pt idx="1">
                  <c:v>1</c:v>
                </c:pt>
                <c:pt idx="5">
                  <c:v>1</c:v>
                </c:pt>
                <c:pt idx="7">
                  <c:v>1</c:v>
                </c:pt>
                <c:pt idx="8">
                  <c:v>1</c:v>
                </c:pt>
              </c:numCache>
            </c:numRef>
          </c:val>
          <c:extLst>
            <c:ext xmlns:c16="http://schemas.microsoft.com/office/drawing/2014/chart" uri="{C3380CC4-5D6E-409C-BE32-E72D297353CC}">
              <c16:uniqueId val="{00000002-83FD-4B74-8E58-EE2C2B9D3858}"/>
            </c:ext>
          </c:extLst>
        </c:ser>
        <c:dLbls>
          <c:showLegendKey val="0"/>
          <c:showVal val="0"/>
          <c:showCatName val="0"/>
          <c:showSerName val="0"/>
          <c:showPercent val="0"/>
          <c:showBubbleSize val="0"/>
        </c:dLbls>
        <c:gapWidth val="150"/>
        <c:overlap val="100"/>
        <c:axId val="894192399"/>
        <c:axId val="894187599"/>
      </c:barChart>
      <c:catAx>
        <c:axId val="894192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4187599"/>
        <c:crosses val="autoZero"/>
        <c:auto val="1"/>
        <c:lblAlgn val="ctr"/>
        <c:lblOffset val="100"/>
        <c:noMultiLvlLbl val="0"/>
      </c:catAx>
      <c:valAx>
        <c:axId val="894187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419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TABLES!PivotTable18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TABLES'!$B$85:$B$86</c:f>
              <c:strCache>
                <c:ptCount val="1"/>
                <c:pt idx="0">
                  <c:v>Basic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TABLES'!$A$87:$A$89</c:f>
              <c:strCache>
                <c:ptCount val="2"/>
                <c:pt idx="0">
                  <c:v>Developed</c:v>
                </c:pt>
                <c:pt idx="1">
                  <c:v>Developing</c:v>
                </c:pt>
              </c:strCache>
            </c:strRef>
          </c:cat>
          <c:val>
            <c:numRef>
              <c:f>'PIVOT TABLES'!$B$87:$B$89</c:f>
              <c:numCache>
                <c:formatCode>General</c:formatCode>
                <c:ptCount val="2"/>
                <c:pt idx="0">
                  <c:v>9</c:v>
                </c:pt>
                <c:pt idx="1">
                  <c:v>3</c:v>
                </c:pt>
              </c:numCache>
            </c:numRef>
          </c:val>
          <c:extLst>
            <c:ext xmlns:c16="http://schemas.microsoft.com/office/drawing/2014/chart" uri="{C3380CC4-5D6E-409C-BE32-E72D297353CC}">
              <c16:uniqueId val="{00000000-FB47-43D5-9598-199D9AC5E1F8}"/>
            </c:ext>
          </c:extLst>
        </c:ser>
        <c:ser>
          <c:idx val="1"/>
          <c:order val="1"/>
          <c:tx>
            <c:strRef>
              <c:f>'PIVOT TABLES'!$C$85:$C$86</c:f>
              <c:strCache>
                <c:ptCount val="1"/>
                <c:pt idx="0">
                  <c:v>Intermediate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TABLES'!$A$87:$A$89</c:f>
              <c:strCache>
                <c:ptCount val="2"/>
                <c:pt idx="0">
                  <c:v>Developed</c:v>
                </c:pt>
                <c:pt idx="1">
                  <c:v>Developing</c:v>
                </c:pt>
              </c:strCache>
            </c:strRef>
          </c:cat>
          <c:val>
            <c:numRef>
              <c:f>'PIVOT TABLES'!$C$87:$C$89</c:f>
              <c:numCache>
                <c:formatCode>General</c:formatCode>
                <c:ptCount val="2"/>
                <c:pt idx="0">
                  <c:v>3</c:v>
                </c:pt>
                <c:pt idx="1">
                  <c:v>1</c:v>
                </c:pt>
              </c:numCache>
            </c:numRef>
          </c:val>
          <c:extLst>
            <c:ext xmlns:c16="http://schemas.microsoft.com/office/drawing/2014/chart" uri="{C3380CC4-5D6E-409C-BE32-E72D297353CC}">
              <c16:uniqueId val="{00000001-FB47-43D5-9598-199D9AC5E1F8}"/>
            </c:ext>
          </c:extLst>
        </c:ser>
        <c:ser>
          <c:idx val="2"/>
          <c:order val="2"/>
          <c:tx>
            <c:strRef>
              <c:f>'PIVOT TABLES'!$D$85:$D$86</c:f>
              <c:strCache>
                <c:ptCount val="1"/>
                <c:pt idx="0">
                  <c:v>Advanced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TABLES'!$A$87:$A$89</c:f>
              <c:strCache>
                <c:ptCount val="2"/>
                <c:pt idx="0">
                  <c:v>Developed</c:v>
                </c:pt>
                <c:pt idx="1">
                  <c:v>Developing</c:v>
                </c:pt>
              </c:strCache>
            </c:strRef>
          </c:cat>
          <c:val>
            <c:numRef>
              <c:f>'PIVOT TABLES'!$D$87:$D$89</c:f>
              <c:numCache>
                <c:formatCode>General</c:formatCode>
                <c:ptCount val="2"/>
                <c:pt idx="0">
                  <c:v>3</c:v>
                </c:pt>
                <c:pt idx="1">
                  <c:v>1</c:v>
                </c:pt>
              </c:numCache>
            </c:numRef>
          </c:val>
          <c:extLst>
            <c:ext xmlns:c16="http://schemas.microsoft.com/office/drawing/2014/chart" uri="{C3380CC4-5D6E-409C-BE32-E72D297353CC}">
              <c16:uniqueId val="{00000002-FB47-43D5-9598-199D9AC5E1F8}"/>
            </c:ext>
          </c:extLst>
        </c:ser>
        <c:dLbls>
          <c:showLegendKey val="0"/>
          <c:showVal val="0"/>
          <c:showCatName val="0"/>
          <c:showSerName val="0"/>
          <c:showPercent val="0"/>
          <c:showBubbleSize val="0"/>
        </c:dLbls>
        <c:gapWidth val="100"/>
        <c:overlap val="-24"/>
        <c:axId val="1667041504"/>
        <c:axId val="1667041984"/>
      </c:barChart>
      <c:catAx>
        <c:axId val="1667041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041984"/>
        <c:crosses val="autoZero"/>
        <c:auto val="1"/>
        <c:lblAlgn val="ctr"/>
        <c:lblOffset val="100"/>
        <c:noMultiLvlLbl val="0"/>
      </c:catAx>
      <c:valAx>
        <c:axId val="1667041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04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TABLES!PivotTable9</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MedTech Appliance Rank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TABLES'!$B$1:$B$2</c:f>
              <c:strCache>
                <c:ptCount val="1"/>
                <c:pt idx="0">
                  <c:v>Basic</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TABLES'!$A$3:$A$11</c:f>
              <c:strCache>
                <c:ptCount val="8"/>
                <c:pt idx="0">
                  <c:v>CT Scanner</c:v>
                </c:pt>
                <c:pt idx="1">
                  <c:v>Ventilator</c:v>
                </c:pt>
                <c:pt idx="2">
                  <c:v>ECG</c:v>
                </c:pt>
                <c:pt idx="3">
                  <c:v>Robotic Surgery</c:v>
                </c:pt>
                <c:pt idx="4">
                  <c:v>MRI Scanner</c:v>
                </c:pt>
                <c:pt idx="5">
                  <c:v>Pacemaker</c:v>
                </c:pt>
                <c:pt idx="6">
                  <c:v>Prosthetics</c:v>
                </c:pt>
                <c:pt idx="7">
                  <c:v>Ultrasound</c:v>
                </c:pt>
              </c:strCache>
            </c:strRef>
          </c:cat>
          <c:val>
            <c:numRef>
              <c:f>'PIVOT TABLES'!$B$3:$B$11</c:f>
              <c:numCache>
                <c:formatCode>General</c:formatCode>
                <c:ptCount val="8"/>
                <c:pt idx="0">
                  <c:v>5</c:v>
                </c:pt>
                <c:pt idx="1">
                  <c:v>4</c:v>
                </c:pt>
                <c:pt idx="5">
                  <c:v>2</c:v>
                </c:pt>
                <c:pt idx="7">
                  <c:v>1</c:v>
                </c:pt>
              </c:numCache>
            </c:numRef>
          </c:val>
          <c:extLst>
            <c:ext xmlns:c16="http://schemas.microsoft.com/office/drawing/2014/chart" uri="{C3380CC4-5D6E-409C-BE32-E72D297353CC}">
              <c16:uniqueId val="{00000000-6045-41FE-B6E7-B8B61A49CC54}"/>
            </c:ext>
          </c:extLst>
        </c:ser>
        <c:ser>
          <c:idx val="1"/>
          <c:order val="1"/>
          <c:tx>
            <c:strRef>
              <c:f>'PIVOT TABLES'!$C$1:$C$2</c:f>
              <c:strCache>
                <c:ptCount val="1"/>
                <c:pt idx="0">
                  <c:v>Intermediate</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TABLES'!$A$3:$A$11</c:f>
              <c:strCache>
                <c:ptCount val="8"/>
                <c:pt idx="0">
                  <c:v>CT Scanner</c:v>
                </c:pt>
                <c:pt idx="1">
                  <c:v>Ventilator</c:v>
                </c:pt>
                <c:pt idx="2">
                  <c:v>ECG</c:v>
                </c:pt>
                <c:pt idx="3">
                  <c:v>Robotic Surgery</c:v>
                </c:pt>
                <c:pt idx="4">
                  <c:v>MRI Scanner</c:v>
                </c:pt>
                <c:pt idx="5">
                  <c:v>Pacemaker</c:v>
                </c:pt>
                <c:pt idx="6">
                  <c:v>Prosthetics</c:v>
                </c:pt>
                <c:pt idx="7">
                  <c:v>Ultrasound</c:v>
                </c:pt>
              </c:strCache>
            </c:strRef>
          </c:cat>
          <c:val>
            <c:numRef>
              <c:f>'PIVOT TABLES'!$C$3:$C$11</c:f>
              <c:numCache>
                <c:formatCode>General</c:formatCode>
                <c:ptCount val="8"/>
                <c:pt idx="2">
                  <c:v>3</c:v>
                </c:pt>
                <c:pt idx="6">
                  <c:v>1</c:v>
                </c:pt>
              </c:numCache>
            </c:numRef>
          </c:val>
          <c:extLst>
            <c:ext xmlns:c16="http://schemas.microsoft.com/office/drawing/2014/chart" uri="{C3380CC4-5D6E-409C-BE32-E72D297353CC}">
              <c16:uniqueId val="{00000001-6045-41FE-B6E7-B8B61A49CC54}"/>
            </c:ext>
          </c:extLst>
        </c:ser>
        <c:ser>
          <c:idx val="2"/>
          <c:order val="2"/>
          <c:tx>
            <c:strRef>
              <c:f>'PIVOT TABLES'!$D$1:$D$2</c:f>
              <c:strCache>
                <c:ptCount val="1"/>
                <c:pt idx="0">
                  <c:v>Advanced</c:v>
                </c:pt>
              </c:strCache>
            </c:strRef>
          </c:tx>
          <c:spPr>
            <a:solidFill>
              <a:schemeClr val="accent3">
                <a:alpha val="85000"/>
              </a:schemeClr>
            </a:solidFill>
            <a:ln w="9525" cap="flat" cmpd="sng" algn="ctr">
              <a:solidFill>
                <a:schemeClr val="lt1">
                  <a:alpha val="50000"/>
                </a:schemeClr>
              </a:solidFill>
              <a:round/>
            </a:ln>
            <a:effectLst/>
          </c:spPr>
          <c:invertIfNegative val="0"/>
          <c:cat>
            <c:strRef>
              <c:f>'PIVOT TABLES'!$A$3:$A$11</c:f>
              <c:strCache>
                <c:ptCount val="8"/>
                <c:pt idx="0">
                  <c:v>CT Scanner</c:v>
                </c:pt>
                <c:pt idx="1">
                  <c:v>Ventilator</c:v>
                </c:pt>
                <c:pt idx="2">
                  <c:v>ECG</c:v>
                </c:pt>
                <c:pt idx="3">
                  <c:v>Robotic Surgery</c:v>
                </c:pt>
                <c:pt idx="4">
                  <c:v>MRI Scanner</c:v>
                </c:pt>
                <c:pt idx="5">
                  <c:v>Pacemaker</c:v>
                </c:pt>
                <c:pt idx="6">
                  <c:v>Prosthetics</c:v>
                </c:pt>
                <c:pt idx="7">
                  <c:v>Ultrasound</c:v>
                </c:pt>
              </c:strCache>
            </c:strRef>
          </c:cat>
          <c:val>
            <c:numRef>
              <c:f>'PIVOT TABLES'!$D$3:$D$11</c:f>
              <c:numCache>
                <c:formatCode>General</c:formatCode>
                <c:ptCount val="8"/>
                <c:pt idx="3">
                  <c:v>2</c:v>
                </c:pt>
                <c:pt idx="4">
                  <c:v>2</c:v>
                </c:pt>
              </c:numCache>
            </c:numRef>
          </c:val>
          <c:extLst>
            <c:ext xmlns:c16="http://schemas.microsoft.com/office/drawing/2014/chart" uri="{C3380CC4-5D6E-409C-BE32-E72D297353CC}">
              <c16:uniqueId val="{00000002-6045-41FE-B6E7-B8B61A49CC54}"/>
            </c:ext>
          </c:extLst>
        </c:ser>
        <c:dLbls>
          <c:showLegendKey val="0"/>
          <c:showVal val="0"/>
          <c:showCatName val="0"/>
          <c:showSerName val="0"/>
          <c:showPercent val="0"/>
          <c:showBubbleSize val="0"/>
        </c:dLbls>
        <c:gapWidth val="150"/>
        <c:overlap val="100"/>
        <c:axId val="1235575983"/>
        <c:axId val="1235576463"/>
      </c:barChart>
      <c:catAx>
        <c:axId val="1235575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5576463"/>
        <c:crosses val="autoZero"/>
        <c:auto val="1"/>
        <c:lblAlgn val="ctr"/>
        <c:lblOffset val="100"/>
        <c:noMultiLvlLbl val="0"/>
      </c:catAx>
      <c:valAx>
        <c:axId val="123557646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355759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TABLES!PivotTable15</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Leading MedTech Appliance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TABLES'!$B$49:$B$50</c:f>
              <c:strCache>
                <c:ptCount val="1"/>
                <c:pt idx="0">
                  <c:v>CT Scanner</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TABLES'!$B$51:$B$58</c:f>
              <c:numCache>
                <c:formatCode>General</c:formatCode>
                <c:ptCount val="7"/>
                <c:pt idx="0">
                  <c:v>1</c:v>
                </c:pt>
                <c:pt idx="1">
                  <c:v>1</c:v>
                </c:pt>
                <c:pt idx="2">
                  <c:v>1</c:v>
                </c:pt>
                <c:pt idx="5">
                  <c:v>1</c:v>
                </c:pt>
                <c:pt idx="6">
                  <c:v>1</c:v>
                </c:pt>
              </c:numCache>
            </c:numRef>
          </c:val>
          <c:extLst>
            <c:ext xmlns:c16="http://schemas.microsoft.com/office/drawing/2014/chart" uri="{C3380CC4-5D6E-409C-BE32-E72D297353CC}">
              <c16:uniqueId val="{00000000-9812-4453-969D-729AB82A2C34}"/>
            </c:ext>
          </c:extLst>
        </c:ser>
        <c:ser>
          <c:idx val="1"/>
          <c:order val="1"/>
          <c:tx>
            <c:strRef>
              <c:f>'PIVOT TABLES'!$C$49:$C$50</c:f>
              <c:strCache>
                <c:ptCount val="1"/>
                <c:pt idx="0">
                  <c:v>ECG</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TABLES'!$C$51:$C$58</c:f>
              <c:numCache>
                <c:formatCode>General</c:formatCode>
                <c:ptCount val="7"/>
                <c:pt idx="0">
                  <c:v>1</c:v>
                </c:pt>
                <c:pt idx="2">
                  <c:v>1</c:v>
                </c:pt>
                <c:pt idx="4">
                  <c:v>1</c:v>
                </c:pt>
              </c:numCache>
            </c:numRef>
          </c:val>
          <c:extLst>
            <c:ext xmlns:c16="http://schemas.microsoft.com/office/drawing/2014/chart" uri="{C3380CC4-5D6E-409C-BE32-E72D297353CC}">
              <c16:uniqueId val="{00000001-9812-4453-969D-729AB82A2C34}"/>
            </c:ext>
          </c:extLst>
        </c:ser>
        <c:ser>
          <c:idx val="2"/>
          <c:order val="2"/>
          <c:tx>
            <c:strRef>
              <c:f>'PIVOT TABLES'!$D$49:$D$50</c:f>
              <c:strCache>
                <c:ptCount val="1"/>
                <c:pt idx="0">
                  <c:v>MRI Scanner</c:v>
                </c:pt>
              </c:strCache>
            </c:strRef>
          </c:tx>
          <c:spPr>
            <a:solidFill>
              <a:schemeClr val="accent3">
                <a:alpha val="85000"/>
              </a:schemeClr>
            </a:solidFill>
            <a:ln w="9525" cap="flat" cmpd="sng" algn="ctr">
              <a:solidFill>
                <a:schemeClr val="lt1">
                  <a:alpha val="50000"/>
                </a:schemeClr>
              </a:solidFill>
              <a:round/>
            </a:ln>
            <a:effectLst/>
          </c:spPr>
          <c:invertIfNegative val="0"/>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TABLES'!$D$51:$D$58</c:f>
              <c:numCache>
                <c:formatCode>General</c:formatCode>
                <c:ptCount val="7"/>
                <c:pt idx="3">
                  <c:v>1</c:v>
                </c:pt>
                <c:pt idx="5">
                  <c:v>1</c:v>
                </c:pt>
              </c:numCache>
            </c:numRef>
          </c:val>
          <c:extLst>
            <c:ext xmlns:c16="http://schemas.microsoft.com/office/drawing/2014/chart" uri="{C3380CC4-5D6E-409C-BE32-E72D297353CC}">
              <c16:uniqueId val="{00000002-9812-4453-969D-729AB82A2C34}"/>
            </c:ext>
          </c:extLst>
        </c:ser>
        <c:ser>
          <c:idx val="3"/>
          <c:order val="3"/>
          <c:tx>
            <c:strRef>
              <c:f>'PIVOT TABLES'!$E$49:$E$50</c:f>
              <c:strCache>
                <c:ptCount val="1"/>
                <c:pt idx="0">
                  <c:v>Pacemaker</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TABLES'!$E$51:$E$58</c:f>
              <c:numCache>
                <c:formatCode>General</c:formatCode>
                <c:ptCount val="7"/>
                <c:pt idx="2">
                  <c:v>1</c:v>
                </c:pt>
                <c:pt idx="3">
                  <c:v>1</c:v>
                </c:pt>
              </c:numCache>
            </c:numRef>
          </c:val>
          <c:extLst>
            <c:ext xmlns:c16="http://schemas.microsoft.com/office/drawing/2014/chart" uri="{C3380CC4-5D6E-409C-BE32-E72D297353CC}">
              <c16:uniqueId val="{00000003-9812-4453-969D-729AB82A2C34}"/>
            </c:ext>
          </c:extLst>
        </c:ser>
        <c:ser>
          <c:idx val="4"/>
          <c:order val="4"/>
          <c:tx>
            <c:strRef>
              <c:f>'PIVOT TABLES'!$F$49:$F$50</c:f>
              <c:strCache>
                <c:ptCount val="1"/>
                <c:pt idx="0">
                  <c:v>Prosthetics</c:v>
                </c:pt>
              </c:strCache>
            </c:strRef>
          </c:tx>
          <c:spPr>
            <a:solidFill>
              <a:schemeClr val="accent5">
                <a:alpha val="85000"/>
              </a:schemeClr>
            </a:solidFill>
            <a:ln w="9525" cap="flat" cmpd="sng" algn="ctr">
              <a:solidFill>
                <a:schemeClr val="lt1">
                  <a:alpha val="50000"/>
                </a:schemeClr>
              </a:solidFill>
              <a:round/>
            </a:ln>
            <a:effectLst/>
          </c:spPr>
          <c:invertIfNegative val="0"/>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TABLES'!$F$51:$F$58</c:f>
              <c:numCache>
                <c:formatCode>General</c:formatCode>
                <c:ptCount val="7"/>
                <c:pt idx="2">
                  <c:v>1</c:v>
                </c:pt>
              </c:numCache>
            </c:numRef>
          </c:val>
          <c:extLst>
            <c:ext xmlns:c16="http://schemas.microsoft.com/office/drawing/2014/chart" uri="{C3380CC4-5D6E-409C-BE32-E72D297353CC}">
              <c16:uniqueId val="{00000004-9812-4453-969D-729AB82A2C34}"/>
            </c:ext>
          </c:extLst>
        </c:ser>
        <c:ser>
          <c:idx val="5"/>
          <c:order val="5"/>
          <c:tx>
            <c:strRef>
              <c:f>'PIVOT TABLES'!$G$49:$G$50</c:f>
              <c:strCache>
                <c:ptCount val="1"/>
                <c:pt idx="0">
                  <c:v>Robotic Surgery</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TABLES'!$G$51:$G$58</c:f>
              <c:numCache>
                <c:formatCode>General</c:formatCode>
                <c:ptCount val="7"/>
                <c:pt idx="1">
                  <c:v>1</c:v>
                </c:pt>
                <c:pt idx="6">
                  <c:v>1</c:v>
                </c:pt>
              </c:numCache>
            </c:numRef>
          </c:val>
          <c:extLst>
            <c:ext xmlns:c16="http://schemas.microsoft.com/office/drawing/2014/chart" uri="{C3380CC4-5D6E-409C-BE32-E72D297353CC}">
              <c16:uniqueId val="{00000005-9812-4453-969D-729AB82A2C34}"/>
            </c:ext>
          </c:extLst>
        </c:ser>
        <c:ser>
          <c:idx val="6"/>
          <c:order val="6"/>
          <c:tx>
            <c:strRef>
              <c:f>'PIVOT TABLES'!$H$49:$H$50</c:f>
              <c:strCache>
                <c:ptCount val="1"/>
                <c:pt idx="0">
                  <c:v>Ultrasound</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TABLES'!$H$51:$H$58</c:f>
              <c:numCache>
                <c:formatCode>General</c:formatCode>
                <c:ptCount val="7"/>
                <c:pt idx="0">
                  <c:v>1</c:v>
                </c:pt>
              </c:numCache>
            </c:numRef>
          </c:val>
          <c:extLst>
            <c:ext xmlns:c16="http://schemas.microsoft.com/office/drawing/2014/chart" uri="{C3380CC4-5D6E-409C-BE32-E72D297353CC}">
              <c16:uniqueId val="{00000006-9812-4453-969D-729AB82A2C34}"/>
            </c:ext>
          </c:extLst>
        </c:ser>
        <c:ser>
          <c:idx val="7"/>
          <c:order val="7"/>
          <c:tx>
            <c:strRef>
              <c:f>'PIVOT TABLES'!$I$49:$I$50</c:f>
              <c:strCache>
                <c:ptCount val="1"/>
                <c:pt idx="0">
                  <c:v>Ventilator</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'PIVOT TABLES'!$A$51:$A$58</c:f>
              <c:strCache>
                <c:ptCount val="7"/>
                <c:pt idx="0">
                  <c:v>Africa</c:v>
                </c:pt>
                <c:pt idx="1">
                  <c:v>Asia</c:v>
                </c:pt>
                <c:pt idx="2">
                  <c:v>Europe</c:v>
                </c:pt>
                <c:pt idx="3">
                  <c:v>North America</c:v>
                </c:pt>
                <c:pt idx="4">
                  <c:v>Oceania</c:v>
                </c:pt>
                <c:pt idx="5">
                  <c:v>South America</c:v>
                </c:pt>
                <c:pt idx="6">
                  <c:v>Southeast Asia</c:v>
                </c:pt>
              </c:strCache>
            </c:strRef>
          </c:cat>
          <c:val>
            <c:numRef>
              <c:f>'PIVOT TABLES'!$I$51:$I$58</c:f>
              <c:numCache>
                <c:formatCode>General</c:formatCode>
                <c:ptCount val="7"/>
                <c:pt idx="1">
                  <c:v>1</c:v>
                </c:pt>
                <c:pt idx="3">
                  <c:v>1</c:v>
                </c:pt>
                <c:pt idx="4">
                  <c:v>1</c:v>
                </c:pt>
                <c:pt idx="6">
                  <c:v>1</c:v>
                </c:pt>
              </c:numCache>
            </c:numRef>
          </c:val>
          <c:extLst>
            <c:ext xmlns:c16="http://schemas.microsoft.com/office/drawing/2014/chart" uri="{C3380CC4-5D6E-409C-BE32-E72D297353CC}">
              <c16:uniqueId val="{00000007-9812-4453-969D-729AB82A2C34}"/>
            </c:ext>
          </c:extLst>
        </c:ser>
        <c:dLbls>
          <c:showLegendKey val="0"/>
          <c:showVal val="0"/>
          <c:showCatName val="0"/>
          <c:showSerName val="0"/>
          <c:showPercent val="0"/>
          <c:showBubbleSize val="0"/>
        </c:dLbls>
        <c:gapWidth val="150"/>
        <c:overlap val="100"/>
        <c:axId val="917066768"/>
        <c:axId val="917059568"/>
      </c:barChart>
      <c:catAx>
        <c:axId val="917066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7059568"/>
        <c:crosses val="autoZero"/>
        <c:auto val="1"/>
        <c:lblAlgn val="ctr"/>
        <c:lblOffset val="100"/>
        <c:noMultiLvlLbl val="0"/>
      </c:catAx>
      <c:valAx>
        <c:axId val="91705956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17066768"/>
        <c:crosses val="autoZero"/>
        <c:crossBetween val="between"/>
      </c:valAx>
      <c:spPr>
        <a:noFill/>
        <a:ln>
          <a:noFill/>
        </a:ln>
        <a:effectLst/>
      </c:spPr>
    </c:plotArea>
    <c:legend>
      <c:legendPos val="r"/>
      <c:layout>
        <c:manualLayout>
          <c:xMode val="edge"/>
          <c:yMode val="edge"/>
          <c:x val="0.69374999999999998"/>
          <c:y val="0.20428003791192767"/>
          <c:w val="0.27864992150706436"/>
          <c:h val="0.692270705745115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[MEDTECH EXCEL PROJECT.xlsx]PIVOT TABLES!PivotTable10</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Region Wealth V Cost of Healthcare</a:t>
            </a:r>
          </a:p>
        </c:rich>
      </c:tx>
      <c:layout>
        <c:manualLayout>
          <c:xMode val="edge"/>
          <c:yMode val="edge"/>
          <c:x val="0.35295496283541977"/>
          <c:y val="0.147548837774538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90512069098994E-2"/>
          <c:y val="0.29126441740054021"/>
          <c:w val="0.76195750308741506"/>
          <c:h val="0.46466535433070866"/>
        </c:manualLayout>
      </c:layout>
      <c:barChart>
        <c:barDir val="col"/>
        <c:grouping val="clustered"/>
        <c:varyColors val="0"/>
        <c:ser>
          <c:idx val="0"/>
          <c:order val="0"/>
          <c:tx>
            <c:strRef>
              <c:f>'PIVOT TABLES'!$B$13</c:f>
              <c:strCache>
                <c:ptCount val="1"/>
                <c:pt idx="0">
                  <c:v>Average of  Wealthiness (GDP per capita)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TABLES'!$A$14:$A$21</c:f>
              <c:strCache>
                <c:ptCount val="7"/>
                <c:pt idx="0">
                  <c:v>Africa</c:v>
                </c:pt>
                <c:pt idx="1">
                  <c:v>Asia</c:v>
                </c:pt>
                <c:pt idx="2">
                  <c:v>Europe</c:v>
                </c:pt>
                <c:pt idx="3">
                  <c:v>North America</c:v>
                </c:pt>
                <c:pt idx="4">
                  <c:v>Oceania</c:v>
                </c:pt>
                <c:pt idx="5">
                  <c:v>South America</c:v>
                </c:pt>
                <c:pt idx="6">
                  <c:v>Southeast Asia</c:v>
                </c:pt>
              </c:strCache>
            </c:strRef>
          </c:cat>
          <c:val>
            <c:numRef>
              <c:f>'PIVOT TABLES'!$B$14:$B$21</c:f>
              <c:numCache>
                <c:formatCode>0.00</c:formatCode>
                <c:ptCount val="7"/>
                <c:pt idx="0">
                  <c:v>4333.333333333333</c:v>
                </c:pt>
                <c:pt idx="1">
                  <c:v>72333.333333333328</c:v>
                </c:pt>
                <c:pt idx="2">
                  <c:v>65750</c:v>
                </c:pt>
                <c:pt idx="3">
                  <c:v>42666.666666666664</c:v>
                </c:pt>
                <c:pt idx="4">
                  <c:v>48000</c:v>
                </c:pt>
                <c:pt idx="5">
                  <c:v>11500</c:v>
                </c:pt>
                <c:pt idx="6">
                  <c:v>7000</c:v>
                </c:pt>
              </c:numCache>
            </c:numRef>
          </c:val>
          <c:extLst>
            <c:ext xmlns:c16="http://schemas.microsoft.com/office/drawing/2014/chart" uri="{C3380CC4-5D6E-409C-BE32-E72D297353CC}">
              <c16:uniqueId val="{00000000-A82A-4B59-B336-08D20D63F002}"/>
            </c:ext>
          </c:extLst>
        </c:ser>
        <c:dLbls>
          <c:dLblPos val="inEnd"/>
          <c:showLegendKey val="0"/>
          <c:showVal val="1"/>
          <c:showCatName val="0"/>
          <c:showSerName val="0"/>
          <c:showPercent val="0"/>
          <c:showBubbleSize val="0"/>
        </c:dLbls>
        <c:gapWidth val="247"/>
        <c:axId val="1783134896"/>
        <c:axId val="1783136816"/>
      </c:barChart>
      <c:lineChart>
        <c:grouping val="standard"/>
        <c:varyColors val="0"/>
        <c:ser>
          <c:idx val="1"/>
          <c:order val="1"/>
          <c:tx>
            <c:strRef>
              <c:f>'PIVOT TABLES'!$C$13</c:f>
              <c:strCache>
                <c:ptCount val="1"/>
                <c:pt idx="0">
                  <c:v>Average of  Cost per Person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TABLES'!$A$14:$A$21</c:f>
              <c:strCache>
                <c:ptCount val="7"/>
                <c:pt idx="0">
                  <c:v>Africa</c:v>
                </c:pt>
                <c:pt idx="1">
                  <c:v>Asia</c:v>
                </c:pt>
                <c:pt idx="2">
                  <c:v>Europe</c:v>
                </c:pt>
                <c:pt idx="3">
                  <c:v>North America</c:v>
                </c:pt>
                <c:pt idx="4">
                  <c:v>Oceania</c:v>
                </c:pt>
                <c:pt idx="5">
                  <c:v>South America</c:v>
                </c:pt>
                <c:pt idx="6">
                  <c:v>Southeast Asia</c:v>
                </c:pt>
              </c:strCache>
            </c:strRef>
          </c:cat>
          <c:val>
            <c:numRef>
              <c:f>'PIVOT TABLES'!$C$14:$C$21</c:f>
              <c:numCache>
                <c:formatCode>0.00</c:formatCode>
                <c:ptCount val="7"/>
                <c:pt idx="0">
                  <c:v>800</c:v>
                </c:pt>
                <c:pt idx="1">
                  <c:v>8166.666666666667</c:v>
                </c:pt>
                <c:pt idx="2">
                  <c:v>6500</c:v>
                </c:pt>
                <c:pt idx="3">
                  <c:v>6666.666666666667</c:v>
                </c:pt>
                <c:pt idx="4">
                  <c:v>5750</c:v>
                </c:pt>
                <c:pt idx="5">
                  <c:v>1600</c:v>
                </c:pt>
                <c:pt idx="6">
                  <c:v>933.33333333333337</c:v>
                </c:pt>
              </c:numCache>
            </c:numRef>
          </c:val>
          <c:smooth val="0"/>
          <c:extLst>
            <c:ext xmlns:c16="http://schemas.microsoft.com/office/drawing/2014/chart" uri="{C3380CC4-5D6E-409C-BE32-E72D297353CC}">
              <c16:uniqueId val="{00000001-A82A-4B59-B336-08D20D63F002}"/>
            </c:ext>
          </c:extLst>
        </c:ser>
        <c:dLbls>
          <c:showLegendKey val="0"/>
          <c:showVal val="0"/>
          <c:showCatName val="0"/>
          <c:showSerName val="0"/>
          <c:showPercent val="0"/>
          <c:showBubbleSize val="0"/>
        </c:dLbls>
        <c:marker val="1"/>
        <c:smooth val="0"/>
        <c:axId val="1044394144"/>
        <c:axId val="1044393664"/>
      </c:lineChart>
      <c:catAx>
        <c:axId val="178313489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136816"/>
        <c:crosses val="autoZero"/>
        <c:auto val="1"/>
        <c:lblAlgn val="ctr"/>
        <c:lblOffset val="100"/>
        <c:noMultiLvlLbl val="0"/>
      </c:catAx>
      <c:valAx>
        <c:axId val="1783136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ZA" sz="1100"/>
                  <a:t>Wealth (GDP Per Capita) Title</a:t>
                </a:r>
              </a:p>
            </c:rich>
          </c:tx>
          <c:layout>
            <c:manualLayout>
              <c:xMode val="edge"/>
              <c:yMode val="edge"/>
              <c:x val="1.8287819207035209E-2"/>
              <c:y val="0.27843422091753073"/>
            </c:manualLayout>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134896"/>
        <c:crosses val="autoZero"/>
        <c:crossBetween val="between"/>
      </c:valAx>
      <c:valAx>
        <c:axId val="1044393664"/>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Cost of Healthcare Per Person</a:t>
                </a:r>
              </a:p>
            </c:rich>
          </c:tx>
          <c:layout>
            <c:manualLayout>
              <c:xMode val="edge"/>
              <c:yMode val="edge"/>
              <c:x val="0.94059763018691855"/>
              <c:y val="0.25835215384332527"/>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394144"/>
        <c:crosses val="max"/>
        <c:crossBetween val="between"/>
      </c:valAx>
      <c:catAx>
        <c:axId val="1044394144"/>
        <c:scaling>
          <c:orientation val="minMax"/>
        </c:scaling>
        <c:delete val="1"/>
        <c:axPos val="b"/>
        <c:numFmt formatCode="General" sourceLinked="1"/>
        <c:majorTickMark val="none"/>
        <c:minorTickMark val="none"/>
        <c:tickLblPos val="nextTo"/>
        <c:crossAx val="1044393664"/>
        <c:crosses val="autoZero"/>
        <c:auto val="1"/>
        <c:lblAlgn val="ctr"/>
        <c:lblOffset val="100"/>
        <c:noMultiLvlLbl val="0"/>
      </c:catAx>
      <c:spPr>
        <a:noFill/>
        <a:ln>
          <a:noFill/>
        </a:ln>
        <a:effectLst/>
      </c:spPr>
    </c:plotArea>
    <c:legend>
      <c:legendPos val="r"/>
      <c:layout>
        <c:manualLayout>
          <c:xMode val="edge"/>
          <c:yMode val="edge"/>
          <c:x val="0.73900009112971832"/>
          <c:y val="5.388816168795376E-2"/>
          <c:w val="0.22006479098329551"/>
          <c:h val="0.129638795501535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91440</xdr:colOff>
      <xdr:row>0</xdr:row>
      <xdr:rowOff>30480</xdr:rowOff>
    </xdr:from>
    <xdr:to>
      <xdr:col>8</xdr:col>
      <xdr:colOff>373380</xdr:colOff>
      <xdr:row>11</xdr:row>
      <xdr:rowOff>76200</xdr:rowOff>
    </xdr:to>
    <xdr:graphicFrame macro="">
      <xdr:nvGraphicFramePr>
        <xdr:cNvPr id="2" name="Chart 1">
          <a:extLst>
            <a:ext uri="{FF2B5EF4-FFF2-40B4-BE49-F238E27FC236}">
              <a16:creationId xmlns:a16="http://schemas.microsoft.com/office/drawing/2014/main" id="{C93E2E65-CF76-7265-6EF1-5D3ED3D28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167640</xdr:colOff>
      <xdr:row>11</xdr:row>
      <xdr:rowOff>179070</xdr:rowOff>
    </xdr:from>
    <xdr:to>
      <xdr:col>14</xdr:col>
      <xdr:colOff>243840</xdr:colOff>
      <xdr:row>28</xdr:row>
      <xdr:rowOff>152400</xdr:rowOff>
    </xdr:to>
    <xdr:graphicFrame macro="">
      <xdr:nvGraphicFramePr>
        <xdr:cNvPr id="3" name="Chart 2">
          <a:extLst>
            <a:ext uri="{FF2B5EF4-FFF2-40B4-BE49-F238E27FC236}">
              <a16:creationId xmlns:a16="http://schemas.microsoft.com/office/drawing/2014/main" id="{EFD891CB-C0A0-6694-C58E-AA65AD7C2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358140</xdr:colOff>
      <xdr:row>29</xdr:row>
      <xdr:rowOff>114300</xdr:rowOff>
    </xdr:from>
    <xdr:to>
      <xdr:col>13</xdr:col>
      <xdr:colOff>53340</xdr:colOff>
      <xdr:row>44</xdr:row>
      <xdr:rowOff>114300</xdr:rowOff>
    </xdr:to>
    <xdr:graphicFrame macro="">
      <xdr:nvGraphicFramePr>
        <xdr:cNvPr id="7" name="Chart 6">
          <a:extLst>
            <a:ext uri="{FF2B5EF4-FFF2-40B4-BE49-F238E27FC236}">
              <a16:creationId xmlns:a16="http://schemas.microsoft.com/office/drawing/2014/main" id="{8C0D91E1-6AAA-3AD5-CF30-3B4444223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274320</xdr:colOff>
      <xdr:row>46</xdr:row>
      <xdr:rowOff>38100</xdr:rowOff>
    </xdr:from>
    <xdr:to>
      <xdr:col>17</xdr:col>
      <xdr:colOff>579120</xdr:colOff>
      <xdr:row>61</xdr:row>
      <xdr:rowOff>38100</xdr:rowOff>
    </xdr:to>
    <xdr:graphicFrame macro="">
      <xdr:nvGraphicFramePr>
        <xdr:cNvPr id="8" name="Chart 7">
          <a:extLst>
            <a:ext uri="{FF2B5EF4-FFF2-40B4-BE49-F238E27FC236}">
              <a16:creationId xmlns:a16="http://schemas.microsoft.com/office/drawing/2014/main" id="{C639AA0F-8355-9E1D-B2F8-F1DCE8892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243840</xdr:colOff>
      <xdr:row>62</xdr:row>
      <xdr:rowOff>167640</xdr:rowOff>
    </xdr:from>
    <xdr:to>
      <xdr:col>20</xdr:col>
      <xdr:colOff>441960</xdr:colOff>
      <xdr:row>81</xdr:row>
      <xdr:rowOff>45720</xdr:rowOff>
    </xdr:to>
    <xdr:graphicFrame macro="">
      <xdr:nvGraphicFramePr>
        <xdr:cNvPr id="9" name="Chart 8">
          <a:extLst>
            <a:ext uri="{FF2B5EF4-FFF2-40B4-BE49-F238E27FC236}">
              <a16:creationId xmlns:a16="http://schemas.microsoft.com/office/drawing/2014/main" id="{3D7E1520-5344-DBEE-8D36-2063BB887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137160</xdr:colOff>
      <xdr:row>82</xdr:row>
      <xdr:rowOff>0</xdr:rowOff>
    </xdr:from>
    <xdr:to>
      <xdr:col>10</xdr:col>
      <xdr:colOff>685800</xdr:colOff>
      <xdr:row>97</xdr:row>
      <xdr:rowOff>0</xdr:rowOff>
    </xdr:to>
    <xdr:graphicFrame macro="">
      <xdr:nvGraphicFramePr>
        <xdr:cNvPr id="12" name="Chart 11">
          <a:extLst>
            <a:ext uri="{FF2B5EF4-FFF2-40B4-BE49-F238E27FC236}">
              <a16:creationId xmlns:a16="http://schemas.microsoft.com/office/drawing/2014/main" id="{AA08BF54-38AC-22F5-3ABD-685D9AC97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346417</xdr:colOff>
      <xdr:row>0</xdr:row>
      <xdr:rowOff>82061</xdr:rowOff>
    </xdr:from>
    <xdr:to>
      <xdr:col>41</xdr:col>
      <xdr:colOff>293077</xdr:colOff>
      <xdr:row>9</xdr:row>
      <xdr:rowOff>71175</xdr:rowOff>
    </xdr:to>
    <xdr:sp macro="" textlink="">
      <xdr:nvSpPr>
        <xdr:cNvPr id="2" name="Rectangle 1">
          <a:extLst>
            <a:ext uri="{FF2B5EF4-FFF2-40B4-BE49-F238E27FC236}">
              <a16:creationId xmlns:a16="http://schemas.microsoft.com/office/drawing/2014/main" id="{DD4DBF07-1EF0-5060-EF7C-17C2CFFF3A0C}"/>
            </a:ext>
          </a:extLst>
        </xdr:cNvPr>
        <xdr:cNvSpPr/>
      </xdr:nvSpPr>
      <xdr:spPr>
        <a:xfrm>
          <a:off x="346417" y="82061"/>
          <a:ext cx="25180583" cy="1571729"/>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kern="1200"/>
        </a:p>
      </xdr:txBody>
    </xdr:sp>
    <xdr:clientData/>
  </xdr:twoCellAnchor>
  <xdr:twoCellAnchor>
    <xdr:from>
      <xdr:col>0</xdr:col>
      <xdr:colOff>600221</xdr:colOff>
      <xdr:row>2</xdr:row>
      <xdr:rowOff>22191</xdr:rowOff>
    </xdr:from>
    <xdr:to>
      <xdr:col>34</xdr:col>
      <xdr:colOff>131884</xdr:colOff>
      <xdr:row>7</xdr:row>
      <xdr:rowOff>117232</xdr:rowOff>
    </xdr:to>
    <xdr:sp macro="" textlink="">
      <xdr:nvSpPr>
        <xdr:cNvPr id="2050" name="Text Box 2">
          <a:extLst>
            <a:ext uri="{FF2B5EF4-FFF2-40B4-BE49-F238E27FC236}">
              <a16:creationId xmlns:a16="http://schemas.microsoft.com/office/drawing/2014/main" id="{4F8F34CB-C31C-9963-D33B-50A5D6D7372C}"/>
            </a:ext>
          </a:extLst>
        </xdr:cNvPr>
        <xdr:cNvSpPr txBox="1">
          <a:spLocks noChangeArrowheads="1"/>
        </xdr:cNvSpPr>
      </xdr:nvSpPr>
      <xdr:spPr bwMode="auto">
        <a:xfrm>
          <a:off x="600221" y="373883"/>
          <a:ext cx="20457355" cy="974272"/>
        </a:xfrm>
        <a:prstGeom prst="rect">
          <a:avLst/>
        </a:prstGeom>
        <a:solidFill>
          <a:srgbClr val="FFFFFF"/>
        </a:solidFill>
        <a:ln w="9525">
          <a:solidFill>
            <a:srgbClr val="000000"/>
          </a:solidFill>
          <a:miter lim="800000"/>
          <a:headEnd/>
          <a:tailEnd/>
        </a:ln>
        <a:effectLst>
          <a:glow rad="63500">
            <a:schemeClr val="accent1">
              <a:satMod val="175000"/>
              <a:alpha val="40000"/>
            </a:schemeClr>
          </a:glow>
        </a:effectLst>
      </xdr:spPr>
      <xdr:txBody>
        <a:bodyPr vertOverflow="clip" wrap="square" lIns="36576" tIns="32004" rIns="0" bIns="0" anchor="t" upright="1"/>
        <a:lstStyle/>
        <a:p>
          <a:pPr algn="ctr" rtl="0">
            <a:defRPr sz="1000"/>
          </a:pPr>
          <a:r>
            <a:rPr lang="en-ZA" sz="4400" b="0" i="0" u="none" strike="noStrike" cap="none" spc="0" baseline="0">
              <a:ln w="0"/>
              <a:solidFill>
                <a:schemeClr val="tx1"/>
              </a:solidFill>
              <a:effectLst>
                <a:outerShdw blurRad="38100" dist="19050" dir="2700000" algn="tl" rotWithShape="0">
                  <a:schemeClr val="dk1">
                    <a:alpha val="40000"/>
                  </a:schemeClr>
                </a:outerShdw>
              </a:effectLst>
              <a:latin typeface="Aptos Narrow"/>
            </a:rPr>
            <a:t>Bridging the Gap: A Global Analysis of MedTech Appliance Accessibility and Adoption</a:t>
          </a:r>
        </a:p>
      </xdr:txBody>
    </xdr:sp>
    <xdr:clientData/>
  </xdr:twoCellAnchor>
  <xdr:twoCellAnchor editAs="oneCell">
    <xdr:from>
      <xdr:col>34</xdr:col>
      <xdr:colOff>512885</xdr:colOff>
      <xdr:row>2</xdr:row>
      <xdr:rowOff>14698</xdr:rowOff>
    </xdr:from>
    <xdr:to>
      <xdr:col>40</xdr:col>
      <xdr:colOff>438108</xdr:colOff>
      <xdr:row>7</xdr:row>
      <xdr:rowOff>102577</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FA28D300-5C30-46CB-A1F4-397D4E33AE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239285" y="387231"/>
              <a:ext cx="3582823" cy="101921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50073</xdr:colOff>
      <xdr:row>10</xdr:row>
      <xdr:rowOff>28223</xdr:rowOff>
    </xdr:from>
    <xdr:to>
      <xdr:col>31</xdr:col>
      <xdr:colOff>251334</xdr:colOff>
      <xdr:row>34</xdr:row>
      <xdr:rowOff>14654</xdr:rowOff>
    </xdr:to>
    <xdr:graphicFrame macro="">
      <xdr:nvGraphicFramePr>
        <xdr:cNvPr id="5" name="Chart 4">
          <a:extLst>
            <a:ext uri="{FF2B5EF4-FFF2-40B4-BE49-F238E27FC236}">
              <a16:creationId xmlns:a16="http://schemas.microsoft.com/office/drawing/2014/main" id="{C0300571-D6C9-4689-BDC7-5CC469267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278423</xdr:colOff>
      <xdr:row>10</xdr:row>
      <xdr:rowOff>47037</xdr:rowOff>
    </xdr:from>
    <xdr:to>
      <xdr:col>41</xdr:col>
      <xdr:colOff>0</xdr:colOff>
      <xdr:row>34</xdr:row>
      <xdr:rowOff>29308</xdr:rowOff>
    </xdr:to>
    <xdr:graphicFrame macro="">
      <xdr:nvGraphicFramePr>
        <xdr:cNvPr id="6" name="Chart 5">
          <a:extLst>
            <a:ext uri="{FF2B5EF4-FFF2-40B4-BE49-F238E27FC236}">
              <a16:creationId xmlns:a16="http://schemas.microsoft.com/office/drawing/2014/main" id="{DC0FD9BB-545D-4CBF-A89F-B1A2ACB76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19538</xdr:colOff>
      <xdr:row>35</xdr:row>
      <xdr:rowOff>110951</xdr:rowOff>
    </xdr:from>
    <xdr:to>
      <xdr:col>23</xdr:col>
      <xdr:colOff>29308</xdr:colOff>
      <xdr:row>61</xdr:row>
      <xdr:rowOff>0</xdr:rowOff>
    </xdr:to>
    <xdr:graphicFrame macro="">
      <xdr:nvGraphicFramePr>
        <xdr:cNvPr id="12" name="Chart 11">
          <a:extLst>
            <a:ext uri="{FF2B5EF4-FFF2-40B4-BE49-F238E27FC236}">
              <a16:creationId xmlns:a16="http://schemas.microsoft.com/office/drawing/2014/main" id="{DC6E50E2-2775-4FB5-B7ED-BEBB8C3EC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216371</xdr:colOff>
      <xdr:row>46</xdr:row>
      <xdr:rowOff>3619</xdr:rowOff>
    </xdr:from>
    <xdr:to>
      <xdr:col>5</xdr:col>
      <xdr:colOff>357483</xdr:colOff>
      <xdr:row>48</xdr:row>
      <xdr:rowOff>59853</xdr:rowOff>
    </xdr:to>
    <xdr:sp macro="" textlink="">
      <xdr:nvSpPr>
        <xdr:cNvPr id="16" name="Text Box 2">
          <a:extLst>
            <a:ext uri="{FF2B5EF4-FFF2-40B4-BE49-F238E27FC236}">
              <a16:creationId xmlns:a16="http://schemas.microsoft.com/office/drawing/2014/main" id="{818F8DB3-950F-4CE7-84ED-D772B51EFB5A}"/>
            </a:ext>
          </a:extLst>
        </xdr:cNvPr>
        <xdr:cNvSpPr txBox="1">
          <a:spLocks noChangeArrowheads="1"/>
        </xdr:cNvSpPr>
      </xdr:nvSpPr>
      <xdr:spPr bwMode="auto">
        <a:xfrm>
          <a:off x="216371" y="8225693"/>
          <a:ext cx="3198519" cy="413716"/>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ctr" rtl="0">
            <a:defRPr sz="1000"/>
          </a:pPr>
          <a:r>
            <a:rPr lang="en-ZA" sz="1800" b="0" i="0" u="none" strike="noStrike" baseline="0">
              <a:solidFill>
                <a:srgbClr val="000000"/>
              </a:solidFill>
              <a:latin typeface="Aptos Narrow"/>
            </a:rPr>
            <a:t>Wealth of Region vs Cost of Health</a:t>
          </a:r>
        </a:p>
      </xdr:txBody>
    </xdr:sp>
    <xdr:clientData/>
  </xdr:twoCellAnchor>
  <xdr:twoCellAnchor>
    <xdr:from>
      <xdr:col>5</xdr:col>
      <xdr:colOff>550333</xdr:colOff>
      <xdr:row>63</xdr:row>
      <xdr:rowOff>0</xdr:rowOff>
    </xdr:from>
    <xdr:to>
      <xdr:col>23</xdr:col>
      <xdr:colOff>29308</xdr:colOff>
      <xdr:row>84</xdr:row>
      <xdr:rowOff>58615</xdr:rowOff>
    </xdr:to>
    <xdr:graphicFrame macro="">
      <xdr:nvGraphicFramePr>
        <xdr:cNvPr id="17" name="Chart 16">
          <a:extLst>
            <a:ext uri="{FF2B5EF4-FFF2-40B4-BE49-F238E27FC236}">
              <a16:creationId xmlns:a16="http://schemas.microsoft.com/office/drawing/2014/main" id="{F861017F-8EF3-40C4-B9F3-CF8190D6D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0</xdr:colOff>
      <xdr:row>38</xdr:row>
      <xdr:rowOff>146538</xdr:rowOff>
    </xdr:from>
    <xdr:to>
      <xdr:col>41</xdr:col>
      <xdr:colOff>0</xdr:colOff>
      <xdr:row>84</xdr:row>
      <xdr:rowOff>68385</xdr:rowOff>
    </xdr:to>
    <xdr:graphicFrame macro="">
      <xdr:nvGraphicFramePr>
        <xdr:cNvPr id="18" name="Chart 17">
          <a:extLst>
            <a:ext uri="{FF2B5EF4-FFF2-40B4-BE49-F238E27FC236}">
              <a16:creationId xmlns:a16="http://schemas.microsoft.com/office/drawing/2014/main" id="{372F761D-CAFF-4858-8FB1-65F5794FE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xdr:row>
      <xdr:rowOff>0</xdr:rowOff>
    </xdr:from>
    <xdr:to>
      <xdr:col>22</xdr:col>
      <xdr:colOff>574222</xdr:colOff>
      <xdr:row>12</xdr:row>
      <xdr:rowOff>175261</xdr:rowOff>
    </xdr:to>
    <xdr:sp macro="" textlink="">
      <xdr:nvSpPr>
        <xdr:cNvPr id="21" name="Text Box 2">
          <a:extLst>
            <a:ext uri="{FF2B5EF4-FFF2-40B4-BE49-F238E27FC236}">
              <a16:creationId xmlns:a16="http://schemas.microsoft.com/office/drawing/2014/main" id="{278D2722-46D7-4693-8A4B-E53943F4CB46}"/>
            </a:ext>
          </a:extLst>
        </xdr:cNvPr>
        <xdr:cNvSpPr txBox="1">
          <a:spLocks noChangeArrowheads="1"/>
        </xdr:cNvSpPr>
      </xdr:nvSpPr>
      <xdr:spPr bwMode="auto">
        <a:xfrm>
          <a:off x="0" y="1768929"/>
          <a:ext cx="14045293" cy="529046"/>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ctr" rtl="0">
            <a:defRPr sz="1000"/>
          </a:pPr>
          <a:r>
            <a:rPr lang="en-ZA" sz="2300" b="0" i="0" u="none" strike="noStrike" baseline="0">
              <a:solidFill>
                <a:srgbClr val="000000"/>
              </a:solidFill>
              <a:latin typeface="Aptos Narrow"/>
            </a:rPr>
            <a:t>Key Influences of The Best MedTech Appliance </a:t>
          </a:r>
        </a:p>
      </xdr:txBody>
    </xdr:sp>
    <xdr:clientData/>
  </xdr:twoCellAnchor>
  <xdr:twoCellAnchor>
    <xdr:from>
      <xdr:col>6</xdr:col>
      <xdr:colOff>81641</xdr:colOff>
      <xdr:row>13</xdr:row>
      <xdr:rowOff>27214</xdr:rowOff>
    </xdr:from>
    <xdr:to>
      <xdr:col>22</xdr:col>
      <xdr:colOff>576384</xdr:colOff>
      <xdr:row>34</xdr:row>
      <xdr:rowOff>27214</xdr:rowOff>
    </xdr:to>
    <xdr:graphicFrame macro="">
      <xdr:nvGraphicFramePr>
        <xdr:cNvPr id="22" name="Chart 21">
          <a:extLst>
            <a:ext uri="{FF2B5EF4-FFF2-40B4-BE49-F238E27FC236}">
              <a16:creationId xmlns:a16="http://schemas.microsoft.com/office/drawing/2014/main" id="{0E5439C9-8B76-4593-AA51-1F933DC04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169334</xdr:colOff>
      <xdr:row>19</xdr:row>
      <xdr:rowOff>18955</xdr:rowOff>
    </xdr:from>
    <xdr:to>
      <xdr:col>5</xdr:col>
      <xdr:colOff>413927</xdr:colOff>
      <xdr:row>23</xdr:row>
      <xdr:rowOff>47037</xdr:rowOff>
    </xdr:to>
    <xdr:sp macro="" textlink="">
      <xdr:nvSpPr>
        <xdr:cNvPr id="24" name="Text Box 2">
          <a:extLst>
            <a:ext uri="{FF2B5EF4-FFF2-40B4-BE49-F238E27FC236}">
              <a16:creationId xmlns:a16="http://schemas.microsoft.com/office/drawing/2014/main" id="{73A849A0-8E75-4F23-B657-6143E4E20E0E}"/>
            </a:ext>
          </a:extLst>
        </xdr:cNvPr>
        <xdr:cNvSpPr txBox="1">
          <a:spLocks noChangeArrowheads="1"/>
        </xdr:cNvSpPr>
      </xdr:nvSpPr>
      <xdr:spPr bwMode="auto">
        <a:xfrm>
          <a:off x="169334" y="3415029"/>
          <a:ext cx="3302000" cy="74304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ctr" rtl="0">
            <a:defRPr sz="1000"/>
          </a:pPr>
          <a:r>
            <a:rPr lang="en-ZA" sz="2000" b="0" i="0" u="none" strike="noStrike" baseline="0">
              <a:solidFill>
                <a:srgbClr val="000000"/>
              </a:solidFill>
              <a:latin typeface="Aptos Narrow"/>
            </a:rPr>
            <a:t>Access to healthcare and Healthcare cost responsipility </a:t>
          </a:r>
        </a:p>
      </xdr:txBody>
    </xdr:sp>
    <xdr:clientData/>
  </xdr:twoCellAnchor>
  <xdr:twoCellAnchor>
    <xdr:from>
      <xdr:col>0</xdr:col>
      <xdr:colOff>206963</xdr:colOff>
      <xdr:row>71</xdr:row>
      <xdr:rowOff>2</xdr:rowOff>
    </xdr:from>
    <xdr:to>
      <xdr:col>5</xdr:col>
      <xdr:colOff>381000</xdr:colOff>
      <xdr:row>73</xdr:row>
      <xdr:rowOff>65853</xdr:rowOff>
    </xdr:to>
    <xdr:sp macro="" textlink="">
      <xdr:nvSpPr>
        <xdr:cNvPr id="25" name="Text Box 2">
          <a:extLst>
            <a:ext uri="{FF2B5EF4-FFF2-40B4-BE49-F238E27FC236}">
              <a16:creationId xmlns:a16="http://schemas.microsoft.com/office/drawing/2014/main" id="{FDCCBF24-6F4A-421E-93DA-B0375511A81C}"/>
            </a:ext>
          </a:extLst>
        </xdr:cNvPr>
        <xdr:cNvSpPr txBox="1">
          <a:spLocks noChangeArrowheads="1"/>
        </xdr:cNvSpPr>
      </xdr:nvSpPr>
      <xdr:spPr bwMode="auto">
        <a:xfrm>
          <a:off x="206963" y="12690595"/>
          <a:ext cx="3231444" cy="423332"/>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ctr" rtl="0">
            <a:defRPr sz="1000"/>
          </a:pPr>
          <a:r>
            <a:rPr lang="en-ZA" sz="2000" b="0" i="0" u="none" strike="noStrike" baseline="0">
              <a:solidFill>
                <a:srgbClr val="000000"/>
              </a:solidFill>
              <a:latin typeface="Aptos Narrow"/>
            </a:rPr>
            <a:t>Developtment Status of Region</a:t>
          </a:r>
        </a:p>
      </xdr:txBody>
    </xdr:sp>
    <xdr:clientData/>
  </xdr:twoCellAnchor>
  <xdr:twoCellAnchor>
    <xdr:from>
      <xdr:col>24</xdr:col>
      <xdr:colOff>14654</xdr:colOff>
      <xdr:row>35</xdr:row>
      <xdr:rowOff>14654</xdr:rowOff>
    </xdr:from>
    <xdr:to>
      <xdr:col>41</xdr:col>
      <xdr:colOff>0</xdr:colOff>
      <xdr:row>37</xdr:row>
      <xdr:rowOff>170571</xdr:rowOff>
    </xdr:to>
    <xdr:sp macro="" textlink="">
      <xdr:nvSpPr>
        <xdr:cNvPr id="26" name="Text Box 2">
          <a:extLst>
            <a:ext uri="{FF2B5EF4-FFF2-40B4-BE49-F238E27FC236}">
              <a16:creationId xmlns:a16="http://schemas.microsoft.com/office/drawing/2014/main" id="{BF3EF13E-8EFE-420B-915A-E0ED267B5863}"/>
            </a:ext>
          </a:extLst>
        </xdr:cNvPr>
        <xdr:cNvSpPr txBox="1">
          <a:spLocks noChangeArrowheads="1"/>
        </xdr:cNvSpPr>
      </xdr:nvSpPr>
      <xdr:spPr bwMode="auto">
        <a:xfrm>
          <a:off x="14785731" y="6169269"/>
          <a:ext cx="10448192" cy="50761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ctr" rtl="0">
            <a:defRPr sz="1000"/>
          </a:pPr>
          <a:r>
            <a:rPr lang="en-ZA" sz="1800" b="0" i="0" u="none" strike="noStrike" baseline="0">
              <a:solidFill>
                <a:srgbClr val="000000"/>
              </a:solidFill>
              <a:latin typeface="Aptos Narrow"/>
            </a:rPr>
            <a:t>MedTech Appliance Class by Region</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nyile Mashele" refreshedDate="45648.649766319446" createdVersion="8" refreshedVersion="8" minRefreshableVersion="3" recordCount="70" xr:uid="{EC646B3F-77E2-489B-A4C0-80A50CDABB94}">
  <cacheSource type="worksheet">
    <worksheetSource ref="A1:G71" sheet="LAKE"/>
  </cacheSource>
  <cacheFields count="11">
    <cacheField name=" Country       " numFmtId="0">
      <sharedItems count="70">
        <s v=" USA           "/>
        <s v=" Canada        "/>
        <s v=" Germany       "/>
        <s v=" UK            "/>
        <s v=" Australia     "/>
        <s v=" Japan         "/>
        <s v=" France        "/>
        <s v=" Sweden        "/>
        <s v=" Switzerland   "/>
        <s v=" South Korea   "/>
        <s v=" Brazil        "/>
        <s v=" Mexico        "/>
        <s v=" India         "/>
        <s v=" South Africa  "/>
        <s v=" Argentina     "/>
        <s v=" Spain         "/>
        <s v=" Italy         "/>
        <s v=" Netherlands   "/>
        <s v=" Belgium       "/>
        <s v=" New Zealand   "/>
        <s v=" Israel        "/>
        <s v=" Finland       "/>
        <s v=" Norway        "/>
        <s v=" Denmark       "/>
        <s v=" Singapore     "/>
        <s v=" Saudi Arabia  "/>
        <s v=" China         "/>
        <s v=" Russia        "/>
        <s v=" UAE           "/>
        <s v=" Qatar         "/>
        <s v=" Kuwait        "/>
        <s v=" Egypt         "/>
        <s v=" Kenya         "/>
        <s v=" Nigeria       "/>
        <s v=" Indonesia     "/>
        <s v=" Philippines   "/>
        <s v=" Thailand      "/>
        <s v=" Vietnam       "/>
        <s v=" Malaysia      "/>
        <s v=" Pakistan      "/>
        <s v=" Bangladesh    "/>
        <s v=" Peru          "/>
        <s v=" Chile         "/>
        <s v=" Colombia      "/>
        <s v=" Venezuela     "/>
        <s v=" Bolivia       "/>
        <s v=" Ecuador       "/>
        <s v=" Paraguay      "/>
        <s v=" Uruguay       "/>
        <s v=" Costa Rica    "/>
        <s v=" Guatemala     "/>
        <s v=" Honduras      "/>
        <s v=" El Salvador   "/>
        <s v=" Nicaragua     "/>
        <s v=" Panama        "/>
        <s v=" Belize        "/>
        <s v=" Jamaica       "/>
        <s v=" Haiti         "/>
        <s v=" Dominican Rep."/>
        <s v=" Cuba          "/>
        <s v=" Turkey        "/>
        <s v=" Armenia       "/>
        <s v=" Georgia       "/>
        <s v=" Uzbekistan    "/>
        <s v=" Kazakhstan    "/>
        <s v=" Kyrgyzstan    "/>
        <s v=" Tajikistan    "/>
        <s v=" Belarus       "/>
        <s v=" Azerbaijan    "/>
        <s v=" Moldova       "/>
      </sharedItems>
    </cacheField>
    <cacheField name="Region" numFmtId="0">
      <sharedItems count="7">
        <s v="North America"/>
        <s v="Europe"/>
        <s v="Oceania"/>
        <s v="Asia"/>
        <s v="South America"/>
        <s v="Africa"/>
        <s v="Southeast Asia"/>
      </sharedItems>
    </cacheField>
    <cacheField name=" Wealthiness (GDP per capita)" numFmtId="2">
      <sharedItems containsSemiMixedTypes="0" containsString="0" containsNumber="1" containsInteger="1" minValue="1000" maxValue="83000"/>
    </cacheField>
    <cacheField name="Wealth Classification" numFmtId="0">
      <sharedItems/>
    </cacheField>
    <cacheField name="Development Status" numFmtId="0">
      <sharedItems/>
    </cacheField>
    <cacheField name=" % Access to Healthcare" numFmtId="9">
      <sharedItems containsSemiMixedTypes="0" containsString="0" containsNumber="1" minValue="0.5" maxValue="1"/>
    </cacheField>
    <cacheField name="Access to Healthcare Classification" numFmtId="0">
      <sharedItems/>
    </cacheField>
    <cacheField name="Healthcare Responsibility" numFmtId="0">
      <sharedItems/>
    </cacheField>
    <cacheField name=" Cost per Person" numFmtId="2">
      <sharedItems containsSemiMixedTypes="0" containsString="0" containsNumber="1" containsInteger="1" minValue="200" maxValue="11000"/>
    </cacheField>
    <cacheField name=" Best MedTech Appliance" numFmtId="0">
      <sharedItems/>
    </cacheField>
    <cacheField name="MedTech Classifications" numFmtId="0">
      <sharedItems containsMixedTypes="1" containsNumber="1" containsInteger="1" minValue="0" maxValue="0"/>
    </cacheField>
  </cacheFields>
  <extLst>
    <ext xmlns:x14="http://schemas.microsoft.com/office/spreadsheetml/2009/9/main" uri="{725AE2AE-9491-48be-B2B4-4EB974FC3084}">
      <x14:pivotCacheDefinition pivotCacheId="1410411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nyile Mashele" refreshedDate="45648.649766898146" createdVersion="8" refreshedVersion="8" minRefreshableVersion="3" recordCount="20" xr:uid="{0516FE8C-3AB7-46A3-92CE-C9495A1FBEA7}">
  <cacheSource type="worksheet">
    <worksheetSource ref="A1:K21" sheet="CLEANED"/>
  </cacheSource>
  <cacheFields count="11">
    <cacheField name=" Country       " numFmtId="0">
      <sharedItems/>
    </cacheField>
    <cacheField name="Region" numFmtId="0">
      <sharedItems count="9">
        <s v="Oceania"/>
        <s v="North America"/>
        <s v="South America"/>
        <s v="Europe"/>
        <s v="Africa"/>
        <s v="Southeast Asia"/>
        <s v="Asia"/>
        <s v="Central America" u="1"/>
        <s v="Middle East" u="1"/>
      </sharedItems>
    </cacheField>
    <cacheField name=" Wealthiness (GDP per capita)" numFmtId="1">
      <sharedItems containsSemiMixedTypes="0" containsString="0" containsNumber="1" containsInteger="1" minValue="3000" maxValue="83000"/>
    </cacheField>
    <cacheField name="Wealth Classification" numFmtId="0">
      <sharedItems/>
    </cacheField>
    <cacheField name="Development Status" numFmtId="0">
      <sharedItems count="2">
        <s v="Developed"/>
        <s v="Developing"/>
      </sharedItems>
    </cacheField>
    <cacheField name=" % Access to Healthcare" numFmtId="9">
      <sharedItems containsSemiMixedTypes="0" containsString="0" containsNumber="1" minValue="0.6" maxValue="1"/>
    </cacheField>
    <cacheField name="Access to Healthcare Classification" numFmtId="0">
      <sharedItems/>
    </cacheField>
    <cacheField name="Healthcare Responsibility" numFmtId="0">
      <sharedItems count="3">
        <s v="Government"/>
        <s v="Government &amp; Private"/>
        <s v="Private"/>
      </sharedItems>
    </cacheField>
    <cacheField name=" Cost per Person" numFmtId="1">
      <sharedItems containsSemiMixedTypes="0" containsString="0" containsNumber="1" containsInteger="1" minValue="300" maxValue="11000"/>
    </cacheField>
    <cacheField name=" Best MedTech Appliance" numFmtId="0">
      <sharedItems count="8">
        <s v="Ventilator"/>
        <s v="Pacemaker"/>
        <s v="CT Scanner"/>
        <s v="MRI Scanner"/>
        <s v="ECG"/>
        <s v="Ultrasound"/>
        <s v="Robotic Surgery"/>
        <s v="Prosthetics"/>
      </sharedItems>
    </cacheField>
    <cacheField name="MedTech Classifications" numFmtId="0">
      <sharedItems count="3">
        <s v="Basic"/>
        <s v="Advanced"/>
        <s v="Intermediate"/>
      </sharedItems>
    </cacheField>
  </cacheFields>
  <extLst>
    <ext xmlns:x14="http://schemas.microsoft.com/office/spreadsheetml/2009/9/main" uri="{725AE2AE-9491-48be-B2B4-4EB974FC3084}">
      <x14:pivotCacheDefinition pivotCacheId="84405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n v="70000"/>
    <s v="Very Wealthy"/>
    <s v="Developed"/>
    <n v="0.92"/>
    <s v="Most of the Population"/>
    <s v="Private"/>
    <n v="11000"/>
    <s v="MRI Scanner"/>
    <s v="Basic"/>
  </r>
  <r>
    <x v="1"/>
    <x v="0"/>
    <n v="46000"/>
    <s v="Very Wealthy"/>
    <s v="Developed"/>
    <n v="1"/>
    <s v="Entire Population"/>
    <s v="Government"/>
    <n v="7000"/>
    <s v="Pacemaker"/>
    <s v="Basic"/>
  </r>
  <r>
    <x v="2"/>
    <x v="1"/>
    <n v="50000"/>
    <s v="Very Wealthy"/>
    <s v="Developed"/>
    <n v="1"/>
    <s v="Entire Population"/>
    <s v="Government &amp; Private"/>
    <n v="5000"/>
    <s v="CT Scanner"/>
    <s v="Basic"/>
  </r>
  <r>
    <x v="3"/>
    <x v="1"/>
    <n v="45000"/>
    <s v="Very Wealthy"/>
    <s v="Developed"/>
    <n v="1"/>
    <s v="Entire Population"/>
    <s v="Government"/>
    <n v="4000"/>
    <s v="ECG"/>
    <s v="Advanced"/>
  </r>
  <r>
    <x v="4"/>
    <x v="2"/>
    <n v="55000"/>
    <s v="Very Wealthy"/>
    <s v="Developed"/>
    <n v="1"/>
    <s v="Entire Population"/>
    <s v="Government"/>
    <n v="6000"/>
    <s v="Ventilator"/>
    <s v="Intermediate"/>
  </r>
  <r>
    <x v="5"/>
    <x v="3"/>
    <n v="40000"/>
    <s v="Very Wealthy"/>
    <s v="Developed"/>
    <n v="1"/>
    <s v="Entire Population"/>
    <s v="Government"/>
    <n v="4500"/>
    <s v="Robotic Surgery"/>
    <s v="Intermediate"/>
  </r>
  <r>
    <x v="6"/>
    <x v="1"/>
    <n v="47000"/>
    <s v="Very Wealthy"/>
    <s v="Developed"/>
    <n v="1"/>
    <s v="Entire Population"/>
    <s v="Government &amp; Private"/>
    <n v="5500"/>
    <s v="Ultrasound"/>
    <s v="Intermediate"/>
  </r>
  <r>
    <x v="7"/>
    <x v="1"/>
    <n v="55000"/>
    <s v="Very Wealthy"/>
    <s v="Developed"/>
    <n v="1"/>
    <s v="Entire Population"/>
    <s v="Government"/>
    <n v="6200"/>
    <s v="Surgical Robot"/>
    <s v="Intermediate"/>
  </r>
  <r>
    <x v="8"/>
    <x v="1"/>
    <n v="83000"/>
    <s v="Very Wealthy"/>
    <s v="Developed"/>
    <n v="1"/>
    <s v="Entire Population"/>
    <s v="Private"/>
    <n v="8500"/>
    <s v="Prosthetics"/>
    <s v="Intermediate"/>
  </r>
  <r>
    <x v="9"/>
    <x v="3"/>
    <n v="35000"/>
    <s v="Wealthy"/>
    <s v="Developed"/>
    <n v="1"/>
    <s v="Entire Population"/>
    <s v="Government"/>
    <n v="4200"/>
    <s v="MRI Scanner"/>
    <s v="Basic"/>
  </r>
  <r>
    <x v="10"/>
    <x v="4"/>
    <n v="9000"/>
    <s v="Poor"/>
    <s v="Developing"/>
    <n v="0.75"/>
    <s v="Majority"/>
    <s v="Government &amp; Private"/>
    <n v="2000"/>
    <s v="X-Ray"/>
    <n v="0"/>
  </r>
  <r>
    <x v="11"/>
    <x v="0"/>
    <n v="10000"/>
    <s v="Poor"/>
    <s v="Developing"/>
    <n v="0.7"/>
    <s v="Majority"/>
    <s v="Government &amp; Private"/>
    <n v="1500"/>
    <s v="Ultrasound"/>
    <s v="Intermediate"/>
  </r>
  <r>
    <x v="12"/>
    <x v="3"/>
    <n v="2000"/>
    <s v="Poor"/>
    <s v="Developing"/>
    <n v="0.6"/>
    <s v="Above Half"/>
    <s v="Government &amp; Private"/>
    <n v="300"/>
    <s v="ECG"/>
    <s v="Advanced"/>
  </r>
  <r>
    <x v="13"/>
    <x v="5"/>
    <n v="5000"/>
    <s v="Poor"/>
    <s v="Developing"/>
    <n v="0.8"/>
    <s v="Large Majority"/>
    <s v="Government &amp; Private"/>
    <n v="1000"/>
    <s v="CT Scanner"/>
    <s v="Basic"/>
  </r>
  <r>
    <x v="14"/>
    <x v="4"/>
    <n v="9000"/>
    <s v="Poor"/>
    <s v="Developing"/>
    <n v="0.85"/>
    <s v="Large Majority"/>
    <s v="Government"/>
    <n v="1200"/>
    <s v="Ventilator"/>
    <s v="Intermediate"/>
  </r>
  <r>
    <x v="15"/>
    <x v="1"/>
    <n v="35000"/>
    <s v="Wealthy"/>
    <s v="Developed"/>
    <n v="1"/>
    <s v="Entire Population"/>
    <s v="Government"/>
    <n v="4500"/>
    <s v="Medical Imaging"/>
    <s v="Intermediate"/>
  </r>
  <r>
    <x v="16"/>
    <x v="1"/>
    <n v="40000"/>
    <s v="Wealthy"/>
    <s v="Developed"/>
    <n v="1"/>
    <s v="Entire Population"/>
    <s v="Government"/>
    <n v="5500"/>
    <s v="Prosthetics"/>
    <s v="Intermediate"/>
  </r>
  <r>
    <x v="17"/>
    <x v="1"/>
    <n v="52000"/>
    <s v="Very Wealthy"/>
    <s v="Developed"/>
    <n v="1"/>
    <s v="Entire Population"/>
    <s v="Government &amp; Private"/>
    <n v="6000"/>
    <s v="Surgical Robot"/>
    <s v="Intermediate"/>
  </r>
  <r>
    <x v="18"/>
    <x v="1"/>
    <n v="48000"/>
    <s v="Very Wealthy"/>
    <s v="Developed"/>
    <n v="1"/>
    <s v="Entire Population"/>
    <s v="Government &amp; Private"/>
    <n v="5000"/>
    <s v="MRI Scanner"/>
    <s v="Basic"/>
  </r>
  <r>
    <x v="19"/>
    <x v="2"/>
    <n v="41000"/>
    <s v="Wealthy"/>
    <s v="Developed"/>
    <n v="1"/>
    <s v="Entire Population"/>
    <s v="Government"/>
    <n v="5500"/>
    <s v="ECG"/>
    <s v="Advanced"/>
  </r>
  <r>
    <x v="20"/>
    <x v="3"/>
    <n v="45000"/>
    <s v="Very Wealthy"/>
    <s v="Developed"/>
    <n v="1"/>
    <s v="Entire Population"/>
    <s v="Government"/>
    <n v="3500"/>
    <s v="Robotic Surgery"/>
    <s v="Intermediate"/>
  </r>
  <r>
    <x v="21"/>
    <x v="1"/>
    <n v="50000"/>
    <s v="Very Wealthy"/>
    <s v="Developed"/>
    <n v="1"/>
    <s v="Entire Population"/>
    <s v="Government"/>
    <n v="6000"/>
    <s v="Ultrasound"/>
    <s v="Intermediate"/>
  </r>
  <r>
    <x v="22"/>
    <x v="1"/>
    <n v="75000"/>
    <s v="Very Wealthy"/>
    <s v="Developed"/>
    <n v="1"/>
    <s v="Entire Population"/>
    <s v="Government"/>
    <n v="7000"/>
    <s v="Pacemaker"/>
    <s v="Basic"/>
  </r>
  <r>
    <x v="23"/>
    <x v="1"/>
    <n v="60000"/>
    <s v="Very Wealthy"/>
    <s v="Developed"/>
    <n v="1"/>
    <s v="Entire Population"/>
    <s v="Government"/>
    <n v="6500"/>
    <s v="CT Scanner"/>
    <s v="Basic"/>
  </r>
  <r>
    <x v="24"/>
    <x v="3"/>
    <n v="65000"/>
    <s v="Very Wealthy"/>
    <s v="Developed"/>
    <n v="1"/>
    <s v="Entire Population"/>
    <s v="Government &amp; Private"/>
    <n v="8000"/>
    <s v="Surgical Robot"/>
    <s v="Intermediate"/>
  </r>
  <r>
    <x v="25"/>
    <x v="3"/>
    <n v="55000"/>
    <s v="Wealthy"/>
    <s v="Developing"/>
    <n v="0.95"/>
    <s v="Most of the Population"/>
    <s v="Government"/>
    <n v="5500"/>
    <s v="MRI Scanner"/>
    <s v="Basic"/>
  </r>
  <r>
    <x v="26"/>
    <x v="3"/>
    <n v="12000"/>
    <s v="Wealthy"/>
    <s v="Developing"/>
    <n v="0.85"/>
    <s v="Large Majority"/>
    <s v="Government &amp; Private"/>
    <n v="600"/>
    <s v="Ultrasound"/>
    <s v="Intermediate"/>
  </r>
  <r>
    <x v="27"/>
    <x v="1"/>
    <n v="20000"/>
    <s v="Wealthy"/>
    <s v="Developing"/>
    <n v="0.9"/>
    <s v="Most of the Population"/>
    <s v="Government"/>
    <n v="1000"/>
    <s v="X-Ray"/>
    <n v="0"/>
  </r>
  <r>
    <x v="28"/>
    <x v="3"/>
    <n v="70000"/>
    <s v="Very Wealthy"/>
    <s v="Developing"/>
    <n v="1"/>
    <s v="Entire Population"/>
    <s v="Government"/>
    <n v="7500"/>
    <s v="CT Scanner"/>
    <s v="Basic"/>
  </r>
  <r>
    <x v="29"/>
    <x v="3"/>
    <n v="72000"/>
    <s v="Very Wealthy"/>
    <s v="Developing"/>
    <n v="1"/>
    <s v="Entire Population"/>
    <s v="Government"/>
    <n v="9000"/>
    <s v="Robotic Surgery"/>
    <s v="Intermediate"/>
  </r>
  <r>
    <x v="30"/>
    <x v="3"/>
    <n v="75000"/>
    <s v="Very Wealthy"/>
    <s v="Developing"/>
    <n v="1"/>
    <s v="Entire Population"/>
    <s v="Government"/>
    <n v="8000"/>
    <s v="Ventilator"/>
    <s v="Intermediate"/>
  </r>
  <r>
    <x v="31"/>
    <x v="5"/>
    <n v="5000"/>
    <s v="Poor"/>
    <s v="Developing"/>
    <n v="0.7"/>
    <s v="Majority"/>
    <s v="Government &amp; Private"/>
    <n v="800"/>
    <s v="ECG"/>
    <s v="Advanced"/>
  </r>
  <r>
    <x v="32"/>
    <x v="5"/>
    <n v="1500"/>
    <s v="Very Poor"/>
    <s v="Developing"/>
    <n v="0.65"/>
    <s v="Above Half"/>
    <s v="Government &amp; Private"/>
    <n v="400"/>
    <s v="X-Ray"/>
    <n v="0"/>
  </r>
  <r>
    <x v="33"/>
    <x v="5"/>
    <n v="3000"/>
    <s v="Very Poor"/>
    <s v="Developing"/>
    <n v="0.6"/>
    <s v="Above Half"/>
    <s v="Government &amp; Private"/>
    <n v="600"/>
    <s v="Ultrasound"/>
    <s v="Intermediate"/>
  </r>
  <r>
    <x v="34"/>
    <x v="6"/>
    <n v="6000"/>
    <s v="Poor"/>
    <s v="Developing"/>
    <n v="0.7"/>
    <s v="Majority"/>
    <s v="Government"/>
    <n v="300"/>
    <s v="CT Scanner"/>
    <s v="Basic"/>
  </r>
  <r>
    <x v="35"/>
    <x v="6"/>
    <n v="4000"/>
    <s v="Poor"/>
    <s v="Developing"/>
    <n v="0.6"/>
    <s v="Above Half"/>
    <s v="Government &amp; Private"/>
    <n v="200"/>
    <s v="MRI Scanner"/>
    <s v="Basic"/>
  </r>
  <r>
    <x v="36"/>
    <x v="6"/>
    <n v="5000"/>
    <s v="Poor"/>
    <s v="Developing"/>
    <n v="0.75"/>
    <s v="Majority"/>
    <s v="Government"/>
    <n v="1000"/>
    <s v="Surgical Robot"/>
    <s v="Intermediate"/>
  </r>
  <r>
    <x v="37"/>
    <x v="6"/>
    <n v="3000"/>
    <s v="Poor"/>
    <s v="Developing"/>
    <n v="0.8"/>
    <s v="Large Majority"/>
    <s v="Government &amp; Private"/>
    <n v="700"/>
    <s v="ECG"/>
    <s v="Advanced"/>
  </r>
  <r>
    <x v="38"/>
    <x v="6"/>
    <n v="10000"/>
    <s v="Wealthy"/>
    <s v="Developing"/>
    <n v="0.85"/>
    <s v="Large Majority"/>
    <s v="Government"/>
    <n v="1500"/>
    <s v="Ventilator"/>
    <s v="Intermediate"/>
  </r>
  <r>
    <x v="39"/>
    <x v="3"/>
    <n v="2500"/>
    <s v="Poor"/>
    <s v="Developing"/>
    <n v="0.6"/>
    <s v="Above Half"/>
    <s v="Government &amp; Private"/>
    <n v="500"/>
    <s v="X-Ray"/>
    <n v="0"/>
  </r>
  <r>
    <x v="40"/>
    <x v="3"/>
    <n v="1800"/>
    <s v="Poor"/>
    <s v="Developing"/>
    <n v="0.5"/>
    <s v="Half of the Population"/>
    <s v="Government"/>
    <n v="300"/>
    <s v="Ultrasound"/>
    <s v="Intermediate"/>
  </r>
  <r>
    <x v="41"/>
    <x v="4"/>
    <n v="7000"/>
    <s v="Poor"/>
    <s v="Developing"/>
    <n v="0.75"/>
    <s v="Majority"/>
    <s v="Government"/>
    <n v="1500"/>
    <s v="Medical Imaging"/>
    <s v="Intermediate"/>
  </r>
  <r>
    <x v="42"/>
    <x v="4"/>
    <n v="13000"/>
    <s v="Wealthy"/>
    <s v="Developing"/>
    <n v="0.85"/>
    <s v="Large Majority"/>
    <s v="Government"/>
    <n v="2000"/>
    <s v="CT Scanner"/>
    <s v="Basic"/>
  </r>
  <r>
    <x v="43"/>
    <x v="4"/>
    <n v="10000"/>
    <s v="Poor"/>
    <s v="Developing"/>
    <n v="0.8"/>
    <s v="Large Majority"/>
    <s v="Government"/>
    <n v="1200"/>
    <s v="MRI Scanner"/>
    <s v="Basic"/>
  </r>
  <r>
    <x v="44"/>
    <x v="4"/>
    <n v="4500"/>
    <s v="Very Poor"/>
    <s v="Developing"/>
    <n v="0.65"/>
    <s v="Above Half"/>
    <s v="Government &amp; Private"/>
    <n v="700"/>
    <s v="Robotic Surgery"/>
    <s v="Intermediate"/>
  </r>
  <r>
    <x v="45"/>
    <x v="4"/>
    <n v="3500"/>
    <s v="Poor"/>
    <s v="Developing"/>
    <n v="0.6"/>
    <s v="Above Half"/>
    <s v="Government"/>
    <n v="400"/>
    <s v="Ultrasound"/>
    <s v="Intermediate"/>
  </r>
  <r>
    <x v="46"/>
    <x v="4"/>
    <n v="4500"/>
    <s v="Poor"/>
    <s v="Developing"/>
    <n v="0.7"/>
    <s v="Majority"/>
    <s v="Government"/>
    <n v="900"/>
    <s v="ECG"/>
    <s v="Advanced"/>
  </r>
  <r>
    <x v="47"/>
    <x v="4"/>
    <n v="3000"/>
    <s v="Poor"/>
    <s v="Developing"/>
    <n v="0.65"/>
    <s v="Above Half"/>
    <s v="Government &amp; Private"/>
    <n v="500"/>
    <s v="X-Ray"/>
    <n v="0"/>
  </r>
  <r>
    <x v="48"/>
    <x v="4"/>
    <n v="18000"/>
    <s v="Wealthy"/>
    <s v="Developing"/>
    <n v="0.9"/>
    <s v="Most of the Population"/>
    <s v="Government"/>
    <n v="2500"/>
    <s v="MRI Scanner"/>
    <s v="Basic"/>
  </r>
  <r>
    <x v="49"/>
    <x v="0"/>
    <n v="12000"/>
    <s v="Poor"/>
    <s v="Developing"/>
    <n v="0.9"/>
    <s v="Most of the Population"/>
    <s v="Government"/>
    <n v="2000"/>
    <s v="Ventilator"/>
    <s v="Intermediate"/>
  </r>
  <r>
    <x v="50"/>
    <x v="0"/>
    <n v="5500"/>
    <s v="Poor"/>
    <s v="Developing"/>
    <n v="0.8"/>
    <s v="Large Majority"/>
    <s v="Government &amp; Private"/>
    <n v="1200"/>
    <s v="Ultrasound"/>
    <s v="Intermediate"/>
  </r>
  <r>
    <x v="51"/>
    <x v="0"/>
    <n v="3800"/>
    <s v="Poor"/>
    <s v="Developing"/>
    <n v="0.7"/>
    <s v="Majority"/>
    <s v="Government &amp; Private"/>
    <n v="800"/>
    <s v="ECG"/>
    <s v="Advanced"/>
  </r>
  <r>
    <x v="52"/>
    <x v="0"/>
    <n v="4200"/>
    <s v="Poor"/>
    <s v="Developing"/>
    <n v="0.7"/>
    <s v="Majority"/>
    <s v="Government"/>
    <n v="1000"/>
    <s v="CT Scanner"/>
    <s v="Basic"/>
  </r>
  <r>
    <x v="53"/>
    <x v="0"/>
    <n v="4000"/>
    <s v="Very Poor"/>
    <s v="Developing"/>
    <n v="0.75"/>
    <s v="Majority"/>
    <s v="Government"/>
    <n v="1100"/>
    <s v="Surgical Robot"/>
    <s v="Intermediate"/>
  </r>
  <r>
    <x v="54"/>
    <x v="0"/>
    <n v="10000"/>
    <s v="Poor"/>
    <s v="Developing"/>
    <n v="0.8"/>
    <s v="Large Majority"/>
    <s v="Government"/>
    <n v="1500"/>
    <s v="Medical Imaging"/>
    <s v="Intermediate"/>
  </r>
  <r>
    <x v="55"/>
    <x v="0"/>
    <n v="4500"/>
    <s v="Poor"/>
    <s v="Developing"/>
    <n v="0.65"/>
    <s v="Above Half"/>
    <s v="Government &amp; Private"/>
    <n v="900"/>
    <s v="X-Ray"/>
    <n v="0"/>
  </r>
  <r>
    <x v="56"/>
    <x v="0"/>
    <n v="6000"/>
    <s v="Poor"/>
    <s v="Developing"/>
    <n v="0.8"/>
    <s v="Large Majority"/>
    <s v="Government"/>
    <n v="1000"/>
    <s v="MRI Scanner"/>
    <s v="Basic"/>
  </r>
  <r>
    <x v="57"/>
    <x v="0"/>
    <n v="1000"/>
    <s v="Very Poor"/>
    <s v="Developing"/>
    <n v="0.5"/>
    <s v="Half of the Population"/>
    <s v="Government &amp; Private"/>
    <n v="400"/>
    <s v="Ultrasound"/>
    <s v="Intermediate"/>
  </r>
  <r>
    <x v="58"/>
    <x v="0"/>
    <n v="8000"/>
    <s v="Poor"/>
    <s v="Developing"/>
    <n v="0.75"/>
    <s v="Majority"/>
    <s v="Government"/>
    <n v="1200"/>
    <s v="ECG"/>
    <s v="Advanced"/>
  </r>
  <r>
    <x v="59"/>
    <x v="0"/>
    <n v="10000"/>
    <s v="Poor"/>
    <s v="Developing"/>
    <n v="1"/>
    <s v="Entire Population"/>
    <s v="Government"/>
    <n v="1800"/>
    <s v="Ventilator"/>
    <s v="Intermediate"/>
  </r>
  <r>
    <x v="60"/>
    <x v="1"/>
    <n v="11000"/>
    <s v="Wealthy"/>
    <s v="Developing"/>
    <n v="0.9"/>
    <s v="Most of the Population"/>
    <s v="Government"/>
    <n v="2500"/>
    <s v="CT Scanner"/>
    <s v="Basic"/>
  </r>
  <r>
    <x v="61"/>
    <x v="1"/>
    <n v="6000"/>
    <s v="Poor"/>
    <s v="Developing"/>
    <n v="0.85"/>
    <s v="Large Majority"/>
    <s v="Government"/>
    <n v="1500"/>
    <s v="Robotic Surgery"/>
    <s v="Intermediate"/>
  </r>
  <r>
    <x v="62"/>
    <x v="1"/>
    <n v="5500"/>
    <s v="Poor"/>
    <s v="Developing"/>
    <n v="0.8"/>
    <s v="Large Majority"/>
    <s v="Government"/>
    <n v="1200"/>
    <s v="MRI Scanner"/>
    <s v="Basic"/>
  </r>
  <r>
    <x v="63"/>
    <x v="3"/>
    <n v="3500"/>
    <s v="Poor"/>
    <s v="Developing"/>
    <n v="0.6"/>
    <s v="Above Half"/>
    <s v="Government"/>
    <n v="600"/>
    <s v="X-Ray"/>
    <n v="0"/>
  </r>
  <r>
    <x v="64"/>
    <x v="3"/>
    <n v="8000"/>
    <s v="Wealthy"/>
    <s v="Developing"/>
    <n v="0.7"/>
    <s v="Majority"/>
    <s v="Government"/>
    <n v="1000"/>
    <s v="Surgical Robot"/>
    <s v="Intermediate"/>
  </r>
  <r>
    <x v="65"/>
    <x v="3"/>
    <n v="2000"/>
    <s v="Poor"/>
    <s v="Developing"/>
    <n v="0.6"/>
    <s v="Above Half"/>
    <s v="Government &amp; Private"/>
    <n v="400"/>
    <s v="Ultrasound"/>
    <s v="Intermediate"/>
  </r>
  <r>
    <x v="66"/>
    <x v="3"/>
    <n v="1500"/>
    <s v="Poor"/>
    <s v="Developing"/>
    <n v="0.5"/>
    <s v="Half of the Population"/>
    <s v="Government &amp; Private"/>
    <n v="300"/>
    <s v="ECG"/>
    <s v="Advanced"/>
  </r>
  <r>
    <x v="67"/>
    <x v="1"/>
    <n v="6500"/>
    <s v="Poor"/>
    <s v="Developing"/>
    <n v="0.8"/>
    <s v="Large Majority"/>
    <s v="Government"/>
    <n v="1200"/>
    <s v="Ventilator"/>
    <s v="Intermediate"/>
  </r>
  <r>
    <x v="68"/>
    <x v="3"/>
    <n v="5000"/>
    <s v="Poor"/>
    <s v="Developing"/>
    <n v="0.8"/>
    <s v="Large Majority"/>
    <s v="Government"/>
    <n v="1000"/>
    <s v="CT Scanner"/>
    <s v="Basic"/>
  </r>
  <r>
    <x v="69"/>
    <x v="1"/>
    <n v="4500"/>
    <s v="Very Poor"/>
    <s v="Developing"/>
    <n v="0.75"/>
    <s v="Majority"/>
    <s v="Government"/>
    <n v="900"/>
    <s v="MRI Scanner"/>
    <s v="Basic"/>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 Australia     "/>
    <x v="0"/>
    <n v="55000"/>
    <s v="Very Wealthy"/>
    <x v="0"/>
    <n v="1"/>
    <s v="Entire Population"/>
    <x v="0"/>
    <n v="6000"/>
    <x v="0"/>
    <x v="0"/>
  </r>
  <r>
    <s v=" Canada        "/>
    <x v="1"/>
    <n v="46000"/>
    <s v="Very Wealthy"/>
    <x v="0"/>
    <n v="1"/>
    <s v="Entire Population"/>
    <x v="0"/>
    <n v="7000"/>
    <x v="1"/>
    <x v="0"/>
  </r>
  <r>
    <s v=" Chile         "/>
    <x v="2"/>
    <n v="13000"/>
    <s v="Very Wealthy"/>
    <x v="0"/>
    <n v="0.85"/>
    <s v="Large Majority"/>
    <x v="0"/>
    <n v="2000"/>
    <x v="2"/>
    <x v="0"/>
  </r>
  <r>
    <s v=" Colombia      "/>
    <x v="2"/>
    <n v="10000"/>
    <s v="Very Wealthy"/>
    <x v="0"/>
    <n v="0.8"/>
    <s v="Large Majority"/>
    <x v="0"/>
    <n v="1200"/>
    <x v="3"/>
    <x v="1"/>
  </r>
  <r>
    <s v=" Costa Rica    "/>
    <x v="1"/>
    <n v="12000"/>
    <s v="Very Wealthy"/>
    <x v="0"/>
    <n v="0.9"/>
    <s v="Most of the Population"/>
    <x v="0"/>
    <n v="2000"/>
    <x v="0"/>
    <x v="0"/>
  </r>
  <r>
    <s v=" Denmark       "/>
    <x v="3"/>
    <n v="60000"/>
    <s v="Very Wealthy"/>
    <x v="0"/>
    <n v="1"/>
    <s v="Entire Population"/>
    <x v="0"/>
    <n v="6500"/>
    <x v="2"/>
    <x v="0"/>
  </r>
  <r>
    <s v=" Egypt         "/>
    <x v="4"/>
    <n v="5000"/>
    <s v="Very Wealthy"/>
    <x v="0"/>
    <n v="0.7"/>
    <s v="Majority"/>
    <x v="1"/>
    <n v="800"/>
    <x v="4"/>
    <x v="2"/>
  </r>
  <r>
    <s v=" Indonesia     "/>
    <x v="5"/>
    <n v="6000"/>
    <s v="Very Wealthy"/>
    <x v="0"/>
    <n v="0.7"/>
    <s v="Majority"/>
    <x v="0"/>
    <n v="300"/>
    <x v="2"/>
    <x v="0"/>
  </r>
  <r>
    <s v=" Kuwait        "/>
    <x v="6"/>
    <n v="75000"/>
    <s v="Very Wealthy"/>
    <x v="0"/>
    <n v="1"/>
    <s v="Entire Population"/>
    <x v="0"/>
    <n v="8000"/>
    <x v="0"/>
    <x v="0"/>
  </r>
  <r>
    <s v=" Malaysia      "/>
    <x v="5"/>
    <n v="10000"/>
    <s v="Wealthy"/>
    <x v="0"/>
    <n v="0.85"/>
    <s v="Large Majority"/>
    <x v="0"/>
    <n v="1500"/>
    <x v="0"/>
    <x v="0"/>
  </r>
  <r>
    <s v=" New Zealand   "/>
    <x v="0"/>
    <n v="41000"/>
    <s v="Poor"/>
    <x v="1"/>
    <n v="1"/>
    <s v="Entire Population"/>
    <x v="0"/>
    <n v="5500"/>
    <x v="4"/>
    <x v="2"/>
  </r>
  <r>
    <s v=" Nigeria       "/>
    <x v="4"/>
    <n v="3000"/>
    <s v="Poor"/>
    <x v="1"/>
    <n v="0.6"/>
    <s v="Above Half"/>
    <x v="1"/>
    <n v="600"/>
    <x v="5"/>
    <x v="0"/>
  </r>
  <r>
    <s v=" Norway        "/>
    <x v="3"/>
    <n v="75000"/>
    <s v="Poor"/>
    <x v="1"/>
    <n v="1"/>
    <s v="Entire Population"/>
    <x v="0"/>
    <n v="7000"/>
    <x v="1"/>
    <x v="0"/>
  </r>
  <r>
    <s v=" Qatar         "/>
    <x v="6"/>
    <n v="72000"/>
    <s v="Poor"/>
    <x v="1"/>
    <n v="1"/>
    <s v="Entire Population"/>
    <x v="0"/>
    <n v="9000"/>
    <x v="6"/>
    <x v="1"/>
  </r>
  <r>
    <s v=" South Africa  "/>
    <x v="4"/>
    <n v="5000"/>
    <s v="Poor"/>
    <x v="1"/>
    <n v="0.8"/>
    <s v="Large Majority"/>
    <x v="1"/>
    <n v="1000"/>
    <x v="2"/>
    <x v="0"/>
  </r>
  <r>
    <s v=" Switzerland   "/>
    <x v="3"/>
    <n v="83000"/>
    <s v="Wealthy"/>
    <x v="0"/>
    <n v="1"/>
    <s v="Entire Population"/>
    <x v="2"/>
    <n v="8500"/>
    <x v="7"/>
    <x v="2"/>
  </r>
  <r>
    <s v=" Thailand      "/>
    <x v="5"/>
    <n v="5000"/>
    <s v="Wealthy"/>
    <x v="0"/>
    <n v="0.75"/>
    <s v="Majority"/>
    <x v="0"/>
    <n v="1000"/>
    <x v="6"/>
    <x v="1"/>
  </r>
  <r>
    <s v=" UAE           "/>
    <x v="6"/>
    <n v="70000"/>
    <s v="Very Wealthy"/>
    <x v="0"/>
    <n v="1"/>
    <s v="Entire Population"/>
    <x v="0"/>
    <n v="7500"/>
    <x v="2"/>
    <x v="0"/>
  </r>
  <r>
    <s v=" UK            "/>
    <x v="3"/>
    <n v="45000"/>
    <s v="Very Wealthy"/>
    <x v="0"/>
    <n v="1"/>
    <s v="Entire Population"/>
    <x v="0"/>
    <n v="4000"/>
    <x v="4"/>
    <x v="2"/>
  </r>
  <r>
    <s v=" USA           "/>
    <x v="1"/>
    <n v="70000"/>
    <s v="Wealthy"/>
    <x v="0"/>
    <n v="0.92"/>
    <s v="Most of the Population"/>
    <x v="2"/>
    <n v="11000"/>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3E50E8-2CA3-431D-8CAB-EA89563E346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E9" firstHeaderRow="0" firstDataRow="1" firstDataCol="1"/>
  <pivotFields count="11">
    <pivotField axis="axisRow" dataField="1" showAll="0" measureFilter="1">
      <items count="71">
        <item x="14"/>
        <item x="61"/>
        <item x="4"/>
        <item x="68"/>
        <item x="40"/>
        <item x="67"/>
        <item x="18"/>
        <item x="55"/>
        <item x="45"/>
        <item x="10"/>
        <item x="1"/>
        <item x="42"/>
        <item x="26"/>
        <item x="43"/>
        <item x="49"/>
        <item x="59"/>
        <item x="23"/>
        <item x="58"/>
        <item x="46"/>
        <item x="31"/>
        <item x="52"/>
        <item x="21"/>
        <item x="6"/>
        <item x="62"/>
        <item x="2"/>
        <item x="50"/>
        <item x="57"/>
        <item x="51"/>
        <item x="12"/>
        <item x="34"/>
        <item x="20"/>
        <item x="16"/>
        <item x="56"/>
        <item x="5"/>
        <item x="64"/>
        <item x="32"/>
        <item x="30"/>
        <item x="65"/>
        <item x="38"/>
        <item x="11"/>
        <item x="69"/>
        <item x="17"/>
        <item x="19"/>
        <item x="53"/>
        <item x="33"/>
        <item x="22"/>
        <item x="39"/>
        <item x="54"/>
        <item x="47"/>
        <item x="41"/>
        <item x="35"/>
        <item x="29"/>
        <item x="27"/>
        <item x="25"/>
        <item x="24"/>
        <item x="13"/>
        <item x="9"/>
        <item x="15"/>
        <item x="7"/>
        <item x="8"/>
        <item x="66"/>
        <item x="36"/>
        <item x="60"/>
        <item x="28"/>
        <item x="3"/>
        <item x="48"/>
        <item x="0"/>
        <item x="63"/>
        <item x="44"/>
        <item x="37"/>
        <item t="default"/>
      </items>
    </pivotField>
    <pivotField axis="axisRow" showAll="0" sortType="ascending">
      <items count="8">
        <item sd="0" x="6"/>
        <item sd="0" x="4"/>
        <item sd="0" x="2"/>
        <item sd="0" x="0"/>
        <item sd="0" x="1"/>
        <item sd="0" x="3"/>
        <item sd="0" x="5"/>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dataField="1" numFmtId="9" showAll="0"/>
    <pivotField showAll="0"/>
    <pivotField showAll="0"/>
    <pivotField dataField="1" showAll="0"/>
    <pivotField showAll="0"/>
    <pivotField showAll="0"/>
  </pivotFields>
  <rowFields count="2">
    <field x="1"/>
    <field x="0"/>
  </rowFields>
  <rowItems count="8">
    <i>
      <x v="6"/>
    </i>
    <i>
      <x/>
    </i>
    <i>
      <x v="1"/>
    </i>
    <i>
      <x v="3"/>
    </i>
    <i>
      <x v="2"/>
    </i>
    <i>
      <x v="5"/>
    </i>
    <i>
      <x v="4"/>
    </i>
    <i t="grand">
      <x/>
    </i>
  </rowItems>
  <colFields count="1">
    <field x="-2"/>
  </colFields>
  <colItems count="4">
    <i>
      <x/>
    </i>
    <i i="1">
      <x v="1"/>
    </i>
    <i i="2">
      <x v="2"/>
    </i>
    <i i="3">
      <x v="3"/>
    </i>
  </colItems>
  <dataFields count="4">
    <dataField name="Count of  Country       " fld="0" subtotal="count" baseField="0" baseItem="0"/>
    <dataField name="Average of  Wealthiness (GDP per capita)" fld="2" subtotal="average" baseField="1" baseItem="0"/>
    <dataField name="Average of  % Access to Healthcare" fld="5" subtotal="average" baseField="1" baseItem="4" numFmtId="9"/>
    <dataField name="Average of  Cost per Person" fld="8" subtotal="average" baseField="1" baseItem="4"/>
  </dataFields>
  <formats count="2">
    <format dxfId="1">
      <pivotArea dataOnly="0" outline="0" axis="axisValues" fieldPosition="0"/>
    </format>
    <format dxfId="0">
      <pivotArea dataOnly="0" outline="0" axis="axisValues" fieldPosition="0"/>
    </format>
  </formats>
  <chartFormats count="3">
    <chartFormat chart="0" format="3"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filters count="1">
    <filter fld="0" type="count" evalOrder="-1" id="2" iMeasureFld="1">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DA0B7-B341-4409-901E-C150611F3BF0}"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4:E43" firstHeaderRow="1" firstDataRow="2" firstDataCol="1"/>
  <pivotFields count="11">
    <pivotField showAll="0"/>
    <pivotField axis="axisRow" showAll="0" sortType="ascending">
      <items count="10">
        <item x="4"/>
        <item x="6"/>
        <item m="1" x="7"/>
        <item x="3"/>
        <item m="1" x="8"/>
        <item x="1"/>
        <item x="0"/>
        <item x="2"/>
        <item x="5"/>
        <item t="default"/>
      </items>
    </pivotField>
    <pivotField numFmtId="2" showAll="0"/>
    <pivotField showAll="0"/>
    <pivotField showAll="0"/>
    <pivotField dataField="1" numFmtId="9" showAll="0"/>
    <pivotField showAll="0"/>
    <pivotField axis="axisCol" showAll="0">
      <items count="4">
        <item x="0"/>
        <item x="1"/>
        <item x="2"/>
        <item t="default"/>
      </items>
    </pivotField>
    <pivotField numFmtId="2" showAll="0"/>
    <pivotField showAll="0"/>
    <pivotField showAll="0"/>
  </pivotFields>
  <rowFields count="1">
    <field x="1"/>
  </rowFields>
  <rowItems count="8">
    <i>
      <x/>
    </i>
    <i>
      <x v="1"/>
    </i>
    <i>
      <x v="3"/>
    </i>
    <i>
      <x v="5"/>
    </i>
    <i>
      <x v="6"/>
    </i>
    <i>
      <x v="7"/>
    </i>
    <i>
      <x v="8"/>
    </i>
    <i t="grand">
      <x/>
    </i>
  </rowItems>
  <colFields count="1">
    <field x="7"/>
  </colFields>
  <colItems count="4">
    <i>
      <x/>
    </i>
    <i>
      <x v="1"/>
    </i>
    <i>
      <x v="2"/>
    </i>
    <i t="grand">
      <x/>
    </i>
  </colItems>
  <dataFields count="1">
    <dataField name="Average of  % Access to Healthcare" fld="5" subtotal="average" baseField="1" baseItem="0" numFmtId="9"/>
  </dataFields>
  <chartFormats count="9">
    <chartFormat chart="4" format="6" series="1">
      <pivotArea type="data" outline="0" fieldPosition="0">
        <references count="1">
          <reference field="7" count="1" selected="0">
            <x v="0"/>
          </reference>
        </references>
      </pivotArea>
    </chartFormat>
    <chartFormat chart="4" format="7" series="1">
      <pivotArea type="data" outline="0" fieldPosition="0">
        <references count="1">
          <reference field="7" count="1" selected="0">
            <x v="1"/>
          </reference>
        </references>
      </pivotArea>
    </chartFormat>
    <chartFormat chart="4" format="8" series="1">
      <pivotArea type="data" outline="0" fieldPosition="0">
        <references count="1">
          <reference field="7" count="1" selected="0">
            <x v="2"/>
          </reference>
        </references>
      </pivotArea>
    </chartFormat>
    <chartFormat chart="4" format="9" series="1">
      <pivotArea type="data" outline="0" fieldPosition="0">
        <references count="2">
          <reference field="4294967294" count="1" selected="0">
            <x v="0"/>
          </reference>
          <reference field="7" count="1" selected="0">
            <x v="0"/>
          </reference>
        </references>
      </pivotArea>
    </chartFormat>
    <chartFormat chart="4" format="10" series="1">
      <pivotArea type="data" outline="0" fieldPosition="0">
        <references count="2">
          <reference field="4294967294" count="1" selected="0">
            <x v="0"/>
          </reference>
          <reference field="7" count="1" selected="0">
            <x v="1"/>
          </reference>
        </references>
      </pivotArea>
    </chartFormat>
    <chartFormat chart="4" format="11" series="1">
      <pivotArea type="data" outline="0" fieldPosition="0">
        <references count="2">
          <reference field="4294967294" count="1" selected="0">
            <x v="0"/>
          </reference>
          <reference field="7" count="1" selected="0">
            <x v="2"/>
          </reference>
        </references>
      </pivotArea>
    </chartFormat>
    <chartFormat chart="11" format="21" series="1">
      <pivotArea type="data" outline="0" fieldPosition="0">
        <references count="2">
          <reference field="4294967294" count="1" selected="0">
            <x v="0"/>
          </reference>
          <reference field="7" count="1" selected="0">
            <x v="0"/>
          </reference>
        </references>
      </pivotArea>
    </chartFormat>
    <chartFormat chart="11" format="22" series="1">
      <pivotArea type="data" outline="0" fieldPosition="0">
        <references count="2">
          <reference field="4294967294" count="1" selected="0">
            <x v="0"/>
          </reference>
          <reference field="7" count="1" selected="0">
            <x v="1"/>
          </reference>
        </references>
      </pivotArea>
    </chartFormat>
    <chartFormat chart="11" format="23"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4281A4-9F39-4B13-88E2-D608A2CD4F75}"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3:C21" firstHeaderRow="0" firstDataRow="1" firstDataCol="1"/>
  <pivotFields count="11">
    <pivotField showAll="0"/>
    <pivotField axis="axisRow" showAll="0" sortType="ascending">
      <items count="10">
        <item x="4"/>
        <item x="6"/>
        <item m="1" x="7"/>
        <item x="3"/>
        <item m="1" x="8"/>
        <item x="1"/>
        <item x="0"/>
        <item x="2"/>
        <item x="5"/>
        <item t="default"/>
      </items>
    </pivotField>
    <pivotField dataField="1" numFmtId="2" showAll="0"/>
    <pivotField showAll="0"/>
    <pivotField showAll="0"/>
    <pivotField numFmtId="9" showAll="0"/>
    <pivotField showAll="0"/>
    <pivotField showAll="0"/>
    <pivotField dataField="1" numFmtId="2" showAll="0"/>
    <pivotField showAll="0"/>
    <pivotField showAll="0"/>
  </pivotFields>
  <rowFields count="1">
    <field x="1"/>
  </rowFields>
  <rowItems count="8">
    <i>
      <x/>
    </i>
    <i>
      <x v="1"/>
    </i>
    <i>
      <x v="3"/>
    </i>
    <i>
      <x v="5"/>
    </i>
    <i>
      <x v="6"/>
    </i>
    <i>
      <x v="7"/>
    </i>
    <i>
      <x v="8"/>
    </i>
    <i t="grand">
      <x/>
    </i>
  </rowItems>
  <colFields count="1">
    <field x="-2"/>
  </colFields>
  <colItems count="2">
    <i>
      <x/>
    </i>
    <i i="1">
      <x v="1"/>
    </i>
  </colItems>
  <dataFields count="2">
    <dataField name="Average of  Wealthiness (GDP per capita)" fld="2" subtotal="average" baseField="1" baseItem="0" numFmtId="2"/>
    <dataField name="Average of  Cost per Person" fld="8" subtotal="average" baseField="1" baseItem="0" numFmtId="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F8AF4E-67EA-4D89-914F-96E4FF68ED8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E11" firstHeaderRow="1" firstDataRow="2" firstDataCol="1"/>
  <pivotFields count="11">
    <pivotField showAll="0"/>
    <pivotField showAll="0">
      <items count="10">
        <item x="4"/>
        <item x="6"/>
        <item m="1" x="7"/>
        <item x="3"/>
        <item m="1" x="8"/>
        <item x="1"/>
        <item x="0"/>
        <item x="2"/>
        <item x="5"/>
        <item t="default"/>
      </items>
    </pivotField>
    <pivotField numFmtId="2" showAll="0"/>
    <pivotField showAll="0"/>
    <pivotField showAll="0"/>
    <pivotField numFmtId="9" showAll="0"/>
    <pivotField showAll="0"/>
    <pivotField showAll="0"/>
    <pivotField numFmtId="2" showAll="0"/>
    <pivotField axis="axisRow" dataField="1" showAll="0" sortType="descending">
      <items count="9">
        <item x="2"/>
        <item x="4"/>
        <item x="3"/>
        <item x="1"/>
        <item x="7"/>
        <item x="6"/>
        <item x="5"/>
        <item x="0"/>
        <item t="default"/>
      </items>
      <autoSortScope>
        <pivotArea dataOnly="0" outline="0" fieldPosition="0">
          <references count="1">
            <reference field="4294967294" count="1" selected="0">
              <x v="0"/>
            </reference>
          </references>
        </pivotArea>
      </autoSortScope>
    </pivotField>
    <pivotField axis="axisCol" showAll="0">
      <items count="4">
        <item x="0"/>
        <item x="2"/>
        <item x="1"/>
        <item t="default"/>
      </items>
    </pivotField>
  </pivotFields>
  <rowFields count="1">
    <field x="9"/>
  </rowFields>
  <rowItems count="9">
    <i>
      <x/>
    </i>
    <i>
      <x v="7"/>
    </i>
    <i>
      <x v="1"/>
    </i>
    <i>
      <x v="5"/>
    </i>
    <i>
      <x v="2"/>
    </i>
    <i>
      <x v="3"/>
    </i>
    <i>
      <x v="4"/>
    </i>
    <i>
      <x v="6"/>
    </i>
    <i t="grand">
      <x/>
    </i>
  </rowItems>
  <colFields count="1">
    <field x="10"/>
  </colFields>
  <colItems count="4">
    <i>
      <x/>
    </i>
    <i>
      <x v="1"/>
    </i>
    <i>
      <x v="2"/>
    </i>
    <i t="grand">
      <x/>
    </i>
  </colItems>
  <dataFields count="1">
    <dataField name="Count of  Best MedTech Appliance"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6" format="6" series="1">
      <pivotArea type="data" outline="0" fieldPosition="0">
        <references count="2">
          <reference field="4294967294" count="1" selected="0">
            <x v="0"/>
          </reference>
          <reference field="10" count="1" selected="0">
            <x v="0"/>
          </reference>
        </references>
      </pivotArea>
    </chartFormat>
    <chartFormat chart="6" format="7" series="1">
      <pivotArea type="data" outline="0" fieldPosition="0">
        <references count="2">
          <reference field="4294967294" count="1" selected="0">
            <x v="0"/>
          </reference>
          <reference field="10" count="1" selected="0">
            <x v="1"/>
          </reference>
        </references>
      </pivotArea>
    </chartFormat>
    <chartFormat chart="6"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12057-41E5-4B72-A072-3B4E62E8E18E}"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5:E89" firstHeaderRow="1" firstDataRow="2" firstDataCol="1"/>
  <pivotFields count="11">
    <pivotField showAll="0"/>
    <pivotField axis="axisRow" showAll="0">
      <items count="10">
        <item x="4"/>
        <item x="6"/>
        <item m="1" x="7"/>
        <item x="3"/>
        <item m="1" x="8"/>
        <item x="1"/>
        <item x="0"/>
        <item x="2"/>
        <item x="5"/>
        <item t="default"/>
      </items>
    </pivotField>
    <pivotField numFmtId="1" showAll="0"/>
    <pivotField showAll="0"/>
    <pivotField axis="axisRow" showAll="0">
      <items count="3">
        <item sd="0" x="0"/>
        <item sd="0" x="1"/>
        <item t="default"/>
      </items>
    </pivotField>
    <pivotField numFmtId="9" showAll="0"/>
    <pivotField showAll="0"/>
    <pivotField showAll="0"/>
    <pivotField numFmtId="1" showAll="0"/>
    <pivotField dataField="1" showAll="0"/>
    <pivotField axis="axisCol" showAll="0">
      <items count="4">
        <item x="0"/>
        <item x="2"/>
        <item x="1"/>
        <item t="default"/>
      </items>
    </pivotField>
  </pivotFields>
  <rowFields count="2">
    <field x="4"/>
    <field x="1"/>
  </rowFields>
  <rowItems count="3">
    <i>
      <x/>
    </i>
    <i>
      <x v="1"/>
    </i>
    <i t="grand">
      <x/>
    </i>
  </rowItems>
  <colFields count="1">
    <field x="10"/>
  </colFields>
  <colItems count="4">
    <i>
      <x/>
    </i>
    <i>
      <x v="1"/>
    </i>
    <i>
      <x v="2"/>
    </i>
    <i t="grand">
      <x/>
    </i>
  </colItems>
  <dataFields count="1">
    <dataField name="Count of  Best MedTech Appliance" fld="9" subtotal="count" baseField="0" baseItem="0"/>
  </dataFields>
  <chartFormats count="9">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5" format="6" series="1">
      <pivotArea type="data" outline="0" fieldPosition="0">
        <references count="2">
          <reference field="4294967294" count="1" selected="0">
            <x v="0"/>
          </reference>
          <reference field="10" count="1" selected="0">
            <x v="0"/>
          </reference>
        </references>
      </pivotArea>
    </chartFormat>
    <chartFormat chart="5" format="7" series="1">
      <pivotArea type="data" outline="0" fieldPosition="0">
        <references count="2">
          <reference field="4294967294" count="1" selected="0">
            <x v="0"/>
          </reference>
          <reference field="10" count="1" selected="0">
            <x v="1"/>
          </reference>
        </references>
      </pivotArea>
    </chartFormat>
    <chartFormat chart="5" format="8" series="1">
      <pivotArea type="data" outline="0" fieldPosition="0">
        <references count="2">
          <reference field="4294967294" count="1" selected="0">
            <x v="0"/>
          </reference>
          <reference field="10" count="1" selected="0">
            <x v="2"/>
          </reference>
        </references>
      </pivotArea>
    </chartFormat>
    <chartFormat chart="8" format="6" series="1">
      <pivotArea type="data" outline="0" fieldPosition="0">
        <references count="2">
          <reference field="4294967294" count="1" selected="0">
            <x v="0"/>
          </reference>
          <reference field="10" count="1" selected="0">
            <x v="0"/>
          </reference>
        </references>
      </pivotArea>
    </chartFormat>
    <chartFormat chart="8" format="7" series="1">
      <pivotArea type="data" outline="0" fieldPosition="0">
        <references count="2">
          <reference field="4294967294" count="1" selected="0">
            <x v="0"/>
          </reference>
          <reference field="10" count="1" selected="0">
            <x v="1"/>
          </reference>
        </references>
      </pivotArea>
    </chartFormat>
    <chartFormat chart="8"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795751-9F84-48C1-9891-42268B1FA573}"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64:E82" firstHeaderRow="1" firstDataRow="2" firstDataCol="1"/>
  <pivotFields count="11">
    <pivotField showAll="0"/>
    <pivotField axis="axisRow" showAll="0" sortType="ascending">
      <items count="10">
        <item x="4"/>
        <item x="6"/>
        <item m="1" x="7"/>
        <item x="3"/>
        <item m="1" x="8"/>
        <item x="1"/>
        <item x="0"/>
        <item x="2"/>
        <item x="5"/>
        <item t="default"/>
      </items>
    </pivotField>
    <pivotField numFmtId="2" showAll="0"/>
    <pivotField showAll="0"/>
    <pivotField showAll="0"/>
    <pivotField numFmtId="9" showAll="0"/>
    <pivotField showAll="0"/>
    <pivotField axis="axisRow" showAll="0">
      <items count="4">
        <item x="0"/>
        <item x="1"/>
        <item x="2"/>
        <item t="default"/>
      </items>
    </pivotField>
    <pivotField numFmtId="2" showAll="0"/>
    <pivotField dataField="1" showAll="0"/>
    <pivotField axis="axisCol" showAll="0">
      <items count="4">
        <item sd="0" x="0"/>
        <item sd="0" x="2"/>
        <item sd="0" x="1"/>
        <item t="default"/>
      </items>
    </pivotField>
  </pivotFields>
  <rowFields count="2">
    <field x="1"/>
    <field x="7"/>
  </rowFields>
  <rowItems count="17">
    <i>
      <x/>
    </i>
    <i r="1">
      <x v="1"/>
    </i>
    <i>
      <x v="1"/>
    </i>
    <i r="1">
      <x/>
    </i>
    <i>
      <x v="3"/>
    </i>
    <i r="1">
      <x/>
    </i>
    <i r="1">
      <x v="2"/>
    </i>
    <i>
      <x v="5"/>
    </i>
    <i r="1">
      <x/>
    </i>
    <i r="1">
      <x v="2"/>
    </i>
    <i>
      <x v="6"/>
    </i>
    <i r="1">
      <x/>
    </i>
    <i>
      <x v="7"/>
    </i>
    <i r="1">
      <x/>
    </i>
    <i>
      <x v="8"/>
    </i>
    <i r="1">
      <x/>
    </i>
    <i t="grand">
      <x/>
    </i>
  </rowItems>
  <colFields count="1">
    <field x="10"/>
  </colFields>
  <colItems count="4">
    <i>
      <x/>
    </i>
    <i>
      <x v="1"/>
    </i>
    <i>
      <x v="2"/>
    </i>
    <i t="grand">
      <x/>
    </i>
  </colItems>
  <dataFields count="1">
    <dataField name="Count of  Best MedTech Appliance" fld="9" subtotal="count" baseField="0" baseItem="0"/>
  </dataFields>
  <chartFormats count="9">
    <chartFormat chart="8" format="0" series="1">
      <pivotArea type="data" outline="0" fieldPosition="0">
        <references count="2">
          <reference field="4294967294" count="1" selected="0">
            <x v="0"/>
          </reference>
          <reference field="7" count="1" selected="0">
            <x v="0"/>
          </reference>
        </references>
      </pivotArea>
    </chartFormat>
    <chartFormat chart="8" format="1" series="1">
      <pivotArea type="data" outline="0" fieldPosition="0">
        <references count="2">
          <reference field="4294967294" count="1" selected="0">
            <x v="0"/>
          </reference>
          <reference field="7" count="1" selected="0">
            <x v="1"/>
          </reference>
        </references>
      </pivotArea>
    </chartFormat>
    <chartFormat chart="8" format="2" series="1">
      <pivotArea type="data" outline="0" fieldPosition="0">
        <references count="2">
          <reference field="4294967294" count="1" selected="0">
            <x v="0"/>
          </reference>
          <reference field="7" count="1" selected="0">
            <x v="2"/>
          </reference>
        </references>
      </pivotArea>
    </chartFormat>
    <chartFormat chart="8" format="3" series="1">
      <pivotArea type="data" outline="0" fieldPosition="0">
        <references count="2">
          <reference field="4294967294" count="1" selected="0">
            <x v="0"/>
          </reference>
          <reference field="10" count="1" selected="0">
            <x v="0"/>
          </reference>
        </references>
      </pivotArea>
    </chartFormat>
    <chartFormat chart="8" format="4" series="1">
      <pivotArea type="data" outline="0" fieldPosition="0">
        <references count="2">
          <reference field="4294967294" count="1" selected="0">
            <x v="0"/>
          </reference>
          <reference field="10" count="1" selected="0">
            <x v="1"/>
          </reference>
        </references>
      </pivotArea>
    </chartFormat>
    <chartFormat chart="8" format="5" series="1">
      <pivotArea type="data" outline="0" fieldPosition="0">
        <references count="2">
          <reference field="4294967294" count="1" selected="0">
            <x v="0"/>
          </reference>
          <reference field="10" count="1" selected="0">
            <x v="2"/>
          </reference>
        </references>
      </pivotArea>
    </chartFormat>
    <chartFormat chart="17" format="9" series="1">
      <pivotArea type="data" outline="0" fieldPosition="0">
        <references count="2">
          <reference field="4294967294" count="1" selected="0">
            <x v="0"/>
          </reference>
          <reference field="10" count="1" selected="0">
            <x v="0"/>
          </reference>
        </references>
      </pivotArea>
    </chartFormat>
    <chartFormat chart="17" format="10" series="1">
      <pivotArea type="data" outline="0" fieldPosition="0">
        <references count="2">
          <reference field="4294967294" count="1" selected="0">
            <x v="0"/>
          </reference>
          <reference field="10" count="1" selected="0">
            <x v="1"/>
          </reference>
        </references>
      </pivotArea>
    </chartFormat>
    <chartFormat chart="17" format="11"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BCD3ED-8FCB-4CC8-AE87-E27C33807F1F}"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9:J58" firstHeaderRow="1" firstDataRow="2" firstDataCol="1"/>
  <pivotFields count="11">
    <pivotField showAll="0"/>
    <pivotField axis="axisRow" showAll="0" sortType="ascending">
      <items count="10">
        <item x="4"/>
        <item x="6"/>
        <item m="1" x="7"/>
        <item x="3"/>
        <item m="1" x="8"/>
        <item x="1"/>
        <item x="0"/>
        <item x="2"/>
        <item x="5"/>
        <item t="default"/>
      </items>
    </pivotField>
    <pivotField numFmtId="2" showAll="0"/>
    <pivotField showAll="0"/>
    <pivotField showAll="0"/>
    <pivotField numFmtId="9" showAll="0"/>
    <pivotField showAll="0"/>
    <pivotField showAll="0"/>
    <pivotField numFmtId="2" showAll="0"/>
    <pivotField axis="axisCol" dataField="1" showAll="0">
      <items count="9">
        <item x="2"/>
        <item x="4"/>
        <item x="3"/>
        <item x="1"/>
        <item x="7"/>
        <item x="6"/>
        <item x="5"/>
        <item x="0"/>
        <item t="default"/>
      </items>
    </pivotField>
    <pivotField showAll="0"/>
  </pivotFields>
  <rowFields count="1">
    <field x="1"/>
  </rowFields>
  <rowItems count="8">
    <i>
      <x/>
    </i>
    <i>
      <x v="1"/>
    </i>
    <i>
      <x v="3"/>
    </i>
    <i>
      <x v="5"/>
    </i>
    <i>
      <x v="6"/>
    </i>
    <i>
      <x v="7"/>
    </i>
    <i>
      <x v="8"/>
    </i>
    <i t="grand">
      <x/>
    </i>
  </rowItems>
  <colFields count="1">
    <field x="9"/>
  </colFields>
  <colItems count="9">
    <i>
      <x/>
    </i>
    <i>
      <x v="1"/>
    </i>
    <i>
      <x v="2"/>
    </i>
    <i>
      <x v="3"/>
    </i>
    <i>
      <x v="4"/>
    </i>
    <i>
      <x v="5"/>
    </i>
    <i>
      <x v="6"/>
    </i>
    <i>
      <x v="7"/>
    </i>
    <i t="grand">
      <x/>
    </i>
  </colItems>
  <dataFields count="1">
    <dataField name="Count of  Best MedTech Appliance" fld="9" subtotal="count" baseField="0" baseItem="0"/>
  </dataFields>
  <chartFormats count="16">
    <chartFormat chart="6" format="0" series="1">
      <pivotArea type="data" outline="0" fieldPosition="0">
        <references count="2">
          <reference field="4294967294" count="1" selected="0">
            <x v="0"/>
          </reference>
          <reference field="9" count="1" selected="0">
            <x v="0"/>
          </reference>
        </references>
      </pivotArea>
    </chartFormat>
    <chartFormat chart="6" format="1" series="1">
      <pivotArea type="data" outline="0" fieldPosition="0">
        <references count="2">
          <reference field="4294967294" count="1" selected="0">
            <x v="0"/>
          </reference>
          <reference field="9" count="1" selected="0">
            <x v="1"/>
          </reference>
        </references>
      </pivotArea>
    </chartFormat>
    <chartFormat chart="6" format="2" series="1">
      <pivotArea type="data" outline="0" fieldPosition="0">
        <references count="2">
          <reference field="4294967294" count="1" selected="0">
            <x v="0"/>
          </reference>
          <reference field="9" count="1" selected="0">
            <x v="2"/>
          </reference>
        </references>
      </pivotArea>
    </chartFormat>
    <chartFormat chart="6" format="3" series="1">
      <pivotArea type="data" outline="0" fieldPosition="0">
        <references count="2">
          <reference field="4294967294" count="1" selected="0">
            <x v="0"/>
          </reference>
          <reference field="9" count="1" selected="0">
            <x v="3"/>
          </reference>
        </references>
      </pivotArea>
    </chartFormat>
    <chartFormat chart="6" format="4" series="1">
      <pivotArea type="data" outline="0" fieldPosition="0">
        <references count="2">
          <reference field="4294967294" count="1" selected="0">
            <x v="0"/>
          </reference>
          <reference field="9" count="1" selected="0">
            <x v="4"/>
          </reference>
        </references>
      </pivotArea>
    </chartFormat>
    <chartFormat chart="6" format="5" series="1">
      <pivotArea type="data" outline="0" fieldPosition="0">
        <references count="2">
          <reference field="4294967294" count="1" selected="0">
            <x v="0"/>
          </reference>
          <reference field="9" count="1" selected="0">
            <x v="5"/>
          </reference>
        </references>
      </pivotArea>
    </chartFormat>
    <chartFormat chart="6" format="6" series="1">
      <pivotArea type="data" outline="0" fieldPosition="0">
        <references count="2">
          <reference field="4294967294" count="1" selected="0">
            <x v="0"/>
          </reference>
          <reference field="9" count="1" selected="0">
            <x v="6"/>
          </reference>
        </references>
      </pivotArea>
    </chartFormat>
    <chartFormat chart="6" format="7" series="1">
      <pivotArea type="data" outline="0" fieldPosition="0">
        <references count="2">
          <reference field="4294967294" count="1" selected="0">
            <x v="0"/>
          </reference>
          <reference field="9" count="1" selected="0">
            <x v="7"/>
          </reference>
        </references>
      </pivotArea>
    </chartFormat>
    <chartFormat chart="11" format="16" series="1">
      <pivotArea type="data" outline="0" fieldPosition="0">
        <references count="2">
          <reference field="4294967294" count="1" selected="0">
            <x v="0"/>
          </reference>
          <reference field="9" count="1" selected="0">
            <x v="0"/>
          </reference>
        </references>
      </pivotArea>
    </chartFormat>
    <chartFormat chart="11" format="17" series="1">
      <pivotArea type="data" outline="0" fieldPosition="0">
        <references count="2">
          <reference field="4294967294" count="1" selected="0">
            <x v="0"/>
          </reference>
          <reference field="9" count="1" selected="0">
            <x v="1"/>
          </reference>
        </references>
      </pivotArea>
    </chartFormat>
    <chartFormat chart="11" format="18" series="1">
      <pivotArea type="data" outline="0" fieldPosition="0">
        <references count="2">
          <reference field="4294967294" count="1" selected="0">
            <x v="0"/>
          </reference>
          <reference field="9" count="1" selected="0">
            <x v="2"/>
          </reference>
        </references>
      </pivotArea>
    </chartFormat>
    <chartFormat chart="11" format="19" series="1">
      <pivotArea type="data" outline="0" fieldPosition="0">
        <references count="2">
          <reference field="4294967294" count="1" selected="0">
            <x v="0"/>
          </reference>
          <reference field="9" count="1" selected="0">
            <x v="3"/>
          </reference>
        </references>
      </pivotArea>
    </chartFormat>
    <chartFormat chart="11" format="20" series="1">
      <pivotArea type="data" outline="0" fieldPosition="0">
        <references count="2">
          <reference field="4294967294" count="1" selected="0">
            <x v="0"/>
          </reference>
          <reference field="9" count="1" selected="0">
            <x v="4"/>
          </reference>
        </references>
      </pivotArea>
    </chartFormat>
    <chartFormat chart="11" format="21" series="1">
      <pivotArea type="data" outline="0" fieldPosition="0">
        <references count="2">
          <reference field="4294967294" count="1" selected="0">
            <x v="0"/>
          </reference>
          <reference field="9" count="1" selected="0">
            <x v="5"/>
          </reference>
        </references>
      </pivotArea>
    </chartFormat>
    <chartFormat chart="11" format="22" series="1">
      <pivotArea type="data" outline="0" fieldPosition="0">
        <references count="2">
          <reference field="4294967294" count="1" selected="0">
            <x v="0"/>
          </reference>
          <reference field="9" count="1" selected="0">
            <x v="6"/>
          </reference>
        </references>
      </pivotArea>
    </chartFormat>
    <chartFormat chart="11" format="23" series="1">
      <pivotArea type="data" outline="0" fieldPosition="0">
        <references count="2">
          <reference field="4294967294" count="1" selected="0">
            <x v="0"/>
          </reference>
          <reference field="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8E1E21-9684-4E7F-A76F-F3A39AB0589B}" sourceName="Region">
  <pivotTables>
    <pivotTable tabId="20" name="PivotTable10"/>
    <pivotTable tabId="20" name="PivotTable14"/>
    <pivotTable tabId="20" name="PivotTable15"/>
    <pivotTable tabId="20" name="PivotTable16"/>
    <pivotTable tabId="20" name="PivotTable18"/>
    <pivotTable tabId="20" name="PivotTable9"/>
  </pivotTables>
  <data>
    <tabular pivotCacheId="84405292">
      <items count="9">
        <i x="4" s="1"/>
        <i x="6" s="1"/>
        <i x="3" s="1"/>
        <i x="1" s="1"/>
        <i x="0" s="1"/>
        <i x="2" s="1"/>
        <i x="5" s="1"/>
        <i x="7"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D341564-7F32-4606-AAAD-98B58008F200}" cache="Slicer_Region" caption="Region" rowHeight="247650"/>
</slicer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83A8D-8DA8-4C43-A54D-ED113F1234E5}">
  <dimension ref="A1:B24"/>
  <sheetViews>
    <sheetView workbookViewId="0">
      <selection activeCell="I18" sqref="I18"/>
    </sheetView>
  </sheetViews>
  <sheetFormatPr defaultRowHeight="14.4" x14ac:dyDescent="0.3"/>
  <sheetData>
    <row r="1" spans="1:2" x14ac:dyDescent="0.3">
      <c r="A1" t="s">
        <v>243</v>
      </c>
    </row>
    <row r="2" spans="1:2" x14ac:dyDescent="0.3">
      <c r="A2" t="s">
        <v>244</v>
      </c>
    </row>
    <row r="3" spans="1:2" x14ac:dyDescent="0.3">
      <c r="A3" t="s">
        <v>245</v>
      </c>
    </row>
    <row r="4" spans="1:2" x14ac:dyDescent="0.3">
      <c r="A4" t="s">
        <v>245</v>
      </c>
    </row>
    <row r="6" spans="1:2" x14ac:dyDescent="0.3">
      <c r="A6" t="s">
        <v>257</v>
      </c>
    </row>
    <row r="7" spans="1:2" x14ac:dyDescent="0.3">
      <c r="A7" t="s">
        <v>259</v>
      </c>
    </row>
    <row r="8" spans="1:2" x14ac:dyDescent="0.3">
      <c r="A8" t="s">
        <v>260</v>
      </c>
    </row>
    <row r="12" spans="1:2" x14ac:dyDescent="0.3">
      <c r="A12" t="s">
        <v>277</v>
      </c>
    </row>
    <row r="13" spans="1:2" x14ac:dyDescent="0.3">
      <c r="A13" t="s">
        <v>278</v>
      </c>
      <c r="B13" t="s">
        <v>280</v>
      </c>
    </row>
    <row r="14" spans="1:2" x14ac:dyDescent="0.3">
      <c r="A14" t="s">
        <v>279</v>
      </c>
    </row>
    <row r="15" spans="1:2" x14ac:dyDescent="0.3">
      <c r="A15" t="s">
        <v>291</v>
      </c>
    </row>
    <row r="16" spans="1:2" x14ac:dyDescent="0.3">
      <c r="A16" t="s">
        <v>292</v>
      </c>
    </row>
    <row r="17" spans="1:1" x14ac:dyDescent="0.3">
      <c r="A17" t="s">
        <v>293</v>
      </c>
    </row>
    <row r="19" spans="1:1" x14ac:dyDescent="0.3">
      <c r="A19" t="s">
        <v>294</v>
      </c>
    </row>
    <row r="20" spans="1:1" x14ac:dyDescent="0.3">
      <c r="A20" t="s">
        <v>297</v>
      </c>
    </row>
    <row r="21" spans="1:1" x14ac:dyDescent="0.3">
      <c r="A21" t="s">
        <v>298</v>
      </c>
    </row>
    <row r="22" spans="1:1" x14ac:dyDescent="0.3">
      <c r="A22" t="s">
        <v>299</v>
      </c>
    </row>
    <row r="23" spans="1:1" x14ac:dyDescent="0.3">
      <c r="A23" t="s">
        <v>300</v>
      </c>
    </row>
    <row r="24" spans="1:1" x14ac:dyDescent="0.3">
      <c r="A24" t="s">
        <v>301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84D42-C262-4969-B737-AFA9FED3364F}">
  <dimension ref="A1:G71"/>
  <sheetViews>
    <sheetView workbookViewId="0">
      <selection activeCell="G1" sqref="G1"/>
    </sheetView>
  </sheetViews>
  <sheetFormatPr defaultRowHeight="14.4" x14ac:dyDescent="0.3"/>
  <cols>
    <col min="1" max="1" width="15.21875" bestFit="1" customWidth="1"/>
    <col min="2" max="2" width="24.88671875" bestFit="1" customWidth="1"/>
    <col min="3" max="3" width="21.33203125" style="8" bestFit="1" customWidth="1"/>
    <col min="4" max="4" width="23.21875" bestFit="1" customWidth="1"/>
    <col min="5" max="5" width="23" bestFit="1" customWidth="1"/>
    <col min="6" max="6" width="27.21875" style="8" bestFit="1" customWidth="1"/>
  </cols>
  <sheetData>
    <row r="1" spans="1:7" ht="29.4" thickBot="1" x14ac:dyDescent="0.35">
      <c r="A1" s="1" t="s">
        <v>0</v>
      </c>
      <c r="B1" s="2" t="s">
        <v>101</v>
      </c>
      <c r="C1" s="6" t="s">
        <v>100</v>
      </c>
      <c r="D1" s="2" t="s">
        <v>99</v>
      </c>
      <c r="E1" s="2" t="s">
        <v>1</v>
      </c>
      <c r="F1" s="6" t="s">
        <v>2</v>
      </c>
      <c r="G1" s="9"/>
    </row>
    <row r="2" spans="1:7" ht="15" thickBot="1" x14ac:dyDescent="0.35">
      <c r="A2" s="3" t="s">
        <v>3</v>
      </c>
      <c r="B2" s="4">
        <v>0.92</v>
      </c>
      <c r="C2" s="7" t="s">
        <v>142</v>
      </c>
      <c r="D2" s="5" t="s">
        <v>93</v>
      </c>
      <c r="E2" s="5" t="s">
        <v>4</v>
      </c>
      <c r="F2" s="7" t="s">
        <v>102</v>
      </c>
    </row>
    <row r="3" spans="1:7" ht="15" thickBot="1" x14ac:dyDescent="0.35">
      <c r="A3" s="3" t="s">
        <v>5</v>
      </c>
      <c r="B3" s="4">
        <v>1</v>
      </c>
      <c r="C3" s="7" t="s">
        <v>143</v>
      </c>
      <c r="D3" s="5" t="s">
        <v>6</v>
      </c>
      <c r="E3" s="5" t="s">
        <v>7</v>
      </c>
      <c r="F3" s="7" t="s">
        <v>103</v>
      </c>
    </row>
    <row r="4" spans="1:7" ht="15" thickBot="1" x14ac:dyDescent="0.35">
      <c r="A4" s="3" t="s">
        <v>8</v>
      </c>
      <c r="B4" s="4">
        <v>1</v>
      </c>
      <c r="C4" s="7" t="s">
        <v>144</v>
      </c>
      <c r="D4" s="5" t="s">
        <v>94</v>
      </c>
      <c r="E4" s="5" t="s">
        <v>9</v>
      </c>
      <c r="F4" s="7" t="s">
        <v>104</v>
      </c>
    </row>
    <row r="5" spans="1:7" ht="15" thickBot="1" x14ac:dyDescent="0.35">
      <c r="A5" s="3" t="s">
        <v>10</v>
      </c>
      <c r="B5" s="4">
        <v>1</v>
      </c>
      <c r="C5" s="7" t="s">
        <v>145</v>
      </c>
      <c r="D5" s="5" t="s">
        <v>6</v>
      </c>
      <c r="E5" s="5" t="s">
        <v>11</v>
      </c>
      <c r="F5" s="7" t="s">
        <v>105</v>
      </c>
    </row>
    <row r="6" spans="1:7" ht="15" thickBot="1" x14ac:dyDescent="0.35">
      <c r="A6" s="3" t="s">
        <v>12</v>
      </c>
      <c r="B6" s="4">
        <v>1</v>
      </c>
      <c r="C6" s="7" t="s">
        <v>146</v>
      </c>
      <c r="D6" s="5" t="s">
        <v>6</v>
      </c>
      <c r="E6" s="5" t="s">
        <v>13</v>
      </c>
      <c r="F6" s="7" t="s">
        <v>106</v>
      </c>
    </row>
    <row r="7" spans="1:7" ht="15" thickBot="1" x14ac:dyDescent="0.35">
      <c r="A7" s="3" t="s">
        <v>14</v>
      </c>
      <c r="B7" s="4">
        <v>1</v>
      </c>
      <c r="C7" s="7" t="s">
        <v>147</v>
      </c>
      <c r="D7" s="5" t="s">
        <v>6</v>
      </c>
      <c r="E7" s="5" t="s">
        <v>15</v>
      </c>
      <c r="F7" s="7" t="s">
        <v>107</v>
      </c>
    </row>
    <row r="8" spans="1:7" ht="15" thickBot="1" x14ac:dyDescent="0.35">
      <c r="A8" s="3" t="s">
        <v>16</v>
      </c>
      <c r="B8" s="4">
        <v>1</v>
      </c>
      <c r="C8" s="7" t="s">
        <v>148</v>
      </c>
      <c r="D8" s="5" t="s">
        <v>94</v>
      </c>
      <c r="E8" s="5" t="s">
        <v>17</v>
      </c>
      <c r="F8" s="7" t="s">
        <v>108</v>
      </c>
    </row>
    <row r="9" spans="1:7" ht="15" thickBot="1" x14ac:dyDescent="0.35">
      <c r="A9" s="3" t="s">
        <v>18</v>
      </c>
      <c r="B9" s="4">
        <v>1</v>
      </c>
      <c r="C9" s="7" t="s">
        <v>149</v>
      </c>
      <c r="D9" s="5" t="s">
        <v>6</v>
      </c>
      <c r="E9" s="5" t="s">
        <v>19</v>
      </c>
      <c r="F9" s="7" t="s">
        <v>106</v>
      </c>
    </row>
    <row r="10" spans="1:7" ht="15" thickBot="1" x14ac:dyDescent="0.35">
      <c r="A10" s="3" t="s">
        <v>20</v>
      </c>
      <c r="B10" s="4">
        <v>1</v>
      </c>
      <c r="C10" s="7" t="s">
        <v>150</v>
      </c>
      <c r="D10" s="5" t="s">
        <v>95</v>
      </c>
      <c r="E10" s="5" t="s">
        <v>21</v>
      </c>
      <c r="F10" s="7" t="s">
        <v>109</v>
      </c>
    </row>
    <row r="11" spans="1:7" ht="15" thickBot="1" x14ac:dyDescent="0.35">
      <c r="A11" s="3" t="s">
        <v>22</v>
      </c>
      <c r="B11" s="4">
        <v>1</v>
      </c>
      <c r="C11" s="7" t="s">
        <v>151</v>
      </c>
      <c r="D11" s="5" t="s">
        <v>6</v>
      </c>
      <c r="E11" s="5" t="s">
        <v>4</v>
      </c>
      <c r="F11" s="7" t="s">
        <v>110</v>
      </c>
    </row>
    <row r="12" spans="1:7" ht="15" thickBot="1" x14ac:dyDescent="0.35">
      <c r="A12" s="3" t="s">
        <v>23</v>
      </c>
      <c r="B12" s="4">
        <v>0.75</v>
      </c>
      <c r="C12" s="7" t="s">
        <v>152</v>
      </c>
      <c r="D12" s="5" t="s">
        <v>96</v>
      </c>
      <c r="E12" s="5" t="s">
        <v>24</v>
      </c>
      <c r="F12" s="7" t="s">
        <v>111</v>
      </c>
    </row>
    <row r="13" spans="1:7" ht="15" thickBot="1" x14ac:dyDescent="0.35">
      <c r="A13" s="3" t="s">
        <v>25</v>
      </c>
      <c r="B13" s="4">
        <v>0.7</v>
      </c>
      <c r="C13" s="7" t="s">
        <v>153</v>
      </c>
      <c r="D13" s="5" t="s">
        <v>96</v>
      </c>
      <c r="E13" s="5" t="s">
        <v>17</v>
      </c>
      <c r="F13" s="7" t="s">
        <v>112</v>
      </c>
    </row>
    <row r="14" spans="1:7" ht="15" thickBot="1" x14ac:dyDescent="0.35">
      <c r="A14" s="3" t="s">
        <v>26</v>
      </c>
      <c r="B14" s="4">
        <v>0.6</v>
      </c>
      <c r="C14" s="7" t="s">
        <v>27</v>
      </c>
      <c r="D14" s="5" t="s">
        <v>96</v>
      </c>
      <c r="E14" s="5" t="s">
        <v>11</v>
      </c>
      <c r="F14" s="7" t="s">
        <v>113</v>
      </c>
    </row>
    <row r="15" spans="1:7" ht="15" thickBot="1" x14ac:dyDescent="0.35">
      <c r="A15" s="3" t="s">
        <v>28</v>
      </c>
      <c r="B15" s="4">
        <v>0.8</v>
      </c>
      <c r="C15" s="7" t="s">
        <v>154</v>
      </c>
      <c r="D15" s="5" t="s">
        <v>97</v>
      </c>
      <c r="E15" s="5" t="s">
        <v>9</v>
      </c>
      <c r="F15" s="7" t="s">
        <v>114</v>
      </c>
    </row>
    <row r="16" spans="1:7" ht="15" thickBot="1" x14ac:dyDescent="0.35">
      <c r="A16" s="3" t="s">
        <v>29</v>
      </c>
      <c r="B16" s="4">
        <v>0.85</v>
      </c>
      <c r="C16" s="7" t="s">
        <v>155</v>
      </c>
      <c r="D16" s="5" t="s">
        <v>6</v>
      </c>
      <c r="E16" s="5" t="s">
        <v>13</v>
      </c>
      <c r="F16" s="7" t="s">
        <v>111</v>
      </c>
    </row>
    <row r="17" spans="1:6" ht="15" thickBot="1" x14ac:dyDescent="0.35">
      <c r="A17" s="3" t="s">
        <v>30</v>
      </c>
      <c r="B17" s="4">
        <v>1</v>
      </c>
      <c r="C17" s="7" t="s">
        <v>147</v>
      </c>
      <c r="D17" s="5" t="s">
        <v>6</v>
      </c>
      <c r="E17" s="5" t="s">
        <v>31</v>
      </c>
      <c r="F17" s="7" t="s">
        <v>110</v>
      </c>
    </row>
    <row r="18" spans="1:6" ht="15" thickBot="1" x14ac:dyDescent="0.35">
      <c r="A18" s="3" t="s">
        <v>32</v>
      </c>
      <c r="B18" s="4">
        <v>1</v>
      </c>
      <c r="C18" s="7" t="s">
        <v>148</v>
      </c>
      <c r="D18" s="5" t="s">
        <v>6</v>
      </c>
      <c r="E18" s="5" t="s">
        <v>21</v>
      </c>
      <c r="F18" s="7" t="s">
        <v>107</v>
      </c>
    </row>
    <row r="19" spans="1:6" ht="15" thickBot="1" x14ac:dyDescent="0.35">
      <c r="A19" s="3" t="s">
        <v>33</v>
      </c>
      <c r="B19" s="4">
        <v>1</v>
      </c>
      <c r="C19" s="7" t="s">
        <v>146</v>
      </c>
      <c r="D19" s="5" t="s">
        <v>97</v>
      </c>
      <c r="E19" s="5" t="s">
        <v>19</v>
      </c>
      <c r="F19" s="7" t="s">
        <v>115</v>
      </c>
    </row>
    <row r="20" spans="1:6" ht="15" thickBot="1" x14ac:dyDescent="0.35">
      <c r="A20" s="3" t="s">
        <v>34</v>
      </c>
      <c r="B20" s="4">
        <v>1</v>
      </c>
      <c r="C20" s="7" t="s">
        <v>144</v>
      </c>
      <c r="D20" s="5" t="s">
        <v>94</v>
      </c>
      <c r="E20" s="5" t="s">
        <v>4</v>
      </c>
      <c r="F20" s="7" t="s">
        <v>116</v>
      </c>
    </row>
    <row r="21" spans="1:6" ht="15" thickBot="1" x14ac:dyDescent="0.35">
      <c r="A21" s="3" t="s">
        <v>35</v>
      </c>
      <c r="B21" s="4">
        <v>1</v>
      </c>
      <c r="C21" s="7" t="s">
        <v>148</v>
      </c>
      <c r="D21" s="5" t="s">
        <v>6</v>
      </c>
      <c r="E21" s="5" t="s">
        <v>11</v>
      </c>
      <c r="F21" s="7" t="s">
        <v>117</v>
      </c>
    </row>
    <row r="22" spans="1:6" ht="15" thickBot="1" x14ac:dyDescent="0.35">
      <c r="A22" s="3" t="s">
        <v>36</v>
      </c>
      <c r="B22" s="4">
        <v>1</v>
      </c>
      <c r="C22" s="7" t="s">
        <v>156</v>
      </c>
      <c r="D22" s="5" t="s">
        <v>6</v>
      </c>
      <c r="E22" s="5" t="s">
        <v>15</v>
      </c>
      <c r="F22" s="7" t="s">
        <v>105</v>
      </c>
    </row>
    <row r="23" spans="1:6" ht="15" thickBot="1" x14ac:dyDescent="0.35">
      <c r="A23" s="3" t="s">
        <v>37</v>
      </c>
      <c r="B23" s="4">
        <v>1</v>
      </c>
      <c r="C23" s="7" t="s">
        <v>146</v>
      </c>
      <c r="D23" s="5" t="s">
        <v>6</v>
      </c>
      <c r="E23" s="5" t="s">
        <v>17</v>
      </c>
      <c r="F23" s="7" t="s">
        <v>104</v>
      </c>
    </row>
    <row r="24" spans="1:6" ht="15" thickBot="1" x14ac:dyDescent="0.35">
      <c r="A24" s="3" t="s">
        <v>38</v>
      </c>
      <c r="B24" s="4">
        <v>1</v>
      </c>
      <c r="C24" s="7" t="s">
        <v>143</v>
      </c>
      <c r="D24" s="5" t="s">
        <v>6</v>
      </c>
      <c r="E24" s="5" t="s">
        <v>7</v>
      </c>
      <c r="F24" s="7" t="s">
        <v>118</v>
      </c>
    </row>
    <row r="25" spans="1:6" ht="15" thickBot="1" x14ac:dyDescent="0.35">
      <c r="A25" s="3" t="s">
        <v>39</v>
      </c>
      <c r="B25" s="4">
        <v>1</v>
      </c>
      <c r="C25" s="7" t="s">
        <v>157</v>
      </c>
      <c r="D25" s="5" t="s">
        <v>6</v>
      </c>
      <c r="E25" s="5" t="s">
        <v>9</v>
      </c>
      <c r="F25" s="7" t="s">
        <v>119</v>
      </c>
    </row>
    <row r="26" spans="1:6" ht="15" thickBot="1" x14ac:dyDescent="0.35">
      <c r="A26" s="3" t="s">
        <v>40</v>
      </c>
      <c r="B26" s="4">
        <v>1</v>
      </c>
      <c r="C26" s="7" t="s">
        <v>158</v>
      </c>
      <c r="D26" s="5" t="s">
        <v>94</v>
      </c>
      <c r="E26" s="5" t="s">
        <v>19</v>
      </c>
      <c r="F26" s="7" t="s">
        <v>120</v>
      </c>
    </row>
    <row r="27" spans="1:6" ht="15" thickBot="1" x14ac:dyDescent="0.35">
      <c r="A27" s="3" t="s">
        <v>41</v>
      </c>
      <c r="B27" s="4">
        <v>0.95</v>
      </c>
      <c r="C27" s="7" t="s">
        <v>148</v>
      </c>
      <c r="D27" s="5" t="s">
        <v>6</v>
      </c>
      <c r="E27" s="5" t="s">
        <v>4</v>
      </c>
      <c r="F27" s="7" t="s">
        <v>106</v>
      </c>
    </row>
    <row r="28" spans="1:6" ht="15" thickBot="1" x14ac:dyDescent="0.35">
      <c r="A28" s="3" t="s">
        <v>42</v>
      </c>
      <c r="B28" s="4">
        <v>0.85</v>
      </c>
      <c r="C28" s="7" t="s">
        <v>43</v>
      </c>
      <c r="D28" s="5" t="s">
        <v>98</v>
      </c>
      <c r="E28" s="5" t="s">
        <v>17</v>
      </c>
      <c r="F28" s="7" t="s">
        <v>121</v>
      </c>
    </row>
    <row r="29" spans="1:6" ht="15" thickBot="1" x14ac:dyDescent="0.35">
      <c r="A29" s="3" t="s">
        <v>44</v>
      </c>
      <c r="B29" s="4">
        <v>0.9</v>
      </c>
      <c r="C29" s="7" t="s">
        <v>154</v>
      </c>
      <c r="D29" s="5" t="s">
        <v>6</v>
      </c>
      <c r="E29" s="5" t="s">
        <v>24</v>
      </c>
      <c r="F29" s="7" t="s">
        <v>122</v>
      </c>
    </row>
    <row r="30" spans="1:6" ht="15" thickBot="1" x14ac:dyDescent="0.35">
      <c r="A30" s="3" t="s">
        <v>45</v>
      </c>
      <c r="B30" s="4">
        <v>1</v>
      </c>
      <c r="C30" s="7" t="s">
        <v>159</v>
      </c>
      <c r="D30" s="5" t="s">
        <v>6</v>
      </c>
      <c r="E30" s="5" t="s">
        <v>9</v>
      </c>
      <c r="F30" s="7" t="s">
        <v>102</v>
      </c>
    </row>
    <row r="31" spans="1:6" ht="15" thickBot="1" x14ac:dyDescent="0.35">
      <c r="A31" s="3" t="s">
        <v>46</v>
      </c>
      <c r="B31" s="4">
        <v>1</v>
      </c>
      <c r="C31" s="7" t="s">
        <v>160</v>
      </c>
      <c r="D31" s="5" t="s">
        <v>6</v>
      </c>
      <c r="E31" s="5" t="s">
        <v>15</v>
      </c>
      <c r="F31" s="7" t="s">
        <v>123</v>
      </c>
    </row>
    <row r="32" spans="1:6" ht="15" thickBot="1" x14ac:dyDescent="0.35">
      <c r="A32" s="3" t="s">
        <v>47</v>
      </c>
      <c r="B32" s="4">
        <v>1</v>
      </c>
      <c r="C32" s="7" t="s">
        <v>158</v>
      </c>
      <c r="D32" s="5" t="s">
        <v>6</v>
      </c>
      <c r="E32" s="5" t="s">
        <v>13</v>
      </c>
      <c r="F32" s="7" t="s">
        <v>118</v>
      </c>
    </row>
    <row r="33" spans="1:6" ht="15" thickBot="1" x14ac:dyDescent="0.35">
      <c r="A33" s="3" t="s">
        <v>48</v>
      </c>
      <c r="B33" s="4">
        <v>0.7</v>
      </c>
      <c r="C33" s="7" t="s">
        <v>49</v>
      </c>
      <c r="D33" s="5" t="s">
        <v>96</v>
      </c>
      <c r="E33" s="5" t="s">
        <v>11</v>
      </c>
      <c r="F33" s="7" t="s">
        <v>114</v>
      </c>
    </row>
    <row r="34" spans="1:6" ht="15" thickBot="1" x14ac:dyDescent="0.35">
      <c r="A34" s="3" t="s">
        <v>50</v>
      </c>
      <c r="B34" s="4">
        <v>0.65</v>
      </c>
      <c r="C34" s="7" t="s">
        <v>51</v>
      </c>
      <c r="D34" s="5" t="s">
        <v>96</v>
      </c>
      <c r="E34" s="5" t="s">
        <v>24</v>
      </c>
      <c r="F34" s="7" t="s">
        <v>124</v>
      </c>
    </row>
    <row r="35" spans="1:6" ht="15" thickBot="1" x14ac:dyDescent="0.35">
      <c r="A35" s="3" t="s">
        <v>52</v>
      </c>
      <c r="B35" s="4">
        <v>0.6</v>
      </c>
      <c r="C35" s="7" t="s">
        <v>43</v>
      </c>
      <c r="D35" s="5" t="s">
        <v>96</v>
      </c>
      <c r="E35" s="5" t="s">
        <v>17</v>
      </c>
      <c r="F35" s="7" t="s">
        <v>125</v>
      </c>
    </row>
    <row r="36" spans="1:6" ht="15" thickBot="1" x14ac:dyDescent="0.35">
      <c r="A36" s="3" t="s">
        <v>53</v>
      </c>
      <c r="B36" s="4">
        <v>0.7</v>
      </c>
      <c r="C36" s="7" t="s">
        <v>27</v>
      </c>
      <c r="D36" s="5" t="s">
        <v>6</v>
      </c>
      <c r="E36" s="5" t="s">
        <v>9</v>
      </c>
      <c r="F36" s="7" t="s">
        <v>126</v>
      </c>
    </row>
    <row r="37" spans="1:6" ht="15" thickBot="1" x14ac:dyDescent="0.35">
      <c r="A37" s="3" t="s">
        <v>54</v>
      </c>
      <c r="B37" s="4">
        <v>0.6</v>
      </c>
      <c r="C37" s="7" t="s">
        <v>55</v>
      </c>
      <c r="D37" s="5" t="s">
        <v>96</v>
      </c>
      <c r="E37" s="5" t="s">
        <v>4</v>
      </c>
      <c r="F37" s="7" t="s">
        <v>127</v>
      </c>
    </row>
    <row r="38" spans="1:6" ht="15" thickBot="1" x14ac:dyDescent="0.35">
      <c r="A38" s="3" t="s">
        <v>56</v>
      </c>
      <c r="B38" s="4">
        <v>0.75</v>
      </c>
      <c r="C38" s="7" t="s">
        <v>154</v>
      </c>
      <c r="D38" s="5" t="s">
        <v>6</v>
      </c>
      <c r="E38" s="5" t="s">
        <v>19</v>
      </c>
      <c r="F38" s="7" t="s">
        <v>114</v>
      </c>
    </row>
    <row r="39" spans="1:6" ht="15" thickBot="1" x14ac:dyDescent="0.35">
      <c r="A39" s="3" t="s">
        <v>57</v>
      </c>
      <c r="B39" s="4">
        <v>0.8</v>
      </c>
      <c r="C39" s="7" t="s">
        <v>58</v>
      </c>
      <c r="D39" s="5" t="s">
        <v>96</v>
      </c>
      <c r="E39" s="5" t="s">
        <v>11</v>
      </c>
      <c r="F39" s="7" t="s">
        <v>125</v>
      </c>
    </row>
    <row r="40" spans="1:6" ht="15" thickBot="1" x14ac:dyDescent="0.35">
      <c r="A40" s="3" t="s">
        <v>59</v>
      </c>
      <c r="B40" s="4">
        <v>0.85</v>
      </c>
      <c r="C40" s="7" t="s">
        <v>153</v>
      </c>
      <c r="D40" s="5" t="s">
        <v>6</v>
      </c>
      <c r="E40" s="5" t="s">
        <v>13</v>
      </c>
      <c r="F40" s="7" t="s">
        <v>112</v>
      </c>
    </row>
    <row r="41" spans="1:6" ht="15" thickBot="1" x14ac:dyDescent="0.35">
      <c r="A41" s="3" t="s">
        <v>60</v>
      </c>
      <c r="B41" s="4">
        <v>0.6</v>
      </c>
      <c r="C41" s="7" t="s">
        <v>61</v>
      </c>
      <c r="D41" s="5" t="s">
        <v>96</v>
      </c>
      <c r="E41" s="5" t="s">
        <v>24</v>
      </c>
      <c r="F41" s="7" t="s">
        <v>128</v>
      </c>
    </row>
    <row r="42" spans="1:6" ht="15" thickBot="1" x14ac:dyDescent="0.35">
      <c r="A42" s="3" t="s">
        <v>62</v>
      </c>
      <c r="B42" s="4">
        <v>0.5</v>
      </c>
      <c r="C42" s="7" t="s">
        <v>27</v>
      </c>
      <c r="D42" s="5" t="s">
        <v>6</v>
      </c>
      <c r="E42" s="5" t="s">
        <v>17</v>
      </c>
      <c r="F42" s="7" t="s">
        <v>129</v>
      </c>
    </row>
    <row r="43" spans="1:6" ht="15" thickBot="1" x14ac:dyDescent="0.35">
      <c r="A43" s="3" t="s">
        <v>63</v>
      </c>
      <c r="B43" s="4">
        <v>0.75</v>
      </c>
      <c r="C43" s="7" t="s">
        <v>153</v>
      </c>
      <c r="D43" s="5" t="s">
        <v>6</v>
      </c>
      <c r="E43" s="5" t="s">
        <v>31</v>
      </c>
      <c r="F43" s="7" t="s">
        <v>130</v>
      </c>
    </row>
    <row r="44" spans="1:6" ht="15" thickBot="1" x14ac:dyDescent="0.35">
      <c r="A44" s="3" t="s">
        <v>64</v>
      </c>
      <c r="B44" s="4">
        <v>0.85</v>
      </c>
      <c r="C44" s="7" t="s">
        <v>152</v>
      </c>
      <c r="D44" s="5" t="s">
        <v>6</v>
      </c>
      <c r="E44" s="5" t="s">
        <v>9</v>
      </c>
      <c r="F44" s="7" t="s">
        <v>131</v>
      </c>
    </row>
    <row r="45" spans="1:6" ht="15" thickBot="1" x14ac:dyDescent="0.35">
      <c r="A45" s="3" t="s">
        <v>65</v>
      </c>
      <c r="B45" s="4">
        <v>0.8</v>
      </c>
      <c r="C45" s="7" t="s">
        <v>155</v>
      </c>
      <c r="D45" s="5" t="s">
        <v>6</v>
      </c>
      <c r="E45" s="5" t="s">
        <v>4</v>
      </c>
      <c r="F45" s="7" t="s">
        <v>112</v>
      </c>
    </row>
    <row r="46" spans="1:6" ht="15" thickBot="1" x14ac:dyDescent="0.35">
      <c r="A46" s="3" t="s">
        <v>66</v>
      </c>
      <c r="B46" s="4">
        <v>0.65</v>
      </c>
      <c r="C46" s="7" t="s">
        <v>58</v>
      </c>
      <c r="D46" s="5" t="s">
        <v>96</v>
      </c>
      <c r="E46" s="5" t="s">
        <v>15</v>
      </c>
      <c r="F46" s="7" t="s">
        <v>132</v>
      </c>
    </row>
    <row r="47" spans="1:6" ht="15" thickBot="1" x14ac:dyDescent="0.35">
      <c r="A47" s="3" t="s">
        <v>67</v>
      </c>
      <c r="B47" s="4">
        <v>0.6</v>
      </c>
      <c r="C47" s="7" t="s">
        <v>51</v>
      </c>
      <c r="D47" s="5" t="s">
        <v>6</v>
      </c>
      <c r="E47" s="5" t="s">
        <v>17</v>
      </c>
      <c r="F47" s="7" t="s">
        <v>133</v>
      </c>
    </row>
    <row r="48" spans="1:6" ht="15" thickBot="1" x14ac:dyDescent="0.35">
      <c r="A48" s="3" t="s">
        <v>68</v>
      </c>
      <c r="B48" s="4">
        <v>0.7</v>
      </c>
      <c r="C48" s="7" t="s">
        <v>69</v>
      </c>
      <c r="D48" s="5" t="s">
        <v>6</v>
      </c>
      <c r="E48" s="5" t="s">
        <v>11</v>
      </c>
      <c r="F48" s="7" t="s">
        <v>132</v>
      </c>
    </row>
    <row r="49" spans="1:6" ht="15" thickBot="1" x14ac:dyDescent="0.35">
      <c r="A49" s="3" t="s">
        <v>70</v>
      </c>
      <c r="B49" s="4">
        <v>0.65</v>
      </c>
      <c r="C49" s="7" t="s">
        <v>61</v>
      </c>
      <c r="D49" s="5" t="s">
        <v>96</v>
      </c>
      <c r="E49" s="5" t="s">
        <v>24</v>
      </c>
      <c r="F49" s="7" t="s">
        <v>125</v>
      </c>
    </row>
    <row r="50" spans="1:6" ht="15" thickBot="1" x14ac:dyDescent="0.35">
      <c r="A50" s="3" t="s">
        <v>71</v>
      </c>
      <c r="B50" s="4">
        <v>0.9</v>
      </c>
      <c r="C50" s="7" t="s">
        <v>161</v>
      </c>
      <c r="D50" s="5" t="s">
        <v>6</v>
      </c>
      <c r="E50" s="5" t="s">
        <v>4</v>
      </c>
      <c r="F50" s="7" t="s">
        <v>134</v>
      </c>
    </row>
    <row r="51" spans="1:6" ht="15" thickBot="1" x14ac:dyDescent="0.35">
      <c r="A51" s="3" t="s">
        <v>72</v>
      </c>
      <c r="B51" s="4">
        <v>0.9</v>
      </c>
      <c r="C51" s="7" t="s">
        <v>152</v>
      </c>
      <c r="D51" s="5" t="s">
        <v>6</v>
      </c>
      <c r="E51" s="5" t="s">
        <v>13</v>
      </c>
      <c r="F51" s="7" t="s">
        <v>121</v>
      </c>
    </row>
    <row r="52" spans="1:6" ht="15" thickBot="1" x14ac:dyDescent="0.35">
      <c r="A52" s="3" t="s">
        <v>73</v>
      </c>
      <c r="B52" s="4">
        <v>0.8</v>
      </c>
      <c r="C52" s="7" t="s">
        <v>155</v>
      </c>
      <c r="D52" s="5" t="s">
        <v>96</v>
      </c>
      <c r="E52" s="5" t="s">
        <v>17</v>
      </c>
      <c r="F52" s="7" t="s">
        <v>135</v>
      </c>
    </row>
    <row r="53" spans="1:6" ht="15" thickBot="1" x14ac:dyDescent="0.35">
      <c r="A53" s="3" t="s">
        <v>74</v>
      </c>
      <c r="B53" s="4">
        <v>0.7</v>
      </c>
      <c r="C53" s="7" t="s">
        <v>49</v>
      </c>
      <c r="D53" s="5" t="s">
        <v>96</v>
      </c>
      <c r="E53" s="5" t="s">
        <v>11</v>
      </c>
      <c r="F53" s="7" t="s">
        <v>136</v>
      </c>
    </row>
    <row r="54" spans="1:6" ht="15" thickBot="1" x14ac:dyDescent="0.35">
      <c r="A54" s="3" t="s">
        <v>75</v>
      </c>
      <c r="B54" s="4">
        <v>0.7</v>
      </c>
      <c r="C54" s="7" t="s">
        <v>154</v>
      </c>
      <c r="D54" s="5" t="s">
        <v>6</v>
      </c>
      <c r="E54" s="5" t="s">
        <v>9</v>
      </c>
      <c r="F54" s="7" t="s">
        <v>137</v>
      </c>
    </row>
    <row r="55" spans="1:6" ht="15" thickBot="1" x14ac:dyDescent="0.35">
      <c r="A55" s="3" t="s">
        <v>76</v>
      </c>
      <c r="B55" s="4">
        <v>0.75</v>
      </c>
      <c r="C55" s="7" t="s">
        <v>162</v>
      </c>
      <c r="D55" s="5" t="s">
        <v>6</v>
      </c>
      <c r="E55" s="5" t="s">
        <v>19</v>
      </c>
      <c r="F55" s="7" t="s">
        <v>127</v>
      </c>
    </row>
    <row r="56" spans="1:6" ht="15" thickBot="1" x14ac:dyDescent="0.35">
      <c r="A56" s="3" t="s">
        <v>77</v>
      </c>
      <c r="B56" s="4">
        <v>0.8</v>
      </c>
      <c r="C56" s="7" t="s">
        <v>153</v>
      </c>
      <c r="D56" s="5" t="s">
        <v>6</v>
      </c>
      <c r="E56" s="5" t="s">
        <v>31</v>
      </c>
      <c r="F56" s="7" t="s">
        <v>112</v>
      </c>
    </row>
    <row r="57" spans="1:6" ht="15" thickBot="1" x14ac:dyDescent="0.35">
      <c r="A57" s="3" t="s">
        <v>78</v>
      </c>
      <c r="B57" s="4">
        <v>0.65</v>
      </c>
      <c r="C57" s="7" t="s">
        <v>69</v>
      </c>
      <c r="D57" s="5" t="s">
        <v>96</v>
      </c>
      <c r="E57" s="5" t="s">
        <v>24</v>
      </c>
      <c r="F57" s="7" t="s">
        <v>132</v>
      </c>
    </row>
    <row r="58" spans="1:6" ht="15" thickBot="1" x14ac:dyDescent="0.35">
      <c r="A58" s="3" t="s">
        <v>79</v>
      </c>
      <c r="B58" s="4">
        <v>0.8</v>
      </c>
      <c r="C58" s="7" t="s">
        <v>154</v>
      </c>
      <c r="D58" s="5" t="s">
        <v>6</v>
      </c>
      <c r="E58" s="5" t="s">
        <v>4</v>
      </c>
      <c r="F58" s="7" t="s">
        <v>126</v>
      </c>
    </row>
    <row r="59" spans="1:6" ht="15" thickBot="1" x14ac:dyDescent="0.35">
      <c r="A59" s="3" t="s">
        <v>80</v>
      </c>
      <c r="B59" s="4">
        <v>0.5</v>
      </c>
      <c r="C59" s="7" t="s">
        <v>51</v>
      </c>
      <c r="D59" s="5" t="s">
        <v>96</v>
      </c>
      <c r="E59" s="5" t="s">
        <v>17</v>
      </c>
      <c r="F59" s="7" t="s">
        <v>138</v>
      </c>
    </row>
    <row r="60" spans="1:6" ht="15" thickBot="1" x14ac:dyDescent="0.35">
      <c r="A60" s="3" t="s">
        <v>81</v>
      </c>
      <c r="B60" s="4">
        <v>0.75</v>
      </c>
      <c r="C60" s="7" t="s">
        <v>155</v>
      </c>
      <c r="D60" s="5" t="s">
        <v>6</v>
      </c>
      <c r="E60" s="5" t="s">
        <v>11</v>
      </c>
      <c r="F60" s="7" t="s">
        <v>139</v>
      </c>
    </row>
    <row r="61" spans="1:6" ht="15" thickBot="1" x14ac:dyDescent="0.35">
      <c r="A61" s="3" t="s">
        <v>82</v>
      </c>
      <c r="B61" s="4">
        <v>1</v>
      </c>
      <c r="C61" s="7" t="s">
        <v>163</v>
      </c>
      <c r="D61" s="5" t="s">
        <v>6</v>
      </c>
      <c r="E61" s="5" t="s">
        <v>13</v>
      </c>
      <c r="F61" s="7" t="s">
        <v>112</v>
      </c>
    </row>
    <row r="62" spans="1:6" ht="15" thickBot="1" x14ac:dyDescent="0.35">
      <c r="A62" s="3" t="s">
        <v>83</v>
      </c>
      <c r="B62" s="4">
        <v>0.9</v>
      </c>
      <c r="C62" s="7" t="s">
        <v>161</v>
      </c>
      <c r="D62" s="5" t="s">
        <v>6</v>
      </c>
      <c r="E62" s="5" t="s">
        <v>9</v>
      </c>
      <c r="F62" s="7" t="s">
        <v>140</v>
      </c>
    </row>
    <row r="63" spans="1:6" ht="15" thickBot="1" x14ac:dyDescent="0.35">
      <c r="A63" s="3" t="s">
        <v>84</v>
      </c>
      <c r="B63" s="4">
        <v>0.85</v>
      </c>
      <c r="C63" s="7" t="s">
        <v>153</v>
      </c>
      <c r="D63" s="5" t="s">
        <v>6</v>
      </c>
      <c r="E63" s="5" t="s">
        <v>15</v>
      </c>
      <c r="F63" s="7" t="s">
        <v>126</v>
      </c>
    </row>
    <row r="64" spans="1:6" ht="15" thickBot="1" x14ac:dyDescent="0.35">
      <c r="A64" s="3" t="s">
        <v>85</v>
      </c>
      <c r="B64" s="4">
        <v>0.8</v>
      </c>
      <c r="C64" s="7" t="s">
        <v>155</v>
      </c>
      <c r="D64" s="5" t="s">
        <v>6</v>
      </c>
      <c r="E64" s="5" t="s">
        <v>4</v>
      </c>
      <c r="F64" s="7" t="s">
        <v>135</v>
      </c>
    </row>
    <row r="65" spans="1:6" ht="15" thickBot="1" x14ac:dyDescent="0.35">
      <c r="A65" s="3" t="s">
        <v>86</v>
      </c>
      <c r="B65" s="4">
        <v>0.6</v>
      </c>
      <c r="C65" s="7" t="s">
        <v>43</v>
      </c>
      <c r="D65" s="5" t="s">
        <v>6</v>
      </c>
      <c r="E65" s="5" t="s">
        <v>24</v>
      </c>
      <c r="F65" s="7" t="s">
        <v>133</v>
      </c>
    </row>
    <row r="66" spans="1:6" ht="15" thickBot="1" x14ac:dyDescent="0.35">
      <c r="A66" s="3" t="s">
        <v>87</v>
      </c>
      <c r="B66" s="4">
        <v>0.7</v>
      </c>
      <c r="C66" s="7" t="s">
        <v>154</v>
      </c>
      <c r="D66" s="5" t="s">
        <v>6</v>
      </c>
      <c r="E66" s="5" t="s">
        <v>19</v>
      </c>
      <c r="F66" s="7" t="s">
        <v>139</v>
      </c>
    </row>
    <row r="67" spans="1:6" ht="15" thickBot="1" x14ac:dyDescent="0.35">
      <c r="A67" s="3" t="s">
        <v>88</v>
      </c>
      <c r="B67" s="4">
        <v>0.6</v>
      </c>
      <c r="C67" s="7" t="s">
        <v>51</v>
      </c>
      <c r="D67" s="5" t="s">
        <v>96</v>
      </c>
      <c r="E67" s="5" t="s">
        <v>17</v>
      </c>
      <c r="F67" s="7" t="s">
        <v>113</v>
      </c>
    </row>
    <row r="68" spans="1:6" ht="15" thickBot="1" x14ac:dyDescent="0.35">
      <c r="A68" s="3" t="s">
        <v>89</v>
      </c>
      <c r="B68" s="4">
        <v>0.5</v>
      </c>
      <c r="C68" s="7" t="s">
        <v>27</v>
      </c>
      <c r="D68" s="5" t="s">
        <v>96</v>
      </c>
      <c r="E68" s="5" t="s">
        <v>11</v>
      </c>
      <c r="F68" s="7" t="s">
        <v>124</v>
      </c>
    </row>
    <row r="69" spans="1:6" ht="15" thickBot="1" x14ac:dyDescent="0.35">
      <c r="A69" s="3" t="s">
        <v>90</v>
      </c>
      <c r="B69" s="4">
        <v>0.8</v>
      </c>
      <c r="C69" s="7" t="s">
        <v>155</v>
      </c>
      <c r="D69" s="5" t="s">
        <v>6</v>
      </c>
      <c r="E69" s="5" t="s">
        <v>13</v>
      </c>
      <c r="F69" s="7" t="s">
        <v>141</v>
      </c>
    </row>
    <row r="70" spans="1:6" ht="15" thickBot="1" x14ac:dyDescent="0.35">
      <c r="A70" s="3" t="s">
        <v>91</v>
      </c>
      <c r="B70" s="4">
        <v>0.8</v>
      </c>
      <c r="C70" s="7" t="s">
        <v>154</v>
      </c>
      <c r="D70" s="5" t="s">
        <v>6</v>
      </c>
      <c r="E70" s="5" t="s">
        <v>9</v>
      </c>
      <c r="F70" s="7" t="s">
        <v>114</v>
      </c>
    </row>
    <row r="71" spans="1:6" ht="15" thickBot="1" x14ac:dyDescent="0.35">
      <c r="A71" s="3" t="s">
        <v>92</v>
      </c>
      <c r="B71" s="4">
        <v>0.75</v>
      </c>
      <c r="C71" s="7" t="s">
        <v>69</v>
      </c>
      <c r="D71" s="5" t="s">
        <v>6</v>
      </c>
      <c r="E71" s="5" t="s">
        <v>4</v>
      </c>
      <c r="F71" s="7" t="s">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2A9D-5F94-414C-870F-D04999A42C66}">
  <dimension ref="A1:G71"/>
  <sheetViews>
    <sheetView workbookViewId="0">
      <selection activeCell="B9" sqref="A1:G71"/>
    </sheetView>
  </sheetViews>
  <sheetFormatPr defaultRowHeight="14.4" x14ac:dyDescent="0.3"/>
  <cols>
    <col min="1" max="1" width="15.21875" bestFit="1" customWidth="1"/>
    <col min="2" max="2" width="16.5546875" style="8" customWidth="1"/>
    <col min="3" max="3" width="15.77734375" style="18" customWidth="1"/>
    <col min="4" max="4" width="19" customWidth="1"/>
    <col min="5" max="5" width="31.109375" customWidth="1"/>
    <col min="6" max="6" width="15.44140625" style="8" customWidth="1"/>
    <col min="7" max="7" width="19.21875" customWidth="1"/>
  </cols>
  <sheetData>
    <row r="1" spans="1:7" ht="28.8" x14ac:dyDescent="0.3">
      <c r="A1" s="13" t="s">
        <v>0</v>
      </c>
      <c r="B1" s="14" t="s">
        <v>2</v>
      </c>
      <c r="C1" s="16" t="s">
        <v>101</v>
      </c>
      <c r="D1" s="15" t="s">
        <v>258</v>
      </c>
      <c r="E1" s="13" t="s">
        <v>99</v>
      </c>
      <c r="F1" s="14" t="s">
        <v>100</v>
      </c>
      <c r="G1" s="13" t="s">
        <v>1</v>
      </c>
    </row>
    <row r="2" spans="1:7" x14ac:dyDescent="0.3">
      <c r="A2" s="13" t="s">
        <v>3</v>
      </c>
      <c r="B2" s="14">
        <v>70000</v>
      </c>
      <c r="C2" s="16">
        <v>0.92</v>
      </c>
      <c r="D2" s="17" t="str">
        <f t="shared" ref="D2:D33" si="0">IF(C2=100%, "Entire Population", IF(C2&gt;=90%, "Most of the Population", IF(C2&gt;=80%, "Large Majority", IF(C2&gt;=70%, "Majority", IF(C2&gt;=60%, "Above Half", IF(C2&gt;=50%, "Half of the Population", "Less than Half"))))))</f>
        <v>Most of the Population</v>
      </c>
      <c r="E2" s="13" t="s">
        <v>290</v>
      </c>
      <c r="F2" s="14">
        <v>11000</v>
      </c>
      <c r="G2" s="13" t="s">
        <v>262</v>
      </c>
    </row>
    <row r="3" spans="1:7" x14ac:dyDescent="0.3">
      <c r="A3" s="13" t="s">
        <v>5</v>
      </c>
      <c r="B3" s="14">
        <v>46000</v>
      </c>
      <c r="C3" s="16">
        <v>1</v>
      </c>
      <c r="D3" s="17" t="str">
        <f t="shared" si="0"/>
        <v>Entire Population</v>
      </c>
      <c r="E3" s="13" t="s">
        <v>289</v>
      </c>
      <c r="F3" s="14">
        <v>7000</v>
      </c>
      <c r="G3" s="13" t="s">
        <v>264</v>
      </c>
    </row>
    <row r="4" spans="1:7" x14ac:dyDescent="0.3">
      <c r="A4" s="13" t="s">
        <v>8</v>
      </c>
      <c r="B4" s="14">
        <v>50000</v>
      </c>
      <c r="C4" s="16">
        <v>1</v>
      </c>
      <c r="D4" s="17" t="str">
        <f t="shared" si="0"/>
        <v>Entire Population</v>
      </c>
      <c r="E4" s="13" t="s">
        <v>288</v>
      </c>
      <c r="F4" s="14">
        <v>5000</v>
      </c>
      <c r="G4" s="13" t="s">
        <v>265</v>
      </c>
    </row>
    <row r="5" spans="1:7" x14ac:dyDescent="0.3">
      <c r="A5" s="13" t="s">
        <v>10</v>
      </c>
      <c r="B5" s="14">
        <v>45000</v>
      </c>
      <c r="C5" s="16">
        <v>1</v>
      </c>
      <c r="D5" s="17" t="str">
        <f t="shared" si="0"/>
        <v>Entire Population</v>
      </c>
      <c r="E5" s="13" t="s">
        <v>289</v>
      </c>
      <c r="F5" s="14">
        <v>4000</v>
      </c>
      <c r="G5" s="13" t="s">
        <v>266</v>
      </c>
    </row>
    <row r="6" spans="1:7" x14ac:dyDescent="0.3">
      <c r="A6" s="13" t="s">
        <v>12</v>
      </c>
      <c r="B6" s="14">
        <v>55000</v>
      </c>
      <c r="C6" s="16">
        <v>1</v>
      </c>
      <c r="D6" s="17" t="str">
        <f t="shared" si="0"/>
        <v>Entire Population</v>
      </c>
      <c r="E6" s="13" t="s">
        <v>289</v>
      </c>
      <c r="F6" s="14">
        <v>6000</v>
      </c>
      <c r="G6" s="13" t="s">
        <v>268</v>
      </c>
    </row>
    <row r="7" spans="1:7" x14ac:dyDescent="0.3">
      <c r="A7" s="13" t="s">
        <v>14</v>
      </c>
      <c r="B7" s="14">
        <v>40000</v>
      </c>
      <c r="C7" s="16">
        <v>1</v>
      </c>
      <c r="D7" s="17" t="str">
        <f t="shared" si="0"/>
        <v>Entire Population</v>
      </c>
      <c r="E7" s="13" t="s">
        <v>289</v>
      </c>
      <c r="F7" s="14">
        <v>4500</v>
      </c>
      <c r="G7" s="13" t="s">
        <v>269</v>
      </c>
    </row>
    <row r="8" spans="1:7" x14ac:dyDescent="0.3">
      <c r="A8" s="13" t="s">
        <v>16</v>
      </c>
      <c r="B8" s="14">
        <v>47000</v>
      </c>
      <c r="C8" s="16">
        <v>1</v>
      </c>
      <c r="D8" s="17" t="str">
        <f t="shared" si="0"/>
        <v>Entire Population</v>
      </c>
      <c r="E8" s="13" t="s">
        <v>288</v>
      </c>
      <c r="F8" s="14">
        <v>5500</v>
      </c>
      <c r="G8" s="13" t="s">
        <v>271</v>
      </c>
    </row>
    <row r="9" spans="1:7" x14ac:dyDescent="0.3">
      <c r="A9" s="13" t="s">
        <v>18</v>
      </c>
      <c r="B9" s="14">
        <v>55000</v>
      </c>
      <c r="C9" s="16">
        <v>1</v>
      </c>
      <c r="D9" s="17" t="str">
        <f t="shared" si="0"/>
        <v>Entire Population</v>
      </c>
      <c r="E9" s="13" t="s">
        <v>289</v>
      </c>
      <c r="F9" s="14">
        <v>6200</v>
      </c>
      <c r="G9" s="13" t="s">
        <v>272</v>
      </c>
    </row>
    <row r="10" spans="1:7" x14ac:dyDescent="0.3">
      <c r="A10" s="13" t="s">
        <v>20</v>
      </c>
      <c r="B10" s="14">
        <v>83000</v>
      </c>
      <c r="C10" s="16">
        <v>1</v>
      </c>
      <c r="D10" s="17" t="str">
        <f t="shared" si="0"/>
        <v>Entire Population</v>
      </c>
      <c r="E10" s="13" t="s">
        <v>290</v>
      </c>
      <c r="F10" s="14">
        <v>8500</v>
      </c>
      <c r="G10" s="13" t="s">
        <v>273</v>
      </c>
    </row>
    <row r="11" spans="1:7" x14ac:dyDescent="0.3">
      <c r="A11" s="13" t="s">
        <v>22</v>
      </c>
      <c r="B11" s="14">
        <v>35000</v>
      </c>
      <c r="C11" s="16">
        <v>1</v>
      </c>
      <c r="D11" s="17" t="str">
        <f t="shared" si="0"/>
        <v>Entire Population</v>
      </c>
      <c r="E11" s="13" t="s">
        <v>289</v>
      </c>
      <c r="F11" s="14">
        <v>4200</v>
      </c>
      <c r="G11" s="13" t="s">
        <v>262</v>
      </c>
    </row>
    <row r="12" spans="1:7" x14ac:dyDescent="0.3">
      <c r="A12" s="13" t="s">
        <v>23</v>
      </c>
      <c r="B12" s="14">
        <v>9000</v>
      </c>
      <c r="C12" s="16">
        <v>0.75</v>
      </c>
      <c r="D12" s="17" t="str">
        <f t="shared" si="0"/>
        <v>Majority</v>
      </c>
      <c r="E12" s="13" t="s">
        <v>288</v>
      </c>
      <c r="F12" s="14">
        <v>2000</v>
      </c>
      <c r="G12" s="13" t="s">
        <v>274</v>
      </c>
    </row>
    <row r="13" spans="1:7" x14ac:dyDescent="0.3">
      <c r="A13" s="13" t="s">
        <v>25</v>
      </c>
      <c r="B13" s="14">
        <v>10000</v>
      </c>
      <c r="C13" s="16">
        <v>0.7</v>
      </c>
      <c r="D13" s="17" t="str">
        <f t="shared" si="0"/>
        <v>Majority</v>
      </c>
      <c r="E13" s="13" t="s">
        <v>288</v>
      </c>
      <c r="F13" s="14">
        <v>1500</v>
      </c>
      <c r="G13" s="13" t="s">
        <v>271</v>
      </c>
    </row>
    <row r="14" spans="1:7" x14ac:dyDescent="0.3">
      <c r="A14" s="13" t="s">
        <v>26</v>
      </c>
      <c r="B14" s="14">
        <v>2000</v>
      </c>
      <c r="C14" s="16">
        <v>0.6</v>
      </c>
      <c r="D14" s="17" t="str">
        <f t="shared" si="0"/>
        <v>Above Half</v>
      </c>
      <c r="E14" s="13" t="s">
        <v>288</v>
      </c>
      <c r="F14" s="14">
        <v>300</v>
      </c>
      <c r="G14" s="13" t="s">
        <v>266</v>
      </c>
    </row>
    <row r="15" spans="1:7" x14ac:dyDescent="0.3">
      <c r="A15" s="13" t="s">
        <v>28</v>
      </c>
      <c r="B15" s="14">
        <v>5000</v>
      </c>
      <c r="C15" s="16">
        <v>0.8</v>
      </c>
      <c r="D15" s="17" t="str">
        <f t="shared" si="0"/>
        <v>Large Majority</v>
      </c>
      <c r="E15" s="13" t="s">
        <v>288</v>
      </c>
      <c r="F15" s="14">
        <v>1000</v>
      </c>
      <c r="G15" s="13" t="s">
        <v>265</v>
      </c>
    </row>
    <row r="16" spans="1:7" x14ac:dyDescent="0.3">
      <c r="A16" s="13" t="s">
        <v>29</v>
      </c>
      <c r="B16" s="14">
        <v>9000</v>
      </c>
      <c r="C16" s="16">
        <v>0.85</v>
      </c>
      <c r="D16" s="17" t="str">
        <f t="shared" si="0"/>
        <v>Large Majority</v>
      </c>
      <c r="E16" s="13" t="s">
        <v>289</v>
      </c>
      <c r="F16" s="14">
        <v>1200</v>
      </c>
      <c r="G16" s="13" t="s">
        <v>268</v>
      </c>
    </row>
    <row r="17" spans="1:7" x14ac:dyDescent="0.3">
      <c r="A17" s="13" t="s">
        <v>30</v>
      </c>
      <c r="B17" s="14">
        <v>35000</v>
      </c>
      <c r="C17" s="16">
        <v>1</v>
      </c>
      <c r="D17" s="17" t="str">
        <f t="shared" si="0"/>
        <v>Entire Population</v>
      </c>
      <c r="E17" s="13" t="s">
        <v>289</v>
      </c>
      <c r="F17" s="14">
        <v>4500</v>
      </c>
      <c r="G17" s="15" t="s">
        <v>275</v>
      </c>
    </row>
    <row r="18" spans="1:7" x14ac:dyDescent="0.3">
      <c r="A18" s="13" t="s">
        <v>32</v>
      </c>
      <c r="B18" s="14">
        <v>40000</v>
      </c>
      <c r="C18" s="16">
        <v>1</v>
      </c>
      <c r="D18" s="17" t="str">
        <f t="shared" si="0"/>
        <v>Entire Population</v>
      </c>
      <c r="E18" s="13" t="s">
        <v>289</v>
      </c>
      <c r="F18" s="14">
        <v>5500</v>
      </c>
      <c r="G18" s="13" t="s">
        <v>273</v>
      </c>
    </row>
    <row r="19" spans="1:7" x14ac:dyDescent="0.3">
      <c r="A19" s="13" t="s">
        <v>33</v>
      </c>
      <c r="B19" s="14">
        <v>52000</v>
      </c>
      <c r="C19" s="16">
        <v>1</v>
      </c>
      <c r="D19" s="17" t="str">
        <f t="shared" si="0"/>
        <v>Entire Population</v>
      </c>
      <c r="E19" s="13" t="s">
        <v>288</v>
      </c>
      <c r="F19" s="14">
        <v>6000</v>
      </c>
      <c r="G19" s="13" t="s">
        <v>272</v>
      </c>
    </row>
    <row r="20" spans="1:7" x14ac:dyDescent="0.3">
      <c r="A20" s="13" t="s">
        <v>34</v>
      </c>
      <c r="B20" s="14">
        <v>48000</v>
      </c>
      <c r="C20" s="16">
        <v>1</v>
      </c>
      <c r="D20" s="17" t="str">
        <f t="shared" si="0"/>
        <v>Entire Population</v>
      </c>
      <c r="E20" s="13" t="s">
        <v>288</v>
      </c>
      <c r="F20" s="14">
        <v>5000</v>
      </c>
      <c r="G20" s="13" t="s">
        <v>262</v>
      </c>
    </row>
    <row r="21" spans="1:7" x14ac:dyDescent="0.3">
      <c r="A21" s="13" t="s">
        <v>35</v>
      </c>
      <c r="B21" s="14">
        <v>41000</v>
      </c>
      <c r="C21" s="16">
        <v>1</v>
      </c>
      <c r="D21" s="17" t="str">
        <f t="shared" si="0"/>
        <v>Entire Population</v>
      </c>
      <c r="E21" s="13" t="s">
        <v>289</v>
      </c>
      <c r="F21" s="14">
        <v>5500</v>
      </c>
      <c r="G21" s="13" t="s">
        <v>266</v>
      </c>
    </row>
    <row r="22" spans="1:7" x14ac:dyDescent="0.3">
      <c r="A22" s="13" t="s">
        <v>36</v>
      </c>
      <c r="B22" s="14">
        <v>45000</v>
      </c>
      <c r="C22" s="16">
        <v>1</v>
      </c>
      <c r="D22" s="17" t="str">
        <f t="shared" si="0"/>
        <v>Entire Population</v>
      </c>
      <c r="E22" s="13" t="s">
        <v>289</v>
      </c>
      <c r="F22" s="14">
        <v>3500</v>
      </c>
      <c r="G22" s="13" t="s">
        <v>269</v>
      </c>
    </row>
    <row r="23" spans="1:7" x14ac:dyDescent="0.3">
      <c r="A23" s="13" t="s">
        <v>37</v>
      </c>
      <c r="B23" s="14">
        <v>50000</v>
      </c>
      <c r="C23" s="16">
        <v>1</v>
      </c>
      <c r="D23" s="17" t="str">
        <f t="shared" si="0"/>
        <v>Entire Population</v>
      </c>
      <c r="E23" s="13" t="s">
        <v>289</v>
      </c>
      <c r="F23" s="14">
        <v>6000</v>
      </c>
      <c r="G23" s="13" t="s">
        <v>271</v>
      </c>
    </row>
    <row r="24" spans="1:7" x14ac:dyDescent="0.3">
      <c r="A24" s="13" t="s">
        <v>38</v>
      </c>
      <c r="B24" s="14">
        <v>75000</v>
      </c>
      <c r="C24" s="16">
        <v>1</v>
      </c>
      <c r="D24" s="17" t="str">
        <f t="shared" si="0"/>
        <v>Entire Population</v>
      </c>
      <c r="E24" s="13" t="s">
        <v>289</v>
      </c>
      <c r="F24" s="14">
        <v>7000</v>
      </c>
      <c r="G24" s="13" t="s">
        <v>264</v>
      </c>
    </row>
    <row r="25" spans="1:7" x14ac:dyDescent="0.3">
      <c r="A25" s="13" t="s">
        <v>39</v>
      </c>
      <c r="B25" s="14">
        <v>60000</v>
      </c>
      <c r="C25" s="16">
        <v>1</v>
      </c>
      <c r="D25" s="17" t="str">
        <f t="shared" si="0"/>
        <v>Entire Population</v>
      </c>
      <c r="E25" s="13" t="s">
        <v>289</v>
      </c>
      <c r="F25" s="14">
        <v>6500</v>
      </c>
      <c r="G25" s="13" t="s">
        <v>265</v>
      </c>
    </row>
    <row r="26" spans="1:7" x14ac:dyDescent="0.3">
      <c r="A26" s="13" t="s">
        <v>40</v>
      </c>
      <c r="B26" s="14">
        <v>65000</v>
      </c>
      <c r="C26" s="16">
        <v>1</v>
      </c>
      <c r="D26" s="17" t="str">
        <f t="shared" si="0"/>
        <v>Entire Population</v>
      </c>
      <c r="E26" s="13" t="s">
        <v>288</v>
      </c>
      <c r="F26" s="14">
        <v>8000</v>
      </c>
      <c r="G26" s="13" t="s">
        <v>272</v>
      </c>
    </row>
    <row r="27" spans="1:7" x14ac:dyDescent="0.3">
      <c r="A27" s="13" t="s">
        <v>41</v>
      </c>
      <c r="B27" s="14">
        <v>55000</v>
      </c>
      <c r="C27" s="16">
        <v>0.95</v>
      </c>
      <c r="D27" s="17" t="str">
        <f t="shared" si="0"/>
        <v>Most of the Population</v>
      </c>
      <c r="E27" s="13" t="s">
        <v>289</v>
      </c>
      <c r="F27" s="14">
        <v>5500</v>
      </c>
      <c r="G27" s="13" t="s">
        <v>262</v>
      </c>
    </row>
    <row r="28" spans="1:7" x14ac:dyDescent="0.3">
      <c r="A28" s="13" t="s">
        <v>42</v>
      </c>
      <c r="B28" s="14">
        <v>12000</v>
      </c>
      <c r="C28" s="16">
        <v>0.85</v>
      </c>
      <c r="D28" s="17" t="str">
        <f t="shared" si="0"/>
        <v>Large Majority</v>
      </c>
      <c r="E28" s="13" t="s">
        <v>288</v>
      </c>
      <c r="F28" s="14">
        <v>600</v>
      </c>
      <c r="G28" s="13" t="s">
        <v>271</v>
      </c>
    </row>
    <row r="29" spans="1:7" x14ac:dyDescent="0.3">
      <c r="A29" s="13" t="s">
        <v>44</v>
      </c>
      <c r="B29" s="14">
        <v>20000</v>
      </c>
      <c r="C29" s="16">
        <v>0.9</v>
      </c>
      <c r="D29" s="17" t="str">
        <f t="shared" si="0"/>
        <v>Most of the Population</v>
      </c>
      <c r="E29" s="13" t="s">
        <v>289</v>
      </c>
      <c r="F29" s="14">
        <v>1000</v>
      </c>
      <c r="G29" s="13" t="s">
        <v>274</v>
      </c>
    </row>
    <row r="30" spans="1:7" x14ac:dyDescent="0.3">
      <c r="A30" s="13" t="s">
        <v>45</v>
      </c>
      <c r="B30" s="14">
        <v>70000</v>
      </c>
      <c r="C30" s="16">
        <v>1</v>
      </c>
      <c r="D30" s="17" t="str">
        <f t="shared" si="0"/>
        <v>Entire Population</v>
      </c>
      <c r="E30" s="13" t="s">
        <v>289</v>
      </c>
      <c r="F30" s="14">
        <v>7500</v>
      </c>
      <c r="G30" s="13" t="s">
        <v>265</v>
      </c>
    </row>
    <row r="31" spans="1:7" x14ac:dyDescent="0.3">
      <c r="A31" s="13" t="s">
        <v>46</v>
      </c>
      <c r="B31" s="14">
        <v>72000</v>
      </c>
      <c r="C31" s="16">
        <v>1</v>
      </c>
      <c r="D31" s="17" t="str">
        <f t="shared" si="0"/>
        <v>Entire Population</v>
      </c>
      <c r="E31" s="13" t="s">
        <v>289</v>
      </c>
      <c r="F31" s="14">
        <v>9000</v>
      </c>
      <c r="G31" s="13" t="s">
        <v>269</v>
      </c>
    </row>
    <row r="32" spans="1:7" x14ac:dyDescent="0.3">
      <c r="A32" s="13" t="s">
        <v>47</v>
      </c>
      <c r="B32" s="14">
        <v>75000</v>
      </c>
      <c r="C32" s="16">
        <v>1</v>
      </c>
      <c r="D32" s="17" t="str">
        <f t="shared" si="0"/>
        <v>Entire Population</v>
      </c>
      <c r="E32" s="13" t="s">
        <v>289</v>
      </c>
      <c r="F32" s="14">
        <v>8000</v>
      </c>
      <c r="G32" s="13" t="s">
        <v>268</v>
      </c>
    </row>
    <row r="33" spans="1:7" x14ac:dyDescent="0.3">
      <c r="A33" s="13" t="s">
        <v>48</v>
      </c>
      <c r="B33" s="14">
        <v>5000</v>
      </c>
      <c r="C33" s="16">
        <v>0.7</v>
      </c>
      <c r="D33" s="17" t="str">
        <f t="shared" si="0"/>
        <v>Majority</v>
      </c>
      <c r="E33" s="13" t="s">
        <v>288</v>
      </c>
      <c r="F33" s="14">
        <v>800</v>
      </c>
      <c r="G33" s="13" t="s">
        <v>266</v>
      </c>
    </row>
    <row r="34" spans="1:7" x14ac:dyDescent="0.3">
      <c r="A34" s="13" t="s">
        <v>50</v>
      </c>
      <c r="B34" s="14">
        <v>1500</v>
      </c>
      <c r="C34" s="16">
        <v>0.65</v>
      </c>
      <c r="D34" s="17" t="str">
        <f t="shared" ref="D34:D65" si="1">IF(C34=100%, "Entire Population", IF(C34&gt;=90%, "Most of the Population", IF(C34&gt;=80%, "Large Majority", IF(C34&gt;=70%, "Majority", IF(C34&gt;=60%, "Above Half", IF(C34&gt;=50%, "Half of the Population", "Less than Half"))))))</f>
        <v>Above Half</v>
      </c>
      <c r="E34" s="13" t="s">
        <v>288</v>
      </c>
      <c r="F34" s="14">
        <v>400</v>
      </c>
      <c r="G34" s="13" t="s">
        <v>274</v>
      </c>
    </row>
    <row r="35" spans="1:7" x14ac:dyDescent="0.3">
      <c r="A35" s="13" t="s">
        <v>52</v>
      </c>
      <c r="B35" s="14">
        <v>3000</v>
      </c>
      <c r="C35" s="16">
        <v>0.6</v>
      </c>
      <c r="D35" s="17" t="str">
        <f t="shared" si="1"/>
        <v>Above Half</v>
      </c>
      <c r="E35" s="13" t="s">
        <v>288</v>
      </c>
      <c r="F35" s="14">
        <v>600</v>
      </c>
      <c r="G35" s="13" t="s">
        <v>271</v>
      </c>
    </row>
    <row r="36" spans="1:7" x14ac:dyDescent="0.3">
      <c r="A36" s="13" t="s">
        <v>53</v>
      </c>
      <c r="B36" s="14">
        <v>6000</v>
      </c>
      <c r="C36" s="16">
        <v>0.7</v>
      </c>
      <c r="D36" s="17" t="str">
        <f t="shared" si="1"/>
        <v>Majority</v>
      </c>
      <c r="E36" s="13" t="s">
        <v>289</v>
      </c>
      <c r="F36" s="14">
        <v>300</v>
      </c>
      <c r="G36" s="13" t="s">
        <v>265</v>
      </c>
    </row>
    <row r="37" spans="1:7" x14ac:dyDescent="0.3">
      <c r="A37" s="13" t="s">
        <v>54</v>
      </c>
      <c r="B37" s="14">
        <v>4000</v>
      </c>
      <c r="C37" s="16">
        <v>0.6</v>
      </c>
      <c r="D37" s="17" t="str">
        <f t="shared" si="1"/>
        <v>Above Half</v>
      </c>
      <c r="E37" s="13" t="s">
        <v>288</v>
      </c>
      <c r="F37" s="14">
        <v>200</v>
      </c>
      <c r="G37" s="13" t="s">
        <v>262</v>
      </c>
    </row>
    <row r="38" spans="1:7" x14ac:dyDescent="0.3">
      <c r="A38" s="13" t="s">
        <v>56</v>
      </c>
      <c r="B38" s="14">
        <v>5000</v>
      </c>
      <c r="C38" s="16">
        <v>0.75</v>
      </c>
      <c r="D38" s="17" t="str">
        <f t="shared" si="1"/>
        <v>Majority</v>
      </c>
      <c r="E38" s="13" t="s">
        <v>289</v>
      </c>
      <c r="F38" s="14">
        <v>1000</v>
      </c>
      <c r="G38" s="13" t="s">
        <v>272</v>
      </c>
    </row>
    <row r="39" spans="1:7" x14ac:dyDescent="0.3">
      <c r="A39" s="13" t="s">
        <v>57</v>
      </c>
      <c r="B39" s="14">
        <v>3000</v>
      </c>
      <c r="C39" s="16">
        <v>0.8</v>
      </c>
      <c r="D39" s="17" t="str">
        <f t="shared" si="1"/>
        <v>Large Majority</v>
      </c>
      <c r="E39" s="13" t="s">
        <v>288</v>
      </c>
      <c r="F39" s="14">
        <v>700</v>
      </c>
      <c r="G39" s="13" t="s">
        <v>266</v>
      </c>
    </row>
    <row r="40" spans="1:7" x14ac:dyDescent="0.3">
      <c r="A40" s="13" t="s">
        <v>59</v>
      </c>
      <c r="B40" s="14">
        <v>10000</v>
      </c>
      <c r="C40" s="16">
        <v>0.85</v>
      </c>
      <c r="D40" s="17" t="str">
        <f t="shared" si="1"/>
        <v>Large Majority</v>
      </c>
      <c r="E40" s="13" t="s">
        <v>289</v>
      </c>
      <c r="F40" s="14">
        <v>1500</v>
      </c>
      <c r="G40" s="13" t="s">
        <v>268</v>
      </c>
    </row>
    <row r="41" spans="1:7" x14ac:dyDescent="0.3">
      <c r="A41" s="13" t="s">
        <v>60</v>
      </c>
      <c r="B41" s="14">
        <v>2500</v>
      </c>
      <c r="C41" s="16">
        <v>0.6</v>
      </c>
      <c r="D41" s="17" t="str">
        <f t="shared" si="1"/>
        <v>Above Half</v>
      </c>
      <c r="E41" s="13" t="s">
        <v>288</v>
      </c>
      <c r="F41" s="14">
        <v>500</v>
      </c>
      <c r="G41" s="13" t="s">
        <v>274</v>
      </c>
    </row>
    <row r="42" spans="1:7" x14ac:dyDescent="0.3">
      <c r="A42" s="13" t="s">
        <v>62</v>
      </c>
      <c r="B42" s="14">
        <v>1800</v>
      </c>
      <c r="C42" s="16">
        <v>0.5</v>
      </c>
      <c r="D42" s="17" t="str">
        <f t="shared" si="1"/>
        <v>Half of the Population</v>
      </c>
      <c r="E42" s="13" t="s">
        <v>289</v>
      </c>
      <c r="F42" s="14">
        <v>300</v>
      </c>
      <c r="G42" s="13" t="s">
        <v>271</v>
      </c>
    </row>
    <row r="43" spans="1:7" x14ac:dyDescent="0.3">
      <c r="A43" s="13" t="s">
        <v>63</v>
      </c>
      <c r="B43" s="14">
        <v>7000</v>
      </c>
      <c r="C43" s="16">
        <v>0.75</v>
      </c>
      <c r="D43" s="17" t="str">
        <f t="shared" si="1"/>
        <v>Majority</v>
      </c>
      <c r="E43" s="13" t="s">
        <v>289</v>
      </c>
      <c r="F43" s="14">
        <v>1500</v>
      </c>
      <c r="G43" s="15" t="s">
        <v>275</v>
      </c>
    </row>
    <row r="44" spans="1:7" x14ac:dyDescent="0.3">
      <c r="A44" s="13" t="s">
        <v>64</v>
      </c>
      <c r="B44" s="14">
        <v>13000</v>
      </c>
      <c r="C44" s="16">
        <v>0.85</v>
      </c>
      <c r="D44" s="17" t="str">
        <f t="shared" si="1"/>
        <v>Large Majority</v>
      </c>
      <c r="E44" s="13" t="s">
        <v>289</v>
      </c>
      <c r="F44" s="14">
        <v>2000</v>
      </c>
      <c r="G44" s="13" t="s">
        <v>265</v>
      </c>
    </row>
    <row r="45" spans="1:7" x14ac:dyDescent="0.3">
      <c r="A45" s="13" t="s">
        <v>65</v>
      </c>
      <c r="B45" s="14">
        <v>10000</v>
      </c>
      <c r="C45" s="16">
        <v>0.8</v>
      </c>
      <c r="D45" s="17" t="str">
        <f t="shared" si="1"/>
        <v>Large Majority</v>
      </c>
      <c r="E45" s="13" t="s">
        <v>289</v>
      </c>
      <c r="F45" s="14">
        <v>1200</v>
      </c>
      <c r="G45" s="13" t="s">
        <v>262</v>
      </c>
    </row>
    <row r="46" spans="1:7" x14ac:dyDescent="0.3">
      <c r="A46" s="13" t="s">
        <v>66</v>
      </c>
      <c r="B46" s="14">
        <v>4500</v>
      </c>
      <c r="C46" s="16">
        <v>0.65</v>
      </c>
      <c r="D46" s="17" t="str">
        <f t="shared" si="1"/>
        <v>Above Half</v>
      </c>
      <c r="E46" s="13" t="s">
        <v>288</v>
      </c>
      <c r="F46" s="14">
        <v>700</v>
      </c>
      <c r="G46" s="13" t="s">
        <v>269</v>
      </c>
    </row>
    <row r="47" spans="1:7" x14ac:dyDescent="0.3">
      <c r="A47" s="13" t="s">
        <v>67</v>
      </c>
      <c r="B47" s="14">
        <v>3500</v>
      </c>
      <c r="C47" s="16">
        <v>0.6</v>
      </c>
      <c r="D47" s="17" t="str">
        <f t="shared" si="1"/>
        <v>Above Half</v>
      </c>
      <c r="E47" s="13" t="s">
        <v>289</v>
      </c>
      <c r="F47" s="14">
        <v>400</v>
      </c>
      <c r="G47" s="13" t="s">
        <v>271</v>
      </c>
    </row>
    <row r="48" spans="1:7" x14ac:dyDescent="0.3">
      <c r="A48" s="13" t="s">
        <v>68</v>
      </c>
      <c r="B48" s="14">
        <v>4500</v>
      </c>
      <c r="C48" s="16">
        <v>0.7</v>
      </c>
      <c r="D48" s="17" t="str">
        <f t="shared" si="1"/>
        <v>Majority</v>
      </c>
      <c r="E48" s="13" t="s">
        <v>289</v>
      </c>
      <c r="F48" s="14">
        <v>900</v>
      </c>
      <c r="G48" s="13" t="s">
        <v>266</v>
      </c>
    </row>
    <row r="49" spans="1:7" x14ac:dyDescent="0.3">
      <c r="A49" s="13" t="s">
        <v>70</v>
      </c>
      <c r="B49" s="14">
        <v>3000</v>
      </c>
      <c r="C49" s="16">
        <v>0.65</v>
      </c>
      <c r="D49" s="17" t="str">
        <f t="shared" si="1"/>
        <v>Above Half</v>
      </c>
      <c r="E49" s="13" t="s">
        <v>288</v>
      </c>
      <c r="F49" s="14">
        <v>500</v>
      </c>
      <c r="G49" s="13" t="s">
        <v>274</v>
      </c>
    </row>
    <row r="50" spans="1:7" x14ac:dyDescent="0.3">
      <c r="A50" s="13" t="s">
        <v>71</v>
      </c>
      <c r="B50" s="14">
        <v>18000</v>
      </c>
      <c r="C50" s="16">
        <v>0.9</v>
      </c>
      <c r="D50" s="17" t="str">
        <f t="shared" si="1"/>
        <v>Most of the Population</v>
      </c>
      <c r="E50" s="13" t="s">
        <v>289</v>
      </c>
      <c r="F50" s="14">
        <v>2500</v>
      </c>
      <c r="G50" s="13" t="s">
        <v>262</v>
      </c>
    </row>
    <row r="51" spans="1:7" x14ac:dyDescent="0.3">
      <c r="A51" s="13" t="s">
        <v>72</v>
      </c>
      <c r="B51" s="14">
        <v>12000</v>
      </c>
      <c r="C51" s="16">
        <v>0.9</v>
      </c>
      <c r="D51" s="17" t="str">
        <f t="shared" si="1"/>
        <v>Most of the Population</v>
      </c>
      <c r="E51" s="13" t="s">
        <v>289</v>
      </c>
      <c r="F51" s="14">
        <v>2000</v>
      </c>
      <c r="G51" s="13" t="s">
        <v>268</v>
      </c>
    </row>
    <row r="52" spans="1:7" x14ac:dyDescent="0.3">
      <c r="A52" s="13" t="s">
        <v>73</v>
      </c>
      <c r="B52" s="14">
        <v>5500</v>
      </c>
      <c r="C52" s="16">
        <v>0.8</v>
      </c>
      <c r="D52" s="17" t="str">
        <f t="shared" si="1"/>
        <v>Large Majority</v>
      </c>
      <c r="E52" s="13" t="s">
        <v>288</v>
      </c>
      <c r="F52" s="14">
        <v>1200</v>
      </c>
      <c r="G52" s="13" t="s">
        <v>271</v>
      </c>
    </row>
    <row r="53" spans="1:7" x14ac:dyDescent="0.3">
      <c r="A53" s="13" t="s">
        <v>74</v>
      </c>
      <c r="B53" s="14">
        <v>3800</v>
      </c>
      <c r="C53" s="16">
        <v>0.7</v>
      </c>
      <c r="D53" s="17" t="str">
        <f t="shared" si="1"/>
        <v>Majority</v>
      </c>
      <c r="E53" s="13" t="s">
        <v>288</v>
      </c>
      <c r="F53" s="14">
        <v>800</v>
      </c>
      <c r="G53" s="13" t="s">
        <v>266</v>
      </c>
    </row>
    <row r="54" spans="1:7" x14ac:dyDescent="0.3">
      <c r="A54" s="13" t="s">
        <v>75</v>
      </c>
      <c r="B54" s="14">
        <v>4200</v>
      </c>
      <c r="C54" s="16">
        <v>0.7</v>
      </c>
      <c r="D54" s="17" t="str">
        <f t="shared" si="1"/>
        <v>Majority</v>
      </c>
      <c r="E54" s="13" t="s">
        <v>289</v>
      </c>
      <c r="F54" s="14">
        <v>1000</v>
      </c>
      <c r="G54" s="13" t="s">
        <v>265</v>
      </c>
    </row>
    <row r="55" spans="1:7" x14ac:dyDescent="0.3">
      <c r="A55" s="13" t="s">
        <v>76</v>
      </c>
      <c r="B55" s="14">
        <v>4000</v>
      </c>
      <c r="C55" s="16">
        <v>0.75</v>
      </c>
      <c r="D55" s="17" t="str">
        <f t="shared" si="1"/>
        <v>Majority</v>
      </c>
      <c r="E55" s="13" t="s">
        <v>289</v>
      </c>
      <c r="F55" s="14">
        <v>1100</v>
      </c>
      <c r="G55" s="13" t="s">
        <v>272</v>
      </c>
    </row>
    <row r="56" spans="1:7" x14ac:dyDescent="0.3">
      <c r="A56" s="13" t="s">
        <v>77</v>
      </c>
      <c r="B56" s="14">
        <v>10000</v>
      </c>
      <c r="C56" s="16">
        <v>0.8</v>
      </c>
      <c r="D56" s="17" t="str">
        <f t="shared" si="1"/>
        <v>Large Majority</v>
      </c>
      <c r="E56" s="13" t="s">
        <v>289</v>
      </c>
      <c r="F56" s="14">
        <v>1500</v>
      </c>
      <c r="G56" s="13" t="s">
        <v>275</v>
      </c>
    </row>
    <row r="57" spans="1:7" x14ac:dyDescent="0.3">
      <c r="A57" s="13" t="s">
        <v>78</v>
      </c>
      <c r="B57" s="14">
        <v>4500</v>
      </c>
      <c r="C57" s="16">
        <v>0.65</v>
      </c>
      <c r="D57" s="17" t="str">
        <f t="shared" si="1"/>
        <v>Above Half</v>
      </c>
      <c r="E57" s="13" t="s">
        <v>288</v>
      </c>
      <c r="F57" s="14">
        <v>900</v>
      </c>
      <c r="G57" s="13" t="s">
        <v>274</v>
      </c>
    </row>
    <row r="58" spans="1:7" x14ac:dyDescent="0.3">
      <c r="A58" s="13" t="s">
        <v>79</v>
      </c>
      <c r="B58" s="14">
        <v>6000</v>
      </c>
      <c r="C58" s="16">
        <v>0.8</v>
      </c>
      <c r="D58" s="17" t="str">
        <f t="shared" si="1"/>
        <v>Large Majority</v>
      </c>
      <c r="E58" s="13" t="s">
        <v>289</v>
      </c>
      <c r="F58" s="14">
        <v>1000</v>
      </c>
      <c r="G58" s="13" t="s">
        <v>262</v>
      </c>
    </row>
    <row r="59" spans="1:7" x14ac:dyDescent="0.3">
      <c r="A59" s="13" t="s">
        <v>80</v>
      </c>
      <c r="B59" s="14">
        <v>1000</v>
      </c>
      <c r="C59" s="16">
        <v>0.5</v>
      </c>
      <c r="D59" s="17" t="str">
        <f t="shared" si="1"/>
        <v>Half of the Population</v>
      </c>
      <c r="E59" s="13" t="s">
        <v>288</v>
      </c>
      <c r="F59" s="14">
        <v>400</v>
      </c>
      <c r="G59" s="13" t="s">
        <v>271</v>
      </c>
    </row>
    <row r="60" spans="1:7" x14ac:dyDescent="0.3">
      <c r="A60" s="13" t="s">
        <v>81</v>
      </c>
      <c r="B60" s="14">
        <v>8000</v>
      </c>
      <c r="C60" s="16">
        <v>0.75</v>
      </c>
      <c r="D60" s="17" t="str">
        <f t="shared" si="1"/>
        <v>Majority</v>
      </c>
      <c r="E60" s="13" t="s">
        <v>289</v>
      </c>
      <c r="F60" s="14">
        <v>1200</v>
      </c>
      <c r="G60" s="13" t="s">
        <v>266</v>
      </c>
    </row>
    <row r="61" spans="1:7" x14ac:dyDescent="0.3">
      <c r="A61" s="13" t="s">
        <v>82</v>
      </c>
      <c r="B61" s="14">
        <v>10000</v>
      </c>
      <c r="C61" s="16">
        <v>1</v>
      </c>
      <c r="D61" s="17" t="str">
        <f t="shared" si="1"/>
        <v>Entire Population</v>
      </c>
      <c r="E61" s="13" t="s">
        <v>289</v>
      </c>
      <c r="F61" s="14">
        <v>1800</v>
      </c>
      <c r="G61" s="13" t="s">
        <v>268</v>
      </c>
    </row>
    <row r="62" spans="1:7" x14ac:dyDescent="0.3">
      <c r="A62" s="13" t="s">
        <v>83</v>
      </c>
      <c r="B62" s="14">
        <v>11000</v>
      </c>
      <c r="C62" s="16">
        <v>0.9</v>
      </c>
      <c r="D62" s="17" t="str">
        <f t="shared" si="1"/>
        <v>Most of the Population</v>
      </c>
      <c r="E62" s="13" t="s">
        <v>289</v>
      </c>
      <c r="F62" s="14">
        <v>2500</v>
      </c>
      <c r="G62" s="13" t="s">
        <v>265</v>
      </c>
    </row>
    <row r="63" spans="1:7" x14ac:dyDescent="0.3">
      <c r="A63" s="13" t="s">
        <v>84</v>
      </c>
      <c r="B63" s="14">
        <v>6000</v>
      </c>
      <c r="C63" s="16">
        <v>0.85</v>
      </c>
      <c r="D63" s="17" t="str">
        <f t="shared" si="1"/>
        <v>Large Majority</v>
      </c>
      <c r="E63" s="13" t="s">
        <v>289</v>
      </c>
      <c r="F63" s="14">
        <v>1500</v>
      </c>
      <c r="G63" s="13" t="s">
        <v>269</v>
      </c>
    </row>
    <row r="64" spans="1:7" x14ac:dyDescent="0.3">
      <c r="A64" s="13" t="s">
        <v>85</v>
      </c>
      <c r="B64" s="14">
        <v>5500</v>
      </c>
      <c r="C64" s="16">
        <v>0.8</v>
      </c>
      <c r="D64" s="17" t="str">
        <f t="shared" si="1"/>
        <v>Large Majority</v>
      </c>
      <c r="E64" s="13" t="s">
        <v>289</v>
      </c>
      <c r="F64" s="14">
        <v>1200</v>
      </c>
      <c r="G64" s="13" t="s">
        <v>262</v>
      </c>
    </row>
    <row r="65" spans="1:7" x14ac:dyDescent="0.3">
      <c r="A65" s="13" t="s">
        <v>86</v>
      </c>
      <c r="B65" s="14">
        <v>3500</v>
      </c>
      <c r="C65" s="16">
        <v>0.6</v>
      </c>
      <c r="D65" s="17" t="str">
        <f t="shared" si="1"/>
        <v>Above Half</v>
      </c>
      <c r="E65" s="13" t="s">
        <v>289</v>
      </c>
      <c r="F65" s="14">
        <v>600</v>
      </c>
      <c r="G65" s="13" t="s">
        <v>274</v>
      </c>
    </row>
    <row r="66" spans="1:7" x14ac:dyDescent="0.3">
      <c r="A66" s="13" t="s">
        <v>87</v>
      </c>
      <c r="B66" s="14">
        <v>8000</v>
      </c>
      <c r="C66" s="16">
        <v>0.7</v>
      </c>
      <c r="D66" s="17" t="str">
        <f t="shared" ref="D66:D71" si="2">IF(C66=100%, "Entire Population", IF(C66&gt;=90%, "Most of the Population", IF(C66&gt;=80%, "Large Majority", IF(C66&gt;=70%, "Majority", IF(C66&gt;=60%, "Above Half", IF(C66&gt;=50%, "Half of the Population", "Less than Half"))))))</f>
        <v>Majority</v>
      </c>
      <c r="E66" s="13" t="s">
        <v>289</v>
      </c>
      <c r="F66" s="14">
        <v>1000</v>
      </c>
      <c r="G66" s="13" t="s">
        <v>272</v>
      </c>
    </row>
    <row r="67" spans="1:7" x14ac:dyDescent="0.3">
      <c r="A67" s="13" t="s">
        <v>88</v>
      </c>
      <c r="B67" s="14">
        <v>2000</v>
      </c>
      <c r="C67" s="16">
        <v>0.6</v>
      </c>
      <c r="D67" s="17" t="str">
        <f t="shared" si="2"/>
        <v>Above Half</v>
      </c>
      <c r="E67" s="13" t="s">
        <v>288</v>
      </c>
      <c r="F67" s="14">
        <v>400</v>
      </c>
      <c r="G67" s="13" t="s">
        <v>271</v>
      </c>
    </row>
    <row r="68" spans="1:7" x14ac:dyDescent="0.3">
      <c r="A68" s="13" t="s">
        <v>89</v>
      </c>
      <c r="B68" s="14">
        <v>1500</v>
      </c>
      <c r="C68" s="16">
        <v>0.5</v>
      </c>
      <c r="D68" s="17" t="str">
        <f t="shared" si="2"/>
        <v>Half of the Population</v>
      </c>
      <c r="E68" s="13" t="s">
        <v>288</v>
      </c>
      <c r="F68" s="14">
        <v>300</v>
      </c>
      <c r="G68" s="13" t="s">
        <v>266</v>
      </c>
    </row>
    <row r="69" spans="1:7" x14ac:dyDescent="0.3">
      <c r="A69" s="13" t="s">
        <v>90</v>
      </c>
      <c r="B69" s="14">
        <v>6500</v>
      </c>
      <c r="C69" s="16">
        <v>0.8</v>
      </c>
      <c r="D69" s="17" t="str">
        <f t="shared" si="2"/>
        <v>Large Majority</v>
      </c>
      <c r="E69" s="13" t="s">
        <v>289</v>
      </c>
      <c r="F69" s="14">
        <v>1200</v>
      </c>
      <c r="G69" s="13" t="s">
        <v>268</v>
      </c>
    </row>
    <row r="70" spans="1:7" x14ac:dyDescent="0.3">
      <c r="A70" s="13" t="s">
        <v>91</v>
      </c>
      <c r="B70" s="14">
        <v>5000</v>
      </c>
      <c r="C70" s="16">
        <v>0.8</v>
      </c>
      <c r="D70" s="17" t="str">
        <f t="shared" si="2"/>
        <v>Large Majority</v>
      </c>
      <c r="E70" s="13" t="s">
        <v>289</v>
      </c>
      <c r="F70" s="14">
        <v>1000</v>
      </c>
      <c r="G70" s="13" t="s">
        <v>265</v>
      </c>
    </row>
    <row r="71" spans="1:7" x14ac:dyDescent="0.3">
      <c r="A71" s="13" t="s">
        <v>92</v>
      </c>
      <c r="B71" s="14">
        <v>4500</v>
      </c>
      <c r="C71" s="16">
        <v>0.75</v>
      </c>
      <c r="D71" s="17" t="str">
        <f t="shared" si="2"/>
        <v>Majority</v>
      </c>
      <c r="E71" s="13" t="s">
        <v>289</v>
      </c>
      <c r="F71" s="14">
        <v>900</v>
      </c>
      <c r="G71" s="13" t="s">
        <v>262</v>
      </c>
    </row>
  </sheetData>
  <autoFilter ref="A1:G71" xr:uid="{2DF22A9D-5F94-414C-870F-D04999A42C6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0EB69-4BCB-4076-9A76-1F4B658C5C84}">
  <dimension ref="A1:E71"/>
  <sheetViews>
    <sheetView workbookViewId="0">
      <selection activeCell="I17" sqref="I17"/>
    </sheetView>
  </sheetViews>
  <sheetFormatPr defaultRowHeight="14.4" x14ac:dyDescent="0.3"/>
  <cols>
    <col min="1" max="1" width="21.33203125" customWidth="1"/>
    <col min="2" max="2" width="17.88671875" customWidth="1"/>
    <col min="3" max="3" width="16.21875" customWidth="1"/>
    <col min="4" max="4" width="15.88671875" customWidth="1"/>
    <col min="5" max="5" width="14.6640625" customWidth="1"/>
  </cols>
  <sheetData>
    <row r="1" spans="1:5" ht="28.8" x14ac:dyDescent="0.3">
      <c r="A1" s="12" t="s">
        <v>165</v>
      </c>
      <c r="B1" s="12" t="s">
        <v>164</v>
      </c>
      <c r="C1" s="12" t="s">
        <v>246</v>
      </c>
      <c r="D1" s="12" t="s">
        <v>247</v>
      </c>
      <c r="E1" s="12" t="s">
        <v>248</v>
      </c>
    </row>
    <row r="2" spans="1:5" x14ac:dyDescent="0.3">
      <c r="A2" s="11" t="s">
        <v>166</v>
      </c>
      <c r="B2" s="11" t="s">
        <v>167</v>
      </c>
      <c r="C2" s="11" t="s">
        <v>249</v>
      </c>
      <c r="D2" s="11" t="s">
        <v>250</v>
      </c>
      <c r="E2" s="11" t="s">
        <v>251</v>
      </c>
    </row>
    <row r="3" spans="1:5" x14ac:dyDescent="0.3">
      <c r="A3" s="11" t="s">
        <v>168</v>
      </c>
      <c r="B3" s="11" t="s">
        <v>167</v>
      </c>
      <c r="C3" s="11" t="s">
        <v>249</v>
      </c>
      <c r="D3" s="11" t="s">
        <v>250</v>
      </c>
      <c r="E3" s="11" t="s">
        <v>251</v>
      </c>
    </row>
    <row r="4" spans="1:5" x14ac:dyDescent="0.3">
      <c r="A4" s="11" t="s">
        <v>169</v>
      </c>
      <c r="B4" s="11" t="s">
        <v>170</v>
      </c>
      <c r="C4" s="11" t="s">
        <v>249</v>
      </c>
      <c r="D4" s="11" t="s">
        <v>250</v>
      </c>
      <c r="E4" s="11" t="s">
        <v>251</v>
      </c>
    </row>
    <row r="5" spans="1:5" x14ac:dyDescent="0.3">
      <c r="A5" s="11" t="s">
        <v>171</v>
      </c>
      <c r="B5" s="11" t="s">
        <v>170</v>
      </c>
      <c r="C5" s="11" t="s">
        <v>249</v>
      </c>
      <c r="D5" s="11" t="s">
        <v>250</v>
      </c>
      <c r="E5" s="11" t="s">
        <v>251</v>
      </c>
    </row>
    <row r="6" spans="1:5" x14ac:dyDescent="0.3">
      <c r="A6" s="11" t="s">
        <v>172</v>
      </c>
      <c r="B6" s="11" t="s">
        <v>173</v>
      </c>
      <c r="C6" s="11" t="s">
        <v>249</v>
      </c>
      <c r="D6" s="11" t="s">
        <v>250</v>
      </c>
      <c r="E6" s="11" t="s">
        <v>251</v>
      </c>
    </row>
    <row r="7" spans="1:5" x14ac:dyDescent="0.3">
      <c r="A7" s="11" t="s">
        <v>174</v>
      </c>
      <c r="B7" s="11" t="s">
        <v>175</v>
      </c>
      <c r="C7" s="11" t="s">
        <v>249</v>
      </c>
      <c r="D7" s="11" t="s">
        <v>250</v>
      </c>
      <c r="E7" s="11" t="s">
        <v>251</v>
      </c>
    </row>
    <row r="8" spans="1:5" x14ac:dyDescent="0.3">
      <c r="A8" s="11" t="s">
        <v>176</v>
      </c>
      <c r="B8" s="11" t="s">
        <v>170</v>
      </c>
      <c r="C8" s="11" t="s">
        <v>249</v>
      </c>
      <c r="D8" s="11" t="s">
        <v>250</v>
      </c>
      <c r="E8" s="11" t="s">
        <v>251</v>
      </c>
    </row>
    <row r="9" spans="1:5" x14ac:dyDescent="0.3">
      <c r="A9" s="11" t="s">
        <v>177</v>
      </c>
      <c r="B9" s="11" t="s">
        <v>170</v>
      </c>
      <c r="C9" s="11" t="s">
        <v>249</v>
      </c>
      <c r="D9" s="11" t="s">
        <v>250</v>
      </c>
      <c r="E9" s="11" t="s">
        <v>251</v>
      </c>
    </row>
    <row r="10" spans="1:5" x14ac:dyDescent="0.3">
      <c r="A10" s="11" t="s">
        <v>178</v>
      </c>
      <c r="B10" s="11" t="s">
        <v>170</v>
      </c>
      <c r="C10" s="11" t="s">
        <v>249</v>
      </c>
      <c r="D10" s="11" t="s">
        <v>250</v>
      </c>
      <c r="E10" s="11" t="s">
        <v>251</v>
      </c>
    </row>
    <row r="11" spans="1:5" x14ac:dyDescent="0.3">
      <c r="A11" s="11" t="s">
        <v>179</v>
      </c>
      <c r="B11" s="11" t="s">
        <v>175</v>
      </c>
      <c r="C11" s="11" t="s">
        <v>249</v>
      </c>
      <c r="D11" s="11" t="s">
        <v>252</v>
      </c>
      <c r="E11" s="11" t="s">
        <v>251</v>
      </c>
    </row>
    <row r="12" spans="1:5" x14ac:dyDescent="0.3">
      <c r="A12" s="11" t="s">
        <v>180</v>
      </c>
      <c r="B12" s="11" t="s">
        <v>181</v>
      </c>
      <c r="C12" s="11" t="s">
        <v>253</v>
      </c>
      <c r="D12" s="11" t="s">
        <v>254</v>
      </c>
      <c r="E12" s="11" t="s">
        <v>255</v>
      </c>
    </row>
    <row r="13" spans="1:5" x14ac:dyDescent="0.3">
      <c r="A13" s="11" t="s">
        <v>182</v>
      </c>
      <c r="B13" s="11" t="s">
        <v>167</v>
      </c>
      <c r="C13" s="11" t="s">
        <v>253</v>
      </c>
      <c r="D13" s="11" t="s">
        <v>254</v>
      </c>
      <c r="E13" s="11" t="s">
        <v>255</v>
      </c>
    </row>
    <row r="14" spans="1:5" x14ac:dyDescent="0.3">
      <c r="A14" s="11" t="s">
        <v>183</v>
      </c>
      <c r="B14" s="11" t="s">
        <v>175</v>
      </c>
      <c r="C14" s="11" t="s">
        <v>253</v>
      </c>
      <c r="D14" s="11" t="s">
        <v>254</v>
      </c>
      <c r="E14" s="11" t="s">
        <v>255</v>
      </c>
    </row>
    <row r="15" spans="1:5" x14ac:dyDescent="0.3">
      <c r="A15" s="11" t="s">
        <v>184</v>
      </c>
      <c r="B15" s="11" t="s">
        <v>185</v>
      </c>
      <c r="C15" s="11" t="s">
        <v>253</v>
      </c>
      <c r="D15" s="11" t="s">
        <v>254</v>
      </c>
      <c r="E15" s="11" t="s">
        <v>255</v>
      </c>
    </row>
    <row r="16" spans="1:5" x14ac:dyDescent="0.3">
      <c r="A16" s="11" t="s">
        <v>186</v>
      </c>
      <c r="B16" s="11" t="s">
        <v>181</v>
      </c>
      <c r="C16" s="11" t="s">
        <v>253</v>
      </c>
      <c r="D16" s="11" t="s">
        <v>254</v>
      </c>
      <c r="E16" s="11" t="s">
        <v>255</v>
      </c>
    </row>
    <row r="17" spans="1:5" x14ac:dyDescent="0.3">
      <c r="A17" s="11" t="s">
        <v>187</v>
      </c>
      <c r="B17" s="11" t="s">
        <v>170</v>
      </c>
      <c r="C17" s="11" t="s">
        <v>249</v>
      </c>
      <c r="D17" s="11" t="s">
        <v>252</v>
      </c>
      <c r="E17" s="11" t="s">
        <v>251</v>
      </c>
    </row>
    <row r="18" spans="1:5" x14ac:dyDescent="0.3">
      <c r="A18" s="11" t="s">
        <v>188</v>
      </c>
      <c r="B18" s="11" t="s">
        <v>170</v>
      </c>
      <c r="C18" s="11" t="s">
        <v>249</v>
      </c>
      <c r="D18" s="11" t="s">
        <v>252</v>
      </c>
      <c r="E18" s="11" t="s">
        <v>251</v>
      </c>
    </row>
    <row r="19" spans="1:5" x14ac:dyDescent="0.3">
      <c r="A19" s="11" t="s">
        <v>189</v>
      </c>
      <c r="B19" s="11" t="s">
        <v>170</v>
      </c>
      <c r="C19" s="11" t="s">
        <v>249</v>
      </c>
      <c r="D19" s="11" t="s">
        <v>250</v>
      </c>
      <c r="E19" s="11" t="s">
        <v>251</v>
      </c>
    </row>
    <row r="20" spans="1:5" x14ac:dyDescent="0.3">
      <c r="A20" s="11" t="s">
        <v>190</v>
      </c>
      <c r="B20" s="11" t="s">
        <v>170</v>
      </c>
      <c r="C20" s="11" t="s">
        <v>249</v>
      </c>
      <c r="D20" s="11" t="s">
        <v>250</v>
      </c>
      <c r="E20" s="11" t="s">
        <v>251</v>
      </c>
    </row>
    <row r="21" spans="1:5" x14ac:dyDescent="0.3">
      <c r="A21" s="11" t="s">
        <v>191</v>
      </c>
      <c r="B21" s="11" t="s">
        <v>173</v>
      </c>
      <c r="C21" s="11" t="s">
        <v>249</v>
      </c>
      <c r="D21" s="11" t="s">
        <v>252</v>
      </c>
      <c r="E21" s="11" t="s">
        <v>251</v>
      </c>
    </row>
    <row r="22" spans="1:5" x14ac:dyDescent="0.3">
      <c r="A22" s="11" t="s">
        <v>192</v>
      </c>
      <c r="B22" s="11" t="s">
        <v>175</v>
      </c>
      <c r="C22" s="11" t="s">
        <v>249</v>
      </c>
      <c r="D22" s="11" t="s">
        <v>250</v>
      </c>
      <c r="E22" s="11" t="s">
        <v>251</v>
      </c>
    </row>
    <row r="23" spans="1:5" x14ac:dyDescent="0.3">
      <c r="A23" s="11" t="s">
        <v>193</v>
      </c>
      <c r="B23" s="11" t="s">
        <v>170</v>
      </c>
      <c r="C23" s="11" t="s">
        <v>249</v>
      </c>
      <c r="D23" s="11" t="s">
        <v>250</v>
      </c>
      <c r="E23" s="11" t="s">
        <v>251</v>
      </c>
    </row>
    <row r="24" spans="1:5" x14ac:dyDescent="0.3">
      <c r="A24" s="11" t="s">
        <v>194</v>
      </c>
      <c r="B24" s="11" t="s">
        <v>170</v>
      </c>
      <c r="C24" s="11" t="s">
        <v>249</v>
      </c>
      <c r="D24" s="11" t="s">
        <v>250</v>
      </c>
      <c r="E24" s="11" t="s">
        <v>251</v>
      </c>
    </row>
    <row r="25" spans="1:5" x14ac:dyDescent="0.3">
      <c r="A25" s="11" t="s">
        <v>195</v>
      </c>
      <c r="B25" s="11" t="s">
        <v>170</v>
      </c>
      <c r="C25" s="11" t="s">
        <v>249</v>
      </c>
      <c r="D25" s="11" t="s">
        <v>250</v>
      </c>
      <c r="E25" s="11" t="s">
        <v>251</v>
      </c>
    </row>
    <row r="26" spans="1:5" x14ac:dyDescent="0.3">
      <c r="A26" s="11" t="s">
        <v>196</v>
      </c>
      <c r="B26" s="11" t="s">
        <v>175</v>
      </c>
      <c r="C26" s="11" t="s">
        <v>249</v>
      </c>
      <c r="D26" s="11" t="s">
        <v>250</v>
      </c>
      <c r="E26" s="11" t="s">
        <v>251</v>
      </c>
    </row>
    <row r="27" spans="1:5" x14ac:dyDescent="0.3">
      <c r="A27" s="11" t="s">
        <v>197</v>
      </c>
      <c r="B27" s="11" t="s">
        <v>175</v>
      </c>
      <c r="C27" s="11" t="s">
        <v>253</v>
      </c>
      <c r="D27" s="11" t="s">
        <v>252</v>
      </c>
      <c r="E27" s="11" t="s">
        <v>255</v>
      </c>
    </row>
    <row r="28" spans="1:5" x14ac:dyDescent="0.3">
      <c r="A28" s="11" t="s">
        <v>198</v>
      </c>
      <c r="B28" s="11" t="s">
        <v>175</v>
      </c>
      <c r="C28" s="11" t="s">
        <v>253</v>
      </c>
      <c r="D28" s="11" t="s">
        <v>252</v>
      </c>
      <c r="E28" s="11" t="s">
        <v>255</v>
      </c>
    </row>
    <row r="29" spans="1:5" x14ac:dyDescent="0.3">
      <c r="A29" s="11" t="s">
        <v>199</v>
      </c>
      <c r="B29" s="11" t="s">
        <v>170</v>
      </c>
      <c r="C29" s="11" t="s">
        <v>253</v>
      </c>
      <c r="D29" s="11" t="s">
        <v>252</v>
      </c>
      <c r="E29" s="11" t="s">
        <v>255</v>
      </c>
    </row>
    <row r="30" spans="1:5" x14ac:dyDescent="0.3">
      <c r="A30" s="11" t="s">
        <v>200</v>
      </c>
      <c r="B30" s="11" t="s">
        <v>175</v>
      </c>
      <c r="C30" s="11" t="s">
        <v>253</v>
      </c>
      <c r="D30" s="11" t="s">
        <v>250</v>
      </c>
      <c r="E30" s="11" t="s">
        <v>255</v>
      </c>
    </row>
    <row r="31" spans="1:5" x14ac:dyDescent="0.3">
      <c r="A31" s="11" t="s">
        <v>201</v>
      </c>
      <c r="B31" s="11" t="s">
        <v>175</v>
      </c>
      <c r="C31" s="11" t="s">
        <v>253</v>
      </c>
      <c r="D31" s="11" t="s">
        <v>250</v>
      </c>
      <c r="E31" s="11" t="s">
        <v>255</v>
      </c>
    </row>
    <row r="32" spans="1:5" x14ac:dyDescent="0.3">
      <c r="A32" s="11" t="s">
        <v>202</v>
      </c>
      <c r="B32" s="11" t="s">
        <v>175</v>
      </c>
      <c r="C32" s="11" t="s">
        <v>253</v>
      </c>
      <c r="D32" s="11" t="s">
        <v>250</v>
      </c>
      <c r="E32" s="11" t="s">
        <v>255</v>
      </c>
    </row>
    <row r="33" spans="1:5" x14ac:dyDescent="0.3">
      <c r="A33" s="11" t="s">
        <v>203</v>
      </c>
      <c r="B33" s="11" t="s">
        <v>185</v>
      </c>
      <c r="C33" s="11" t="s">
        <v>253</v>
      </c>
      <c r="D33" s="11" t="s">
        <v>254</v>
      </c>
      <c r="E33" s="11" t="s">
        <v>255</v>
      </c>
    </row>
    <row r="34" spans="1:5" x14ac:dyDescent="0.3">
      <c r="A34" s="11" t="s">
        <v>204</v>
      </c>
      <c r="B34" s="11" t="s">
        <v>185</v>
      </c>
      <c r="C34" s="11" t="s">
        <v>253</v>
      </c>
      <c r="D34" s="11" t="s">
        <v>256</v>
      </c>
      <c r="E34" s="11" t="s">
        <v>255</v>
      </c>
    </row>
    <row r="35" spans="1:5" x14ac:dyDescent="0.3">
      <c r="A35" s="11" t="s">
        <v>205</v>
      </c>
      <c r="B35" s="11" t="s">
        <v>185</v>
      </c>
      <c r="C35" s="11" t="s">
        <v>253</v>
      </c>
      <c r="D35" s="11" t="s">
        <v>256</v>
      </c>
      <c r="E35" s="11" t="s">
        <v>255</v>
      </c>
    </row>
    <row r="36" spans="1:5" x14ac:dyDescent="0.3">
      <c r="A36" s="11" t="s">
        <v>206</v>
      </c>
      <c r="B36" s="11" t="s">
        <v>207</v>
      </c>
      <c r="C36" s="11" t="s">
        <v>253</v>
      </c>
      <c r="D36" s="11" t="s">
        <v>254</v>
      </c>
      <c r="E36" s="11" t="s">
        <v>255</v>
      </c>
    </row>
    <row r="37" spans="1:5" x14ac:dyDescent="0.3">
      <c r="A37" s="11" t="s">
        <v>208</v>
      </c>
      <c r="B37" s="11" t="s">
        <v>207</v>
      </c>
      <c r="C37" s="11" t="s">
        <v>253</v>
      </c>
      <c r="D37" s="11" t="s">
        <v>254</v>
      </c>
      <c r="E37" s="11" t="s">
        <v>255</v>
      </c>
    </row>
    <row r="38" spans="1:5" x14ac:dyDescent="0.3">
      <c r="A38" s="11" t="s">
        <v>209</v>
      </c>
      <c r="B38" s="11" t="s">
        <v>207</v>
      </c>
      <c r="C38" s="11" t="s">
        <v>253</v>
      </c>
      <c r="D38" s="11" t="s">
        <v>254</v>
      </c>
      <c r="E38" s="11" t="s">
        <v>255</v>
      </c>
    </row>
    <row r="39" spans="1:5" x14ac:dyDescent="0.3">
      <c r="A39" s="11" t="s">
        <v>210</v>
      </c>
      <c r="B39" s="11" t="s">
        <v>207</v>
      </c>
      <c r="C39" s="11" t="s">
        <v>253</v>
      </c>
      <c r="D39" s="11" t="s">
        <v>254</v>
      </c>
      <c r="E39" s="11" t="s">
        <v>255</v>
      </c>
    </row>
    <row r="40" spans="1:5" x14ac:dyDescent="0.3">
      <c r="A40" s="11" t="s">
        <v>211</v>
      </c>
      <c r="B40" s="11" t="s">
        <v>207</v>
      </c>
      <c r="C40" s="11" t="s">
        <v>253</v>
      </c>
      <c r="D40" s="11" t="s">
        <v>252</v>
      </c>
      <c r="E40" s="11" t="s">
        <v>255</v>
      </c>
    </row>
    <row r="41" spans="1:5" x14ac:dyDescent="0.3">
      <c r="A41" s="11" t="s">
        <v>212</v>
      </c>
      <c r="B41" s="11" t="s">
        <v>175</v>
      </c>
      <c r="C41" s="11" t="s">
        <v>253</v>
      </c>
      <c r="D41" s="11" t="s">
        <v>254</v>
      </c>
      <c r="E41" s="11" t="s">
        <v>255</v>
      </c>
    </row>
    <row r="42" spans="1:5" x14ac:dyDescent="0.3">
      <c r="A42" s="11" t="s">
        <v>213</v>
      </c>
      <c r="B42" s="11" t="s">
        <v>175</v>
      </c>
      <c r="C42" s="11" t="s">
        <v>253</v>
      </c>
      <c r="D42" s="11" t="s">
        <v>254</v>
      </c>
      <c r="E42" s="11" t="s">
        <v>255</v>
      </c>
    </row>
    <row r="43" spans="1:5" x14ac:dyDescent="0.3">
      <c r="A43" s="11" t="s">
        <v>214</v>
      </c>
      <c r="B43" s="11" t="s">
        <v>181</v>
      </c>
      <c r="C43" s="11" t="s">
        <v>253</v>
      </c>
      <c r="D43" s="11" t="s">
        <v>254</v>
      </c>
      <c r="E43" s="11" t="s">
        <v>255</v>
      </c>
    </row>
    <row r="44" spans="1:5" x14ac:dyDescent="0.3">
      <c r="A44" s="11" t="s">
        <v>215</v>
      </c>
      <c r="B44" s="11" t="s">
        <v>181</v>
      </c>
      <c r="C44" s="11" t="s">
        <v>253</v>
      </c>
      <c r="D44" s="11" t="s">
        <v>252</v>
      </c>
      <c r="E44" s="11" t="s">
        <v>255</v>
      </c>
    </row>
    <row r="45" spans="1:5" x14ac:dyDescent="0.3">
      <c r="A45" s="11" t="s">
        <v>216</v>
      </c>
      <c r="B45" s="11" t="s">
        <v>181</v>
      </c>
      <c r="C45" s="11" t="s">
        <v>253</v>
      </c>
      <c r="D45" s="11" t="s">
        <v>254</v>
      </c>
      <c r="E45" s="11" t="s">
        <v>255</v>
      </c>
    </row>
    <row r="46" spans="1:5" x14ac:dyDescent="0.3">
      <c r="A46" s="11" t="s">
        <v>217</v>
      </c>
      <c r="B46" s="11" t="s">
        <v>181</v>
      </c>
      <c r="C46" s="11" t="s">
        <v>253</v>
      </c>
      <c r="D46" s="11" t="s">
        <v>256</v>
      </c>
      <c r="E46" s="11" t="s">
        <v>255</v>
      </c>
    </row>
    <row r="47" spans="1:5" x14ac:dyDescent="0.3">
      <c r="A47" s="11" t="s">
        <v>218</v>
      </c>
      <c r="B47" s="11" t="s">
        <v>181</v>
      </c>
      <c r="C47" s="11" t="s">
        <v>253</v>
      </c>
      <c r="D47" s="11" t="s">
        <v>254</v>
      </c>
      <c r="E47" s="11" t="s">
        <v>255</v>
      </c>
    </row>
    <row r="48" spans="1:5" x14ac:dyDescent="0.3">
      <c r="A48" s="11" t="s">
        <v>219</v>
      </c>
      <c r="B48" s="11" t="s">
        <v>181</v>
      </c>
      <c r="C48" s="11" t="s">
        <v>253</v>
      </c>
      <c r="D48" s="11" t="s">
        <v>254</v>
      </c>
      <c r="E48" s="11" t="s">
        <v>255</v>
      </c>
    </row>
    <row r="49" spans="1:5" x14ac:dyDescent="0.3">
      <c r="A49" s="11" t="s">
        <v>220</v>
      </c>
      <c r="B49" s="11" t="s">
        <v>181</v>
      </c>
      <c r="C49" s="11" t="s">
        <v>253</v>
      </c>
      <c r="D49" s="11" t="s">
        <v>254</v>
      </c>
      <c r="E49" s="11" t="s">
        <v>255</v>
      </c>
    </row>
    <row r="50" spans="1:5" x14ac:dyDescent="0.3">
      <c r="A50" s="11" t="s">
        <v>221</v>
      </c>
      <c r="B50" s="11" t="s">
        <v>181</v>
      </c>
      <c r="C50" s="11" t="s">
        <v>253</v>
      </c>
      <c r="D50" s="11" t="s">
        <v>252</v>
      </c>
      <c r="E50" s="11" t="s">
        <v>255</v>
      </c>
    </row>
    <row r="51" spans="1:5" x14ac:dyDescent="0.3">
      <c r="A51" s="11" t="s">
        <v>222</v>
      </c>
      <c r="B51" s="11" t="s">
        <v>167</v>
      </c>
      <c r="C51" s="11" t="s">
        <v>253</v>
      </c>
      <c r="D51" s="11" t="s">
        <v>254</v>
      </c>
      <c r="E51" s="11" t="s">
        <v>255</v>
      </c>
    </row>
    <row r="52" spans="1:5" x14ac:dyDescent="0.3">
      <c r="A52" s="11" t="s">
        <v>223</v>
      </c>
      <c r="B52" s="11" t="s">
        <v>167</v>
      </c>
      <c r="C52" s="11" t="s">
        <v>253</v>
      </c>
      <c r="D52" s="11" t="s">
        <v>254</v>
      </c>
      <c r="E52" s="11" t="s">
        <v>255</v>
      </c>
    </row>
    <row r="53" spans="1:5" x14ac:dyDescent="0.3">
      <c r="A53" s="11" t="s">
        <v>224</v>
      </c>
      <c r="B53" s="11" t="s">
        <v>167</v>
      </c>
      <c r="C53" s="11" t="s">
        <v>253</v>
      </c>
      <c r="D53" s="11" t="s">
        <v>254</v>
      </c>
      <c r="E53" s="11" t="s">
        <v>255</v>
      </c>
    </row>
    <row r="54" spans="1:5" x14ac:dyDescent="0.3">
      <c r="A54" s="11" t="s">
        <v>225</v>
      </c>
      <c r="B54" s="11" t="s">
        <v>167</v>
      </c>
      <c r="C54" s="11" t="s">
        <v>253</v>
      </c>
      <c r="D54" s="11" t="s">
        <v>254</v>
      </c>
      <c r="E54" s="11" t="s">
        <v>255</v>
      </c>
    </row>
    <row r="55" spans="1:5" x14ac:dyDescent="0.3">
      <c r="A55" s="11" t="s">
        <v>226</v>
      </c>
      <c r="B55" s="11" t="s">
        <v>167</v>
      </c>
      <c r="C55" s="11" t="s">
        <v>253</v>
      </c>
      <c r="D55" s="11" t="s">
        <v>256</v>
      </c>
      <c r="E55" s="11" t="s">
        <v>255</v>
      </c>
    </row>
    <row r="56" spans="1:5" x14ac:dyDescent="0.3">
      <c r="A56" s="11" t="s">
        <v>227</v>
      </c>
      <c r="B56" s="11" t="s">
        <v>167</v>
      </c>
      <c r="C56" s="11" t="s">
        <v>253</v>
      </c>
      <c r="D56" s="11" t="s">
        <v>254</v>
      </c>
      <c r="E56" s="11" t="s">
        <v>255</v>
      </c>
    </row>
    <row r="57" spans="1:5" x14ac:dyDescent="0.3">
      <c r="A57" s="11" t="s">
        <v>228</v>
      </c>
      <c r="B57" s="11" t="s">
        <v>167</v>
      </c>
      <c r="C57" s="11" t="s">
        <v>253</v>
      </c>
      <c r="D57" s="11" t="s">
        <v>254</v>
      </c>
      <c r="E57" s="11" t="s">
        <v>255</v>
      </c>
    </row>
    <row r="58" spans="1:5" x14ac:dyDescent="0.3">
      <c r="A58" s="11" t="s">
        <v>229</v>
      </c>
      <c r="B58" s="11" t="s">
        <v>167</v>
      </c>
      <c r="C58" s="11" t="s">
        <v>253</v>
      </c>
      <c r="D58" s="11" t="s">
        <v>254</v>
      </c>
      <c r="E58" s="11" t="s">
        <v>255</v>
      </c>
    </row>
    <row r="59" spans="1:5" x14ac:dyDescent="0.3">
      <c r="A59" s="11" t="s">
        <v>230</v>
      </c>
      <c r="B59" s="11" t="s">
        <v>167</v>
      </c>
      <c r="C59" s="11" t="s">
        <v>253</v>
      </c>
      <c r="D59" s="11" t="s">
        <v>256</v>
      </c>
      <c r="E59" s="11" t="s">
        <v>255</v>
      </c>
    </row>
    <row r="60" spans="1:5" x14ac:dyDescent="0.3">
      <c r="A60" s="11" t="s">
        <v>231</v>
      </c>
      <c r="B60" s="11" t="s">
        <v>167</v>
      </c>
      <c r="C60" s="11" t="s">
        <v>253</v>
      </c>
      <c r="D60" s="11" t="s">
        <v>254</v>
      </c>
      <c r="E60" s="11" t="s">
        <v>255</v>
      </c>
    </row>
    <row r="61" spans="1:5" x14ac:dyDescent="0.3">
      <c r="A61" s="11" t="s">
        <v>232</v>
      </c>
      <c r="B61" s="11" t="s">
        <v>167</v>
      </c>
      <c r="C61" s="11" t="s">
        <v>253</v>
      </c>
      <c r="D61" s="11" t="s">
        <v>254</v>
      </c>
      <c r="E61" s="11" t="s">
        <v>255</v>
      </c>
    </row>
    <row r="62" spans="1:5" x14ac:dyDescent="0.3">
      <c r="A62" s="11" t="s">
        <v>233</v>
      </c>
      <c r="B62" s="11" t="s">
        <v>170</v>
      </c>
      <c r="C62" s="11" t="s">
        <v>253</v>
      </c>
      <c r="D62" s="11" t="s">
        <v>252</v>
      </c>
      <c r="E62" s="11" t="s">
        <v>255</v>
      </c>
    </row>
    <row r="63" spans="1:5" x14ac:dyDescent="0.3">
      <c r="A63" s="11" t="s">
        <v>234</v>
      </c>
      <c r="B63" s="11" t="s">
        <v>170</v>
      </c>
      <c r="C63" s="11" t="s">
        <v>253</v>
      </c>
      <c r="D63" s="11" t="s">
        <v>254</v>
      </c>
      <c r="E63" s="11" t="s">
        <v>255</v>
      </c>
    </row>
    <row r="64" spans="1:5" x14ac:dyDescent="0.3">
      <c r="A64" s="11" t="s">
        <v>235</v>
      </c>
      <c r="B64" s="11" t="s">
        <v>170</v>
      </c>
      <c r="C64" s="11" t="s">
        <v>253</v>
      </c>
      <c r="D64" s="11" t="s">
        <v>254</v>
      </c>
      <c r="E64" s="11" t="s">
        <v>255</v>
      </c>
    </row>
    <row r="65" spans="1:5" x14ac:dyDescent="0.3">
      <c r="A65" s="11" t="s">
        <v>236</v>
      </c>
      <c r="B65" s="11" t="s">
        <v>175</v>
      </c>
      <c r="C65" s="11" t="s">
        <v>253</v>
      </c>
      <c r="D65" s="11" t="s">
        <v>254</v>
      </c>
      <c r="E65" s="11" t="s">
        <v>255</v>
      </c>
    </row>
    <row r="66" spans="1:5" x14ac:dyDescent="0.3">
      <c r="A66" s="11" t="s">
        <v>237</v>
      </c>
      <c r="B66" s="11" t="s">
        <v>175</v>
      </c>
      <c r="C66" s="11" t="s">
        <v>253</v>
      </c>
      <c r="D66" s="11" t="s">
        <v>252</v>
      </c>
      <c r="E66" s="11" t="s">
        <v>255</v>
      </c>
    </row>
    <row r="67" spans="1:5" x14ac:dyDescent="0.3">
      <c r="A67" s="11" t="s">
        <v>238</v>
      </c>
      <c r="B67" s="11" t="s">
        <v>175</v>
      </c>
      <c r="C67" s="11" t="s">
        <v>253</v>
      </c>
      <c r="D67" s="11" t="s">
        <v>254</v>
      </c>
      <c r="E67" s="11" t="s">
        <v>255</v>
      </c>
    </row>
    <row r="68" spans="1:5" x14ac:dyDescent="0.3">
      <c r="A68" s="11" t="s">
        <v>239</v>
      </c>
      <c r="B68" s="11" t="s">
        <v>175</v>
      </c>
      <c r="C68" s="11" t="s">
        <v>253</v>
      </c>
      <c r="D68" s="11" t="s">
        <v>254</v>
      </c>
      <c r="E68" s="11" t="s">
        <v>255</v>
      </c>
    </row>
    <row r="69" spans="1:5" x14ac:dyDescent="0.3">
      <c r="A69" s="11" t="s">
        <v>240</v>
      </c>
      <c r="B69" s="11" t="s">
        <v>170</v>
      </c>
      <c r="C69" s="11" t="s">
        <v>253</v>
      </c>
      <c r="D69" s="11" t="s">
        <v>254</v>
      </c>
      <c r="E69" s="11" t="s">
        <v>255</v>
      </c>
    </row>
    <row r="70" spans="1:5" x14ac:dyDescent="0.3">
      <c r="A70" s="11" t="s">
        <v>241</v>
      </c>
      <c r="B70" s="11" t="s">
        <v>175</v>
      </c>
      <c r="C70" s="11" t="s">
        <v>253</v>
      </c>
      <c r="D70" s="11" t="s">
        <v>254</v>
      </c>
      <c r="E70" s="11" t="s">
        <v>255</v>
      </c>
    </row>
    <row r="71" spans="1:5" x14ac:dyDescent="0.3">
      <c r="A71" s="11" t="s">
        <v>242</v>
      </c>
      <c r="B71" s="11" t="s">
        <v>170</v>
      </c>
      <c r="C71" s="11" t="s">
        <v>253</v>
      </c>
      <c r="D71" s="11" t="s">
        <v>256</v>
      </c>
      <c r="E71" s="11" t="s">
        <v>255</v>
      </c>
    </row>
  </sheetData>
  <autoFilter ref="B1:B71" xr:uid="{1D90EB69-4BCB-4076-9A76-1F4B658C5C8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A20F5-B13A-4537-B7E4-D9D8B8026C53}">
  <dimension ref="A1:B11"/>
  <sheetViews>
    <sheetView tabSelected="1" workbookViewId="0">
      <selection activeCell="D12" sqref="A1:XFD1048576"/>
    </sheetView>
  </sheetViews>
  <sheetFormatPr defaultRowHeight="14.4" x14ac:dyDescent="0.3"/>
  <cols>
    <col min="1" max="1" width="16.21875" customWidth="1"/>
    <col min="2" max="2" width="14.5546875" customWidth="1"/>
  </cols>
  <sheetData>
    <row r="1" spans="1:2" x14ac:dyDescent="0.3">
      <c r="A1" s="15" t="s">
        <v>296</v>
      </c>
      <c r="B1" s="15" t="s">
        <v>261</v>
      </c>
    </row>
    <row r="2" spans="1:2" x14ac:dyDescent="0.3">
      <c r="A2" s="15" t="s">
        <v>266</v>
      </c>
      <c r="B2" s="15" t="s">
        <v>267</v>
      </c>
    </row>
    <row r="3" spans="1:2" x14ac:dyDescent="0.3">
      <c r="A3" s="15" t="s">
        <v>271</v>
      </c>
      <c r="B3" s="15" t="s">
        <v>267</v>
      </c>
    </row>
    <row r="4" spans="1:2" x14ac:dyDescent="0.3">
      <c r="A4" s="15" t="s">
        <v>274</v>
      </c>
      <c r="B4" s="15" t="s">
        <v>267</v>
      </c>
    </row>
    <row r="5" spans="1:2" x14ac:dyDescent="0.3">
      <c r="A5" s="15" t="s">
        <v>262</v>
      </c>
      <c r="B5" s="15" t="s">
        <v>263</v>
      </c>
    </row>
    <row r="6" spans="1:2" x14ac:dyDescent="0.3">
      <c r="A6" s="15" t="s">
        <v>264</v>
      </c>
      <c r="B6" s="15" t="s">
        <v>263</v>
      </c>
    </row>
    <row r="7" spans="1:2" x14ac:dyDescent="0.3">
      <c r="A7" s="15" t="s">
        <v>265</v>
      </c>
      <c r="B7" s="15" t="s">
        <v>263</v>
      </c>
    </row>
    <row r="8" spans="1:2" x14ac:dyDescent="0.3">
      <c r="A8" s="15" t="s">
        <v>268</v>
      </c>
      <c r="B8" s="15" t="s">
        <v>263</v>
      </c>
    </row>
    <row r="9" spans="1:2" x14ac:dyDescent="0.3">
      <c r="A9" s="15" t="s">
        <v>273</v>
      </c>
      <c r="B9" s="15" t="s">
        <v>263</v>
      </c>
    </row>
    <row r="10" spans="1:2" x14ac:dyDescent="0.3">
      <c r="A10" s="15" t="s">
        <v>275</v>
      </c>
      <c r="B10" s="15" t="s">
        <v>263</v>
      </c>
    </row>
    <row r="11" spans="1:2" x14ac:dyDescent="0.3">
      <c r="A11" s="15" t="s">
        <v>269</v>
      </c>
      <c r="B11" s="15" t="s">
        <v>270</v>
      </c>
    </row>
  </sheetData>
  <sortState xmlns:xlrd2="http://schemas.microsoft.com/office/spreadsheetml/2017/richdata2" ref="A5:B10">
    <sortCondition ref="B1:B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B1556-CF18-4EA8-835C-83B8B29D42F0}">
  <dimension ref="A1:E9"/>
  <sheetViews>
    <sheetView workbookViewId="0">
      <selection activeCell="A12" sqref="A12"/>
    </sheetView>
  </sheetViews>
  <sheetFormatPr defaultRowHeight="14.4" x14ac:dyDescent="0.3"/>
  <cols>
    <col min="1" max="1" width="15" bestFit="1" customWidth="1"/>
    <col min="2" max="2" width="17.44140625" bestFit="1" customWidth="1"/>
    <col min="3" max="3" width="35.109375" bestFit="1" customWidth="1"/>
    <col min="4" max="4" width="30" bestFit="1" customWidth="1"/>
    <col min="5" max="5" width="23.33203125" bestFit="1" customWidth="1"/>
  </cols>
  <sheetData>
    <row r="1" spans="1:5" x14ac:dyDescent="0.3">
      <c r="A1" s="19" t="s">
        <v>283</v>
      </c>
      <c r="B1" t="s">
        <v>295</v>
      </c>
      <c r="C1" t="s">
        <v>285</v>
      </c>
      <c r="D1" t="s">
        <v>286</v>
      </c>
      <c r="E1" t="s">
        <v>287</v>
      </c>
    </row>
    <row r="2" spans="1:5" x14ac:dyDescent="0.3">
      <c r="A2" s="10" t="s">
        <v>185</v>
      </c>
      <c r="B2" s="27">
        <v>3</v>
      </c>
      <c r="C2" s="27">
        <v>4333.333333333333</v>
      </c>
      <c r="D2" s="22">
        <v>0.69999999999999984</v>
      </c>
      <c r="E2" s="27">
        <v>800</v>
      </c>
    </row>
    <row r="3" spans="1:5" x14ac:dyDescent="0.3">
      <c r="A3" s="10" t="s">
        <v>207</v>
      </c>
      <c r="B3" s="27">
        <v>3</v>
      </c>
      <c r="C3" s="27">
        <v>7000</v>
      </c>
      <c r="D3" s="22">
        <v>0.76666666666666661</v>
      </c>
      <c r="E3" s="27">
        <v>933.33333333333337</v>
      </c>
    </row>
    <row r="4" spans="1:5" x14ac:dyDescent="0.3">
      <c r="A4" s="10" t="s">
        <v>181</v>
      </c>
      <c r="B4" s="27">
        <v>3</v>
      </c>
      <c r="C4" s="27">
        <v>13666.666666666666</v>
      </c>
      <c r="D4" s="22">
        <v>0.85</v>
      </c>
      <c r="E4" s="27">
        <v>1900</v>
      </c>
    </row>
    <row r="5" spans="1:5" x14ac:dyDescent="0.3">
      <c r="A5" s="10" t="s">
        <v>167</v>
      </c>
      <c r="B5" s="27">
        <v>3</v>
      </c>
      <c r="C5" s="27">
        <v>42666.666666666664</v>
      </c>
      <c r="D5" s="22">
        <v>0.94</v>
      </c>
      <c r="E5" s="27">
        <v>6666.666666666667</v>
      </c>
    </row>
    <row r="6" spans="1:5" x14ac:dyDescent="0.3">
      <c r="A6" s="10" t="s">
        <v>173</v>
      </c>
      <c r="B6" s="27">
        <v>2</v>
      </c>
      <c r="C6" s="27">
        <v>48000</v>
      </c>
      <c r="D6" s="22">
        <v>1</v>
      </c>
      <c r="E6" s="27">
        <v>5750</v>
      </c>
    </row>
    <row r="7" spans="1:5" x14ac:dyDescent="0.3">
      <c r="A7" s="10" t="s">
        <v>175</v>
      </c>
      <c r="B7" s="27">
        <v>3</v>
      </c>
      <c r="C7" s="27">
        <v>72333.333333333328</v>
      </c>
      <c r="D7" s="22">
        <v>1</v>
      </c>
      <c r="E7" s="27">
        <v>8166.666666666667</v>
      </c>
    </row>
    <row r="8" spans="1:5" x14ac:dyDescent="0.3">
      <c r="A8" s="10" t="s">
        <v>170</v>
      </c>
      <c r="B8" s="27">
        <v>3</v>
      </c>
      <c r="C8" s="27">
        <v>72666.666666666672</v>
      </c>
      <c r="D8" s="22">
        <v>1</v>
      </c>
      <c r="E8" s="27">
        <v>7333.333333333333</v>
      </c>
    </row>
    <row r="9" spans="1:5" x14ac:dyDescent="0.3">
      <c r="A9" s="10" t="s">
        <v>282</v>
      </c>
      <c r="B9" s="27">
        <v>20</v>
      </c>
      <c r="C9" s="27">
        <v>36700</v>
      </c>
      <c r="D9" s="22">
        <v>0.88850000000000018</v>
      </c>
      <c r="E9" s="27">
        <v>4445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400B8-7F8D-469D-934E-21D3A954DD99}">
  <dimension ref="A1:J89"/>
  <sheetViews>
    <sheetView topLeftCell="A56" workbookViewId="0">
      <selection activeCell="C70" sqref="C70"/>
    </sheetView>
  </sheetViews>
  <sheetFormatPr defaultRowHeight="14.4" x14ac:dyDescent="0.3"/>
  <cols>
    <col min="1" max="1" width="12.77734375" bestFit="1" customWidth="1"/>
    <col min="2" max="2" width="35.109375" bestFit="1" customWidth="1"/>
    <col min="3" max="3" width="23.33203125" bestFit="1" customWidth="1"/>
    <col min="4" max="4" width="9.21875" bestFit="1" customWidth="1"/>
    <col min="5" max="5" width="10.5546875" bestFit="1" customWidth="1"/>
    <col min="6" max="6" width="10.44140625" bestFit="1" customWidth="1"/>
    <col min="7" max="7" width="14.109375" bestFit="1" customWidth="1"/>
    <col min="8" max="8" width="10.109375" bestFit="1" customWidth="1"/>
    <col min="9" max="9" width="9.21875" bestFit="1" customWidth="1"/>
    <col min="10" max="10" width="10.5546875" bestFit="1" customWidth="1"/>
    <col min="11" max="11" width="11.33203125" bestFit="1" customWidth="1"/>
    <col min="12" max="12" width="10.5546875" bestFit="1" customWidth="1"/>
  </cols>
  <sheetData>
    <row r="1" spans="1:5" x14ac:dyDescent="0.3">
      <c r="A1" s="19" t="s">
        <v>284</v>
      </c>
      <c r="B1" s="19" t="s">
        <v>281</v>
      </c>
    </row>
    <row r="2" spans="1:5" x14ac:dyDescent="0.3">
      <c r="A2" s="19" t="s">
        <v>283</v>
      </c>
      <c r="B2" t="s">
        <v>267</v>
      </c>
      <c r="C2" t="s">
        <v>263</v>
      </c>
      <c r="D2" t="s">
        <v>270</v>
      </c>
      <c r="E2" t="s">
        <v>282</v>
      </c>
    </row>
    <row r="3" spans="1:5" x14ac:dyDescent="0.3">
      <c r="A3" s="10" t="s">
        <v>265</v>
      </c>
      <c r="B3">
        <v>5</v>
      </c>
      <c r="E3">
        <v>5</v>
      </c>
    </row>
    <row r="4" spans="1:5" x14ac:dyDescent="0.3">
      <c r="A4" s="10" t="s">
        <v>268</v>
      </c>
      <c r="B4">
        <v>4</v>
      </c>
      <c r="E4">
        <v>4</v>
      </c>
    </row>
    <row r="5" spans="1:5" x14ac:dyDescent="0.3">
      <c r="A5" s="10" t="s">
        <v>266</v>
      </c>
      <c r="C5">
        <v>3</v>
      </c>
      <c r="E5">
        <v>3</v>
      </c>
    </row>
    <row r="6" spans="1:5" x14ac:dyDescent="0.3">
      <c r="A6" s="10" t="s">
        <v>269</v>
      </c>
      <c r="D6">
        <v>2</v>
      </c>
      <c r="E6">
        <v>2</v>
      </c>
    </row>
    <row r="7" spans="1:5" x14ac:dyDescent="0.3">
      <c r="A7" s="10" t="s">
        <v>262</v>
      </c>
      <c r="D7">
        <v>2</v>
      </c>
      <c r="E7">
        <v>2</v>
      </c>
    </row>
    <row r="8" spans="1:5" x14ac:dyDescent="0.3">
      <c r="A8" s="10" t="s">
        <v>264</v>
      </c>
      <c r="B8">
        <v>2</v>
      </c>
      <c r="E8">
        <v>2</v>
      </c>
    </row>
    <row r="9" spans="1:5" x14ac:dyDescent="0.3">
      <c r="A9" s="10" t="s">
        <v>273</v>
      </c>
      <c r="C9">
        <v>1</v>
      </c>
      <c r="E9">
        <v>1</v>
      </c>
    </row>
    <row r="10" spans="1:5" x14ac:dyDescent="0.3">
      <c r="A10" s="10" t="s">
        <v>271</v>
      </c>
      <c r="B10">
        <v>1</v>
      </c>
      <c r="E10">
        <v>1</v>
      </c>
    </row>
    <row r="11" spans="1:5" x14ac:dyDescent="0.3">
      <c r="A11" s="10" t="s">
        <v>282</v>
      </c>
      <c r="B11">
        <v>12</v>
      </c>
      <c r="C11">
        <v>4</v>
      </c>
      <c r="D11">
        <v>4</v>
      </c>
      <c r="E11">
        <v>20</v>
      </c>
    </row>
    <row r="13" spans="1:5" x14ac:dyDescent="0.3">
      <c r="A13" s="19" t="s">
        <v>283</v>
      </c>
      <c r="B13" t="s">
        <v>285</v>
      </c>
      <c r="C13" t="s">
        <v>287</v>
      </c>
    </row>
    <row r="14" spans="1:5" x14ac:dyDescent="0.3">
      <c r="A14" s="10" t="s">
        <v>185</v>
      </c>
      <c r="B14" s="8">
        <v>4333.333333333333</v>
      </c>
      <c r="C14" s="8">
        <v>800</v>
      </c>
    </row>
    <row r="15" spans="1:5" x14ac:dyDescent="0.3">
      <c r="A15" s="10" t="s">
        <v>175</v>
      </c>
      <c r="B15" s="8">
        <v>72333.333333333328</v>
      </c>
      <c r="C15" s="8">
        <v>8166.666666666667</v>
      </c>
    </row>
    <row r="16" spans="1:5" x14ac:dyDescent="0.3">
      <c r="A16" s="10" t="s">
        <v>170</v>
      </c>
      <c r="B16" s="8">
        <v>65750</v>
      </c>
      <c r="C16" s="8">
        <v>6500</v>
      </c>
    </row>
    <row r="17" spans="1:3" x14ac:dyDescent="0.3">
      <c r="A17" s="10" t="s">
        <v>167</v>
      </c>
      <c r="B17" s="8">
        <v>42666.666666666664</v>
      </c>
      <c r="C17" s="8">
        <v>6666.666666666667</v>
      </c>
    </row>
    <row r="18" spans="1:3" x14ac:dyDescent="0.3">
      <c r="A18" s="10" t="s">
        <v>173</v>
      </c>
      <c r="B18" s="8">
        <v>48000</v>
      </c>
      <c r="C18" s="8">
        <v>5750</v>
      </c>
    </row>
    <row r="19" spans="1:3" x14ac:dyDescent="0.3">
      <c r="A19" s="10" t="s">
        <v>181</v>
      </c>
      <c r="B19" s="8">
        <v>11500</v>
      </c>
      <c r="C19" s="8">
        <v>1600</v>
      </c>
    </row>
    <row r="20" spans="1:3" x14ac:dyDescent="0.3">
      <c r="A20" s="10" t="s">
        <v>207</v>
      </c>
      <c r="B20" s="8">
        <v>7000</v>
      </c>
      <c r="C20" s="8">
        <v>933.33333333333337</v>
      </c>
    </row>
    <row r="21" spans="1:3" x14ac:dyDescent="0.3">
      <c r="A21" s="10" t="s">
        <v>282</v>
      </c>
      <c r="B21" s="8">
        <v>38050</v>
      </c>
      <c r="C21" s="8">
        <v>4520</v>
      </c>
    </row>
    <row r="34" spans="1:5" x14ac:dyDescent="0.3">
      <c r="A34" s="19" t="s">
        <v>286</v>
      </c>
      <c r="B34" s="19" t="s">
        <v>281</v>
      </c>
    </row>
    <row r="35" spans="1:5" x14ac:dyDescent="0.3">
      <c r="A35" s="19" t="s">
        <v>283</v>
      </c>
      <c r="B35" t="s">
        <v>289</v>
      </c>
      <c r="C35" t="s">
        <v>288</v>
      </c>
      <c r="D35" t="s">
        <v>290</v>
      </c>
      <c r="E35" t="s">
        <v>282</v>
      </c>
    </row>
    <row r="36" spans="1:5" x14ac:dyDescent="0.3">
      <c r="A36" s="10" t="s">
        <v>185</v>
      </c>
      <c r="B36" s="18"/>
      <c r="C36" s="18">
        <v>0.69999999999999984</v>
      </c>
      <c r="D36" s="18"/>
      <c r="E36" s="18">
        <v>0.69999999999999984</v>
      </c>
    </row>
    <row r="37" spans="1:5" x14ac:dyDescent="0.3">
      <c r="A37" s="10" t="s">
        <v>175</v>
      </c>
      <c r="B37" s="18">
        <v>1</v>
      </c>
      <c r="C37" s="18"/>
      <c r="D37" s="18"/>
      <c r="E37" s="18">
        <v>1</v>
      </c>
    </row>
    <row r="38" spans="1:5" x14ac:dyDescent="0.3">
      <c r="A38" s="10" t="s">
        <v>170</v>
      </c>
      <c r="B38" s="18">
        <v>1</v>
      </c>
      <c r="C38" s="18"/>
      <c r="D38" s="18">
        <v>1</v>
      </c>
      <c r="E38" s="18">
        <v>1</v>
      </c>
    </row>
    <row r="39" spans="1:5" x14ac:dyDescent="0.3">
      <c r="A39" s="10" t="s">
        <v>167</v>
      </c>
      <c r="B39" s="18">
        <v>0.95</v>
      </c>
      <c r="C39" s="18"/>
      <c r="D39" s="18">
        <v>0.92</v>
      </c>
      <c r="E39" s="18">
        <v>0.94</v>
      </c>
    </row>
    <row r="40" spans="1:5" x14ac:dyDescent="0.3">
      <c r="A40" s="10" t="s">
        <v>173</v>
      </c>
      <c r="B40" s="18">
        <v>1</v>
      </c>
      <c r="C40" s="18"/>
      <c r="D40" s="18"/>
      <c r="E40" s="18">
        <v>1</v>
      </c>
    </row>
    <row r="41" spans="1:5" x14ac:dyDescent="0.3">
      <c r="A41" s="10" t="s">
        <v>181</v>
      </c>
      <c r="B41" s="18">
        <v>0.82499999999999996</v>
      </c>
      <c r="C41" s="18"/>
      <c r="D41" s="18"/>
      <c r="E41" s="18">
        <v>0.82499999999999996</v>
      </c>
    </row>
    <row r="42" spans="1:5" x14ac:dyDescent="0.3">
      <c r="A42" s="10" t="s">
        <v>207</v>
      </c>
      <c r="B42" s="18">
        <v>0.76666666666666661</v>
      </c>
      <c r="C42" s="18"/>
      <c r="D42" s="18"/>
      <c r="E42" s="18">
        <v>0.76666666666666661</v>
      </c>
    </row>
    <row r="43" spans="1:5" x14ac:dyDescent="0.3">
      <c r="A43" s="10" t="s">
        <v>282</v>
      </c>
      <c r="B43" s="18">
        <v>0.92333333333333334</v>
      </c>
      <c r="C43" s="18">
        <v>0.69999999999999984</v>
      </c>
      <c r="D43" s="18">
        <v>0.96</v>
      </c>
      <c r="E43" s="18">
        <v>0.89350000000000007</v>
      </c>
    </row>
    <row r="49" spans="1:10" x14ac:dyDescent="0.3">
      <c r="A49" s="19" t="s">
        <v>284</v>
      </c>
      <c r="B49" s="19" t="s">
        <v>281</v>
      </c>
    </row>
    <row r="50" spans="1:10" x14ac:dyDescent="0.3">
      <c r="A50" s="19" t="s">
        <v>283</v>
      </c>
      <c r="B50" t="s">
        <v>265</v>
      </c>
      <c r="C50" t="s">
        <v>266</v>
      </c>
      <c r="D50" t="s">
        <v>262</v>
      </c>
      <c r="E50" t="s">
        <v>264</v>
      </c>
      <c r="F50" t="s">
        <v>273</v>
      </c>
      <c r="G50" t="s">
        <v>269</v>
      </c>
      <c r="H50" t="s">
        <v>271</v>
      </c>
      <c r="I50" t="s">
        <v>268</v>
      </c>
      <c r="J50" t="s">
        <v>282</v>
      </c>
    </row>
    <row r="51" spans="1:10" x14ac:dyDescent="0.3">
      <c r="A51" s="10" t="s">
        <v>185</v>
      </c>
      <c r="B51">
        <v>1</v>
      </c>
      <c r="C51">
        <v>1</v>
      </c>
      <c r="H51">
        <v>1</v>
      </c>
      <c r="J51">
        <v>3</v>
      </c>
    </row>
    <row r="52" spans="1:10" x14ac:dyDescent="0.3">
      <c r="A52" s="10" t="s">
        <v>175</v>
      </c>
      <c r="B52">
        <v>1</v>
      </c>
      <c r="G52">
        <v>1</v>
      </c>
      <c r="I52">
        <v>1</v>
      </c>
      <c r="J52">
        <v>3</v>
      </c>
    </row>
    <row r="53" spans="1:10" x14ac:dyDescent="0.3">
      <c r="A53" s="10" t="s">
        <v>170</v>
      </c>
      <c r="B53">
        <v>1</v>
      </c>
      <c r="C53">
        <v>1</v>
      </c>
      <c r="E53">
        <v>1</v>
      </c>
      <c r="F53">
        <v>1</v>
      </c>
      <c r="J53">
        <v>4</v>
      </c>
    </row>
    <row r="54" spans="1:10" x14ac:dyDescent="0.3">
      <c r="A54" s="10" t="s">
        <v>167</v>
      </c>
      <c r="D54">
        <v>1</v>
      </c>
      <c r="E54">
        <v>1</v>
      </c>
      <c r="I54">
        <v>1</v>
      </c>
      <c r="J54">
        <v>3</v>
      </c>
    </row>
    <row r="55" spans="1:10" x14ac:dyDescent="0.3">
      <c r="A55" s="10" t="s">
        <v>173</v>
      </c>
      <c r="C55">
        <v>1</v>
      </c>
      <c r="I55">
        <v>1</v>
      </c>
      <c r="J55">
        <v>2</v>
      </c>
    </row>
    <row r="56" spans="1:10" x14ac:dyDescent="0.3">
      <c r="A56" s="10" t="s">
        <v>181</v>
      </c>
      <c r="B56">
        <v>1</v>
      </c>
      <c r="D56">
        <v>1</v>
      </c>
      <c r="J56">
        <v>2</v>
      </c>
    </row>
    <row r="57" spans="1:10" x14ac:dyDescent="0.3">
      <c r="A57" s="10" t="s">
        <v>207</v>
      </c>
      <c r="B57">
        <v>1</v>
      </c>
      <c r="G57">
        <v>1</v>
      </c>
      <c r="I57">
        <v>1</v>
      </c>
      <c r="J57">
        <v>3</v>
      </c>
    </row>
    <row r="58" spans="1:10" x14ac:dyDescent="0.3">
      <c r="A58" s="10" t="s">
        <v>282</v>
      </c>
      <c r="B58">
        <v>5</v>
      </c>
      <c r="C58">
        <v>3</v>
      </c>
      <c r="D58">
        <v>2</v>
      </c>
      <c r="E58">
        <v>2</v>
      </c>
      <c r="F58">
        <v>1</v>
      </c>
      <c r="G58">
        <v>2</v>
      </c>
      <c r="H58">
        <v>1</v>
      </c>
      <c r="I58">
        <v>4</v>
      </c>
      <c r="J58">
        <v>20</v>
      </c>
    </row>
    <row r="64" spans="1:10" x14ac:dyDescent="0.3">
      <c r="A64" s="19" t="s">
        <v>284</v>
      </c>
      <c r="B64" s="19" t="s">
        <v>281</v>
      </c>
    </row>
    <row r="65" spans="1:5" x14ac:dyDescent="0.3">
      <c r="A65" s="19" t="s">
        <v>283</v>
      </c>
      <c r="B65" t="s">
        <v>267</v>
      </c>
      <c r="C65" t="s">
        <v>263</v>
      </c>
      <c r="D65" t="s">
        <v>270</v>
      </c>
      <c r="E65" t="s">
        <v>282</v>
      </c>
    </row>
    <row r="66" spans="1:5" x14ac:dyDescent="0.3">
      <c r="A66" s="10" t="s">
        <v>185</v>
      </c>
      <c r="B66">
        <v>2</v>
      </c>
      <c r="C66">
        <v>1</v>
      </c>
      <c r="E66">
        <v>3</v>
      </c>
    </row>
    <row r="67" spans="1:5" x14ac:dyDescent="0.3">
      <c r="A67" s="21" t="s">
        <v>288</v>
      </c>
      <c r="B67">
        <v>2</v>
      </c>
      <c r="C67">
        <v>1</v>
      </c>
      <c r="E67">
        <v>3</v>
      </c>
    </row>
    <row r="68" spans="1:5" x14ac:dyDescent="0.3">
      <c r="A68" s="10" t="s">
        <v>175</v>
      </c>
      <c r="B68">
        <v>2</v>
      </c>
      <c r="D68">
        <v>1</v>
      </c>
      <c r="E68">
        <v>3</v>
      </c>
    </row>
    <row r="69" spans="1:5" x14ac:dyDescent="0.3">
      <c r="A69" s="21" t="s">
        <v>289</v>
      </c>
      <c r="B69">
        <v>2</v>
      </c>
      <c r="D69">
        <v>1</v>
      </c>
      <c r="E69">
        <v>3</v>
      </c>
    </row>
    <row r="70" spans="1:5" x14ac:dyDescent="0.3">
      <c r="A70" s="10" t="s">
        <v>170</v>
      </c>
      <c r="B70">
        <v>2</v>
      </c>
      <c r="C70">
        <v>2</v>
      </c>
      <c r="E70">
        <v>4</v>
      </c>
    </row>
    <row r="71" spans="1:5" x14ac:dyDescent="0.3">
      <c r="A71" s="21" t="s">
        <v>289</v>
      </c>
      <c r="B71">
        <v>2</v>
      </c>
      <c r="C71">
        <v>1</v>
      </c>
      <c r="E71">
        <v>3</v>
      </c>
    </row>
    <row r="72" spans="1:5" x14ac:dyDescent="0.3">
      <c r="A72" s="21" t="s">
        <v>290</v>
      </c>
      <c r="C72">
        <v>1</v>
      </c>
      <c r="E72">
        <v>1</v>
      </c>
    </row>
    <row r="73" spans="1:5" x14ac:dyDescent="0.3">
      <c r="A73" s="10" t="s">
        <v>167</v>
      </c>
      <c r="B73">
        <v>2</v>
      </c>
      <c r="D73">
        <v>1</v>
      </c>
      <c r="E73">
        <v>3</v>
      </c>
    </row>
    <row r="74" spans="1:5" x14ac:dyDescent="0.3">
      <c r="A74" s="21" t="s">
        <v>289</v>
      </c>
      <c r="B74">
        <v>2</v>
      </c>
      <c r="E74">
        <v>2</v>
      </c>
    </row>
    <row r="75" spans="1:5" x14ac:dyDescent="0.3">
      <c r="A75" s="21" t="s">
        <v>290</v>
      </c>
      <c r="D75">
        <v>1</v>
      </c>
      <c r="E75">
        <v>1</v>
      </c>
    </row>
    <row r="76" spans="1:5" x14ac:dyDescent="0.3">
      <c r="A76" s="10" t="s">
        <v>173</v>
      </c>
      <c r="B76">
        <v>1</v>
      </c>
      <c r="C76">
        <v>1</v>
      </c>
      <c r="E76">
        <v>2</v>
      </c>
    </row>
    <row r="77" spans="1:5" x14ac:dyDescent="0.3">
      <c r="A77" s="21" t="s">
        <v>289</v>
      </c>
      <c r="B77">
        <v>1</v>
      </c>
      <c r="C77">
        <v>1</v>
      </c>
      <c r="E77">
        <v>2</v>
      </c>
    </row>
    <row r="78" spans="1:5" x14ac:dyDescent="0.3">
      <c r="A78" s="10" t="s">
        <v>181</v>
      </c>
      <c r="B78">
        <v>1</v>
      </c>
      <c r="D78">
        <v>1</v>
      </c>
      <c r="E78">
        <v>2</v>
      </c>
    </row>
    <row r="79" spans="1:5" x14ac:dyDescent="0.3">
      <c r="A79" s="21" t="s">
        <v>289</v>
      </c>
      <c r="B79">
        <v>1</v>
      </c>
      <c r="D79">
        <v>1</v>
      </c>
      <c r="E79">
        <v>2</v>
      </c>
    </row>
    <row r="80" spans="1:5" x14ac:dyDescent="0.3">
      <c r="A80" s="10" t="s">
        <v>207</v>
      </c>
      <c r="B80">
        <v>2</v>
      </c>
      <c r="D80">
        <v>1</v>
      </c>
      <c r="E80">
        <v>3</v>
      </c>
    </row>
    <row r="81" spans="1:5" x14ac:dyDescent="0.3">
      <c r="A81" s="21" t="s">
        <v>289</v>
      </c>
      <c r="B81">
        <v>2</v>
      </c>
      <c r="D81">
        <v>1</v>
      </c>
      <c r="E81">
        <v>3</v>
      </c>
    </row>
    <row r="82" spans="1:5" x14ac:dyDescent="0.3">
      <c r="A82" s="10" t="s">
        <v>282</v>
      </c>
      <c r="B82">
        <v>12</v>
      </c>
      <c r="C82">
        <v>4</v>
      </c>
      <c r="D82">
        <v>4</v>
      </c>
      <c r="E82">
        <v>20</v>
      </c>
    </row>
    <row r="85" spans="1:5" x14ac:dyDescent="0.3">
      <c r="A85" s="19" t="s">
        <v>284</v>
      </c>
      <c r="B85" s="19" t="s">
        <v>281</v>
      </c>
    </row>
    <row r="86" spans="1:5" x14ac:dyDescent="0.3">
      <c r="A86" s="19" t="s">
        <v>283</v>
      </c>
      <c r="B86" t="s">
        <v>267</v>
      </c>
      <c r="C86" t="s">
        <v>263</v>
      </c>
      <c r="D86" t="s">
        <v>270</v>
      </c>
      <c r="E86" t="s">
        <v>282</v>
      </c>
    </row>
    <row r="87" spans="1:5" x14ac:dyDescent="0.3">
      <c r="A87" s="10" t="s">
        <v>249</v>
      </c>
      <c r="B87">
        <v>9</v>
      </c>
      <c r="C87">
        <v>3</v>
      </c>
      <c r="D87">
        <v>3</v>
      </c>
      <c r="E87">
        <v>15</v>
      </c>
    </row>
    <row r="88" spans="1:5" x14ac:dyDescent="0.3">
      <c r="A88" s="10" t="s">
        <v>253</v>
      </c>
      <c r="B88">
        <v>3</v>
      </c>
      <c r="C88">
        <v>1</v>
      </c>
      <c r="D88">
        <v>1</v>
      </c>
      <c r="E88">
        <v>5</v>
      </c>
    </row>
    <row r="89" spans="1:5" x14ac:dyDescent="0.3">
      <c r="A89" s="10" t="s">
        <v>282</v>
      </c>
      <c r="B89">
        <v>12</v>
      </c>
      <c r="C89">
        <v>4</v>
      </c>
      <c r="D89">
        <v>4</v>
      </c>
      <c r="E89">
        <v>20</v>
      </c>
    </row>
  </sheetData>
  <pageMargins left="0.7" right="0.7" top="0.75" bottom="0.75" header="0.3" footer="0.3"/>
  <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C8E7F-E86D-4A72-8B68-54CA177FA20F}">
  <dimension ref="A1:K70"/>
  <sheetViews>
    <sheetView workbookViewId="0">
      <selection activeCell="F23" sqref="F23"/>
    </sheetView>
  </sheetViews>
  <sheetFormatPr defaultRowHeight="14.4" x14ac:dyDescent="0.3"/>
  <cols>
    <col min="1" max="1" width="15.21875" bestFit="1" customWidth="1"/>
    <col min="2" max="2" width="14.44140625" customWidth="1"/>
    <col min="3" max="3" width="16.5546875" style="26" customWidth="1"/>
    <col min="4" max="4" width="15.21875" customWidth="1"/>
    <col min="5" max="5" width="13.21875" customWidth="1"/>
    <col min="6" max="6" width="15.77734375" style="18" customWidth="1"/>
    <col min="7" max="7" width="19" customWidth="1"/>
    <col min="8" max="8" width="31.109375" customWidth="1"/>
    <col min="9" max="9" width="15.44140625" style="26" customWidth="1"/>
    <col min="10" max="10" width="19.21875" customWidth="1"/>
    <col min="11" max="11" width="20.109375" customWidth="1"/>
  </cols>
  <sheetData>
    <row r="1" spans="1:11" ht="28.8" x14ac:dyDescent="0.3">
      <c r="A1" s="13" t="s">
        <v>0</v>
      </c>
      <c r="B1" s="13" t="s">
        <v>164</v>
      </c>
      <c r="C1" s="25" t="s">
        <v>2</v>
      </c>
      <c r="D1" s="15" t="s">
        <v>247</v>
      </c>
      <c r="E1" s="15" t="s">
        <v>246</v>
      </c>
      <c r="F1" s="16" t="s">
        <v>101</v>
      </c>
      <c r="G1" s="15" t="s">
        <v>258</v>
      </c>
      <c r="H1" s="13" t="s">
        <v>99</v>
      </c>
      <c r="I1" s="25" t="s">
        <v>100</v>
      </c>
      <c r="J1" s="13" t="s">
        <v>1</v>
      </c>
      <c r="K1" s="13" t="s">
        <v>276</v>
      </c>
    </row>
    <row r="2" spans="1:11" x14ac:dyDescent="0.3">
      <c r="A2" s="13" t="s">
        <v>12</v>
      </c>
      <c r="B2" s="24" t="s">
        <v>173</v>
      </c>
      <c r="C2" s="25">
        <v>55000</v>
      </c>
      <c r="D2" s="17" t="str">
        <f>_xlfn.XLOOKUP(A2,A:A,Reference!D:D)</f>
        <v>Very Wealthy</v>
      </c>
      <c r="E2" s="17" t="str">
        <f>_xlfn.XLOOKUP(A2,A:A,Reference!C:C)</f>
        <v>Developed</v>
      </c>
      <c r="F2" s="16">
        <v>1</v>
      </c>
      <c r="G2" s="17" t="str">
        <f t="shared" ref="G2:G21" si="0">IF(F2=100%, "Entire Population", IF(F2&gt;=90%, "Most of the Population", IF(F2&gt;=80%, "Large Majority", IF(F2&gt;=70%, "Majority", IF(F2&gt;=60%, "Above Half", IF(F2&gt;=50%, "Half of the Population", "Less than Half"))))))</f>
        <v>Entire Population</v>
      </c>
      <c r="H2" s="13" t="s">
        <v>289</v>
      </c>
      <c r="I2" s="25">
        <v>6000</v>
      </c>
      <c r="J2" s="13" t="s">
        <v>268</v>
      </c>
      <c r="K2" s="17" t="str">
        <f>_xlfn.XLOOKUP(J2,J:J,Reference2!B:B)</f>
        <v>Basic</v>
      </c>
    </row>
    <row r="3" spans="1:11" x14ac:dyDescent="0.3">
      <c r="A3" s="13" t="s">
        <v>5</v>
      </c>
      <c r="B3" s="24" t="s">
        <v>167</v>
      </c>
      <c r="C3" s="25">
        <v>46000</v>
      </c>
      <c r="D3" s="17" t="str">
        <f>_xlfn.XLOOKUP(A3,A:A,Reference!D:D)</f>
        <v>Very Wealthy</v>
      </c>
      <c r="E3" s="17" t="str">
        <f>_xlfn.XLOOKUP(A3,A:A,Reference!C:C)</f>
        <v>Developed</v>
      </c>
      <c r="F3" s="16">
        <v>1</v>
      </c>
      <c r="G3" s="17" t="str">
        <f t="shared" si="0"/>
        <v>Entire Population</v>
      </c>
      <c r="H3" s="13" t="s">
        <v>289</v>
      </c>
      <c r="I3" s="25">
        <v>7000</v>
      </c>
      <c r="J3" s="13" t="s">
        <v>264</v>
      </c>
      <c r="K3" s="17" t="str">
        <f>_xlfn.XLOOKUP(J3,J:J,Reference2!B:B)</f>
        <v>Basic</v>
      </c>
    </row>
    <row r="4" spans="1:11" x14ac:dyDescent="0.3">
      <c r="A4" s="13" t="s">
        <v>64</v>
      </c>
      <c r="B4" s="24" t="s">
        <v>181</v>
      </c>
      <c r="C4" s="25">
        <v>13000</v>
      </c>
      <c r="D4" s="17" t="str">
        <f>_xlfn.XLOOKUP(A4,A:A,Reference!D:D)</f>
        <v>Very Wealthy</v>
      </c>
      <c r="E4" s="17" t="str">
        <f>_xlfn.XLOOKUP(A4,A:A,Reference!C:C)</f>
        <v>Developed</v>
      </c>
      <c r="F4" s="16">
        <v>0.85</v>
      </c>
      <c r="G4" s="17" t="str">
        <f t="shared" si="0"/>
        <v>Large Majority</v>
      </c>
      <c r="H4" s="13" t="s">
        <v>289</v>
      </c>
      <c r="I4" s="25">
        <v>2000</v>
      </c>
      <c r="J4" s="13" t="s">
        <v>265</v>
      </c>
      <c r="K4" s="17" t="str">
        <f>_xlfn.XLOOKUP(J4,J:J,Reference2!B:B)</f>
        <v>Basic</v>
      </c>
    </row>
    <row r="5" spans="1:11" x14ac:dyDescent="0.3">
      <c r="A5" s="13" t="s">
        <v>65</v>
      </c>
      <c r="B5" s="24" t="s">
        <v>181</v>
      </c>
      <c r="C5" s="25">
        <v>10000</v>
      </c>
      <c r="D5" s="17" t="str">
        <f>_xlfn.XLOOKUP(A5,A:A,Reference!D:D)</f>
        <v>Very Wealthy</v>
      </c>
      <c r="E5" s="17" t="str">
        <f>_xlfn.XLOOKUP(A5,A:A,Reference!C:C)</f>
        <v>Developed</v>
      </c>
      <c r="F5" s="16">
        <v>0.8</v>
      </c>
      <c r="G5" s="17" t="str">
        <f t="shared" si="0"/>
        <v>Large Majority</v>
      </c>
      <c r="H5" s="13" t="s">
        <v>289</v>
      </c>
      <c r="I5" s="25">
        <v>1200</v>
      </c>
      <c r="J5" s="13" t="s">
        <v>262</v>
      </c>
      <c r="K5" s="17" t="str">
        <f>_xlfn.XLOOKUP(J5,J:J,Reference2!B:B)</f>
        <v>Intermediate</v>
      </c>
    </row>
    <row r="6" spans="1:11" x14ac:dyDescent="0.3">
      <c r="A6" s="13" t="s">
        <v>72</v>
      </c>
      <c r="B6" s="24" t="s">
        <v>167</v>
      </c>
      <c r="C6" s="25">
        <v>12000</v>
      </c>
      <c r="D6" s="17" t="str">
        <f>_xlfn.XLOOKUP(A6,A:A,Reference!D:D)</f>
        <v>Very Wealthy</v>
      </c>
      <c r="E6" s="17" t="str">
        <f>_xlfn.XLOOKUP(A6,A:A,Reference!C:C)</f>
        <v>Developed</v>
      </c>
      <c r="F6" s="16">
        <v>0.9</v>
      </c>
      <c r="G6" s="17" t="str">
        <f t="shared" si="0"/>
        <v>Most of the Population</v>
      </c>
      <c r="H6" s="13" t="s">
        <v>289</v>
      </c>
      <c r="I6" s="25">
        <v>2000</v>
      </c>
      <c r="J6" s="13" t="s">
        <v>268</v>
      </c>
      <c r="K6" s="17" t="str">
        <f>_xlfn.XLOOKUP(J6,J:J,Reference2!B:B)</f>
        <v>Basic</v>
      </c>
    </row>
    <row r="7" spans="1:11" x14ac:dyDescent="0.3">
      <c r="A7" s="13" t="s">
        <v>39</v>
      </c>
      <c r="B7" s="24" t="s">
        <v>170</v>
      </c>
      <c r="C7" s="25">
        <v>60000</v>
      </c>
      <c r="D7" s="17" t="str">
        <f>_xlfn.XLOOKUP(A7,A:A,Reference!D:D)</f>
        <v>Very Wealthy</v>
      </c>
      <c r="E7" s="17" t="str">
        <f>_xlfn.XLOOKUP(A7,A:A,Reference!C:C)</f>
        <v>Developed</v>
      </c>
      <c r="F7" s="16">
        <v>1</v>
      </c>
      <c r="G7" s="17" t="str">
        <f t="shared" si="0"/>
        <v>Entire Population</v>
      </c>
      <c r="H7" s="13" t="s">
        <v>289</v>
      </c>
      <c r="I7" s="25">
        <v>6500</v>
      </c>
      <c r="J7" s="13" t="s">
        <v>265</v>
      </c>
      <c r="K7" s="17" t="str">
        <f>_xlfn.XLOOKUP(J7,J:J,Reference2!B:B)</f>
        <v>Basic</v>
      </c>
    </row>
    <row r="8" spans="1:11" x14ac:dyDescent="0.3">
      <c r="A8" s="13" t="s">
        <v>48</v>
      </c>
      <c r="B8" s="24" t="s">
        <v>185</v>
      </c>
      <c r="C8" s="25">
        <v>5000</v>
      </c>
      <c r="D8" s="17" t="str">
        <f>_xlfn.XLOOKUP(A8,A:A,Reference!D:D)</f>
        <v>Very Wealthy</v>
      </c>
      <c r="E8" s="17" t="str">
        <f>_xlfn.XLOOKUP(A8,A:A,Reference!C:C)</f>
        <v>Developed</v>
      </c>
      <c r="F8" s="16">
        <v>0.7</v>
      </c>
      <c r="G8" s="17" t="str">
        <f t="shared" si="0"/>
        <v>Majority</v>
      </c>
      <c r="H8" s="13" t="s">
        <v>288</v>
      </c>
      <c r="I8" s="25">
        <v>800</v>
      </c>
      <c r="J8" s="13" t="s">
        <v>266</v>
      </c>
      <c r="K8" s="17" t="str">
        <f>_xlfn.XLOOKUP(J8,J:J,Reference2!B:B)</f>
        <v>Intermediate</v>
      </c>
    </row>
    <row r="9" spans="1:11" x14ac:dyDescent="0.3">
      <c r="A9" s="13" t="s">
        <v>53</v>
      </c>
      <c r="B9" s="24" t="s">
        <v>207</v>
      </c>
      <c r="C9" s="25">
        <v>6000</v>
      </c>
      <c r="D9" s="17" t="str">
        <f>_xlfn.XLOOKUP(A9,A:A,Reference!D:D)</f>
        <v>Very Wealthy</v>
      </c>
      <c r="E9" s="17" t="str">
        <f>_xlfn.XLOOKUP(A9,A:A,Reference!C:C)</f>
        <v>Developed</v>
      </c>
      <c r="F9" s="16">
        <v>0.7</v>
      </c>
      <c r="G9" s="17" t="str">
        <f t="shared" si="0"/>
        <v>Majority</v>
      </c>
      <c r="H9" s="13" t="s">
        <v>289</v>
      </c>
      <c r="I9" s="25">
        <v>300</v>
      </c>
      <c r="J9" s="13" t="s">
        <v>265</v>
      </c>
      <c r="K9" s="17" t="str">
        <f>_xlfn.XLOOKUP(J9,J:J,Reference2!B:B)</f>
        <v>Basic</v>
      </c>
    </row>
    <row r="10" spans="1:11" x14ac:dyDescent="0.3">
      <c r="A10" s="13" t="s">
        <v>47</v>
      </c>
      <c r="B10" s="24" t="s">
        <v>175</v>
      </c>
      <c r="C10" s="25">
        <v>75000</v>
      </c>
      <c r="D10" s="17" t="str">
        <f>_xlfn.XLOOKUP(A10,A:A,Reference!D:D)</f>
        <v>Very Wealthy</v>
      </c>
      <c r="E10" s="17" t="str">
        <f>_xlfn.XLOOKUP(A10,A:A,Reference!C:C)</f>
        <v>Developed</v>
      </c>
      <c r="F10" s="16">
        <v>1</v>
      </c>
      <c r="G10" s="17" t="str">
        <f t="shared" si="0"/>
        <v>Entire Population</v>
      </c>
      <c r="H10" s="13" t="s">
        <v>289</v>
      </c>
      <c r="I10" s="25">
        <v>8000</v>
      </c>
      <c r="J10" s="13" t="s">
        <v>268</v>
      </c>
      <c r="K10" s="17" t="str">
        <f>_xlfn.XLOOKUP(J10,J:J,Reference2!B:B)</f>
        <v>Basic</v>
      </c>
    </row>
    <row r="11" spans="1:11" x14ac:dyDescent="0.3">
      <c r="A11" s="13" t="s">
        <v>59</v>
      </c>
      <c r="B11" s="24" t="s">
        <v>207</v>
      </c>
      <c r="C11" s="25">
        <v>10000</v>
      </c>
      <c r="D11" s="17" t="str">
        <f>_xlfn.XLOOKUP(A11,A:A,Reference!D:D)</f>
        <v>Wealthy</v>
      </c>
      <c r="E11" s="17" t="str">
        <f>_xlfn.XLOOKUP(A11,A:A,Reference!C:C)</f>
        <v>Developed</v>
      </c>
      <c r="F11" s="16">
        <v>0.85</v>
      </c>
      <c r="G11" s="17" t="str">
        <f t="shared" si="0"/>
        <v>Large Majority</v>
      </c>
      <c r="H11" s="13" t="s">
        <v>289</v>
      </c>
      <c r="I11" s="25">
        <v>1500</v>
      </c>
      <c r="J11" s="13" t="s">
        <v>268</v>
      </c>
      <c r="K11" s="17" t="str">
        <f>_xlfn.XLOOKUP(J11,J:J,Reference2!B:B)</f>
        <v>Basic</v>
      </c>
    </row>
    <row r="12" spans="1:11" x14ac:dyDescent="0.3">
      <c r="A12" s="13" t="s">
        <v>35</v>
      </c>
      <c r="B12" s="24" t="s">
        <v>173</v>
      </c>
      <c r="C12" s="25">
        <v>41000</v>
      </c>
      <c r="D12" s="17" t="str">
        <f>_xlfn.XLOOKUP(A12,A:A,Reference!D:D)</f>
        <v>Poor</v>
      </c>
      <c r="E12" s="17" t="str">
        <f>_xlfn.XLOOKUP(A12,A:A,Reference!C:C)</f>
        <v>Developing</v>
      </c>
      <c r="F12" s="16">
        <v>1</v>
      </c>
      <c r="G12" s="17" t="str">
        <f t="shared" si="0"/>
        <v>Entire Population</v>
      </c>
      <c r="H12" s="13" t="s">
        <v>289</v>
      </c>
      <c r="I12" s="25">
        <v>5500</v>
      </c>
      <c r="J12" s="13" t="s">
        <v>266</v>
      </c>
      <c r="K12" s="17" t="str">
        <f>_xlfn.XLOOKUP(J12,J:J,Reference2!B:B)</f>
        <v>Intermediate</v>
      </c>
    </row>
    <row r="13" spans="1:11" x14ac:dyDescent="0.3">
      <c r="A13" s="13" t="s">
        <v>52</v>
      </c>
      <c r="B13" s="24" t="s">
        <v>185</v>
      </c>
      <c r="C13" s="25">
        <v>3000</v>
      </c>
      <c r="D13" s="17" t="str">
        <f>_xlfn.XLOOKUP(A13,A:A,Reference!D:D)</f>
        <v>Poor</v>
      </c>
      <c r="E13" s="17" t="str">
        <f>_xlfn.XLOOKUP(A13,A:A,Reference!C:C)</f>
        <v>Developing</v>
      </c>
      <c r="F13" s="16">
        <v>0.6</v>
      </c>
      <c r="G13" s="17" t="str">
        <f t="shared" si="0"/>
        <v>Above Half</v>
      </c>
      <c r="H13" s="13" t="s">
        <v>288</v>
      </c>
      <c r="I13" s="25">
        <v>600</v>
      </c>
      <c r="J13" s="13" t="s">
        <v>271</v>
      </c>
      <c r="K13" s="17" t="s">
        <v>267</v>
      </c>
    </row>
    <row r="14" spans="1:11" x14ac:dyDescent="0.3">
      <c r="A14" s="13" t="s">
        <v>38</v>
      </c>
      <c r="B14" s="24" t="s">
        <v>170</v>
      </c>
      <c r="C14" s="25">
        <v>75000</v>
      </c>
      <c r="D14" s="17" t="str">
        <f>_xlfn.XLOOKUP(A14,A:A,Reference!D:D)</f>
        <v>Poor</v>
      </c>
      <c r="E14" s="17" t="str">
        <f>_xlfn.XLOOKUP(A14,A:A,Reference!C:C)</f>
        <v>Developing</v>
      </c>
      <c r="F14" s="16">
        <v>1</v>
      </c>
      <c r="G14" s="17" t="str">
        <f t="shared" si="0"/>
        <v>Entire Population</v>
      </c>
      <c r="H14" s="13" t="s">
        <v>289</v>
      </c>
      <c r="I14" s="25">
        <v>7000</v>
      </c>
      <c r="J14" s="13" t="s">
        <v>264</v>
      </c>
      <c r="K14" s="17" t="str">
        <f>_xlfn.XLOOKUP(J14,J:J,Reference2!B:B)</f>
        <v>Basic</v>
      </c>
    </row>
    <row r="15" spans="1:11" x14ac:dyDescent="0.3">
      <c r="A15" s="13" t="s">
        <v>46</v>
      </c>
      <c r="B15" s="24" t="s">
        <v>175</v>
      </c>
      <c r="C15" s="25">
        <v>72000</v>
      </c>
      <c r="D15" s="17" t="str">
        <f>_xlfn.XLOOKUP(A15,A:A,Reference!D:D)</f>
        <v>Poor</v>
      </c>
      <c r="E15" s="17" t="str">
        <f>_xlfn.XLOOKUP(A15,A:A,Reference!C:C)</f>
        <v>Developing</v>
      </c>
      <c r="F15" s="16">
        <v>1</v>
      </c>
      <c r="G15" s="17" t="str">
        <f t="shared" si="0"/>
        <v>Entire Population</v>
      </c>
      <c r="H15" s="13" t="s">
        <v>289</v>
      </c>
      <c r="I15" s="25">
        <v>9000</v>
      </c>
      <c r="J15" s="13" t="s">
        <v>269</v>
      </c>
      <c r="K15" s="15" t="s">
        <v>270</v>
      </c>
    </row>
    <row r="16" spans="1:11" x14ac:dyDescent="0.3">
      <c r="A16" s="13" t="s">
        <v>28</v>
      </c>
      <c r="B16" s="24" t="s">
        <v>185</v>
      </c>
      <c r="C16" s="25">
        <v>5000</v>
      </c>
      <c r="D16" s="17" t="str">
        <f>_xlfn.XLOOKUP(A16,A:A,Reference!D:D)</f>
        <v>Poor</v>
      </c>
      <c r="E16" s="17" t="str">
        <f>_xlfn.XLOOKUP(A16,A:A,Reference!C:C)</f>
        <v>Developing</v>
      </c>
      <c r="F16" s="16">
        <v>0.8</v>
      </c>
      <c r="G16" s="17" t="str">
        <f t="shared" si="0"/>
        <v>Large Majority</v>
      </c>
      <c r="H16" s="13" t="s">
        <v>288</v>
      </c>
      <c r="I16" s="25">
        <v>1000</v>
      </c>
      <c r="J16" s="13" t="s">
        <v>265</v>
      </c>
      <c r="K16" s="17" t="str">
        <f>_xlfn.XLOOKUP(J16,J:J,Reference2!B:B)</f>
        <v>Basic</v>
      </c>
    </row>
    <row r="17" spans="1:11" x14ac:dyDescent="0.3">
      <c r="A17" s="13" t="s">
        <v>20</v>
      </c>
      <c r="B17" s="24" t="s">
        <v>170</v>
      </c>
      <c r="C17" s="25">
        <v>83000</v>
      </c>
      <c r="D17" s="17" t="str">
        <f>_xlfn.XLOOKUP(A17,A:A,Reference!D:D)</f>
        <v>Wealthy</v>
      </c>
      <c r="E17" s="17" t="str">
        <f>_xlfn.XLOOKUP(A17,A:A,Reference!C:C)</f>
        <v>Developed</v>
      </c>
      <c r="F17" s="16">
        <v>1</v>
      </c>
      <c r="G17" s="17" t="str">
        <f t="shared" si="0"/>
        <v>Entire Population</v>
      </c>
      <c r="H17" s="13" t="s">
        <v>290</v>
      </c>
      <c r="I17" s="25">
        <v>8500</v>
      </c>
      <c r="J17" s="13" t="s">
        <v>273</v>
      </c>
      <c r="K17" s="17" t="s">
        <v>263</v>
      </c>
    </row>
    <row r="18" spans="1:11" x14ac:dyDescent="0.3">
      <c r="A18" s="13" t="s">
        <v>56</v>
      </c>
      <c r="B18" s="24" t="s">
        <v>207</v>
      </c>
      <c r="C18" s="25">
        <v>5000</v>
      </c>
      <c r="D18" s="17" t="str">
        <f>_xlfn.XLOOKUP(A18,A:A,Reference!D:D)</f>
        <v>Wealthy</v>
      </c>
      <c r="E18" s="17" t="str">
        <f>_xlfn.XLOOKUP(A18,A:A,Reference!C:C)</f>
        <v>Developed</v>
      </c>
      <c r="F18" s="16">
        <v>0.75</v>
      </c>
      <c r="G18" s="17" t="str">
        <f t="shared" si="0"/>
        <v>Majority</v>
      </c>
      <c r="H18" s="13" t="s">
        <v>289</v>
      </c>
      <c r="I18" s="25">
        <v>1000</v>
      </c>
      <c r="J18" s="13" t="s">
        <v>269</v>
      </c>
      <c r="K18" s="15" t="s">
        <v>270</v>
      </c>
    </row>
    <row r="19" spans="1:11" x14ac:dyDescent="0.3">
      <c r="A19" s="13" t="s">
        <v>45</v>
      </c>
      <c r="B19" s="24" t="s">
        <v>175</v>
      </c>
      <c r="C19" s="25">
        <v>70000</v>
      </c>
      <c r="D19" s="17" t="str">
        <f>_xlfn.XLOOKUP(A19,A:A,Reference!D:D)</f>
        <v>Very Wealthy</v>
      </c>
      <c r="E19" s="17" t="str">
        <f>_xlfn.XLOOKUP(A19,A:A,Reference!C:C)</f>
        <v>Developed</v>
      </c>
      <c r="F19" s="16">
        <v>1</v>
      </c>
      <c r="G19" s="17" t="str">
        <f t="shared" si="0"/>
        <v>Entire Population</v>
      </c>
      <c r="H19" s="13" t="s">
        <v>289</v>
      </c>
      <c r="I19" s="25">
        <v>7500</v>
      </c>
      <c r="J19" s="13" t="s">
        <v>265</v>
      </c>
      <c r="K19" s="17" t="str">
        <f>_xlfn.XLOOKUP(J19,J:J,Reference2!B:B)</f>
        <v>Basic</v>
      </c>
    </row>
    <row r="20" spans="1:11" x14ac:dyDescent="0.3">
      <c r="A20" s="13" t="s">
        <v>10</v>
      </c>
      <c r="B20" s="24" t="s">
        <v>170</v>
      </c>
      <c r="C20" s="25">
        <v>45000</v>
      </c>
      <c r="D20" s="17" t="str">
        <f>_xlfn.XLOOKUP(A20,A:A,Reference!D:D)</f>
        <v>Very Wealthy</v>
      </c>
      <c r="E20" s="17" t="str">
        <f>_xlfn.XLOOKUP(A20,A:A,Reference!C:C)</f>
        <v>Developed</v>
      </c>
      <c r="F20" s="16">
        <v>1</v>
      </c>
      <c r="G20" s="17" t="str">
        <f t="shared" si="0"/>
        <v>Entire Population</v>
      </c>
      <c r="H20" s="13" t="s">
        <v>289</v>
      </c>
      <c r="I20" s="25">
        <v>4000</v>
      </c>
      <c r="J20" s="13" t="s">
        <v>266</v>
      </c>
      <c r="K20" s="17" t="str">
        <f>_xlfn.XLOOKUP(J20,J:J,Reference2!B:B)</f>
        <v>Intermediate</v>
      </c>
    </row>
    <row r="21" spans="1:11" x14ac:dyDescent="0.3">
      <c r="A21" s="13" t="s">
        <v>3</v>
      </c>
      <c r="B21" s="24" t="s">
        <v>167</v>
      </c>
      <c r="C21" s="25">
        <v>70000</v>
      </c>
      <c r="D21" s="17" t="str">
        <f>_xlfn.XLOOKUP(A21,A:A,Reference!D:D)</f>
        <v>Wealthy</v>
      </c>
      <c r="E21" s="17" t="str">
        <f>_xlfn.XLOOKUP(A21,A:A,Reference!C:C)</f>
        <v>Developed</v>
      </c>
      <c r="F21" s="16">
        <v>0.92</v>
      </c>
      <c r="G21" s="17" t="str">
        <f t="shared" si="0"/>
        <v>Most of the Population</v>
      </c>
      <c r="H21" s="13" t="s">
        <v>290</v>
      </c>
      <c r="I21" s="25">
        <v>11000</v>
      </c>
      <c r="J21" s="13" t="s">
        <v>262</v>
      </c>
      <c r="K21" s="17" t="str">
        <f>_xlfn.XLOOKUP(J21,J:J,Reference2!B:B)</f>
        <v>Intermediate</v>
      </c>
    </row>
    <row r="22" spans="1:11" x14ac:dyDescent="0.3">
      <c r="B22" s="20"/>
    </row>
    <row r="25" spans="1:11" x14ac:dyDescent="0.3">
      <c r="A25" s="23"/>
      <c r="B25" s="23"/>
    </row>
    <row r="26" spans="1:11" x14ac:dyDescent="0.3">
      <c r="A26" s="24"/>
      <c r="B26" s="24"/>
    </row>
    <row r="27" spans="1:11" x14ac:dyDescent="0.3">
      <c r="A27" s="24"/>
      <c r="B27" s="24"/>
    </row>
    <row r="28" spans="1:11" x14ac:dyDescent="0.3">
      <c r="A28" s="24"/>
      <c r="B28" s="24"/>
    </row>
    <row r="29" spans="1:11" x14ac:dyDescent="0.3">
      <c r="A29" s="24"/>
      <c r="B29" s="24"/>
    </row>
    <row r="30" spans="1:11" x14ac:dyDescent="0.3">
      <c r="A30" s="24"/>
      <c r="B30" s="24"/>
    </row>
    <row r="31" spans="1:11" x14ac:dyDescent="0.3">
      <c r="A31" s="24"/>
      <c r="B31" s="24"/>
    </row>
    <row r="32" spans="1:11" x14ac:dyDescent="0.3">
      <c r="A32" s="24"/>
      <c r="B32" s="24"/>
    </row>
    <row r="33" spans="1:2" x14ac:dyDescent="0.3">
      <c r="A33" s="24"/>
      <c r="B33" s="24"/>
    </row>
    <row r="34" spans="1:2" x14ac:dyDescent="0.3">
      <c r="A34" s="24"/>
      <c r="B34" s="24"/>
    </row>
    <row r="35" spans="1:2" x14ac:dyDescent="0.3">
      <c r="A35" s="24"/>
      <c r="B35" s="24"/>
    </row>
    <row r="36" spans="1:2" x14ac:dyDescent="0.3">
      <c r="A36" s="24"/>
      <c r="B36" s="24"/>
    </row>
    <row r="37" spans="1:2" x14ac:dyDescent="0.3">
      <c r="A37" s="24"/>
      <c r="B37" s="24"/>
    </row>
    <row r="38" spans="1:2" x14ac:dyDescent="0.3">
      <c r="A38" s="24"/>
      <c r="B38" s="24"/>
    </row>
    <row r="39" spans="1:2" x14ac:dyDescent="0.3">
      <c r="A39" s="24"/>
      <c r="B39" s="24"/>
    </row>
    <row r="40" spans="1:2" x14ac:dyDescent="0.3">
      <c r="A40" s="24"/>
      <c r="B40" s="24"/>
    </row>
    <row r="41" spans="1:2" x14ac:dyDescent="0.3">
      <c r="A41" s="24"/>
      <c r="B41" s="24"/>
    </row>
    <row r="42" spans="1:2" x14ac:dyDescent="0.3">
      <c r="A42" s="24"/>
      <c r="B42" s="24"/>
    </row>
    <row r="43" spans="1:2" x14ac:dyDescent="0.3">
      <c r="A43" s="24"/>
      <c r="B43" s="24"/>
    </row>
    <row r="44" spans="1:2" x14ac:dyDescent="0.3">
      <c r="A44" s="24"/>
      <c r="B44" s="24"/>
    </row>
    <row r="45" spans="1:2" x14ac:dyDescent="0.3">
      <c r="A45" s="24"/>
      <c r="B45" s="24"/>
    </row>
    <row r="46" spans="1:2" x14ac:dyDescent="0.3">
      <c r="A46" s="24"/>
      <c r="B46" s="24"/>
    </row>
    <row r="47" spans="1:2" x14ac:dyDescent="0.3">
      <c r="B47" s="20"/>
    </row>
    <row r="48" spans="1:2" x14ac:dyDescent="0.3">
      <c r="B48" s="20"/>
    </row>
    <row r="49" spans="2:2" x14ac:dyDescent="0.3">
      <c r="B49" s="20"/>
    </row>
    <row r="50" spans="2:2" x14ac:dyDescent="0.3">
      <c r="B50" s="20"/>
    </row>
    <row r="51" spans="2:2" x14ac:dyDescent="0.3">
      <c r="B51" s="20"/>
    </row>
    <row r="52" spans="2:2" x14ac:dyDescent="0.3">
      <c r="B52" s="20"/>
    </row>
    <row r="53" spans="2:2" x14ac:dyDescent="0.3">
      <c r="B53" s="20"/>
    </row>
    <row r="54" spans="2:2" x14ac:dyDescent="0.3">
      <c r="B54" s="20"/>
    </row>
    <row r="55" spans="2:2" x14ac:dyDescent="0.3">
      <c r="B55" s="20"/>
    </row>
    <row r="56" spans="2:2" x14ac:dyDescent="0.3">
      <c r="B56" s="20"/>
    </row>
    <row r="57" spans="2:2" x14ac:dyDescent="0.3">
      <c r="B57" s="20"/>
    </row>
    <row r="58" spans="2:2" x14ac:dyDescent="0.3">
      <c r="B58" s="20"/>
    </row>
    <row r="59" spans="2:2" x14ac:dyDescent="0.3">
      <c r="B59" s="20"/>
    </row>
    <row r="60" spans="2:2" x14ac:dyDescent="0.3">
      <c r="B60" s="20"/>
    </row>
    <row r="61" spans="2:2" x14ac:dyDescent="0.3">
      <c r="B61" s="20"/>
    </row>
    <row r="62" spans="2:2" x14ac:dyDescent="0.3">
      <c r="B62" s="20"/>
    </row>
    <row r="63" spans="2:2" x14ac:dyDescent="0.3">
      <c r="B63" s="20"/>
    </row>
    <row r="64" spans="2:2" x14ac:dyDescent="0.3">
      <c r="B64" s="20"/>
    </row>
    <row r="65" spans="2:2" x14ac:dyDescent="0.3">
      <c r="B65" s="20"/>
    </row>
    <row r="66" spans="2:2" x14ac:dyDescent="0.3">
      <c r="B66" s="20"/>
    </row>
    <row r="67" spans="2:2" x14ac:dyDescent="0.3">
      <c r="B67" s="20"/>
    </row>
    <row r="68" spans="2:2" x14ac:dyDescent="0.3">
      <c r="B68" s="20"/>
    </row>
    <row r="69" spans="2:2" x14ac:dyDescent="0.3">
      <c r="B69" s="20"/>
    </row>
    <row r="70" spans="2:2" x14ac:dyDescent="0.3">
      <c r="B70" s="20"/>
    </row>
  </sheetData>
  <autoFilter ref="A1:K21" xr:uid="{2DF22A9D-5F94-414C-870F-D04999A42C66}">
    <sortState xmlns:xlrd2="http://schemas.microsoft.com/office/spreadsheetml/2017/richdata2" ref="A2:K21">
      <sortCondition ref="A1:A2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B935A-05CC-46A0-A183-FD2255220131}">
  <dimension ref="A1:AP88"/>
  <sheetViews>
    <sheetView zoomScale="45" zoomScaleNormal="45" workbookViewId="0">
      <selection activeCell="AV33" sqref="AV33"/>
    </sheetView>
  </sheetViews>
  <sheetFormatPr defaultRowHeight="14.4" x14ac:dyDescent="0.3"/>
  <sheetData>
    <row r="1" spans="1:42" x14ac:dyDescent="0.3">
      <c r="A1" s="28"/>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30"/>
    </row>
    <row r="2" spans="1:42" x14ac:dyDescent="0.3">
      <c r="A2" s="31"/>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3"/>
    </row>
    <row r="3" spans="1:42" x14ac:dyDescent="0.3">
      <c r="A3" s="31"/>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3"/>
    </row>
    <row r="4" spans="1:42" x14ac:dyDescent="0.3">
      <c r="A4" s="31"/>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3"/>
    </row>
    <row r="5" spans="1:42" x14ac:dyDescent="0.3">
      <c r="A5" s="31"/>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3"/>
    </row>
    <row r="6" spans="1:42"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3"/>
    </row>
    <row r="7" spans="1:42" x14ac:dyDescent="0.3">
      <c r="A7" s="31"/>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3"/>
    </row>
    <row r="8" spans="1:42" x14ac:dyDescent="0.3">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3"/>
    </row>
    <row r="9" spans="1:42" x14ac:dyDescent="0.3">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3"/>
    </row>
    <row r="10" spans="1:42" x14ac:dyDescent="0.3">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3"/>
    </row>
    <row r="11" spans="1:42" x14ac:dyDescent="0.3">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3"/>
    </row>
    <row r="12" spans="1:42" x14ac:dyDescent="0.3">
      <c r="A12" s="31"/>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3"/>
    </row>
    <row r="13" spans="1:42" x14ac:dyDescent="0.3">
      <c r="A13" s="31"/>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3"/>
    </row>
    <row r="14" spans="1:42" x14ac:dyDescent="0.3">
      <c r="A14" s="31"/>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3"/>
    </row>
    <row r="15" spans="1:42" x14ac:dyDescent="0.3">
      <c r="A15" s="31"/>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3"/>
    </row>
    <row r="16" spans="1:42" x14ac:dyDescent="0.3">
      <c r="A16" s="31"/>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3"/>
    </row>
    <row r="17" spans="1:42" x14ac:dyDescent="0.3">
      <c r="A17" s="31"/>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3"/>
    </row>
    <row r="18" spans="1:42" x14ac:dyDescent="0.3">
      <c r="A18" s="31"/>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3"/>
    </row>
    <row r="19" spans="1:42" x14ac:dyDescent="0.3">
      <c r="A19" s="31"/>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3"/>
    </row>
    <row r="20" spans="1:42" x14ac:dyDescent="0.3">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3"/>
    </row>
    <row r="21" spans="1:42" x14ac:dyDescent="0.3">
      <c r="A21" s="31"/>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3"/>
    </row>
    <row r="22" spans="1:42" x14ac:dyDescent="0.3">
      <c r="A22" s="31"/>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3"/>
    </row>
    <row r="23" spans="1:42" x14ac:dyDescent="0.3">
      <c r="A23" s="31"/>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3"/>
    </row>
    <row r="24" spans="1:42" x14ac:dyDescent="0.3">
      <c r="A24" s="31"/>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3"/>
    </row>
    <row r="25" spans="1:42" x14ac:dyDescent="0.3">
      <c r="A25" s="31"/>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3"/>
    </row>
    <row r="26" spans="1:42" x14ac:dyDescent="0.3">
      <c r="A26" s="31"/>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3"/>
    </row>
    <row r="27" spans="1:42" x14ac:dyDescent="0.3">
      <c r="A27" s="31"/>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3"/>
    </row>
    <row r="28" spans="1:42" x14ac:dyDescent="0.3">
      <c r="A28" s="31"/>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3"/>
    </row>
    <row r="29" spans="1:42" x14ac:dyDescent="0.3">
      <c r="A29" s="31"/>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3"/>
    </row>
    <row r="30" spans="1:42" x14ac:dyDescent="0.3">
      <c r="A30" s="31"/>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3"/>
    </row>
    <row r="31" spans="1:42" x14ac:dyDescent="0.3">
      <c r="A31" s="31"/>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3"/>
    </row>
    <row r="32" spans="1:42" x14ac:dyDescent="0.3">
      <c r="A32" s="31"/>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3"/>
    </row>
    <row r="33" spans="1:42" x14ac:dyDescent="0.3">
      <c r="A33" s="31"/>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3"/>
    </row>
    <row r="34" spans="1:42" x14ac:dyDescent="0.3">
      <c r="A34" s="31"/>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3"/>
    </row>
    <row r="35" spans="1:42" x14ac:dyDescent="0.3">
      <c r="A35" s="31"/>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3"/>
    </row>
    <row r="36" spans="1:42" x14ac:dyDescent="0.3">
      <c r="A36" s="31"/>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3"/>
    </row>
    <row r="37" spans="1:42" x14ac:dyDescent="0.3">
      <c r="A37" s="31"/>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3"/>
    </row>
    <row r="38" spans="1:42" x14ac:dyDescent="0.3">
      <c r="A38" s="31"/>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3"/>
    </row>
    <row r="39" spans="1:42" x14ac:dyDescent="0.3">
      <c r="A39" s="31"/>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3"/>
    </row>
    <row r="40" spans="1:42" x14ac:dyDescent="0.3">
      <c r="A40" s="31"/>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3"/>
    </row>
    <row r="41" spans="1:42" x14ac:dyDescent="0.3">
      <c r="A41" s="31"/>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3"/>
    </row>
    <row r="42" spans="1:42" x14ac:dyDescent="0.3">
      <c r="A42" s="31"/>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3"/>
    </row>
    <row r="43" spans="1:42" x14ac:dyDescent="0.3">
      <c r="A43" s="31"/>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3"/>
    </row>
    <row r="44" spans="1:42" x14ac:dyDescent="0.3">
      <c r="A44" s="31"/>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3"/>
    </row>
    <row r="45" spans="1:42" x14ac:dyDescent="0.3">
      <c r="A45" s="31"/>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3"/>
    </row>
    <row r="46" spans="1:42" x14ac:dyDescent="0.3">
      <c r="A46" s="31"/>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3"/>
    </row>
    <row r="47" spans="1:42" x14ac:dyDescent="0.3">
      <c r="A47" s="31"/>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3"/>
    </row>
    <row r="48" spans="1:42" x14ac:dyDescent="0.3">
      <c r="A48" s="31"/>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3"/>
    </row>
    <row r="49" spans="1:42" x14ac:dyDescent="0.3">
      <c r="A49" s="31"/>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3"/>
    </row>
    <row r="50" spans="1:42" x14ac:dyDescent="0.3">
      <c r="A50" s="31"/>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3"/>
    </row>
    <row r="51" spans="1:42" x14ac:dyDescent="0.3">
      <c r="A51" s="31"/>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3"/>
    </row>
    <row r="52" spans="1:42" x14ac:dyDescent="0.3">
      <c r="A52" s="31"/>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3"/>
    </row>
    <row r="53" spans="1:42" x14ac:dyDescent="0.3">
      <c r="A53" s="31"/>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3"/>
    </row>
    <row r="54" spans="1:42" x14ac:dyDescent="0.3">
      <c r="A54" s="31"/>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3"/>
    </row>
    <row r="55" spans="1:42" x14ac:dyDescent="0.3">
      <c r="A55" s="31"/>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3"/>
    </row>
    <row r="56" spans="1:42" x14ac:dyDescent="0.3">
      <c r="A56" s="31"/>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3"/>
    </row>
    <row r="57" spans="1:42" x14ac:dyDescent="0.3">
      <c r="A57" s="31"/>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3"/>
    </row>
    <row r="58" spans="1:42" x14ac:dyDescent="0.3">
      <c r="A58" s="31"/>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3"/>
    </row>
    <row r="59" spans="1:42" x14ac:dyDescent="0.3">
      <c r="A59" s="31"/>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3"/>
    </row>
    <row r="60" spans="1:42" x14ac:dyDescent="0.3">
      <c r="A60" s="31"/>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3"/>
    </row>
    <row r="61" spans="1:42" x14ac:dyDescent="0.3">
      <c r="A61" s="31"/>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3"/>
    </row>
    <row r="62" spans="1:42" x14ac:dyDescent="0.3">
      <c r="A62" s="31"/>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3"/>
    </row>
    <row r="63" spans="1:42" x14ac:dyDescent="0.3">
      <c r="A63" s="31"/>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3"/>
    </row>
    <row r="64" spans="1:42" x14ac:dyDescent="0.3">
      <c r="A64" s="31"/>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3"/>
    </row>
    <row r="65" spans="1:42" x14ac:dyDescent="0.3">
      <c r="A65" s="31"/>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3"/>
    </row>
    <row r="66" spans="1:42" x14ac:dyDescent="0.3">
      <c r="A66" s="31"/>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3"/>
    </row>
    <row r="67" spans="1:42" x14ac:dyDescent="0.3">
      <c r="A67" s="31"/>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3"/>
    </row>
    <row r="68" spans="1:42" x14ac:dyDescent="0.3">
      <c r="A68" s="31"/>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3"/>
    </row>
    <row r="69" spans="1:42" x14ac:dyDescent="0.3">
      <c r="A69" s="31"/>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3"/>
    </row>
    <row r="70" spans="1:42" x14ac:dyDescent="0.3">
      <c r="A70" s="31"/>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3"/>
    </row>
    <row r="71" spans="1:42" x14ac:dyDescent="0.3">
      <c r="A71" s="31"/>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3"/>
    </row>
    <row r="72" spans="1:42" x14ac:dyDescent="0.3">
      <c r="A72" s="31"/>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3"/>
    </row>
    <row r="73" spans="1:42" x14ac:dyDescent="0.3">
      <c r="A73" s="31"/>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3"/>
    </row>
    <row r="74" spans="1:42" x14ac:dyDescent="0.3">
      <c r="A74" s="31"/>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3"/>
    </row>
    <row r="75" spans="1:42" x14ac:dyDescent="0.3">
      <c r="A75" s="31"/>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3"/>
    </row>
    <row r="76" spans="1:42" x14ac:dyDescent="0.3">
      <c r="A76" s="31"/>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3"/>
    </row>
    <row r="77" spans="1:42" x14ac:dyDescent="0.3">
      <c r="A77" s="31"/>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3"/>
    </row>
    <row r="78" spans="1:42" x14ac:dyDescent="0.3">
      <c r="A78" s="31"/>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3"/>
    </row>
    <row r="79" spans="1:42" x14ac:dyDescent="0.3">
      <c r="A79" s="31"/>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3"/>
    </row>
    <row r="80" spans="1:42" x14ac:dyDescent="0.3">
      <c r="A80" s="31"/>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3"/>
    </row>
    <row r="81" spans="1:42" x14ac:dyDescent="0.3">
      <c r="A81" s="31"/>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3"/>
    </row>
    <row r="82" spans="1:42" x14ac:dyDescent="0.3">
      <c r="A82" s="31"/>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3"/>
    </row>
    <row r="83" spans="1:42" x14ac:dyDescent="0.3">
      <c r="A83" s="31"/>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3"/>
    </row>
    <row r="84" spans="1:42" x14ac:dyDescent="0.3">
      <c r="A84" s="31"/>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3"/>
    </row>
    <row r="85" spans="1:42" x14ac:dyDescent="0.3">
      <c r="A85" s="31"/>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3"/>
    </row>
    <row r="86" spans="1:42" x14ac:dyDescent="0.3">
      <c r="A86" s="31"/>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3"/>
    </row>
    <row r="87" spans="1:42" x14ac:dyDescent="0.3">
      <c r="A87" s="31"/>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3"/>
    </row>
    <row r="88" spans="1:42" ht="15" thickBot="1" x14ac:dyDescent="0.35">
      <c r="A88" s="34"/>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Steps</vt:lpstr>
      <vt:lpstr>Raw</vt:lpstr>
      <vt:lpstr>LAKE</vt:lpstr>
      <vt:lpstr>Reference</vt:lpstr>
      <vt:lpstr>Reference2</vt:lpstr>
      <vt:lpstr>TOP 20 WEALTH</vt:lpstr>
      <vt:lpstr>PIVOT TABLES</vt:lpstr>
      <vt:lpstr>CLEANED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Khanyile Mashele</dc:creator>
  <cp:lastModifiedBy>Khanyile Mashele</cp:lastModifiedBy>
  <dcterms:created xsi:type="dcterms:W3CDTF">2024-11-11T16:28:50Z</dcterms:created>
  <dcterms:modified xsi:type="dcterms:W3CDTF">2025-01-03T19:18:59Z</dcterms:modified>
</cp:coreProperties>
</file>