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33358\Documents\WB Benin\CC analysis\"/>
    </mc:Choice>
  </mc:AlternateContent>
  <xr:revisionPtr revIDLastSave="0" documentId="13_ncr:1_{8CEF35F4-9557-4543-89C9-DEB3B46C08B4}" xr6:coauthVersionLast="45" xr6:coauthVersionMax="45" xr10:uidLastSave="{00000000-0000-0000-0000-000000000000}"/>
  <bookViews>
    <workbookView xWindow="-108" yWindow="-108" windowWidth="23256" windowHeight="12576" activeTab="1" xr2:uid="{7619539E-DFAA-441B-9828-174597869E1E}"/>
  </bookViews>
  <sheets>
    <sheet name="Sheet1" sheetId="1" r:id="rId1"/>
    <sheet name="Graphs" sheetId="2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4" i="3" l="1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C195" i="3"/>
  <c r="C194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D163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D162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D161" i="3"/>
  <c r="D160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G159" i="3"/>
  <c r="F159" i="3"/>
  <c r="E159" i="3"/>
  <c r="D159" i="3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C5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B9" i="2"/>
  <c r="B10" i="2"/>
  <c r="B8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C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C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C2" i="2"/>
  <c r="F20" i="1" l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E21" i="1"/>
  <c r="E22" i="1"/>
  <c r="E23" i="1"/>
  <c r="E24" i="1"/>
  <c r="E25" i="1"/>
  <c r="E26" i="1"/>
  <c r="E27" i="1"/>
  <c r="E20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O4" i="1"/>
  <c r="O5" i="1"/>
  <c r="O6" i="1"/>
  <c r="O7" i="1"/>
  <c r="O8" i="1"/>
  <c r="O9" i="1"/>
  <c r="O10" i="1"/>
  <c r="O3" i="1"/>
</calcChain>
</file>

<file path=xl/sharedStrings.xml><?xml version="1.0" encoding="utf-8"?>
<sst xmlns="http://schemas.openxmlformats.org/spreadsheetml/2006/main" count="516" uniqueCount="47">
  <si>
    <t>Level</t>
  </si>
  <si>
    <t>BaU</t>
  </si>
  <si>
    <t>(blank)</t>
  </si>
  <si>
    <t>carbtax</t>
  </si>
  <si>
    <t>PerBs</t>
  </si>
  <si>
    <t>DifBs</t>
  </si>
  <si>
    <t>Ygov</t>
  </si>
  <si>
    <t>YG</t>
  </si>
  <si>
    <t>ctx</t>
  </si>
  <si>
    <t>psb</t>
  </si>
  <si>
    <t>ptx</t>
  </si>
  <si>
    <t>mtx</t>
  </si>
  <si>
    <t>dtx</t>
  </si>
  <si>
    <t>atx</t>
  </si>
  <si>
    <t>etx</t>
  </si>
  <si>
    <t>ftx</t>
  </si>
  <si>
    <t>YG/Ygov</t>
  </si>
  <si>
    <t>GDP</t>
  </si>
  <si>
    <t>Emissions</t>
  </si>
  <si>
    <t>Population 15-64</t>
  </si>
  <si>
    <t>CO2</t>
  </si>
  <si>
    <t>CH4</t>
  </si>
  <si>
    <t>N2O</t>
  </si>
  <si>
    <t>YoYGr</t>
  </si>
  <si>
    <t>CumGr</t>
  </si>
  <si>
    <t>co2</t>
  </si>
  <si>
    <t>n2o</t>
  </si>
  <si>
    <t>ch4</t>
  </si>
  <si>
    <t>GHG emissions</t>
  </si>
  <si>
    <t>PLT15</t>
  </si>
  <si>
    <t>P1564</t>
  </si>
  <si>
    <t>P65UP</t>
  </si>
  <si>
    <t>PTOTL</t>
  </si>
  <si>
    <t>Population</t>
  </si>
  <si>
    <t>Electricity and gas demand</t>
  </si>
  <si>
    <t>Energy demand</t>
  </si>
  <si>
    <t>rGDPmp</t>
  </si>
  <si>
    <t>otx</t>
  </si>
  <si>
    <t>Government revenue</t>
  </si>
  <si>
    <t>Carbon tax revenue</t>
  </si>
  <si>
    <t>Total tax revenue BAU</t>
  </si>
  <si>
    <t>Total tax revenue CarbTax</t>
  </si>
  <si>
    <t>Changes in government tax revenue (%)</t>
  </si>
  <si>
    <t>Share of carbon tax in government tax revenue (%)</t>
  </si>
  <si>
    <t>Household consumption</t>
  </si>
  <si>
    <t>Electricity price</t>
  </si>
  <si>
    <t>Electricity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</si>
</sst>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.5"/>
      <color rgb="FF1D3D63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8E0E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1" xfId="0" applyFont="1" applyBorder="1" applyAlignment="1">
      <alignment vertical="center" wrapText="1"/>
    </xf>
    <xf numFmtId="164" fontId="0" fillId="0" borderId="0" xfId="0" applyNumberFormat="1"/>
    <xf numFmtId="11" fontId="0" fillId="0" borderId="0" xfId="0" applyNumberFormat="1"/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Graphs!$A$2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Graphs!$C$1:$X$1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cat>
          <c:val>
            <c:numRef>
              <c:f>Graphs!$C$2:$X$2</c:f>
              <c:numCache>
                <c:formatCode>0.0</c:formatCode>
                <c:ptCount val="22"/>
                <c:pt idx="0">
                  <c:v>6.8657000000000004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5.0762999999999998</c:v>
                </c:pt>
                <c:pt idx="6">
                  <c:v>4.7793999999999999</c:v>
                </c:pt>
                <c:pt idx="7">
                  <c:v>4.5698999999999996</c:v>
                </c:pt>
                <c:pt idx="8">
                  <c:v>4.4200999999999997</c:v>
                </c:pt>
                <c:pt idx="9">
                  <c:v>4.3113999999999999</c:v>
                </c:pt>
                <c:pt idx="10">
                  <c:v>4.2312000000000003</c:v>
                </c:pt>
                <c:pt idx="11">
                  <c:v>4.1707999999999998</c:v>
                </c:pt>
                <c:pt idx="12">
                  <c:v>4.1242999999999999</c:v>
                </c:pt>
                <c:pt idx="13">
                  <c:v>4.0873999999999997</c:v>
                </c:pt>
                <c:pt idx="14">
                  <c:v>4.0572999999999997</c:v>
                </c:pt>
                <c:pt idx="15">
                  <c:v>4.032</c:v>
                </c:pt>
                <c:pt idx="16">
                  <c:v>4.0101000000000004</c:v>
                </c:pt>
                <c:pt idx="17">
                  <c:v>3.9906000000000001</c:v>
                </c:pt>
                <c:pt idx="18">
                  <c:v>3.9727999999999999</c:v>
                </c:pt>
                <c:pt idx="19">
                  <c:v>3.9563000000000001</c:v>
                </c:pt>
                <c:pt idx="20">
                  <c:v>3.9407000000000001</c:v>
                </c:pt>
                <c:pt idx="21">
                  <c:v>3.9258000000000002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1-4AA0-ABD1-0698D2165610}"/>
            </c:ext>
          </c:extLst>
        </c:ser>
        <c:ser>
          <c:idx val="1"/>
          <c:order val="1"/>
          <c:tx>
            <c:strRef>
              <c:f>Graphs!$A$3</c:f>
              <c:strCache>
                <c:ptCount val="1"/>
                <c:pt idx="0">
                  <c:v>Emissions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Graphs!$C$1:$X$1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cat>
          <c:val>
            <c:numRef>
              <c:f>Graphs!$C$3:$X$3</c:f>
              <c:numCache>
                <c:formatCode>0.0</c:formatCode>
                <c:ptCount val="22"/>
                <c:pt idx="0">
                  <c:v>11.9109811991126</c:v>
                </c:pt>
                <c:pt idx="1">
                  <c:v>2.0515724585937098</c:v>
                </c:pt>
                <c:pt idx="2">
                  <c:v>5.0229323161889701</c:v>
                </c:pt>
                <c:pt idx="3">
                  <c:v>6.0096631543350698</c:v>
                </c:pt>
                <c:pt idx="4">
                  <c:v>6.5278766012162501</c:v>
                </c:pt>
                <c:pt idx="5">
                  <c:v>4.9794772486496202</c:v>
                </c:pt>
                <c:pt idx="6">
                  <c:v>4.65663357777923</c:v>
                </c:pt>
                <c:pt idx="7">
                  <c:v>4.4592993235611296</c:v>
                </c:pt>
                <c:pt idx="8">
                  <c:v>4.3015895790288701</c:v>
                </c:pt>
                <c:pt idx="9">
                  <c:v>4.1915078198729701</c:v>
                </c:pt>
                <c:pt idx="10">
                  <c:v>4.1154228547843399</c:v>
                </c:pt>
                <c:pt idx="11">
                  <c:v>4.0627208939640003</c:v>
                </c:pt>
                <c:pt idx="12">
                  <c:v>4.1056444153409197</c:v>
                </c:pt>
                <c:pt idx="13">
                  <c:v>4.1017466856854998</c:v>
                </c:pt>
                <c:pt idx="14">
                  <c:v>4.0774122139662401</c:v>
                </c:pt>
                <c:pt idx="15">
                  <c:v>4.05912790710663</c:v>
                </c:pt>
                <c:pt idx="16">
                  <c:v>4.04523508084276</c:v>
                </c:pt>
                <c:pt idx="17">
                  <c:v>4.0679508651938496</c:v>
                </c:pt>
                <c:pt idx="18">
                  <c:v>4.0520987834569997</c:v>
                </c:pt>
                <c:pt idx="19">
                  <c:v>4.0404866430944697</c:v>
                </c:pt>
                <c:pt idx="20">
                  <c:v>4.0321163583589303</c:v>
                </c:pt>
                <c:pt idx="21">
                  <c:v>4.0265066203661597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1-4AA0-ABD1-0698D2165610}"/>
            </c:ext>
          </c:extLst>
        </c:ser>
        <c:ser>
          <c:idx val="2"/>
          <c:order val="2"/>
          <c:tx>
            <c:strRef>
              <c:f>Graphs!$A$4</c:f>
              <c:strCache>
                <c:ptCount val="1"/>
                <c:pt idx="0">
                  <c:v>Population 15-64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Graphs!$C$1:$X$1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cat>
          <c:val>
            <c:numRef>
              <c:f>Graphs!$C$4:$X$4</c:f>
              <c:numCache>
                <c:formatCode>0.0</c:formatCode>
                <c:ptCount val="22"/>
                <c:pt idx="0">
                  <c:v>3.1893488144913502</c:v>
                </c:pt>
                <c:pt idx="1">
                  <c:v>3.1950292776157698</c:v>
                </c:pt>
                <c:pt idx="2">
                  <c:v>3.07710378008426</c:v>
                </c:pt>
                <c:pt idx="3">
                  <c:v>3.0891151248044801</c:v>
                </c:pt>
                <c:pt idx="4">
                  <c:v>3.0957190081965398</c:v>
                </c:pt>
                <c:pt idx="5">
                  <c:v>3.0980475655634598</c:v>
                </c:pt>
                <c:pt idx="6">
                  <c:v>3.0929619160490298</c:v>
                </c:pt>
                <c:pt idx="7">
                  <c:v>2.9555629645589199</c:v>
                </c:pt>
                <c:pt idx="8">
                  <c:v>2.97042985764871</c:v>
                </c:pt>
                <c:pt idx="9">
                  <c:v>2.9710857424481798</c:v>
                </c:pt>
                <c:pt idx="10">
                  <c:v>2.9557546656809701</c:v>
                </c:pt>
                <c:pt idx="11">
                  <c:v>2.93044655574406</c:v>
                </c:pt>
                <c:pt idx="12">
                  <c:v>2.8000852762237298</c:v>
                </c:pt>
                <c:pt idx="13">
                  <c:v>2.7950573311911602</c:v>
                </c:pt>
                <c:pt idx="14">
                  <c:v>2.7851144317007299</c:v>
                </c:pt>
                <c:pt idx="15">
                  <c:v>2.7730803900697398</c:v>
                </c:pt>
                <c:pt idx="16">
                  <c:v>2.7579838178973999</c:v>
                </c:pt>
                <c:pt idx="17">
                  <c:v>2.6481733072660298</c:v>
                </c:pt>
                <c:pt idx="18">
                  <c:v>2.6470283571389199</c:v>
                </c:pt>
                <c:pt idx="19">
                  <c:v>2.6394920865370599</c:v>
                </c:pt>
                <c:pt idx="20">
                  <c:v>2.6257307264313701</c:v>
                </c:pt>
                <c:pt idx="21">
                  <c:v>2.6064256520279101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1-4AA0-ABD1-0698D2165610}"/>
            </c:ext>
          </c:extLst>
        </c:ser>
        <c:ser>
          <c:idx val="3"/>
          <c:order val="3"/>
          <c:tx>
            <c:strRef>
              <c:f>Graphs!$A$5</c:f>
              <c:strCache>
                <c:ptCount val="1"/>
                <c:pt idx="0">
                  <c:v>Energy demand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Graphs!$C$1:$X$1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cat>
          <c:val>
            <c:numRef>
              <c:f>Graphs!$C$5:$X$5</c:f>
              <c:numCache>
                <c:formatCode>0.0</c:formatCode>
                <c:ptCount val="22"/>
                <c:pt idx="0">
                  <c:v>7.4001415291614396</c:v>
                </c:pt>
                <c:pt idx="1">
                  <c:v>2.49420571466288</c:v>
                </c:pt>
                <c:pt idx="2">
                  <c:v>3.9444950255336302</c:v>
                </c:pt>
                <c:pt idx="3">
                  <c:v>4.4675051424929997</c:v>
                </c:pt>
                <c:pt idx="4">
                  <c:v>4.7243634277271598</c:v>
                </c:pt>
                <c:pt idx="5">
                  <c:v>3.8741256067322798</c:v>
                </c:pt>
                <c:pt idx="6">
                  <c:v>3.70886129412622</c:v>
                </c:pt>
                <c:pt idx="7">
                  <c:v>3.5399853674705501</c:v>
                </c:pt>
                <c:pt idx="8">
                  <c:v>3.47263217037306</c:v>
                </c:pt>
                <c:pt idx="9">
                  <c:v>3.4227657417678299</c:v>
                </c:pt>
                <c:pt idx="10">
                  <c:v>3.38322291992958</c:v>
                </c:pt>
                <c:pt idx="11">
                  <c:v>3.3514369960414898</c:v>
                </c:pt>
                <c:pt idx="12">
                  <c:v>3.3620313807978</c:v>
                </c:pt>
                <c:pt idx="13">
                  <c:v>3.3771746758541901</c:v>
                </c:pt>
                <c:pt idx="14">
                  <c:v>3.3615419930744999</c:v>
                </c:pt>
                <c:pt idx="15">
                  <c:v>3.3523037247921401</c:v>
                </c:pt>
                <c:pt idx="16">
                  <c:v>3.3438257612192399</c:v>
                </c:pt>
                <c:pt idx="17">
                  <c:v>3.3200357399733198</c:v>
                </c:pt>
                <c:pt idx="18">
                  <c:v>3.3126927622737101</c:v>
                </c:pt>
                <c:pt idx="19">
                  <c:v>3.3077492157267998</c:v>
                </c:pt>
                <c:pt idx="20">
                  <c:v>3.3019083979396799</c:v>
                </c:pt>
                <c:pt idx="21">
                  <c:v>3.2952599192590801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6-4386-81B5-F08F94D77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29184"/>
        <c:axId val="27636256"/>
      </c:lineChart>
      <c:catAx>
        <c:axId val="8612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6256"/>
        <c:crosses val="autoZero"/>
        <c:auto val="1"/>
        <c:lblAlgn val="ctr"/>
        <c:lblOffset val="100"/>
        <c:noMultiLvlLbl val="0"/>
      </c:catAx>
      <c:valAx>
        <c:axId val="276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y-o-y growth in baseline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Graphs!$A$8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Graphs!$C$7:$X$7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cat>
          <c:val>
            <c:numRef>
              <c:f>Graphs!$C$8:$X$8</c:f>
              <c:numCache>
                <c:formatCode>#,##0.0</c:formatCode>
                <c:ptCount val="22"/>
                <c:pt idx="0">
                  <c:v>8.59</c:v>
                </c:pt>
                <c:pt idx="1">
                  <c:v>8.77</c:v>
                </c:pt>
                <c:pt idx="2">
                  <c:v>9.23</c:v>
                </c:pt>
                <c:pt idx="3">
                  <c:v>9.8000000000000007</c:v>
                </c:pt>
                <c:pt idx="4">
                  <c:v>10.46</c:v>
                </c:pt>
                <c:pt idx="5">
                  <c:v>10.99</c:v>
                </c:pt>
                <c:pt idx="6">
                  <c:v>11.53</c:v>
                </c:pt>
                <c:pt idx="7">
                  <c:v>12.06</c:v>
                </c:pt>
                <c:pt idx="8">
                  <c:v>12.59</c:v>
                </c:pt>
                <c:pt idx="9">
                  <c:v>13.14</c:v>
                </c:pt>
                <c:pt idx="10">
                  <c:v>13.71</c:v>
                </c:pt>
                <c:pt idx="11">
                  <c:v>14.29</c:v>
                </c:pt>
                <c:pt idx="12">
                  <c:v>14.89</c:v>
                </c:pt>
                <c:pt idx="13">
                  <c:v>15.53</c:v>
                </c:pt>
                <c:pt idx="14">
                  <c:v>16.190000000000001</c:v>
                </c:pt>
                <c:pt idx="15">
                  <c:v>16.87</c:v>
                </c:pt>
                <c:pt idx="16">
                  <c:v>17.59</c:v>
                </c:pt>
                <c:pt idx="17">
                  <c:v>18.329999999999998</c:v>
                </c:pt>
                <c:pt idx="18">
                  <c:v>19.100000000000001</c:v>
                </c:pt>
                <c:pt idx="19">
                  <c:v>19.899999999999999</c:v>
                </c:pt>
                <c:pt idx="20">
                  <c:v>20.73</c:v>
                </c:pt>
                <c:pt idx="21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2-4828-8D0B-DC88A4676700}"/>
            </c:ext>
          </c:extLst>
        </c:ser>
        <c:ser>
          <c:idx val="1"/>
          <c:order val="1"/>
          <c:tx>
            <c:strRef>
              <c:f>Graphs!$A$9</c:f>
              <c:strCache>
                <c:ptCount val="1"/>
                <c:pt idx="0">
                  <c:v>N2O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Graphs!$C$7:$X$7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cat>
          <c:val>
            <c:numRef>
              <c:f>Graphs!$C$9:$X$9</c:f>
              <c:numCache>
                <c:formatCode>#,##0.0</c:formatCode>
                <c:ptCount val="22"/>
                <c:pt idx="0">
                  <c:v>3.31</c:v>
                </c:pt>
                <c:pt idx="1">
                  <c:v>3.36</c:v>
                </c:pt>
                <c:pt idx="2">
                  <c:v>3.47</c:v>
                </c:pt>
                <c:pt idx="3">
                  <c:v>3.6</c:v>
                </c:pt>
                <c:pt idx="4">
                  <c:v>3.77</c:v>
                </c:pt>
                <c:pt idx="5">
                  <c:v>3.91</c:v>
                </c:pt>
                <c:pt idx="6">
                  <c:v>4.05</c:v>
                </c:pt>
                <c:pt idx="7">
                  <c:v>4.1900000000000004</c:v>
                </c:pt>
                <c:pt idx="8">
                  <c:v>4.34</c:v>
                </c:pt>
                <c:pt idx="9">
                  <c:v>4.49</c:v>
                </c:pt>
                <c:pt idx="10">
                  <c:v>4.6399999999999997</c:v>
                </c:pt>
                <c:pt idx="11">
                  <c:v>4.79</c:v>
                </c:pt>
                <c:pt idx="12">
                  <c:v>4.95</c:v>
                </c:pt>
                <c:pt idx="13">
                  <c:v>5.0999999999999996</c:v>
                </c:pt>
                <c:pt idx="14">
                  <c:v>5.26</c:v>
                </c:pt>
                <c:pt idx="15">
                  <c:v>5.43</c:v>
                </c:pt>
                <c:pt idx="16">
                  <c:v>5.6</c:v>
                </c:pt>
                <c:pt idx="17">
                  <c:v>5.78</c:v>
                </c:pt>
                <c:pt idx="18">
                  <c:v>5.96</c:v>
                </c:pt>
                <c:pt idx="19">
                  <c:v>6.15</c:v>
                </c:pt>
                <c:pt idx="20">
                  <c:v>6.34</c:v>
                </c:pt>
                <c:pt idx="21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2-4828-8D0B-DC88A4676700}"/>
            </c:ext>
          </c:extLst>
        </c:ser>
        <c:ser>
          <c:idx val="2"/>
          <c:order val="2"/>
          <c:tx>
            <c:strRef>
              <c:f>Graphs!$A$10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Graphs!$C$7:$X$7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cat>
          <c:val>
            <c:numRef>
              <c:f>Graphs!$C$10:$X$10</c:f>
              <c:numCache>
                <c:formatCode>#,##0.0</c:formatCode>
                <c:ptCount val="22"/>
                <c:pt idx="0">
                  <c:v>6.37</c:v>
                </c:pt>
                <c:pt idx="1">
                  <c:v>6.51</c:v>
                </c:pt>
                <c:pt idx="2">
                  <c:v>6.88</c:v>
                </c:pt>
                <c:pt idx="3">
                  <c:v>7.35</c:v>
                </c:pt>
                <c:pt idx="4">
                  <c:v>7.88</c:v>
                </c:pt>
                <c:pt idx="5">
                  <c:v>8.3000000000000007</c:v>
                </c:pt>
                <c:pt idx="6">
                  <c:v>8.7100000000000009</c:v>
                </c:pt>
                <c:pt idx="7">
                  <c:v>9.1199999999999992</c:v>
                </c:pt>
                <c:pt idx="8">
                  <c:v>9.5299999999999994</c:v>
                </c:pt>
                <c:pt idx="9">
                  <c:v>9.94</c:v>
                </c:pt>
                <c:pt idx="10">
                  <c:v>10.36</c:v>
                </c:pt>
                <c:pt idx="11">
                  <c:v>10.8</c:v>
                </c:pt>
                <c:pt idx="12">
                  <c:v>11.26</c:v>
                </c:pt>
                <c:pt idx="13">
                  <c:v>11.74</c:v>
                </c:pt>
                <c:pt idx="14">
                  <c:v>12.24</c:v>
                </c:pt>
                <c:pt idx="15">
                  <c:v>12.76</c:v>
                </c:pt>
                <c:pt idx="16">
                  <c:v>13.29</c:v>
                </c:pt>
                <c:pt idx="17">
                  <c:v>13.86</c:v>
                </c:pt>
                <c:pt idx="18">
                  <c:v>14.44</c:v>
                </c:pt>
                <c:pt idx="19">
                  <c:v>15.05</c:v>
                </c:pt>
                <c:pt idx="20">
                  <c:v>15.68</c:v>
                </c:pt>
                <c:pt idx="21">
                  <c:v>16.34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2-4828-8D0B-DC88A4676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29184"/>
        <c:axId val="27636256"/>
      </c:lineChart>
      <c:catAx>
        <c:axId val="8612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6256"/>
        <c:crosses val="autoZero"/>
        <c:auto val="1"/>
        <c:lblAlgn val="ctr"/>
        <c:lblOffset val="100"/>
        <c:noMultiLvlLbl val="0"/>
      </c:catAx>
      <c:valAx>
        <c:axId val="276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tCO2 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results!$B$5</c:f>
              <c:strCache>
                <c:ptCount val="1"/>
                <c:pt idx="0">
                  <c:v>carbtax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results!$G$2:$Y$2</c:f>
              <c:numCache>
                <c:formatCode>General</c:formatCode>
                <c:ptCount val="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results!$G$5:$Y$5</c:f>
              <c:numCache>
                <c:formatCode>General</c:formatCode>
                <c:ptCount val="19"/>
                <c:pt idx="0">
                  <c:v>-1.7600000000000001E-2</c:v>
                </c:pt>
                <c:pt idx="1">
                  <c:v>-3.4200000000000001E-2</c:v>
                </c:pt>
                <c:pt idx="2">
                  <c:v>-4.99E-2</c:v>
                </c:pt>
                <c:pt idx="3">
                  <c:v>-6.4899999999999999E-2</c:v>
                </c:pt>
                <c:pt idx="4">
                  <c:v>-7.9100000000000004E-2</c:v>
                </c:pt>
                <c:pt idx="5">
                  <c:v>-9.2700000000000005E-2</c:v>
                </c:pt>
                <c:pt idx="6">
                  <c:v>-0.1057</c:v>
                </c:pt>
                <c:pt idx="7">
                  <c:v>-0.11799999999999999</c:v>
                </c:pt>
                <c:pt idx="8">
                  <c:v>-0.12959999999999999</c:v>
                </c:pt>
                <c:pt idx="9">
                  <c:v>-0.13800000000000001</c:v>
                </c:pt>
                <c:pt idx="10">
                  <c:v>-0.14660000000000001</c:v>
                </c:pt>
                <c:pt idx="11">
                  <c:v>-0.15440000000000001</c:v>
                </c:pt>
                <c:pt idx="12">
                  <c:v>-0.16159999999999999</c:v>
                </c:pt>
                <c:pt idx="13">
                  <c:v>-0.16800000000000001</c:v>
                </c:pt>
                <c:pt idx="14">
                  <c:v>-0.17369999999999999</c:v>
                </c:pt>
                <c:pt idx="15">
                  <c:v>-0.17879999999999999</c:v>
                </c:pt>
                <c:pt idx="16">
                  <c:v>-0.18310000000000001</c:v>
                </c:pt>
                <c:pt idx="17">
                  <c:v>-0.18679999999999999</c:v>
                </c:pt>
                <c:pt idx="18">
                  <c:v>-0.1898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F-451A-86A8-9C7A5D2A5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181968"/>
        <c:axId val="1304004944"/>
      </c:lineChart>
      <c:catAx>
        <c:axId val="1346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04944"/>
        <c:crosses val="autoZero"/>
        <c:auto val="1"/>
        <c:lblAlgn val="ctr"/>
        <c:lblOffset val="100"/>
        <c:noMultiLvlLbl val="0"/>
      </c:catAx>
      <c:valAx>
        <c:axId val="1304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from baseline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results!$B$7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results!$G$2:$Y$2</c:f>
              <c:numCache>
                <c:formatCode>General</c:formatCode>
                <c:ptCount val="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results!$G$7:$Y$7</c:f>
              <c:numCache>
                <c:formatCode>0.00</c:formatCode>
                <c:ptCount val="19"/>
                <c:pt idx="0">
                  <c:v>6</c:v>
                </c:pt>
                <c:pt idx="1">
                  <c:v>6.5</c:v>
                </c:pt>
                <c:pt idx="2">
                  <c:v>5.0762999999999998</c:v>
                </c:pt>
                <c:pt idx="3">
                  <c:v>4.7793999999999999</c:v>
                </c:pt>
                <c:pt idx="4">
                  <c:v>4.5698999999999996</c:v>
                </c:pt>
                <c:pt idx="5">
                  <c:v>4.4200999999999997</c:v>
                </c:pt>
                <c:pt idx="6">
                  <c:v>4.3113999999999999</c:v>
                </c:pt>
                <c:pt idx="7">
                  <c:v>4.2312000000000003</c:v>
                </c:pt>
                <c:pt idx="8">
                  <c:v>4.1707999999999998</c:v>
                </c:pt>
                <c:pt idx="9">
                  <c:v>4.1242999999999999</c:v>
                </c:pt>
                <c:pt idx="10">
                  <c:v>4.0873999999999997</c:v>
                </c:pt>
                <c:pt idx="11">
                  <c:v>4.0572999999999997</c:v>
                </c:pt>
                <c:pt idx="12">
                  <c:v>4.032</c:v>
                </c:pt>
                <c:pt idx="13">
                  <c:v>4.0101000000000004</c:v>
                </c:pt>
                <c:pt idx="14">
                  <c:v>3.9906000000000001</c:v>
                </c:pt>
                <c:pt idx="15">
                  <c:v>3.9727999999999999</c:v>
                </c:pt>
                <c:pt idx="16">
                  <c:v>3.9563000000000001</c:v>
                </c:pt>
                <c:pt idx="17">
                  <c:v>3.9407000000000001</c:v>
                </c:pt>
                <c:pt idx="18">
                  <c:v>3.9258000000000002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0-4D18-A6FD-9E30E3E1FF49}"/>
            </c:ext>
          </c:extLst>
        </c:ser>
        <c:ser>
          <c:idx val="1"/>
          <c:order val="1"/>
          <c:tx>
            <c:strRef>
              <c:f>results!$B$8</c:f>
              <c:strCache>
                <c:ptCount val="1"/>
                <c:pt idx="0">
                  <c:v>carbtax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results!$G$2:$Y$2</c:f>
              <c:numCache>
                <c:formatCode>General</c:formatCode>
                <c:ptCount val="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results!$G$8:$Y$8</c:f>
              <c:numCache>
                <c:formatCode>0.00</c:formatCode>
                <c:ptCount val="19"/>
                <c:pt idx="0">
                  <c:v>5.9813999999999998</c:v>
                </c:pt>
                <c:pt idx="1">
                  <c:v>6.4823000000000004</c:v>
                </c:pt>
                <c:pt idx="2">
                  <c:v>5.0598000000000001</c:v>
                </c:pt>
                <c:pt idx="3">
                  <c:v>4.7637</c:v>
                </c:pt>
                <c:pt idx="4">
                  <c:v>4.5549999999999997</c:v>
                </c:pt>
                <c:pt idx="5">
                  <c:v>4.4058999999999999</c:v>
                </c:pt>
                <c:pt idx="6">
                  <c:v>4.2979000000000003</c:v>
                </c:pt>
                <c:pt idx="7">
                  <c:v>4.2183999999999999</c:v>
                </c:pt>
                <c:pt idx="8">
                  <c:v>4.1586999999999996</c:v>
                </c:pt>
                <c:pt idx="9">
                  <c:v>4.1154999999999999</c:v>
                </c:pt>
                <c:pt idx="10">
                  <c:v>4.0785</c:v>
                </c:pt>
                <c:pt idx="11">
                  <c:v>4.0491000000000001</c:v>
                </c:pt>
                <c:pt idx="12">
                  <c:v>4.0244999999999997</c:v>
                </c:pt>
                <c:pt idx="13">
                  <c:v>4.0034000000000001</c:v>
                </c:pt>
                <c:pt idx="14">
                  <c:v>3.9845999999999999</c:v>
                </c:pt>
                <c:pt idx="15">
                  <c:v>3.9676</c:v>
                </c:pt>
                <c:pt idx="16">
                  <c:v>3.9518</c:v>
                </c:pt>
                <c:pt idx="17">
                  <c:v>3.9369000000000001</c:v>
                </c:pt>
                <c:pt idx="18">
                  <c:v>3.9226999999999999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0-4D18-A6FD-9E30E3E1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181968"/>
        <c:axId val="1304004944"/>
      </c:lineChart>
      <c:catAx>
        <c:axId val="1346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04944"/>
        <c:crosses val="autoZero"/>
        <c:auto val="1"/>
        <c:lblAlgn val="ctr"/>
        <c:lblOffset val="100"/>
        <c:noMultiLvlLbl val="0"/>
      </c:catAx>
      <c:valAx>
        <c:axId val="1304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y-o-y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results!$B$20:$C$20</c:f>
              <c:strCache>
                <c:ptCount val="2"/>
                <c:pt idx="0">
                  <c:v>carbtax</c:v>
                </c:pt>
                <c:pt idx="1">
                  <c:v>co2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results!$H$13:$Z$13</c:f>
              <c:numCache>
                <c:formatCode>General</c:formatCode>
                <c:ptCount val="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results!$H$20:$Z$20</c:f>
              <c:numCache>
                <c:formatCode>General</c:formatCode>
                <c:ptCount val="19"/>
                <c:pt idx="0">
                  <c:v>-3.05</c:v>
                </c:pt>
                <c:pt idx="1">
                  <c:v>-5.52</c:v>
                </c:pt>
                <c:pt idx="2">
                  <c:v>-7.62</c:v>
                </c:pt>
                <c:pt idx="3">
                  <c:v>-9.4600000000000009</c:v>
                </c:pt>
                <c:pt idx="4">
                  <c:v>-11.1</c:v>
                </c:pt>
                <c:pt idx="5">
                  <c:v>-12.59</c:v>
                </c:pt>
                <c:pt idx="6">
                  <c:v>-13.96</c:v>
                </c:pt>
                <c:pt idx="7">
                  <c:v>-15.22</c:v>
                </c:pt>
                <c:pt idx="8">
                  <c:v>-16.399999999999999</c:v>
                </c:pt>
                <c:pt idx="9">
                  <c:v>-17.41</c:v>
                </c:pt>
                <c:pt idx="10">
                  <c:v>-18.34</c:v>
                </c:pt>
                <c:pt idx="11">
                  <c:v>-19.22</c:v>
                </c:pt>
                <c:pt idx="12">
                  <c:v>-20.05</c:v>
                </c:pt>
                <c:pt idx="13">
                  <c:v>-20.84</c:v>
                </c:pt>
                <c:pt idx="14">
                  <c:v>-21.59</c:v>
                </c:pt>
                <c:pt idx="15">
                  <c:v>-22.31</c:v>
                </c:pt>
                <c:pt idx="16">
                  <c:v>-22.99</c:v>
                </c:pt>
                <c:pt idx="17">
                  <c:v>-23.65</c:v>
                </c:pt>
                <c:pt idx="18">
                  <c:v>-24.27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F-40DB-ACBF-3FA8988F2B7E}"/>
            </c:ext>
          </c:extLst>
        </c:ser>
        <c:ser>
          <c:idx val="1"/>
          <c:order val="1"/>
          <c:tx>
            <c:strRef>
              <c:f>results!$B$21:$C$21</c:f>
              <c:strCache>
                <c:ptCount val="2"/>
                <c:pt idx="0">
                  <c:v>carbtax</c:v>
                </c:pt>
                <c:pt idx="1">
                  <c:v>n2o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results!$H$13:$Z$13</c:f>
              <c:numCache>
                <c:formatCode>General</c:formatCode>
                <c:ptCount val="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results!$H$21:$Z$21</c:f>
              <c:numCache>
                <c:formatCode>General</c:formatCode>
                <c:ptCount val="19"/>
                <c:pt idx="0">
                  <c:v>-0.06</c:v>
                </c:pt>
                <c:pt idx="1">
                  <c:v>-0.11</c:v>
                </c:pt>
                <c:pt idx="2">
                  <c:v>-0.15</c:v>
                </c:pt>
                <c:pt idx="3">
                  <c:v>-0.18</c:v>
                </c:pt>
                <c:pt idx="4">
                  <c:v>-0.21</c:v>
                </c:pt>
                <c:pt idx="5">
                  <c:v>-0.24</c:v>
                </c:pt>
                <c:pt idx="6">
                  <c:v>-0.26</c:v>
                </c:pt>
                <c:pt idx="7">
                  <c:v>-0.28000000000000003</c:v>
                </c:pt>
                <c:pt idx="8">
                  <c:v>-0.3</c:v>
                </c:pt>
                <c:pt idx="9">
                  <c:v>-0.28000000000000003</c:v>
                </c:pt>
                <c:pt idx="10">
                  <c:v>-0.28999999999999998</c:v>
                </c:pt>
                <c:pt idx="11">
                  <c:v>-0.31</c:v>
                </c:pt>
                <c:pt idx="12">
                  <c:v>-0.32</c:v>
                </c:pt>
                <c:pt idx="13">
                  <c:v>-0.33</c:v>
                </c:pt>
                <c:pt idx="14">
                  <c:v>-0.34</c:v>
                </c:pt>
                <c:pt idx="15">
                  <c:v>-0.35</c:v>
                </c:pt>
                <c:pt idx="16">
                  <c:v>-0.36</c:v>
                </c:pt>
                <c:pt idx="17">
                  <c:v>-0.36</c:v>
                </c:pt>
                <c:pt idx="18">
                  <c:v>-0.37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3F-40DB-ACBF-3FA8988F2B7E}"/>
            </c:ext>
          </c:extLst>
        </c:ser>
        <c:ser>
          <c:idx val="2"/>
          <c:order val="2"/>
          <c:tx>
            <c:strRef>
              <c:f>results!$B$22:$C$22</c:f>
              <c:strCache>
                <c:ptCount val="2"/>
                <c:pt idx="0">
                  <c:v>carbtax</c:v>
                </c:pt>
                <c:pt idx="1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results!$H$13:$Z$13</c:f>
              <c:numCache>
                <c:formatCode>General</c:formatCode>
                <c:ptCount val="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results!$H$22:$Z$22</c:f>
              <c:numCache>
                <c:formatCode>General</c:formatCode>
                <c:ptCount val="19"/>
                <c:pt idx="0">
                  <c:v>-1.51</c:v>
                </c:pt>
                <c:pt idx="1">
                  <c:v>-2.76</c:v>
                </c:pt>
                <c:pt idx="2">
                  <c:v>-3.85</c:v>
                </c:pt>
                <c:pt idx="3">
                  <c:v>-4.82</c:v>
                </c:pt>
                <c:pt idx="4">
                  <c:v>-5.7</c:v>
                </c:pt>
                <c:pt idx="5">
                  <c:v>-6.51</c:v>
                </c:pt>
                <c:pt idx="6">
                  <c:v>-7.25</c:v>
                </c:pt>
                <c:pt idx="7">
                  <c:v>-7.95</c:v>
                </c:pt>
                <c:pt idx="8">
                  <c:v>-8.6</c:v>
                </c:pt>
                <c:pt idx="9">
                  <c:v>-9.19</c:v>
                </c:pt>
                <c:pt idx="10">
                  <c:v>-9.6999999999999993</c:v>
                </c:pt>
                <c:pt idx="11">
                  <c:v>-10.18</c:v>
                </c:pt>
                <c:pt idx="12">
                  <c:v>-10.63</c:v>
                </c:pt>
                <c:pt idx="13">
                  <c:v>-11.07</c:v>
                </c:pt>
                <c:pt idx="14">
                  <c:v>-11.49</c:v>
                </c:pt>
                <c:pt idx="15">
                  <c:v>-11.89</c:v>
                </c:pt>
                <c:pt idx="16">
                  <c:v>-12.27</c:v>
                </c:pt>
                <c:pt idx="17">
                  <c:v>-12.64</c:v>
                </c:pt>
                <c:pt idx="18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F-40DB-ACBF-3FA8988F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181968"/>
        <c:axId val="1304004944"/>
      </c:lineChart>
      <c:catAx>
        <c:axId val="1346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04944"/>
        <c:crosses val="autoZero"/>
        <c:auto val="1"/>
        <c:lblAlgn val="ctr"/>
        <c:lblOffset val="100"/>
        <c:noMultiLvlLbl val="0"/>
      </c:catAx>
      <c:valAx>
        <c:axId val="1304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from baseline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results!$C$159</c:f>
              <c:strCache>
                <c:ptCount val="1"/>
                <c:pt idx="0">
                  <c:v>Carbon tax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results!$H$158:$Z$158</c:f>
              <c:numCache>
                <c:formatCode>General</c:formatCode>
                <c:ptCount val="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results!$H$159:$Z$159</c:f>
              <c:numCache>
                <c:formatCode>#,##0.0</c:formatCode>
                <c:ptCount val="19"/>
                <c:pt idx="0">
                  <c:v>4.3151059877166498</c:v>
                </c:pt>
                <c:pt idx="1">
                  <c:v>8.8634660719888299</c:v>
                </c:pt>
                <c:pt idx="2">
                  <c:v>13.5374556689539</c:v>
                </c:pt>
                <c:pt idx="3">
                  <c:v>18.384219582171202</c:v>
                </c:pt>
                <c:pt idx="4">
                  <c:v>23.414025633679099</c:v>
                </c:pt>
                <c:pt idx="5">
                  <c:v>28.640882043508203</c:v>
                </c:pt>
                <c:pt idx="6">
                  <c:v>34.079267136957995</c:v>
                </c:pt>
                <c:pt idx="7">
                  <c:v>39.744704340625901</c:v>
                </c:pt>
                <c:pt idx="8">
                  <c:v>45.653578099612503</c:v>
                </c:pt>
                <c:pt idx="9">
                  <c:v>51.400499284187397</c:v>
                </c:pt>
                <c:pt idx="10">
                  <c:v>57.430993787724503</c:v>
                </c:pt>
                <c:pt idx="11">
                  <c:v>63.748010776313194</c:v>
                </c:pt>
                <c:pt idx="12">
                  <c:v>70.368507760997204</c:v>
                </c:pt>
                <c:pt idx="13">
                  <c:v>77.309233351698197</c:v>
                </c:pt>
                <c:pt idx="14">
                  <c:v>84.592614605279806</c:v>
                </c:pt>
                <c:pt idx="15">
                  <c:v>92.230332685367998</c:v>
                </c:pt>
                <c:pt idx="16">
                  <c:v>100.240966293743</c:v>
                </c:pt>
                <c:pt idx="17">
                  <c:v>108.643325156195</c:v>
                </c:pt>
                <c:pt idx="18">
                  <c:v>117.456858216759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7-497C-A665-C2833FA2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181968"/>
        <c:axId val="1304004944"/>
      </c:barChart>
      <c:catAx>
        <c:axId val="1346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04944"/>
        <c:crosses val="autoZero"/>
        <c:auto val="1"/>
        <c:lblAlgn val="ctr"/>
        <c:lblOffset val="100"/>
        <c:noMultiLvlLbl val="0"/>
      </c:catAx>
      <c:valAx>
        <c:axId val="1304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in billion LCU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results!$C$162</c:f>
              <c:strCache>
                <c:ptCount val="1"/>
                <c:pt idx="0">
                  <c:v>Changes in government tax revenue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results!$H$158:$Z$158</c:f>
              <c:numCache>
                <c:formatCode>General</c:formatCode>
                <c:ptCount val="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results!$H$162:$Z$162</c:f>
              <c:numCache>
                <c:formatCode>#,##0.0</c:formatCode>
                <c:ptCount val="19"/>
                <c:pt idx="0">
                  <c:v>0.30911552328141134</c:v>
                </c:pt>
                <c:pt idx="1">
                  <c:v>0.60595687100646334</c:v>
                </c:pt>
                <c:pt idx="2">
                  <c:v>0.89262676216819159</c:v>
                </c:pt>
                <c:pt idx="3">
                  <c:v>1.1701713276373038</c:v>
                </c:pt>
                <c:pt idx="4">
                  <c:v>1.4394767179320089</c:v>
                </c:pt>
                <c:pt idx="5">
                  <c:v>1.7014265131581219</c:v>
                </c:pt>
                <c:pt idx="6">
                  <c:v>1.9566782020763229</c:v>
                </c:pt>
                <c:pt idx="7">
                  <c:v>2.2058025442524443</c:v>
                </c:pt>
                <c:pt idx="8">
                  <c:v>2.4493110523458927</c:v>
                </c:pt>
                <c:pt idx="9">
                  <c:v>2.6380712590541977</c:v>
                </c:pt>
                <c:pt idx="10">
                  <c:v>2.8520943644295693</c:v>
                </c:pt>
                <c:pt idx="11">
                  <c:v>3.0626183648044591</c:v>
                </c:pt>
                <c:pt idx="12">
                  <c:v>3.2699265075834427</c:v>
                </c:pt>
                <c:pt idx="13">
                  <c:v>3.4742241884087477</c:v>
                </c:pt>
                <c:pt idx="14">
                  <c:v>3.6753621398233127</c:v>
                </c:pt>
                <c:pt idx="15">
                  <c:v>3.8740549707031224</c:v>
                </c:pt>
                <c:pt idx="16">
                  <c:v>4.0704362378447323</c:v>
                </c:pt>
                <c:pt idx="17">
                  <c:v>4.2646904031015564</c:v>
                </c:pt>
                <c:pt idx="18">
                  <c:v>4.4570043294556161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3-493B-9DE3-0E407DC5115D}"/>
            </c:ext>
          </c:extLst>
        </c:ser>
        <c:ser>
          <c:idx val="1"/>
          <c:order val="1"/>
          <c:tx>
            <c:strRef>
              <c:f>results!$C$163</c:f>
              <c:strCache>
                <c:ptCount val="1"/>
                <c:pt idx="0">
                  <c:v>Share of carbon tax in government tax revenue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results!$H$158:$Z$158</c:f>
              <c:numCache>
                <c:formatCode>General</c:formatCode>
                <c:ptCount val="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results!$H$163:$Z$163</c:f>
              <c:numCache>
                <c:formatCode>#,##0.0</c:formatCode>
                <c:ptCount val="19"/>
                <c:pt idx="0">
                  <c:v>0.40862554251353544</c:v>
                </c:pt>
                <c:pt idx="1">
                  <c:v>0.78977442309072565</c:v>
                </c:pt>
                <c:pt idx="2">
                  <c:v>1.1498650034215772</c:v>
                </c:pt>
                <c:pt idx="3">
                  <c:v>1.4925382073230511</c:v>
                </c:pt>
                <c:pt idx="4">
                  <c:v>1.8202655839452953</c:v>
                </c:pt>
                <c:pt idx="5">
                  <c:v>2.1348578005234318</c:v>
                </c:pt>
                <c:pt idx="6">
                  <c:v>2.43769511938588</c:v>
                </c:pt>
                <c:pt idx="7">
                  <c:v>2.7298961243987625</c:v>
                </c:pt>
                <c:pt idx="8">
                  <c:v>3.0124051647805556</c:v>
                </c:pt>
                <c:pt idx="9">
                  <c:v>3.2592418790500703</c:v>
                </c:pt>
                <c:pt idx="10">
                  <c:v>3.4984861470380402</c:v>
                </c:pt>
                <c:pt idx="11">
                  <c:v>3.7313612243354632</c:v>
                </c:pt>
                <c:pt idx="12">
                  <c:v>3.9583219428059264</c:v>
                </c:pt>
                <c:pt idx="13">
                  <c:v>4.1797471123339927</c:v>
                </c:pt>
                <c:pt idx="14">
                  <c:v>4.3958386161147027</c:v>
                </c:pt>
                <c:pt idx="15">
                  <c:v>4.6070680194457188</c:v>
                </c:pt>
                <c:pt idx="16">
                  <c:v>4.8137289735761151</c:v>
                </c:pt>
                <c:pt idx="17">
                  <c:v>5.0160710751403004</c:v>
                </c:pt>
                <c:pt idx="18">
                  <c:v>5.2143202672530018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A3-493B-9DE3-0E407DC51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181968"/>
        <c:axId val="1304004944"/>
      </c:barChart>
      <c:catAx>
        <c:axId val="1346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04944"/>
        <c:crosses val="autoZero"/>
        <c:auto val="1"/>
        <c:lblAlgn val="ctr"/>
        <c:lblOffset val="100"/>
        <c:noMultiLvlLbl val="0"/>
      </c:catAx>
      <c:valAx>
        <c:axId val="1304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results!$B$185</c:f>
              <c:strCache>
                <c:ptCount val="1"/>
                <c:pt idx="0">
                  <c:v>carbtax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results!$G$184:$Y$184</c:f>
              <c:numCache>
                <c:formatCode>General</c:formatCode>
                <c:ptCount val="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results!$G$185:$Y$185</c:f>
              <c:numCache>
                <c:formatCode>General</c:formatCode>
                <c:ptCount val="19"/>
                <c:pt idx="0">
                  <c:v>-0.04</c:v>
                </c:pt>
                <c:pt idx="1">
                  <c:v>-0.09</c:v>
                </c:pt>
                <c:pt idx="2">
                  <c:v>-0.13</c:v>
                </c:pt>
                <c:pt idx="3">
                  <c:v>-0.17</c:v>
                </c:pt>
                <c:pt idx="4">
                  <c:v>-0.2</c:v>
                </c:pt>
                <c:pt idx="5">
                  <c:v>-0.24</c:v>
                </c:pt>
                <c:pt idx="6">
                  <c:v>-0.27</c:v>
                </c:pt>
                <c:pt idx="7">
                  <c:v>-0.31</c:v>
                </c:pt>
                <c:pt idx="8">
                  <c:v>-0.34</c:v>
                </c:pt>
                <c:pt idx="9">
                  <c:v>-0.36</c:v>
                </c:pt>
                <c:pt idx="10">
                  <c:v>-0.39</c:v>
                </c:pt>
                <c:pt idx="11">
                  <c:v>-0.42</c:v>
                </c:pt>
                <c:pt idx="12">
                  <c:v>-0.44</c:v>
                </c:pt>
                <c:pt idx="13">
                  <c:v>-0.47</c:v>
                </c:pt>
                <c:pt idx="14">
                  <c:v>-0.49</c:v>
                </c:pt>
                <c:pt idx="15">
                  <c:v>-0.52</c:v>
                </c:pt>
                <c:pt idx="16">
                  <c:v>-0.54</c:v>
                </c:pt>
                <c:pt idx="17">
                  <c:v>-0.56000000000000005</c:v>
                </c:pt>
                <c:pt idx="18">
                  <c:v>-0.57999999999999996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A-4C2C-9B6D-E93D0422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181968"/>
        <c:axId val="1304004944"/>
      </c:barChart>
      <c:catAx>
        <c:axId val="1346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04944"/>
        <c:crosses val="autoZero"/>
        <c:auto val="1"/>
        <c:lblAlgn val="ctr"/>
        <c:lblOffset val="100"/>
        <c:noMultiLvlLbl val="0"/>
      </c:catAx>
      <c:valAx>
        <c:axId val="1304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 consumption % change from BAU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results!$B$194</c:f>
              <c:strCache>
                <c:ptCount val="1"/>
                <c:pt idx="0">
                  <c:v>Electricity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results!$G$193:$Y$193</c:f>
              <c:numCache>
                <c:formatCode>General</c:formatCode>
                <c:ptCount val="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results!$G$194:$Y$194</c:f>
              <c:numCache>
                <c:formatCode>0.0</c:formatCode>
                <c:ptCount val="19"/>
                <c:pt idx="0">
                  <c:v>-4.4605917302335003</c:v>
                </c:pt>
                <c:pt idx="1">
                  <c:v>-8.7162137052291904</c:v>
                </c:pt>
                <c:pt idx="2">
                  <c:v>-12.798753357308</c:v>
                </c:pt>
                <c:pt idx="3">
                  <c:v>-16.690773607265101</c:v>
                </c:pt>
                <c:pt idx="4">
                  <c:v>-20.397806861111299</c:v>
                </c:pt>
                <c:pt idx="5">
                  <c:v>-23.922598067246501</c:v>
                </c:pt>
                <c:pt idx="6">
                  <c:v>-27.277323349209102</c:v>
                </c:pt>
                <c:pt idx="7">
                  <c:v>-30.471973722411899</c:v>
                </c:pt>
                <c:pt idx="8">
                  <c:v>-33.513728378829597</c:v>
                </c:pt>
                <c:pt idx="9">
                  <c:v>-36.148018110849101</c:v>
                </c:pt>
                <c:pt idx="10">
                  <c:v>-38.641363832775802</c:v>
                </c:pt>
                <c:pt idx="11">
                  <c:v>-41.028259976770798</c:v>
                </c:pt>
                <c:pt idx="12">
                  <c:v>-43.3114671492187</c:v>
                </c:pt>
                <c:pt idx="13">
                  <c:v>-45.495511588329599</c:v>
                </c:pt>
                <c:pt idx="14">
                  <c:v>-47.585201572091997</c:v>
                </c:pt>
                <c:pt idx="15">
                  <c:v>-49.584442629907898</c:v>
                </c:pt>
                <c:pt idx="16">
                  <c:v>-51.497017310346102</c:v>
                </c:pt>
                <c:pt idx="17">
                  <c:v>-53.326817903203903</c:v>
                </c:pt>
                <c:pt idx="18">
                  <c:v>-55.077598639526698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5-4178-8B14-ABB9A58B8264}"/>
            </c:ext>
          </c:extLst>
        </c:ser>
        <c:ser>
          <c:idx val="1"/>
          <c:order val="1"/>
          <c:tx>
            <c:strRef>
              <c:f>results!$B$195</c:f>
              <c:strCache>
                <c:ptCount val="1"/>
                <c:pt idx="0">
                  <c:v>Electricity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results!$G$193:$Y$193</c:f>
              <c:numCache>
                <c:formatCode>General</c:formatCode>
                <c:ptCount val="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results!$G$195:$Y$195</c:f>
              <c:numCache>
                <c:formatCode>0.0</c:formatCode>
                <c:ptCount val="19"/>
                <c:pt idx="0">
                  <c:v>2.03861900960369</c:v>
                </c:pt>
                <c:pt idx="1">
                  <c:v>4.0730940305477903</c:v>
                </c:pt>
                <c:pt idx="2">
                  <c:v>6.1143231170185999</c:v>
                </c:pt>
                <c:pt idx="3">
                  <c:v>8.14939646428647</c:v>
                </c:pt>
                <c:pt idx="4">
                  <c:v>10.1773005981363</c:v>
                </c:pt>
                <c:pt idx="5">
                  <c:v>12.1944503853549</c:v>
                </c:pt>
                <c:pt idx="6">
                  <c:v>14.2036566637879</c:v>
                </c:pt>
                <c:pt idx="7">
                  <c:v>16.2065020618051</c:v>
                </c:pt>
                <c:pt idx="8">
                  <c:v>18.203082980103598</c:v>
                </c:pt>
                <c:pt idx="9">
                  <c:v>19.994709650459701</c:v>
                </c:pt>
                <c:pt idx="10">
                  <c:v>21.782167521310299</c:v>
                </c:pt>
                <c:pt idx="11">
                  <c:v>23.564946339185799</c:v>
                </c:pt>
                <c:pt idx="12">
                  <c:v>25.3431284512411</c:v>
                </c:pt>
                <c:pt idx="13">
                  <c:v>27.116799599226301</c:v>
                </c:pt>
                <c:pt idx="14">
                  <c:v>28.886195264872701</c:v>
                </c:pt>
                <c:pt idx="15">
                  <c:v>30.651249403675902</c:v>
                </c:pt>
                <c:pt idx="16">
                  <c:v>32.412042346574303</c:v>
                </c:pt>
                <c:pt idx="17">
                  <c:v>34.168662751751199</c:v>
                </c:pt>
                <c:pt idx="18">
                  <c:v>35.9212009673534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95-4178-8B14-ABB9A58B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181968"/>
        <c:axId val="1304004944"/>
      </c:barChart>
      <c:catAx>
        <c:axId val="1346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04944"/>
        <c:crosses val="autoZero"/>
        <c:auto val="1"/>
        <c:lblAlgn val="ctr"/>
        <c:lblOffset val="100"/>
        <c:noMultiLvlLbl val="0"/>
      </c:catAx>
      <c:valAx>
        <c:axId val="1304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from BAU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46355</xdr:colOff>
      <xdr:row>11</xdr:row>
      <xdr:rowOff>18416</xdr:rowOff>
    </xdr:from>
    <xdr:to>
      <xdr:col>10</xdr:col>
      <xdr:colOff>581024</xdr:colOff>
      <xdr:row>30</xdr:row>
      <xdr:rowOff>139066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A8DBE-34B3-4C16-AE8D-DC56B5E58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11</xdr:row>
      <xdr:rowOff>19049</xdr:rowOff>
    </xdr:from>
    <xdr:to>
      <xdr:col>21</xdr:col>
      <xdr:colOff>9525</xdr:colOff>
      <xdr:row>30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DBF5FE-DBF7-4626-AC74-B31761137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419106</xdr:colOff>
      <xdr:row>51</xdr:row>
      <xdr:rowOff>15246</xdr:rowOff>
    </xdr:from>
    <xdr:to>
      <xdr:col>11</xdr:col>
      <xdr:colOff>114306</xdr:colOff>
      <xdr:row>66</xdr:row>
      <xdr:rowOff>15246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B27A7-4697-4BAD-902C-E74B5BC14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327660</xdr:colOff>
      <xdr:row>50</xdr:row>
      <xdr:rowOff>121920</xdr:rowOff>
    </xdr:from>
    <xdr:to>
      <xdr:col>21</xdr:col>
      <xdr:colOff>22860</xdr:colOff>
      <xdr:row>65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EDA1F-786D-487A-8A77-AD5D4658D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594360</xdr:colOff>
      <xdr:row>10</xdr:row>
      <xdr:rowOff>68580</xdr:rowOff>
    </xdr:from>
    <xdr:to>
      <xdr:col>19</xdr:col>
      <xdr:colOff>289560</xdr:colOff>
      <xdr:row>25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4B0D4A-AF4C-4621-AA09-81EE7DC7E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</xdr:colOff>
      <xdr:row>166</xdr:row>
      <xdr:rowOff>7620</xdr:rowOff>
    </xdr:from>
    <xdr:to>
      <xdr:col>11</xdr:col>
      <xdr:colOff>15240</xdr:colOff>
      <xdr:row>181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BB6D59-6683-45D7-914F-AA000BAC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</xdr:colOff>
      <xdr:row>166</xdr:row>
      <xdr:rowOff>15240</xdr:rowOff>
    </xdr:from>
    <xdr:to>
      <xdr:col>18</xdr:col>
      <xdr:colOff>381000</xdr:colOff>
      <xdr:row>181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34D53E-698E-473F-84F2-3F41BED63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114300</xdr:colOff>
      <xdr:row>194</xdr:row>
      <xdr:rowOff>15240</xdr:rowOff>
    </xdr:from>
    <xdr:to>
      <xdr:col>12</xdr:col>
      <xdr:colOff>655320</xdr:colOff>
      <xdr:row>209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1E555A-BA2C-41CC-9ECB-7CD3A9C74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194</xdr:row>
      <xdr:rowOff>22860</xdr:rowOff>
    </xdr:from>
    <xdr:to>
      <xdr:col>20</xdr:col>
      <xdr:colOff>342900</xdr:colOff>
      <xdr:row>209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B8FA12-0BD9-463A-AE99-B85CDF3FC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B619-F905-416E-877C-0E35209D740C}">
  <dimension ref="A1:S27"/>
  <sheetViews>
    <sheetView workbookViewId="0">
      <selection activeCell="B9" sqref="B9:I17"/>
    </sheetView>
  </sheetViews>
  <sheetFormatPr defaultRowHeight="14.4" x14ac:dyDescent="0.3"/>
  <sheetData>
    <row r="1" spans="1:19" x14ac:dyDescent="0.3">
      <c r="A1" t="s">
        <v>6</v>
      </c>
    </row>
    <row r="2" spans="1:19" x14ac:dyDescent="0.3">
      <c r="E2">
        <v>2022</v>
      </c>
      <c r="F2">
        <v>2025</v>
      </c>
      <c r="G2">
        <v>2030</v>
      </c>
      <c r="H2">
        <v>2040</v>
      </c>
      <c r="I2">
        <v>2050</v>
      </c>
      <c r="K2" t="s">
        <v>16</v>
      </c>
      <c r="O2">
        <v>2022</v>
      </c>
      <c r="P2">
        <v>2025</v>
      </c>
      <c r="Q2">
        <v>2030</v>
      </c>
      <c r="R2">
        <v>2040</v>
      </c>
      <c r="S2">
        <v>2050</v>
      </c>
    </row>
    <row r="3" spans="1:19" x14ac:dyDescent="0.3">
      <c r="A3" t="s">
        <v>0</v>
      </c>
      <c r="B3" t="s">
        <v>1</v>
      </c>
      <c r="C3" t="s">
        <v>2</v>
      </c>
      <c r="D3" t="s">
        <v>2</v>
      </c>
      <c r="E3">
        <v>1708.9</v>
      </c>
      <c r="F3">
        <v>1846.3</v>
      </c>
      <c r="G3">
        <v>2024.2</v>
      </c>
      <c r="H3">
        <v>2430.9</v>
      </c>
      <c r="I3">
        <v>2891</v>
      </c>
      <c r="L3" t="s">
        <v>3</v>
      </c>
      <c r="M3" t="s">
        <v>9</v>
      </c>
      <c r="N3" t="s">
        <v>2</v>
      </c>
      <c r="O3" s="1">
        <f t="shared" ref="O3:S10" si="0">100*(E10/E$4)</f>
        <v>-3.4997666822211851E-2</v>
      </c>
      <c r="P3" s="1">
        <f t="shared" si="0"/>
        <v>-3.4574037059045978E-2</v>
      </c>
      <c r="Q3" s="1">
        <f t="shared" si="0"/>
        <v>-3.3507440622844192E-2</v>
      </c>
      <c r="R3" s="1">
        <f t="shared" si="0"/>
        <v>-3.1597521441175266E-2</v>
      </c>
      <c r="S3" s="1">
        <f t="shared" si="0"/>
        <v>-3.0366817350495182E-2</v>
      </c>
    </row>
    <row r="4" spans="1:19" x14ac:dyDescent="0.3">
      <c r="A4" t="s">
        <v>0</v>
      </c>
      <c r="B4" t="s">
        <v>3</v>
      </c>
      <c r="C4" t="s">
        <v>2</v>
      </c>
      <c r="D4" t="s">
        <v>2</v>
      </c>
      <c r="E4">
        <v>1714.4</v>
      </c>
      <c r="F4">
        <v>1851.1</v>
      </c>
      <c r="G4">
        <v>2029.4</v>
      </c>
      <c r="H4">
        <v>2436.9</v>
      </c>
      <c r="I4">
        <v>2897.9</v>
      </c>
      <c r="L4" t="s">
        <v>3</v>
      </c>
      <c r="M4" t="s">
        <v>10</v>
      </c>
      <c r="N4" t="s">
        <v>2</v>
      </c>
      <c r="O4" s="1">
        <f t="shared" si="0"/>
        <v>9.1717218852076527</v>
      </c>
      <c r="P4" s="1">
        <f t="shared" si="0"/>
        <v>9.1232240289557573</v>
      </c>
      <c r="Q4" s="1">
        <f t="shared" si="0"/>
        <v>9.1155021188528629</v>
      </c>
      <c r="R4" s="1">
        <f t="shared" si="0"/>
        <v>9.1316836964996515</v>
      </c>
      <c r="S4" s="1">
        <f t="shared" si="0"/>
        <v>9.1814762414161972</v>
      </c>
    </row>
    <row r="5" spans="1:19" x14ac:dyDescent="0.3">
      <c r="A5" t="s">
        <v>4</v>
      </c>
      <c r="B5" t="s">
        <v>3</v>
      </c>
      <c r="C5" t="s">
        <v>2</v>
      </c>
      <c r="D5" t="s">
        <v>2</v>
      </c>
      <c r="E5">
        <v>0.3</v>
      </c>
      <c r="F5">
        <v>0.3</v>
      </c>
      <c r="G5">
        <v>0.3</v>
      </c>
      <c r="H5">
        <v>0.2</v>
      </c>
      <c r="I5">
        <v>0.2</v>
      </c>
      <c r="L5" t="s">
        <v>3</v>
      </c>
      <c r="M5" t="s">
        <v>11</v>
      </c>
      <c r="N5" t="s">
        <v>2</v>
      </c>
      <c r="O5" s="1">
        <f t="shared" si="0"/>
        <v>15.568128791413905</v>
      </c>
      <c r="P5" s="1">
        <f t="shared" si="0"/>
        <v>15.301172275944033</v>
      </c>
      <c r="Q5" s="1">
        <f t="shared" si="0"/>
        <v>14.927564797477086</v>
      </c>
      <c r="R5" s="1">
        <f t="shared" si="0"/>
        <v>14.38466904673971</v>
      </c>
      <c r="S5" s="1">
        <f t="shared" si="0"/>
        <v>14.032575313157803</v>
      </c>
    </row>
    <row r="6" spans="1:19" x14ac:dyDescent="0.3">
      <c r="A6" t="s">
        <v>5</v>
      </c>
      <c r="B6" t="s">
        <v>3</v>
      </c>
      <c r="C6" t="s">
        <v>2</v>
      </c>
      <c r="D6" t="s">
        <v>2</v>
      </c>
      <c r="E6">
        <v>5.5</v>
      </c>
      <c r="F6">
        <v>4.8</v>
      </c>
      <c r="G6">
        <v>5.2</v>
      </c>
      <c r="H6">
        <v>6</v>
      </c>
      <c r="I6">
        <v>6.9</v>
      </c>
      <c r="L6" t="s">
        <v>3</v>
      </c>
      <c r="M6" t="s">
        <v>12</v>
      </c>
      <c r="N6" t="s">
        <v>2</v>
      </c>
      <c r="O6" s="1">
        <f t="shared" si="0"/>
        <v>12.954386374241716</v>
      </c>
      <c r="P6" s="1">
        <f t="shared" si="0"/>
        <v>13.081411052887473</v>
      </c>
      <c r="Q6" s="1">
        <f t="shared" si="0"/>
        <v>13.129989159357445</v>
      </c>
      <c r="R6" s="1">
        <f t="shared" si="0"/>
        <v>13.202018958512864</v>
      </c>
      <c r="S6" s="1">
        <f t="shared" si="0"/>
        <v>13.272024569515855</v>
      </c>
    </row>
    <row r="7" spans="1:19" x14ac:dyDescent="0.3">
      <c r="L7" t="s">
        <v>3</v>
      </c>
      <c r="M7" t="s">
        <v>13</v>
      </c>
      <c r="N7" t="s">
        <v>2</v>
      </c>
      <c r="O7" s="1">
        <f t="shared" si="0"/>
        <v>14.358376108259449</v>
      </c>
      <c r="P7" s="1">
        <f t="shared" si="0"/>
        <v>14.277456647398845</v>
      </c>
      <c r="Q7" s="1">
        <f t="shared" si="0"/>
        <v>14.082980191189515</v>
      </c>
      <c r="R7" s="1">
        <f t="shared" si="0"/>
        <v>13.70060322540933</v>
      </c>
      <c r="S7" s="1">
        <f t="shared" si="0"/>
        <v>13.36139963421788</v>
      </c>
    </row>
    <row r="8" spans="1:19" x14ac:dyDescent="0.3">
      <c r="A8" t="s">
        <v>7</v>
      </c>
      <c r="L8" t="s">
        <v>3</v>
      </c>
      <c r="M8" t="s">
        <v>8</v>
      </c>
      <c r="N8" t="s">
        <v>2</v>
      </c>
      <c r="O8" s="1">
        <f t="shared" si="0"/>
        <v>1.314162389174055</v>
      </c>
      <c r="P8" s="1">
        <f t="shared" si="0"/>
        <v>1.6903462805899196</v>
      </c>
      <c r="Q8" s="1">
        <f t="shared" si="0"/>
        <v>1.6428501034788607</v>
      </c>
      <c r="R8" s="1">
        <f t="shared" si="0"/>
        <v>1.5815175017440188</v>
      </c>
      <c r="S8" s="1">
        <f t="shared" si="0"/>
        <v>1.5480175299354704</v>
      </c>
    </row>
    <row r="9" spans="1:19" x14ac:dyDescent="0.3">
      <c r="E9">
        <v>2022</v>
      </c>
      <c r="F9">
        <v>2025</v>
      </c>
      <c r="G9">
        <v>2030</v>
      </c>
      <c r="H9">
        <v>2040</v>
      </c>
      <c r="I9">
        <v>2050</v>
      </c>
      <c r="L9" t="s">
        <v>3</v>
      </c>
      <c r="M9" t="s">
        <v>14</v>
      </c>
      <c r="N9" t="s">
        <v>2</v>
      </c>
      <c r="O9" s="1">
        <f t="shared" si="0"/>
        <v>-5.5412972468502096E-2</v>
      </c>
      <c r="P9" s="1">
        <f t="shared" si="0"/>
        <v>-5.5642590891902113E-2</v>
      </c>
      <c r="Q9" s="1">
        <f t="shared" si="0"/>
        <v>-5.2724943333004828E-2</v>
      </c>
      <c r="R9" s="1">
        <f t="shared" si="0"/>
        <v>-4.5960031187164026E-2</v>
      </c>
      <c r="S9" s="1">
        <f t="shared" si="0"/>
        <v>-3.9683909037578936E-2</v>
      </c>
    </row>
    <row r="10" spans="1:19" x14ac:dyDescent="0.3">
      <c r="B10" t="s">
        <v>3</v>
      </c>
      <c r="C10" t="s">
        <v>9</v>
      </c>
      <c r="D10" t="s">
        <v>2</v>
      </c>
      <c r="E10">
        <v>-0.6</v>
      </c>
      <c r="F10">
        <v>-0.64</v>
      </c>
      <c r="G10">
        <v>-0.68</v>
      </c>
      <c r="H10">
        <v>-0.77</v>
      </c>
      <c r="I10">
        <v>-0.88</v>
      </c>
      <c r="L10" t="s">
        <v>3</v>
      </c>
      <c r="M10" t="s">
        <v>15</v>
      </c>
      <c r="N10" t="s">
        <v>2</v>
      </c>
      <c r="O10" s="1">
        <f t="shared" si="0"/>
        <v>2.3238450769948673</v>
      </c>
      <c r="P10" s="1">
        <f t="shared" si="0"/>
        <v>2.3159202636270324</v>
      </c>
      <c r="Q10" s="1">
        <f t="shared" si="0"/>
        <v>2.2824480141913863</v>
      </c>
      <c r="R10" s="1">
        <f t="shared" si="0"/>
        <v>2.2311132996840248</v>
      </c>
      <c r="S10" s="1">
        <f t="shared" si="0"/>
        <v>2.1943476310431689</v>
      </c>
    </row>
    <row r="11" spans="1:19" x14ac:dyDescent="0.3">
      <c r="B11" t="s">
        <v>3</v>
      </c>
      <c r="C11" t="s">
        <v>10</v>
      </c>
      <c r="D11" t="s">
        <v>2</v>
      </c>
      <c r="E11">
        <v>157.24</v>
      </c>
      <c r="F11">
        <v>168.88</v>
      </c>
      <c r="G11">
        <v>184.99</v>
      </c>
      <c r="H11">
        <v>222.53</v>
      </c>
      <c r="I11">
        <v>266.07</v>
      </c>
    </row>
    <row r="12" spans="1:19" x14ac:dyDescent="0.3">
      <c r="B12" t="s">
        <v>3</v>
      </c>
      <c r="C12" t="s">
        <v>11</v>
      </c>
      <c r="D12" t="s">
        <v>2</v>
      </c>
      <c r="E12" s="1">
        <v>266.89999999999998</v>
      </c>
      <c r="F12" s="1">
        <v>283.24</v>
      </c>
      <c r="G12" s="1">
        <v>302.94</v>
      </c>
      <c r="H12" s="1">
        <v>350.54</v>
      </c>
      <c r="I12" s="1">
        <v>406.65</v>
      </c>
    </row>
    <row r="13" spans="1:19" x14ac:dyDescent="0.3">
      <c r="B13" t="s">
        <v>3</v>
      </c>
      <c r="C13" t="s">
        <v>12</v>
      </c>
      <c r="D13" t="s">
        <v>2</v>
      </c>
      <c r="E13">
        <v>222.09</v>
      </c>
      <c r="F13">
        <v>242.15</v>
      </c>
      <c r="G13">
        <v>266.45999999999998</v>
      </c>
      <c r="H13">
        <v>321.72000000000003</v>
      </c>
      <c r="I13">
        <v>384.61</v>
      </c>
    </row>
    <row r="14" spans="1:19" x14ac:dyDescent="0.3">
      <c r="B14" t="s">
        <v>3</v>
      </c>
      <c r="C14" t="s">
        <v>13</v>
      </c>
      <c r="D14" t="s">
        <v>2</v>
      </c>
      <c r="E14">
        <v>246.16</v>
      </c>
      <c r="F14">
        <v>264.29000000000002</v>
      </c>
      <c r="G14">
        <v>285.8</v>
      </c>
      <c r="H14">
        <v>333.87</v>
      </c>
      <c r="I14">
        <v>387.2</v>
      </c>
    </row>
    <row r="15" spans="1:19" x14ac:dyDescent="0.3">
      <c r="B15" t="s">
        <v>3</v>
      </c>
      <c r="C15" t="s">
        <v>8</v>
      </c>
      <c r="D15" t="s">
        <v>2</v>
      </c>
      <c r="E15">
        <v>22.53</v>
      </c>
      <c r="F15">
        <v>31.29</v>
      </c>
      <c r="G15">
        <v>33.340000000000003</v>
      </c>
      <c r="H15">
        <v>38.54</v>
      </c>
      <c r="I15">
        <v>44.86</v>
      </c>
    </row>
    <row r="16" spans="1:19" x14ac:dyDescent="0.3">
      <c r="B16" t="s">
        <v>3</v>
      </c>
      <c r="C16" t="s">
        <v>14</v>
      </c>
      <c r="D16" t="s">
        <v>2</v>
      </c>
      <c r="E16">
        <v>-0.95</v>
      </c>
      <c r="F16">
        <v>-1.03</v>
      </c>
      <c r="G16">
        <v>-1.07</v>
      </c>
      <c r="H16">
        <v>-1.1200000000000001</v>
      </c>
      <c r="I16">
        <v>-1.1499999999999999</v>
      </c>
    </row>
    <row r="17" spans="1:9" x14ac:dyDescent="0.3">
      <c r="B17" t="s">
        <v>3</v>
      </c>
      <c r="C17" t="s">
        <v>15</v>
      </c>
      <c r="D17" t="s">
        <v>2</v>
      </c>
      <c r="E17">
        <v>39.840000000000003</v>
      </c>
      <c r="F17">
        <v>42.87</v>
      </c>
      <c r="G17">
        <v>46.32</v>
      </c>
      <c r="H17">
        <v>54.37</v>
      </c>
      <c r="I17">
        <v>63.59</v>
      </c>
    </row>
    <row r="19" spans="1:9" x14ac:dyDescent="0.3">
      <c r="A19" t="s">
        <v>16</v>
      </c>
      <c r="E19">
        <v>2022</v>
      </c>
      <c r="F19">
        <v>2025</v>
      </c>
      <c r="G19">
        <v>2030</v>
      </c>
      <c r="H19">
        <v>2040</v>
      </c>
      <c r="I19">
        <v>2050</v>
      </c>
    </row>
    <row r="20" spans="1:9" x14ac:dyDescent="0.3">
      <c r="B20" t="s">
        <v>3</v>
      </c>
      <c r="C20" t="s">
        <v>9</v>
      </c>
      <c r="D20" t="s">
        <v>2</v>
      </c>
      <c r="E20" s="1">
        <f>100*(E10/SUM(E$10:E$17))</f>
        <v>-6.2945206198004644E-2</v>
      </c>
      <c r="F20" s="1">
        <f t="shared" ref="F20:I20" si="1">100*(F10/SUM(F$10:F$17))</f>
        <v>-6.2072644391639599E-2</v>
      </c>
      <c r="G20" s="1">
        <f t="shared" si="1"/>
        <v>-6.0817458187997504E-2</v>
      </c>
      <c r="H20" s="1">
        <f t="shared" si="1"/>
        <v>-5.8347478176527648E-2</v>
      </c>
      <c r="I20" s="1">
        <f t="shared" si="1"/>
        <v>-5.6739417776201694E-2</v>
      </c>
    </row>
    <row r="21" spans="1:9" x14ac:dyDescent="0.3">
      <c r="B21" t="s">
        <v>3</v>
      </c>
      <c r="C21" t="s">
        <v>10</v>
      </c>
      <c r="D21" t="s">
        <v>2</v>
      </c>
      <c r="E21" s="1">
        <f t="shared" ref="E21:I27" si="2">100*(E11/SUM(E$10:E$17))</f>
        <v>16.495840370957087</v>
      </c>
      <c r="F21" s="1">
        <f t="shared" si="2"/>
        <v>16.379419038843899</v>
      </c>
      <c r="G21" s="1">
        <f t="shared" si="2"/>
        <v>16.545031750290672</v>
      </c>
      <c r="H21" s="1">
        <f t="shared" si="2"/>
        <v>16.862421193016491</v>
      </c>
      <c r="I21" s="1">
        <f t="shared" si="2"/>
        <v>17.1552919178568</v>
      </c>
    </row>
    <row r="22" spans="1:9" x14ac:dyDescent="0.3">
      <c r="B22" t="s">
        <v>3</v>
      </c>
      <c r="C22" t="s">
        <v>11</v>
      </c>
      <c r="D22" t="s">
        <v>2</v>
      </c>
      <c r="E22" s="1">
        <f t="shared" si="2"/>
        <v>28.000125890412399</v>
      </c>
      <c r="F22" s="1">
        <f t="shared" si="2"/>
        <v>27.471024683574996</v>
      </c>
      <c r="G22" s="1">
        <f t="shared" si="2"/>
        <v>27.094177622752884</v>
      </c>
      <c r="H22" s="1">
        <f t="shared" si="2"/>
        <v>26.562500000000007</v>
      </c>
      <c r="I22" s="1">
        <f t="shared" si="2"/>
        <v>26.21941390760502</v>
      </c>
    </row>
    <row r="23" spans="1:9" x14ac:dyDescent="0.3">
      <c r="B23" t="s">
        <v>3</v>
      </c>
      <c r="C23" t="s">
        <v>12</v>
      </c>
      <c r="D23" t="s">
        <v>2</v>
      </c>
      <c r="E23" s="1">
        <f t="shared" si="2"/>
        <v>23.299168074191417</v>
      </c>
      <c r="F23" s="1">
        <f t="shared" si="2"/>
        <v>23.485766936618013</v>
      </c>
      <c r="G23" s="1">
        <f t="shared" si="2"/>
        <v>23.831499865843842</v>
      </c>
      <c r="H23" s="1">
        <f t="shared" si="2"/>
        <v>24.378637245392827</v>
      </c>
      <c r="I23" s="1">
        <f t="shared" si="2"/>
        <v>24.798349398755608</v>
      </c>
    </row>
    <row r="24" spans="1:9" x14ac:dyDescent="0.3">
      <c r="B24" t="s">
        <v>3</v>
      </c>
      <c r="C24" t="s">
        <v>13</v>
      </c>
      <c r="D24" t="s">
        <v>2</v>
      </c>
      <c r="E24" s="1">
        <f t="shared" si="2"/>
        <v>25.824319929501371</v>
      </c>
      <c r="F24" s="1">
        <f t="shared" si="2"/>
        <v>25.633092478541297</v>
      </c>
      <c r="G24" s="1">
        <f t="shared" si="2"/>
        <v>25.561219926661305</v>
      </c>
      <c r="H24" s="1">
        <f t="shared" si="2"/>
        <v>25.299314985451023</v>
      </c>
      <c r="I24" s="1">
        <f t="shared" si="2"/>
        <v>24.965343821528744</v>
      </c>
    </row>
    <row r="25" spans="1:9" x14ac:dyDescent="0.3">
      <c r="B25" s="2" t="s">
        <v>3</v>
      </c>
      <c r="C25" s="2" t="s">
        <v>8</v>
      </c>
      <c r="D25" s="2" t="s">
        <v>2</v>
      </c>
      <c r="E25" s="3">
        <f t="shared" si="2"/>
        <v>2.3635924927350742</v>
      </c>
      <c r="F25" s="3">
        <f t="shared" si="2"/>
        <v>3.0347703797100047</v>
      </c>
      <c r="G25" s="3">
        <f t="shared" si="2"/>
        <v>2.9818441999821128</v>
      </c>
      <c r="H25" s="3">
        <f t="shared" si="2"/>
        <v>2.9204049466537345</v>
      </c>
      <c r="I25" s="3">
        <f t="shared" si="2"/>
        <v>2.8924207743640999</v>
      </c>
    </row>
    <row r="26" spans="1:9" x14ac:dyDescent="0.3">
      <c r="B26" t="s">
        <v>3</v>
      </c>
      <c r="C26" t="s">
        <v>14</v>
      </c>
      <c r="D26" t="s">
        <v>2</v>
      </c>
      <c r="E26" s="1">
        <f t="shared" si="2"/>
        <v>-9.9663243146840663E-2</v>
      </c>
      <c r="F26" s="1">
        <f t="shared" si="2"/>
        <v>-9.9898162067794977E-2</v>
      </c>
      <c r="G26" s="1">
        <f t="shared" si="2"/>
        <v>-9.5698059207584313E-2</v>
      </c>
      <c r="H26" s="1">
        <f t="shared" si="2"/>
        <v>-8.4869059165858407E-2</v>
      </c>
      <c r="I26" s="1">
        <f t="shared" si="2"/>
        <v>-7.4148102775718122E-2</v>
      </c>
    </row>
    <row r="27" spans="1:9" x14ac:dyDescent="0.3">
      <c r="B27" t="s">
        <v>3</v>
      </c>
      <c r="C27" t="s">
        <v>15</v>
      </c>
      <c r="D27" t="s">
        <v>2</v>
      </c>
      <c r="E27" s="1">
        <f t="shared" si="2"/>
        <v>4.1795616915475087</v>
      </c>
      <c r="F27" s="1">
        <f t="shared" si="2"/>
        <v>4.1578972891712338</v>
      </c>
      <c r="G27" s="1">
        <f t="shared" si="2"/>
        <v>4.1427421518647707</v>
      </c>
      <c r="H27" s="1">
        <f t="shared" si="2"/>
        <v>4.1199381668283221</v>
      </c>
      <c r="I27" s="1">
        <f t="shared" si="2"/>
        <v>4.1000677004416657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355E-200F-4D68-ABAE-03574FAD9692}">
  <dimension ref="A1:X12"/>
  <sheetViews>
    <sheetView tabSelected="1" topLeftCell="A2" zoomScale="80" zoomScaleNormal="80" workbookViewId="0">
      <selection activeCell="L35" sqref="L35"/>
    </sheetView>
  </sheetViews>
  <sheetFormatPr defaultRowHeight="14.4" x14ac:dyDescent="0.3"/>
  <cols>
    <col min="1" max="1" width="15.33203125" bestFit="1" customWidth="1"/>
    <col min="3" max="3" width="10" bestFit="1" customWidth="1"/>
  </cols>
  <sheetData>
    <row r="1" spans="1:24" x14ac:dyDescent="0.3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</row>
    <row r="2" spans="1:24" x14ac:dyDescent="0.3">
      <c r="A2" t="s">
        <v>17</v>
      </c>
      <c r="C2" s="5">
        <f>results!D7</f>
        <v>6.8657000000000004</v>
      </c>
      <c r="D2" s="5">
        <f>results!E7</f>
        <v>2</v>
      </c>
      <c r="E2" s="5">
        <f>results!F7</f>
        <v>5</v>
      </c>
      <c r="F2" s="5">
        <f>results!G7</f>
        <v>6</v>
      </c>
      <c r="G2" s="5">
        <f>results!H7</f>
        <v>6.5</v>
      </c>
      <c r="H2" s="5">
        <f>results!I7</f>
        <v>5.0762999999999998</v>
      </c>
      <c r="I2" s="5">
        <f>results!J7</f>
        <v>4.7793999999999999</v>
      </c>
      <c r="J2" s="5">
        <f>results!K7</f>
        <v>4.5698999999999996</v>
      </c>
      <c r="K2" s="5">
        <f>results!L7</f>
        <v>4.4200999999999997</v>
      </c>
      <c r="L2" s="5">
        <f>results!M7</f>
        <v>4.3113999999999999</v>
      </c>
      <c r="M2" s="5">
        <f>results!N7</f>
        <v>4.2312000000000003</v>
      </c>
      <c r="N2" s="5">
        <f>results!O7</f>
        <v>4.1707999999999998</v>
      </c>
      <c r="O2" s="5">
        <f>results!P7</f>
        <v>4.1242999999999999</v>
      </c>
      <c r="P2" s="5">
        <f>results!Q7</f>
        <v>4.0873999999999997</v>
      </c>
      <c r="Q2" s="5">
        <f>results!R7</f>
        <v>4.0572999999999997</v>
      </c>
      <c r="R2" s="5">
        <f>results!S7</f>
        <v>4.032</v>
      </c>
      <c r="S2" s="5">
        <f>results!T7</f>
        <v>4.0101000000000004</v>
      </c>
      <c r="T2" s="5">
        <f>results!U7</f>
        <v>3.9906000000000001</v>
      </c>
      <c r="U2" s="5">
        <f>results!V7</f>
        <v>3.9727999999999999</v>
      </c>
      <c r="V2" s="5">
        <f>results!W7</f>
        <v>3.9563000000000001</v>
      </c>
      <c r="W2" s="5">
        <f>results!X7</f>
        <v>3.9407000000000001</v>
      </c>
      <c r="X2" s="5">
        <f>results!Y7</f>
        <v>3.9258000000000002</v>
      </c>
    </row>
    <row r="3" spans="1:24" x14ac:dyDescent="0.3">
      <c r="A3" t="s">
        <v>18</v>
      </c>
      <c r="C3" s="5">
        <f>results!D45</f>
        <v>11.9109811991126</v>
      </c>
      <c r="D3" s="5">
        <f>results!E45</f>
        <v>2.0515724585937098</v>
      </c>
      <c r="E3" s="5">
        <f>results!F45</f>
        <v>5.0229323161889701</v>
      </c>
      <c r="F3" s="5">
        <f>results!G45</f>
        <v>6.0096631543350698</v>
      </c>
      <c r="G3" s="5">
        <f>results!H45</f>
        <v>6.5278766012162501</v>
      </c>
      <c r="H3" s="5">
        <f>results!I45</f>
        <v>4.9794772486496202</v>
      </c>
      <c r="I3" s="5">
        <f>results!J45</f>
        <v>4.65663357777923</v>
      </c>
      <c r="J3" s="5">
        <f>results!K45</f>
        <v>4.4592993235611296</v>
      </c>
      <c r="K3" s="5">
        <f>results!L45</f>
        <v>4.3015895790288701</v>
      </c>
      <c r="L3" s="5">
        <f>results!M45</f>
        <v>4.1915078198729701</v>
      </c>
      <c r="M3" s="5">
        <f>results!N45</f>
        <v>4.1154228547843399</v>
      </c>
      <c r="N3" s="5">
        <f>results!O45</f>
        <v>4.0627208939640003</v>
      </c>
      <c r="O3" s="5">
        <f>results!P45</f>
        <v>4.1056444153409197</v>
      </c>
      <c r="P3" s="5">
        <f>results!Q45</f>
        <v>4.1017466856854998</v>
      </c>
      <c r="Q3" s="5">
        <f>results!R45</f>
        <v>4.0774122139662401</v>
      </c>
      <c r="R3" s="5">
        <f>results!S45</f>
        <v>4.05912790710663</v>
      </c>
      <c r="S3" s="5">
        <f>results!T45</f>
        <v>4.04523508084276</v>
      </c>
      <c r="T3" s="5">
        <f>results!U45</f>
        <v>4.0679508651938496</v>
      </c>
      <c r="U3" s="5">
        <f>results!V45</f>
        <v>4.0520987834569997</v>
      </c>
      <c r="V3" s="5">
        <f>results!W45</f>
        <v>4.0404866430944697</v>
      </c>
      <c r="W3" s="5">
        <f>results!X45</f>
        <v>4.0321163583589303</v>
      </c>
      <c r="X3" s="5">
        <f>results!Y45</f>
        <v>4.0265066203661597</v>
      </c>
    </row>
    <row r="4" spans="1:24" x14ac:dyDescent="0.3">
      <c r="A4" t="s">
        <v>19</v>
      </c>
      <c r="C4" s="5">
        <f>results!E65</f>
        <v>3.1893488144913502</v>
      </c>
      <c r="D4" s="5">
        <f>results!F65</f>
        <v>3.1950292776157698</v>
      </c>
      <c r="E4" s="5">
        <f>results!G65</f>
        <v>3.07710378008426</v>
      </c>
      <c r="F4" s="5">
        <f>results!H65</f>
        <v>3.0891151248044801</v>
      </c>
      <c r="G4" s="5">
        <f>results!I65</f>
        <v>3.0957190081965398</v>
      </c>
      <c r="H4" s="5">
        <f>results!J65</f>
        <v>3.0980475655634598</v>
      </c>
      <c r="I4" s="5">
        <f>results!K65</f>
        <v>3.0929619160490298</v>
      </c>
      <c r="J4" s="5">
        <f>results!L65</f>
        <v>2.9555629645589199</v>
      </c>
      <c r="K4" s="5">
        <f>results!M65</f>
        <v>2.97042985764871</v>
      </c>
      <c r="L4" s="5">
        <f>results!N65</f>
        <v>2.9710857424481798</v>
      </c>
      <c r="M4" s="5">
        <f>results!O65</f>
        <v>2.9557546656809701</v>
      </c>
      <c r="N4" s="5">
        <f>results!P65</f>
        <v>2.93044655574406</v>
      </c>
      <c r="O4" s="5">
        <f>results!Q65</f>
        <v>2.8000852762237298</v>
      </c>
      <c r="P4" s="5">
        <f>results!R65</f>
        <v>2.7950573311911602</v>
      </c>
      <c r="Q4" s="5">
        <f>results!S65</f>
        <v>2.7851144317007299</v>
      </c>
      <c r="R4" s="5">
        <f>results!T65</f>
        <v>2.7730803900697398</v>
      </c>
      <c r="S4" s="5">
        <f>results!U65</f>
        <v>2.7579838178973999</v>
      </c>
      <c r="T4" s="5">
        <f>results!V65</f>
        <v>2.6481733072660298</v>
      </c>
      <c r="U4" s="5">
        <f>results!W65</f>
        <v>2.6470283571389199</v>
      </c>
      <c r="V4" s="5">
        <f>results!X65</f>
        <v>2.6394920865370599</v>
      </c>
      <c r="W4" s="5">
        <f>results!Y65</f>
        <v>2.6257307264313701</v>
      </c>
      <c r="X4" s="5">
        <f>results!Z65</f>
        <v>2.6064256520279101</v>
      </c>
    </row>
    <row r="5" spans="1:24" x14ac:dyDescent="0.3">
      <c r="A5" t="s">
        <v>35</v>
      </c>
      <c r="C5" s="5">
        <f>results!D87</f>
        <v>7.4001415291614396</v>
      </c>
      <c r="D5" s="5">
        <f>results!E87</f>
        <v>2.49420571466288</v>
      </c>
      <c r="E5" s="5">
        <f>results!F87</f>
        <v>3.9444950255336302</v>
      </c>
      <c r="F5" s="5">
        <f>results!G87</f>
        <v>4.4675051424929997</v>
      </c>
      <c r="G5" s="5">
        <f>results!H87</f>
        <v>4.7243634277271598</v>
      </c>
      <c r="H5" s="5">
        <f>results!I87</f>
        <v>3.8741256067322798</v>
      </c>
      <c r="I5" s="5">
        <f>results!J87</f>
        <v>3.70886129412622</v>
      </c>
      <c r="J5" s="5">
        <f>results!K87</f>
        <v>3.5399853674705501</v>
      </c>
      <c r="K5" s="5">
        <f>results!L87</f>
        <v>3.47263217037306</v>
      </c>
      <c r="L5" s="5">
        <f>results!M87</f>
        <v>3.4227657417678299</v>
      </c>
      <c r="M5" s="5">
        <f>results!N87</f>
        <v>3.38322291992958</v>
      </c>
      <c r="N5" s="5">
        <f>results!O87</f>
        <v>3.3514369960414898</v>
      </c>
      <c r="O5" s="5">
        <f>results!P87</f>
        <v>3.3620313807978</v>
      </c>
      <c r="P5" s="5">
        <f>results!Q87</f>
        <v>3.3771746758541901</v>
      </c>
      <c r="Q5" s="5">
        <f>results!R87</f>
        <v>3.3615419930744999</v>
      </c>
      <c r="R5" s="5">
        <f>results!S87</f>
        <v>3.3523037247921401</v>
      </c>
      <c r="S5" s="5">
        <f>results!T87</f>
        <v>3.3438257612192399</v>
      </c>
      <c r="T5" s="5">
        <f>results!U87</f>
        <v>3.3200357399733198</v>
      </c>
      <c r="U5" s="5">
        <f>results!V87</f>
        <v>3.3126927622737101</v>
      </c>
      <c r="V5" s="5">
        <f>results!W87</f>
        <v>3.3077492157267998</v>
      </c>
      <c r="W5" s="5">
        <f>results!X87</f>
        <v>3.3019083979396799</v>
      </c>
      <c r="X5" s="5">
        <f>results!Y87</f>
        <v>3.2952599192590801</v>
      </c>
    </row>
    <row r="7" spans="1:24" x14ac:dyDescent="0.3">
      <c r="B7">
        <v>2018</v>
      </c>
      <c r="C7">
        <v>2019</v>
      </c>
      <c r="D7">
        <v>2020</v>
      </c>
      <c r="E7">
        <v>2021</v>
      </c>
      <c r="F7">
        <v>2022</v>
      </c>
      <c r="G7">
        <v>2023</v>
      </c>
      <c r="H7">
        <v>2024</v>
      </c>
      <c r="I7">
        <v>2025</v>
      </c>
      <c r="J7">
        <v>2026</v>
      </c>
      <c r="K7">
        <v>2027</v>
      </c>
      <c r="L7">
        <v>2028</v>
      </c>
      <c r="M7">
        <v>2029</v>
      </c>
      <c r="N7">
        <v>2030</v>
      </c>
      <c r="O7">
        <v>2031</v>
      </c>
      <c r="P7">
        <v>2032</v>
      </c>
      <c r="Q7">
        <v>2033</v>
      </c>
      <c r="R7">
        <v>2034</v>
      </c>
      <c r="S7">
        <v>2035</v>
      </c>
      <c r="T7">
        <v>2036</v>
      </c>
      <c r="U7">
        <v>2037</v>
      </c>
      <c r="V7">
        <v>2038</v>
      </c>
      <c r="W7">
        <v>2039</v>
      </c>
      <c r="X7">
        <v>2040</v>
      </c>
    </row>
    <row r="8" spans="1:24" x14ac:dyDescent="0.3">
      <c r="A8" t="s">
        <v>20</v>
      </c>
      <c r="B8" s="8">
        <f>results!D14</f>
        <v>7.76</v>
      </c>
      <c r="C8" s="8">
        <f>results!E14</f>
        <v>8.59</v>
      </c>
      <c r="D8" s="8">
        <f>results!F14</f>
        <v>8.77</v>
      </c>
      <c r="E8" s="8">
        <f>results!G14</f>
        <v>9.23</v>
      </c>
      <c r="F8" s="8">
        <f>results!H14</f>
        <v>9.8000000000000007</v>
      </c>
      <c r="G8" s="8">
        <f>results!I14</f>
        <v>10.46</v>
      </c>
      <c r="H8" s="8">
        <f>results!J14</f>
        <v>10.99</v>
      </c>
      <c r="I8" s="8">
        <f>results!K14</f>
        <v>11.53</v>
      </c>
      <c r="J8" s="8">
        <f>results!L14</f>
        <v>12.06</v>
      </c>
      <c r="K8" s="8">
        <f>results!M14</f>
        <v>12.59</v>
      </c>
      <c r="L8" s="8">
        <f>results!N14</f>
        <v>13.14</v>
      </c>
      <c r="M8" s="8">
        <f>results!O14</f>
        <v>13.71</v>
      </c>
      <c r="N8" s="8">
        <f>results!P14</f>
        <v>14.29</v>
      </c>
      <c r="O8" s="8">
        <f>results!Q14</f>
        <v>14.89</v>
      </c>
      <c r="P8" s="8">
        <f>results!R14</f>
        <v>15.53</v>
      </c>
      <c r="Q8" s="8">
        <f>results!S14</f>
        <v>16.190000000000001</v>
      </c>
      <c r="R8" s="8">
        <f>results!T14</f>
        <v>16.87</v>
      </c>
      <c r="S8" s="8">
        <f>results!U14</f>
        <v>17.59</v>
      </c>
      <c r="T8" s="8">
        <f>results!V14</f>
        <v>18.329999999999998</v>
      </c>
      <c r="U8" s="8">
        <f>results!W14</f>
        <v>19.100000000000001</v>
      </c>
      <c r="V8" s="8">
        <f>results!X14</f>
        <v>19.899999999999999</v>
      </c>
      <c r="W8" s="8">
        <f>results!Y14</f>
        <v>20.73</v>
      </c>
      <c r="X8" s="8">
        <f>results!Z14</f>
        <v>21.6</v>
      </c>
    </row>
    <row r="9" spans="1:24" x14ac:dyDescent="0.3">
      <c r="A9" t="s">
        <v>22</v>
      </c>
      <c r="B9" s="8">
        <f>results!D15</f>
        <v>2.99</v>
      </c>
      <c r="C9" s="8">
        <f>results!E15</f>
        <v>3.31</v>
      </c>
      <c r="D9" s="8">
        <f>results!F15</f>
        <v>3.36</v>
      </c>
      <c r="E9" s="8">
        <f>results!G15</f>
        <v>3.47</v>
      </c>
      <c r="F9" s="8">
        <f>results!H15</f>
        <v>3.6</v>
      </c>
      <c r="G9" s="8">
        <f>results!I15</f>
        <v>3.77</v>
      </c>
      <c r="H9" s="8">
        <f>results!J15</f>
        <v>3.91</v>
      </c>
      <c r="I9" s="8">
        <f>results!K15</f>
        <v>4.05</v>
      </c>
      <c r="J9" s="8">
        <f>results!L15</f>
        <v>4.1900000000000004</v>
      </c>
      <c r="K9" s="8">
        <f>results!M15</f>
        <v>4.34</v>
      </c>
      <c r="L9" s="8">
        <f>results!N15</f>
        <v>4.49</v>
      </c>
      <c r="M9" s="8">
        <f>results!O15</f>
        <v>4.6399999999999997</v>
      </c>
      <c r="N9" s="8">
        <f>results!P15</f>
        <v>4.79</v>
      </c>
      <c r="O9" s="8">
        <f>results!Q15</f>
        <v>4.95</v>
      </c>
      <c r="P9" s="8">
        <f>results!R15</f>
        <v>5.0999999999999996</v>
      </c>
      <c r="Q9" s="8">
        <f>results!S15</f>
        <v>5.26</v>
      </c>
      <c r="R9" s="8">
        <f>results!T15</f>
        <v>5.43</v>
      </c>
      <c r="S9" s="8">
        <f>results!U15</f>
        <v>5.6</v>
      </c>
      <c r="T9" s="8">
        <f>results!V15</f>
        <v>5.78</v>
      </c>
      <c r="U9" s="8">
        <f>results!W15</f>
        <v>5.96</v>
      </c>
      <c r="V9" s="8">
        <f>results!X15</f>
        <v>6.15</v>
      </c>
      <c r="W9" s="8">
        <f>results!Y15</f>
        <v>6.34</v>
      </c>
      <c r="X9" s="8">
        <f>results!Z15</f>
        <v>6.54</v>
      </c>
    </row>
    <row r="10" spans="1:24" x14ac:dyDescent="0.3">
      <c r="A10" t="s">
        <v>21</v>
      </c>
      <c r="B10" s="8">
        <f>results!D16</f>
        <v>5.57</v>
      </c>
      <c r="C10" s="8">
        <f>results!E16</f>
        <v>6.37</v>
      </c>
      <c r="D10" s="8">
        <f>results!F16</f>
        <v>6.51</v>
      </c>
      <c r="E10" s="8">
        <f>results!G16</f>
        <v>6.88</v>
      </c>
      <c r="F10" s="8">
        <f>results!H16</f>
        <v>7.35</v>
      </c>
      <c r="G10" s="8">
        <f>results!I16</f>
        <v>7.88</v>
      </c>
      <c r="H10" s="8">
        <f>results!J16</f>
        <v>8.3000000000000007</v>
      </c>
      <c r="I10" s="8">
        <f>results!K16</f>
        <v>8.7100000000000009</v>
      </c>
      <c r="J10" s="8">
        <f>results!L16</f>
        <v>9.1199999999999992</v>
      </c>
      <c r="K10" s="8">
        <f>results!M16</f>
        <v>9.5299999999999994</v>
      </c>
      <c r="L10" s="8">
        <f>results!N16</f>
        <v>9.94</v>
      </c>
      <c r="M10" s="8">
        <f>results!O16</f>
        <v>10.36</v>
      </c>
      <c r="N10" s="8">
        <f>results!P16</f>
        <v>10.8</v>
      </c>
      <c r="O10" s="8">
        <f>results!Q16</f>
        <v>11.26</v>
      </c>
      <c r="P10" s="8">
        <f>results!R16</f>
        <v>11.74</v>
      </c>
      <c r="Q10" s="8">
        <f>results!S16</f>
        <v>12.24</v>
      </c>
      <c r="R10" s="8">
        <f>results!T16</f>
        <v>12.76</v>
      </c>
      <c r="S10" s="8">
        <f>results!U16</f>
        <v>13.29</v>
      </c>
      <c r="T10" s="8">
        <f>results!V16</f>
        <v>13.86</v>
      </c>
      <c r="U10" s="8">
        <f>results!W16</f>
        <v>14.44</v>
      </c>
      <c r="V10" s="8">
        <f>results!X16</f>
        <v>15.05</v>
      </c>
      <c r="W10" s="8">
        <f>results!Y16</f>
        <v>15.68</v>
      </c>
      <c r="X10" s="8">
        <f>results!Z16</f>
        <v>16.34</v>
      </c>
    </row>
    <row r="11" spans="1:24" ht="15" thickBot="1" x14ac:dyDescent="0.35"/>
    <row r="12" spans="1:24" ht="18" x14ac:dyDescent="0.3">
      <c r="A12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B3B7-C436-4C26-89BA-F4DCCB15DB92}">
  <dimension ref="A1:Z195"/>
  <sheetViews>
    <sheetView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K211" sqref="K211"/>
    </sheetView>
  </sheetViews>
  <sheetFormatPr defaultRowHeight="14.4" x14ac:dyDescent="0.3"/>
  <cols>
    <col min="4" max="4" width="9.5546875" bestFit="1" customWidth="1"/>
    <col min="5" max="7" width="9" bestFit="1" customWidth="1"/>
    <col min="8" max="26" width="10.44140625" bestFit="1" customWidth="1"/>
  </cols>
  <sheetData>
    <row r="1" spans="1:26" x14ac:dyDescent="0.3">
      <c r="A1" s="7" t="s">
        <v>36</v>
      </c>
    </row>
    <row r="2" spans="1:26" x14ac:dyDescent="0.3"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</row>
    <row r="3" spans="1:26" x14ac:dyDescent="0.3">
      <c r="A3" t="s">
        <v>0</v>
      </c>
      <c r="B3" t="s">
        <v>1</v>
      </c>
      <c r="C3">
        <v>7922004.0560999997</v>
      </c>
      <c r="D3">
        <v>8465904.0293000005</v>
      </c>
      <c r="E3">
        <v>8635222.1098999996</v>
      </c>
      <c r="F3">
        <v>9066983.2153999992</v>
      </c>
      <c r="G3">
        <v>9611002.2083000001</v>
      </c>
      <c r="H3">
        <v>10235717.3519</v>
      </c>
      <c r="I3">
        <v>10755317.9066</v>
      </c>
      <c r="J3">
        <v>11269360.4168</v>
      </c>
      <c r="K3">
        <v>11784360.498299999</v>
      </c>
      <c r="L3">
        <v>12305242.9301</v>
      </c>
      <c r="M3">
        <v>12835775.731799999</v>
      </c>
      <c r="N3">
        <v>13378887.4891</v>
      </c>
      <c r="O3">
        <v>13936899.329299999</v>
      </c>
      <c r="P3">
        <v>14511694.519200001</v>
      </c>
      <c r="Q3">
        <v>15104842.482899999</v>
      </c>
      <c r="R3">
        <v>15717689.5185</v>
      </c>
      <c r="S3">
        <v>16351425.194800001</v>
      </c>
      <c r="T3">
        <v>17007130.986000001</v>
      </c>
      <c r="U3">
        <v>17685815.942600001</v>
      </c>
      <c r="V3">
        <v>18388442.899500001</v>
      </c>
      <c r="W3">
        <v>19115947.782000002</v>
      </c>
      <c r="X3">
        <v>19869253.878199998</v>
      </c>
      <c r="Y3">
        <v>20649282.443</v>
      </c>
    </row>
    <row r="4" spans="1:26" x14ac:dyDescent="0.3">
      <c r="A4" t="s">
        <v>0</v>
      </c>
      <c r="B4" t="s">
        <v>3</v>
      </c>
      <c r="C4">
        <v>7922004.0560999997</v>
      </c>
      <c r="D4">
        <v>8465904.0293000005</v>
      </c>
      <c r="E4">
        <v>8635222.1095000003</v>
      </c>
      <c r="F4">
        <v>9066983.2153999992</v>
      </c>
      <c r="G4">
        <v>9609312.7294999994</v>
      </c>
      <c r="H4">
        <v>10232216.597999999</v>
      </c>
      <c r="I4">
        <v>10749948.5656</v>
      </c>
      <c r="J4">
        <v>11262047.2952</v>
      </c>
      <c r="K4">
        <v>11775033.4</v>
      </c>
      <c r="L4">
        <v>12293831.686000001</v>
      </c>
      <c r="M4">
        <v>12822211.4978</v>
      </c>
      <c r="N4">
        <v>13363103.4319</v>
      </c>
      <c r="O4">
        <v>13918831.2938</v>
      </c>
      <c r="P4">
        <v>14491663.241</v>
      </c>
      <c r="Q4">
        <v>15082705.7656</v>
      </c>
      <c r="R4">
        <v>15693421.6558</v>
      </c>
      <c r="S4">
        <v>16325008.8214</v>
      </c>
      <c r="T4">
        <v>16978556.327</v>
      </c>
      <c r="U4">
        <v>17655088.245900001</v>
      </c>
      <c r="V4">
        <v>18355568.735800002</v>
      </c>
      <c r="W4">
        <v>19080942.283300001</v>
      </c>
      <c r="X4">
        <v>19832142.055199999</v>
      </c>
      <c r="Y4">
        <v>20610099.815099999</v>
      </c>
    </row>
    <row r="5" spans="1:26" x14ac:dyDescent="0.3">
      <c r="A5" t="s">
        <v>4</v>
      </c>
      <c r="B5" t="s">
        <v>3</v>
      </c>
      <c r="D5">
        <v>0</v>
      </c>
      <c r="E5">
        <v>0</v>
      </c>
      <c r="F5">
        <v>0</v>
      </c>
      <c r="G5">
        <v>-1.7600000000000001E-2</v>
      </c>
      <c r="H5">
        <v>-3.4200000000000001E-2</v>
      </c>
      <c r="I5">
        <v>-4.99E-2</v>
      </c>
      <c r="J5">
        <v>-6.4899999999999999E-2</v>
      </c>
      <c r="K5">
        <v>-7.9100000000000004E-2</v>
      </c>
      <c r="L5">
        <v>-9.2700000000000005E-2</v>
      </c>
      <c r="M5">
        <v>-0.1057</v>
      </c>
      <c r="N5">
        <v>-0.11799999999999999</v>
      </c>
      <c r="O5">
        <v>-0.12959999999999999</v>
      </c>
      <c r="P5">
        <v>-0.13800000000000001</v>
      </c>
      <c r="Q5">
        <v>-0.14660000000000001</v>
      </c>
      <c r="R5">
        <v>-0.15440000000000001</v>
      </c>
      <c r="S5">
        <v>-0.16159999999999999</v>
      </c>
      <c r="T5">
        <v>-0.16800000000000001</v>
      </c>
      <c r="U5">
        <v>-0.17369999999999999</v>
      </c>
      <c r="V5">
        <v>-0.17879999999999999</v>
      </c>
      <c r="W5">
        <v>-0.18310000000000001</v>
      </c>
      <c r="X5">
        <v>-0.18679999999999999</v>
      </c>
      <c r="Y5">
        <v>-0.1898</v>
      </c>
    </row>
    <row r="6" spans="1:26" x14ac:dyDescent="0.3">
      <c r="A6" t="s">
        <v>5</v>
      </c>
      <c r="B6" t="s">
        <v>3</v>
      </c>
      <c r="G6">
        <v>-1689.4789000000001</v>
      </c>
      <c r="H6">
        <v>-3500.7539000000002</v>
      </c>
      <c r="I6">
        <v>-5369.3410000000003</v>
      </c>
      <c r="J6">
        <v>-7313.1216000000004</v>
      </c>
      <c r="K6">
        <v>-9327.0982999999997</v>
      </c>
      <c r="L6">
        <v>-11411.244000000001</v>
      </c>
      <c r="M6">
        <v>-13564.234</v>
      </c>
      <c r="N6">
        <v>-15784.0573</v>
      </c>
      <c r="O6">
        <v>-18068.035500000002</v>
      </c>
      <c r="P6">
        <v>-20031.278200000001</v>
      </c>
      <c r="Q6">
        <v>-22136.7173</v>
      </c>
      <c r="R6">
        <v>-24267.862700000001</v>
      </c>
      <c r="S6">
        <v>-26416.3734</v>
      </c>
      <c r="T6">
        <v>-28574.659</v>
      </c>
      <c r="U6">
        <v>-30727.6967</v>
      </c>
      <c r="V6">
        <v>-32874.163699999997</v>
      </c>
      <c r="W6">
        <v>-35005.498800000001</v>
      </c>
      <c r="X6">
        <v>-37111.822999999997</v>
      </c>
      <c r="Y6">
        <v>-39182.627899999999</v>
      </c>
    </row>
    <row r="7" spans="1:26" x14ac:dyDescent="0.3">
      <c r="A7" t="s">
        <v>23</v>
      </c>
      <c r="B7" t="s">
        <v>1</v>
      </c>
      <c r="D7" s="1">
        <v>6.8657000000000004</v>
      </c>
      <c r="E7" s="1">
        <v>2</v>
      </c>
      <c r="F7" s="1">
        <v>5</v>
      </c>
      <c r="G7" s="1">
        <v>6</v>
      </c>
      <c r="H7" s="1">
        <v>6.5</v>
      </c>
      <c r="I7" s="1">
        <v>5.0762999999999998</v>
      </c>
      <c r="J7" s="1">
        <v>4.7793999999999999</v>
      </c>
      <c r="K7" s="1">
        <v>4.5698999999999996</v>
      </c>
      <c r="L7" s="1">
        <v>4.4200999999999997</v>
      </c>
      <c r="M7" s="1">
        <v>4.3113999999999999</v>
      </c>
      <c r="N7" s="1">
        <v>4.2312000000000003</v>
      </c>
      <c r="O7" s="1">
        <v>4.1707999999999998</v>
      </c>
      <c r="P7" s="1">
        <v>4.1242999999999999</v>
      </c>
      <c r="Q7" s="1">
        <v>4.0873999999999997</v>
      </c>
      <c r="R7" s="1">
        <v>4.0572999999999997</v>
      </c>
      <c r="S7" s="1">
        <v>4.032</v>
      </c>
      <c r="T7" s="1">
        <v>4.0101000000000004</v>
      </c>
      <c r="U7" s="1">
        <v>3.9906000000000001</v>
      </c>
      <c r="V7" s="1">
        <v>3.9727999999999999</v>
      </c>
      <c r="W7" s="1">
        <v>3.9563000000000001</v>
      </c>
      <c r="X7" s="1">
        <v>3.9407000000000001</v>
      </c>
      <c r="Y7" s="1">
        <v>3.9258000000000002</v>
      </c>
    </row>
    <row r="8" spans="1:26" x14ac:dyDescent="0.3">
      <c r="A8" t="s">
        <v>23</v>
      </c>
      <c r="B8" t="s">
        <v>3</v>
      </c>
      <c r="D8" s="1">
        <v>6.8657000000000004</v>
      </c>
      <c r="E8" s="1">
        <v>2</v>
      </c>
      <c r="F8" s="1">
        <v>5</v>
      </c>
      <c r="G8" s="1">
        <v>5.9813999999999998</v>
      </c>
      <c r="H8" s="1">
        <v>6.4823000000000004</v>
      </c>
      <c r="I8" s="1">
        <v>5.0598000000000001</v>
      </c>
      <c r="J8" s="1">
        <v>4.7637</v>
      </c>
      <c r="K8" s="1">
        <v>4.5549999999999997</v>
      </c>
      <c r="L8" s="1">
        <v>4.4058999999999999</v>
      </c>
      <c r="M8" s="1">
        <v>4.2979000000000003</v>
      </c>
      <c r="N8" s="1">
        <v>4.2183999999999999</v>
      </c>
      <c r="O8" s="1">
        <v>4.1586999999999996</v>
      </c>
      <c r="P8" s="1">
        <v>4.1154999999999999</v>
      </c>
      <c r="Q8" s="1">
        <v>4.0785</v>
      </c>
      <c r="R8" s="1">
        <v>4.0491000000000001</v>
      </c>
      <c r="S8" s="1">
        <v>4.0244999999999997</v>
      </c>
      <c r="T8" s="1">
        <v>4.0034000000000001</v>
      </c>
      <c r="U8" s="1">
        <v>3.9845999999999999</v>
      </c>
      <c r="V8" s="1">
        <v>3.9676</v>
      </c>
      <c r="W8" s="1">
        <v>3.9518</v>
      </c>
      <c r="X8" s="1">
        <v>3.9369000000000001</v>
      </c>
      <c r="Y8" s="1">
        <v>3.9226999999999999</v>
      </c>
    </row>
    <row r="9" spans="1:26" x14ac:dyDescent="0.3">
      <c r="A9" t="s">
        <v>24</v>
      </c>
      <c r="B9" t="s">
        <v>1</v>
      </c>
      <c r="D9">
        <v>6.8657000000000004</v>
      </c>
      <c r="E9">
        <v>9.0030000000000001</v>
      </c>
      <c r="F9">
        <v>14.453200000000001</v>
      </c>
      <c r="G9">
        <v>21.3203</v>
      </c>
      <c r="H9">
        <v>29.206199999999999</v>
      </c>
      <c r="I9">
        <v>35.765099999999997</v>
      </c>
      <c r="J9">
        <v>42.253900000000002</v>
      </c>
      <c r="K9">
        <v>48.754800000000003</v>
      </c>
      <c r="L9">
        <v>55.329900000000002</v>
      </c>
      <c r="M9">
        <v>62.026899999999998</v>
      </c>
      <c r="N9">
        <v>68.882599999999996</v>
      </c>
      <c r="O9">
        <v>75.926400000000001</v>
      </c>
      <c r="P9">
        <v>83.182100000000005</v>
      </c>
      <c r="Q9">
        <v>90.669499999999999</v>
      </c>
      <c r="R9">
        <v>98.405500000000004</v>
      </c>
      <c r="S9">
        <v>106.40519999999999</v>
      </c>
      <c r="T9">
        <v>114.68219999999999</v>
      </c>
      <c r="U9">
        <v>123.24930000000001</v>
      </c>
      <c r="V9">
        <v>132.11859999999999</v>
      </c>
      <c r="W9">
        <v>141.30189999999999</v>
      </c>
      <c r="X9">
        <v>150.81100000000001</v>
      </c>
      <c r="Y9">
        <v>160.65729999999999</v>
      </c>
    </row>
    <row r="10" spans="1:26" x14ac:dyDescent="0.3">
      <c r="A10" t="s">
        <v>24</v>
      </c>
      <c r="B10" t="s">
        <v>3</v>
      </c>
      <c r="D10">
        <v>6.8657000000000004</v>
      </c>
      <c r="E10">
        <v>9.0030000000000001</v>
      </c>
      <c r="F10">
        <v>14.453200000000001</v>
      </c>
      <c r="G10">
        <v>21.298999999999999</v>
      </c>
      <c r="H10">
        <v>29.161999999999999</v>
      </c>
      <c r="I10">
        <v>35.697299999999998</v>
      </c>
      <c r="J10">
        <v>42.1616</v>
      </c>
      <c r="K10">
        <v>48.637099999999997</v>
      </c>
      <c r="L10">
        <v>55.185899999999997</v>
      </c>
      <c r="M10">
        <v>61.855699999999999</v>
      </c>
      <c r="N10">
        <v>68.683400000000006</v>
      </c>
      <c r="O10">
        <v>75.698400000000007</v>
      </c>
      <c r="P10">
        <v>82.929299999999998</v>
      </c>
      <c r="Q10">
        <v>90.39</v>
      </c>
      <c r="R10">
        <v>98.099100000000007</v>
      </c>
      <c r="S10">
        <v>106.07170000000001</v>
      </c>
      <c r="T10">
        <v>114.3215</v>
      </c>
      <c r="U10">
        <v>122.8614</v>
      </c>
      <c r="V10">
        <v>131.70359999999999</v>
      </c>
      <c r="W10">
        <v>140.86000000000001</v>
      </c>
      <c r="X10">
        <v>150.3425</v>
      </c>
      <c r="Y10">
        <v>160.1627</v>
      </c>
    </row>
    <row r="12" spans="1:26" x14ac:dyDescent="0.3">
      <c r="A12" s="7" t="s">
        <v>18</v>
      </c>
    </row>
    <row r="13" spans="1:26" x14ac:dyDescent="0.3">
      <c r="D13">
        <v>2018</v>
      </c>
      <c r="E13">
        <v>2019</v>
      </c>
      <c r="F13">
        <v>2020</v>
      </c>
      <c r="G13">
        <v>2021</v>
      </c>
      <c r="H13">
        <v>2022</v>
      </c>
      <c r="I13">
        <v>2023</v>
      </c>
      <c r="J13">
        <v>2024</v>
      </c>
      <c r="K13">
        <v>2025</v>
      </c>
      <c r="L13">
        <v>2026</v>
      </c>
      <c r="M13">
        <v>2027</v>
      </c>
      <c r="N13">
        <v>2028</v>
      </c>
      <c r="O13">
        <v>2029</v>
      </c>
      <c r="P13">
        <v>2030</v>
      </c>
      <c r="Q13">
        <v>2031</v>
      </c>
      <c r="R13">
        <v>2032</v>
      </c>
      <c r="S13">
        <v>2033</v>
      </c>
      <c r="T13">
        <v>2034</v>
      </c>
      <c r="U13">
        <v>2035</v>
      </c>
      <c r="V13">
        <v>2036</v>
      </c>
      <c r="W13">
        <v>2037</v>
      </c>
      <c r="X13">
        <v>2038</v>
      </c>
      <c r="Y13">
        <v>2039</v>
      </c>
      <c r="Z13">
        <v>2040</v>
      </c>
    </row>
    <row r="14" spans="1:26" x14ac:dyDescent="0.3">
      <c r="A14" t="s">
        <v>0</v>
      </c>
      <c r="B14" t="s">
        <v>1</v>
      </c>
      <c r="C14" t="s">
        <v>25</v>
      </c>
      <c r="D14">
        <v>7.76</v>
      </c>
      <c r="E14">
        <v>8.59</v>
      </c>
      <c r="F14">
        <v>8.77</v>
      </c>
      <c r="G14">
        <v>9.23</v>
      </c>
      <c r="H14">
        <v>9.8000000000000007</v>
      </c>
      <c r="I14">
        <v>10.46</v>
      </c>
      <c r="J14">
        <v>10.99</v>
      </c>
      <c r="K14">
        <v>11.53</v>
      </c>
      <c r="L14">
        <v>12.06</v>
      </c>
      <c r="M14">
        <v>12.59</v>
      </c>
      <c r="N14">
        <v>13.14</v>
      </c>
      <c r="O14">
        <v>13.71</v>
      </c>
      <c r="P14">
        <v>14.29</v>
      </c>
      <c r="Q14">
        <v>14.89</v>
      </c>
      <c r="R14">
        <v>15.53</v>
      </c>
      <c r="S14">
        <v>16.190000000000001</v>
      </c>
      <c r="T14">
        <v>16.87</v>
      </c>
      <c r="U14">
        <v>17.59</v>
      </c>
      <c r="V14">
        <v>18.329999999999998</v>
      </c>
      <c r="W14">
        <v>19.100000000000001</v>
      </c>
      <c r="X14">
        <v>19.899999999999999</v>
      </c>
      <c r="Y14">
        <v>20.73</v>
      </c>
      <c r="Z14">
        <v>21.6</v>
      </c>
    </row>
    <row r="15" spans="1:26" x14ac:dyDescent="0.3">
      <c r="A15" t="s">
        <v>0</v>
      </c>
      <c r="B15" t="s">
        <v>1</v>
      </c>
      <c r="C15" t="s">
        <v>26</v>
      </c>
      <c r="D15">
        <v>2.99</v>
      </c>
      <c r="E15">
        <v>3.31</v>
      </c>
      <c r="F15">
        <v>3.36</v>
      </c>
      <c r="G15">
        <v>3.47</v>
      </c>
      <c r="H15">
        <v>3.6</v>
      </c>
      <c r="I15">
        <v>3.77</v>
      </c>
      <c r="J15">
        <v>3.91</v>
      </c>
      <c r="K15">
        <v>4.05</v>
      </c>
      <c r="L15">
        <v>4.1900000000000004</v>
      </c>
      <c r="M15">
        <v>4.34</v>
      </c>
      <c r="N15">
        <v>4.49</v>
      </c>
      <c r="O15">
        <v>4.6399999999999997</v>
      </c>
      <c r="P15">
        <v>4.79</v>
      </c>
      <c r="Q15">
        <v>4.95</v>
      </c>
      <c r="R15">
        <v>5.0999999999999996</v>
      </c>
      <c r="S15">
        <v>5.26</v>
      </c>
      <c r="T15">
        <v>5.43</v>
      </c>
      <c r="U15">
        <v>5.6</v>
      </c>
      <c r="V15">
        <v>5.78</v>
      </c>
      <c r="W15">
        <v>5.96</v>
      </c>
      <c r="X15">
        <v>6.15</v>
      </c>
      <c r="Y15">
        <v>6.34</v>
      </c>
      <c r="Z15">
        <v>6.54</v>
      </c>
    </row>
    <row r="16" spans="1:26" x14ac:dyDescent="0.3">
      <c r="A16" t="s">
        <v>0</v>
      </c>
      <c r="B16" t="s">
        <v>1</v>
      </c>
      <c r="C16" t="s">
        <v>27</v>
      </c>
      <c r="D16">
        <v>5.57</v>
      </c>
      <c r="E16">
        <v>6.37</v>
      </c>
      <c r="F16">
        <v>6.51</v>
      </c>
      <c r="G16">
        <v>6.88</v>
      </c>
      <c r="H16">
        <v>7.35</v>
      </c>
      <c r="I16">
        <v>7.88</v>
      </c>
      <c r="J16">
        <v>8.3000000000000007</v>
      </c>
      <c r="K16">
        <v>8.7100000000000009</v>
      </c>
      <c r="L16">
        <v>9.1199999999999992</v>
      </c>
      <c r="M16">
        <v>9.5299999999999994</v>
      </c>
      <c r="N16">
        <v>9.94</v>
      </c>
      <c r="O16">
        <v>10.36</v>
      </c>
      <c r="P16">
        <v>10.8</v>
      </c>
      <c r="Q16">
        <v>11.26</v>
      </c>
      <c r="R16">
        <v>11.74</v>
      </c>
      <c r="S16">
        <v>12.24</v>
      </c>
      <c r="T16">
        <v>12.76</v>
      </c>
      <c r="U16">
        <v>13.29</v>
      </c>
      <c r="V16">
        <v>13.86</v>
      </c>
      <c r="W16">
        <v>14.44</v>
      </c>
      <c r="X16">
        <v>15.05</v>
      </c>
      <c r="Y16">
        <v>15.68</v>
      </c>
      <c r="Z16">
        <v>16.34</v>
      </c>
    </row>
    <row r="17" spans="1:26" x14ac:dyDescent="0.3">
      <c r="A17" t="s">
        <v>0</v>
      </c>
      <c r="B17" t="s">
        <v>3</v>
      </c>
      <c r="C17" t="s">
        <v>25</v>
      </c>
      <c r="D17">
        <v>7.76</v>
      </c>
      <c r="E17">
        <v>8.59</v>
      </c>
      <c r="F17">
        <v>8.77</v>
      </c>
      <c r="G17">
        <v>9.23</v>
      </c>
      <c r="H17">
        <v>9.5</v>
      </c>
      <c r="I17">
        <v>9.8800000000000008</v>
      </c>
      <c r="J17">
        <v>10.16</v>
      </c>
      <c r="K17">
        <v>10.44</v>
      </c>
      <c r="L17">
        <v>10.72</v>
      </c>
      <c r="M17">
        <v>11.01</v>
      </c>
      <c r="N17">
        <v>11.31</v>
      </c>
      <c r="O17">
        <v>11.62</v>
      </c>
      <c r="P17">
        <v>11.94</v>
      </c>
      <c r="Q17">
        <v>12.3</v>
      </c>
      <c r="R17">
        <v>12.68</v>
      </c>
      <c r="S17">
        <v>13.08</v>
      </c>
      <c r="T17">
        <v>13.49</v>
      </c>
      <c r="U17">
        <v>13.92</v>
      </c>
      <c r="V17">
        <v>14.37</v>
      </c>
      <c r="W17">
        <v>14.84</v>
      </c>
      <c r="X17">
        <v>15.33</v>
      </c>
      <c r="Y17">
        <v>15.83</v>
      </c>
      <c r="Z17">
        <v>16.36</v>
      </c>
    </row>
    <row r="18" spans="1:26" x14ac:dyDescent="0.3">
      <c r="A18" t="s">
        <v>0</v>
      </c>
      <c r="B18" t="s">
        <v>3</v>
      </c>
      <c r="C18" t="s">
        <v>26</v>
      </c>
      <c r="D18">
        <v>2.99</v>
      </c>
      <c r="E18">
        <v>3.31</v>
      </c>
      <c r="F18">
        <v>3.36</v>
      </c>
      <c r="G18">
        <v>3.47</v>
      </c>
      <c r="H18">
        <v>3.6</v>
      </c>
      <c r="I18">
        <v>3.76</v>
      </c>
      <c r="J18">
        <v>3.9</v>
      </c>
      <c r="K18">
        <v>4.04</v>
      </c>
      <c r="L18">
        <v>4.18</v>
      </c>
      <c r="M18">
        <v>4.33</v>
      </c>
      <c r="N18">
        <v>4.47</v>
      </c>
      <c r="O18">
        <v>4.62</v>
      </c>
      <c r="P18">
        <v>4.78</v>
      </c>
      <c r="Q18">
        <v>4.93</v>
      </c>
      <c r="R18">
        <v>5.09</v>
      </c>
      <c r="S18">
        <v>5.25</v>
      </c>
      <c r="T18">
        <v>5.41</v>
      </c>
      <c r="U18">
        <v>5.58</v>
      </c>
      <c r="V18">
        <v>5.76</v>
      </c>
      <c r="W18">
        <v>5.94</v>
      </c>
      <c r="X18">
        <v>6.12</v>
      </c>
      <c r="Y18">
        <v>6.31</v>
      </c>
      <c r="Z18">
        <v>6.51</v>
      </c>
    </row>
    <row r="19" spans="1:26" x14ac:dyDescent="0.3">
      <c r="A19" t="s">
        <v>0</v>
      </c>
      <c r="B19" t="s">
        <v>3</v>
      </c>
      <c r="C19" t="s">
        <v>27</v>
      </c>
      <c r="D19">
        <v>5.57</v>
      </c>
      <c r="E19">
        <v>6.37</v>
      </c>
      <c r="F19">
        <v>6.51</v>
      </c>
      <c r="G19">
        <v>6.88</v>
      </c>
      <c r="H19">
        <v>7.24</v>
      </c>
      <c r="I19">
        <v>7.67</v>
      </c>
      <c r="J19">
        <v>7.98</v>
      </c>
      <c r="K19">
        <v>8.2899999999999991</v>
      </c>
      <c r="L19">
        <v>8.6</v>
      </c>
      <c r="M19">
        <v>8.91</v>
      </c>
      <c r="N19">
        <v>9.2200000000000006</v>
      </c>
      <c r="O19">
        <v>9.5399999999999991</v>
      </c>
      <c r="P19">
        <v>9.8699999999999992</v>
      </c>
      <c r="Q19">
        <v>10.220000000000001</v>
      </c>
      <c r="R19">
        <v>10.6</v>
      </c>
      <c r="S19">
        <v>10.99</v>
      </c>
      <c r="T19">
        <v>11.4</v>
      </c>
      <c r="U19">
        <v>11.82</v>
      </c>
      <c r="V19">
        <v>12.27</v>
      </c>
      <c r="W19">
        <v>12.73</v>
      </c>
      <c r="X19">
        <v>13.2</v>
      </c>
      <c r="Y19">
        <v>13.7</v>
      </c>
      <c r="Z19">
        <v>14.22</v>
      </c>
    </row>
    <row r="20" spans="1:26" x14ac:dyDescent="0.3">
      <c r="A20" t="s">
        <v>4</v>
      </c>
      <c r="B20" t="s">
        <v>3</v>
      </c>
      <c r="C20" t="s">
        <v>25</v>
      </c>
      <c r="E20">
        <v>0</v>
      </c>
      <c r="F20">
        <v>0</v>
      </c>
      <c r="G20">
        <v>0</v>
      </c>
      <c r="H20">
        <v>-3.05</v>
      </c>
      <c r="I20">
        <v>-5.52</v>
      </c>
      <c r="J20">
        <v>-7.62</v>
      </c>
      <c r="K20">
        <v>-9.4600000000000009</v>
      </c>
      <c r="L20">
        <v>-11.1</v>
      </c>
      <c r="M20">
        <v>-12.59</v>
      </c>
      <c r="N20">
        <v>-13.96</v>
      </c>
      <c r="O20">
        <v>-15.22</v>
      </c>
      <c r="P20">
        <v>-16.399999999999999</v>
      </c>
      <c r="Q20">
        <v>-17.41</v>
      </c>
      <c r="R20">
        <v>-18.34</v>
      </c>
      <c r="S20">
        <v>-19.22</v>
      </c>
      <c r="T20">
        <v>-20.05</v>
      </c>
      <c r="U20">
        <v>-20.84</v>
      </c>
      <c r="V20">
        <v>-21.59</v>
      </c>
      <c r="W20">
        <v>-22.31</v>
      </c>
      <c r="X20">
        <v>-22.99</v>
      </c>
      <c r="Y20">
        <v>-23.65</v>
      </c>
      <c r="Z20">
        <v>-24.27</v>
      </c>
    </row>
    <row r="21" spans="1:26" x14ac:dyDescent="0.3">
      <c r="A21" t="s">
        <v>4</v>
      </c>
      <c r="B21" t="s">
        <v>3</v>
      </c>
      <c r="C21" t="s">
        <v>26</v>
      </c>
      <c r="E21">
        <v>0</v>
      </c>
      <c r="F21">
        <v>0</v>
      </c>
      <c r="G21">
        <v>0</v>
      </c>
      <c r="H21">
        <v>-0.06</v>
      </c>
      <c r="I21">
        <v>-0.11</v>
      </c>
      <c r="J21">
        <v>-0.15</v>
      </c>
      <c r="K21">
        <v>-0.18</v>
      </c>
      <c r="L21">
        <v>-0.21</v>
      </c>
      <c r="M21">
        <v>-0.24</v>
      </c>
      <c r="N21">
        <v>-0.26</v>
      </c>
      <c r="O21">
        <v>-0.28000000000000003</v>
      </c>
      <c r="P21">
        <v>-0.3</v>
      </c>
      <c r="Q21">
        <v>-0.28000000000000003</v>
      </c>
      <c r="R21">
        <v>-0.28999999999999998</v>
      </c>
      <c r="S21">
        <v>-0.31</v>
      </c>
      <c r="T21">
        <v>-0.32</v>
      </c>
      <c r="U21">
        <v>-0.33</v>
      </c>
      <c r="V21">
        <v>-0.34</v>
      </c>
      <c r="W21">
        <v>-0.35</v>
      </c>
      <c r="X21">
        <v>-0.36</v>
      </c>
      <c r="Y21">
        <v>-0.36</v>
      </c>
      <c r="Z21">
        <v>-0.37</v>
      </c>
    </row>
    <row r="22" spans="1:26" x14ac:dyDescent="0.3">
      <c r="A22" t="s">
        <v>4</v>
      </c>
      <c r="B22" t="s">
        <v>3</v>
      </c>
      <c r="C22" t="s">
        <v>27</v>
      </c>
      <c r="E22">
        <v>0</v>
      </c>
      <c r="F22">
        <v>0</v>
      </c>
      <c r="G22">
        <v>0</v>
      </c>
      <c r="H22">
        <v>-1.51</v>
      </c>
      <c r="I22">
        <v>-2.76</v>
      </c>
      <c r="J22">
        <v>-3.85</v>
      </c>
      <c r="K22">
        <v>-4.82</v>
      </c>
      <c r="L22">
        <v>-5.7</v>
      </c>
      <c r="M22">
        <v>-6.51</v>
      </c>
      <c r="N22">
        <v>-7.25</v>
      </c>
      <c r="O22">
        <v>-7.95</v>
      </c>
      <c r="P22">
        <v>-8.6</v>
      </c>
      <c r="Q22">
        <v>-9.19</v>
      </c>
      <c r="R22">
        <v>-9.6999999999999993</v>
      </c>
      <c r="S22">
        <v>-10.18</v>
      </c>
      <c r="T22">
        <v>-10.63</v>
      </c>
      <c r="U22">
        <v>-11.07</v>
      </c>
      <c r="V22">
        <v>-11.49</v>
      </c>
      <c r="W22">
        <v>-11.89</v>
      </c>
      <c r="X22">
        <v>-12.27</v>
      </c>
      <c r="Y22">
        <v>-12.64</v>
      </c>
      <c r="Z22">
        <v>-13</v>
      </c>
    </row>
    <row r="23" spans="1:26" x14ac:dyDescent="0.3">
      <c r="A23" t="s">
        <v>5</v>
      </c>
      <c r="B23" t="s">
        <v>3</v>
      </c>
      <c r="C23" t="s">
        <v>25</v>
      </c>
      <c r="H23">
        <v>-0.3</v>
      </c>
      <c r="I23">
        <v>-0.57999999999999996</v>
      </c>
      <c r="J23">
        <v>-0.84</v>
      </c>
      <c r="K23">
        <v>-1.0900000000000001</v>
      </c>
      <c r="L23">
        <v>-1.34</v>
      </c>
      <c r="M23">
        <v>-1.59</v>
      </c>
      <c r="N23">
        <v>-1.83</v>
      </c>
      <c r="O23">
        <v>-2.09</v>
      </c>
      <c r="P23">
        <v>-2.34</v>
      </c>
      <c r="Q23">
        <v>-2.59</v>
      </c>
      <c r="R23">
        <v>-2.85</v>
      </c>
      <c r="S23">
        <v>-3.11</v>
      </c>
      <c r="T23">
        <v>-3.38</v>
      </c>
      <c r="U23">
        <v>-3.67</v>
      </c>
      <c r="V23">
        <v>-3.96</v>
      </c>
      <c r="W23">
        <v>-4.26</v>
      </c>
      <c r="X23">
        <v>-4.58</v>
      </c>
      <c r="Y23">
        <v>-4.9000000000000004</v>
      </c>
      <c r="Z23">
        <v>-5.24</v>
      </c>
    </row>
    <row r="24" spans="1:26" x14ac:dyDescent="0.3">
      <c r="A24" t="s">
        <v>5</v>
      </c>
      <c r="B24" t="s">
        <v>3</v>
      </c>
      <c r="C24" t="s">
        <v>26</v>
      </c>
      <c r="H24">
        <v>0</v>
      </c>
      <c r="I24">
        <v>0</v>
      </c>
      <c r="J24">
        <v>-0.01</v>
      </c>
      <c r="K24">
        <v>-0.01</v>
      </c>
      <c r="L24">
        <v>-0.01</v>
      </c>
      <c r="M24">
        <v>-0.01</v>
      </c>
      <c r="N24">
        <v>-0.01</v>
      </c>
      <c r="O24">
        <v>-0.01</v>
      </c>
      <c r="P24">
        <v>-0.01</v>
      </c>
      <c r="Q24">
        <v>-0.01</v>
      </c>
      <c r="R24">
        <v>-0.01</v>
      </c>
      <c r="S24">
        <v>-0.02</v>
      </c>
      <c r="T24">
        <v>-0.02</v>
      </c>
      <c r="U24">
        <v>-0.02</v>
      </c>
      <c r="V24">
        <v>-0.02</v>
      </c>
      <c r="W24">
        <v>-0.02</v>
      </c>
      <c r="X24">
        <v>-0.02</v>
      </c>
      <c r="Y24">
        <v>-0.02</v>
      </c>
      <c r="Z24">
        <v>-0.02</v>
      </c>
    </row>
    <row r="25" spans="1:26" x14ac:dyDescent="0.3">
      <c r="A25" t="s">
        <v>5</v>
      </c>
      <c r="B25" t="s">
        <v>3</v>
      </c>
      <c r="C25" t="s">
        <v>27</v>
      </c>
      <c r="H25">
        <v>-0.11</v>
      </c>
      <c r="I25">
        <v>-0.22</v>
      </c>
      <c r="J25">
        <v>-0.32</v>
      </c>
      <c r="K25">
        <v>-0.42</v>
      </c>
      <c r="L25">
        <v>-0.52</v>
      </c>
      <c r="M25">
        <v>-0.62</v>
      </c>
      <c r="N25">
        <v>-0.72</v>
      </c>
      <c r="O25">
        <v>-0.82</v>
      </c>
      <c r="P25">
        <v>-0.93</v>
      </c>
      <c r="Q25">
        <v>-1.03</v>
      </c>
      <c r="R25">
        <v>-1.1399999999999999</v>
      </c>
      <c r="S25">
        <v>-1.25</v>
      </c>
      <c r="T25">
        <v>-1.36</v>
      </c>
      <c r="U25">
        <v>-1.47</v>
      </c>
      <c r="V25">
        <v>-1.59</v>
      </c>
      <c r="W25">
        <v>-1.72</v>
      </c>
      <c r="X25">
        <v>-1.85</v>
      </c>
      <c r="Y25">
        <v>-1.98</v>
      </c>
      <c r="Z25">
        <v>-2.12</v>
      </c>
    </row>
    <row r="26" spans="1:26" x14ac:dyDescent="0.3">
      <c r="A26" t="s">
        <v>23</v>
      </c>
      <c r="B26" t="s">
        <v>1</v>
      </c>
      <c r="C26" t="s">
        <v>25</v>
      </c>
      <c r="E26">
        <v>10.65</v>
      </c>
      <c r="F26">
        <v>2.19</v>
      </c>
      <c r="G26">
        <v>5.18</v>
      </c>
      <c r="H26">
        <v>6.19</v>
      </c>
      <c r="I26">
        <v>6.7</v>
      </c>
      <c r="J26">
        <v>5.14</v>
      </c>
      <c r="K26">
        <v>4.82</v>
      </c>
      <c r="L26">
        <v>4.6100000000000003</v>
      </c>
      <c r="M26">
        <v>4.46</v>
      </c>
      <c r="N26">
        <v>4.3600000000000003</v>
      </c>
      <c r="O26">
        <v>4.28</v>
      </c>
      <c r="P26">
        <v>4.2300000000000004</v>
      </c>
      <c r="Q26">
        <v>4.2699999999999996</v>
      </c>
      <c r="R26">
        <v>4.2699999999999996</v>
      </c>
      <c r="S26">
        <v>4.25</v>
      </c>
      <c r="T26">
        <v>4.2300000000000004</v>
      </c>
      <c r="U26">
        <v>4.21</v>
      </c>
      <c r="V26">
        <v>4.22</v>
      </c>
      <c r="W26">
        <v>4.21</v>
      </c>
      <c r="X26">
        <v>4.2</v>
      </c>
      <c r="Y26">
        <v>4.1900000000000004</v>
      </c>
      <c r="Z26">
        <v>4.18</v>
      </c>
    </row>
    <row r="27" spans="1:26" x14ac:dyDescent="0.3">
      <c r="A27" t="s">
        <v>23</v>
      </c>
      <c r="B27" t="s">
        <v>1</v>
      </c>
      <c r="C27" t="s">
        <v>26</v>
      </c>
      <c r="E27">
        <v>10.65</v>
      </c>
      <c r="F27">
        <v>1.42</v>
      </c>
      <c r="G27">
        <v>3.27</v>
      </c>
      <c r="H27">
        <v>3.96</v>
      </c>
      <c r="I27">
        <v>4.53</v>
      </c>
      <c r="J27">
        <v>3.78</v>
      </c>
      <c r="K27">
        <v>3.63</v>
      </c>
      <c r="L27">
        <v>3.54</v>
      </c>
      <c r="M27">
        <v>3.46</v>
      </c>
      <c r="N27">
        <v>3.4</v>
      </c>
      <c r="O27">
        <v>3.35</v>
      </c>
      <c r="P27">
        <v>3.32</v>
      </c>
      <c r="Q27">
        <v>3.24</v>
      </c>
      <c r="R27">
        <v>3.19</v>
      </c>
      <c r="S27">
        <v>3.17</v>
      </c>
      <c r="T27">
        <v>3.16</v>
      </c>
      <c r="U27">
        <v>3.15</v>
      </c>
      <c r="V27">
        <v>3.14</v>
      </c>
      <c r="W27">
        <v>3.13</v>
      </c>
      <c r="X27">
        <v>3.13</v>
      </c>
      <c r="Y27">
        <v>3.12</v>
      </c>
      <c r="Z27">
        <v>3.12</v>
      </c>
    </row>
    <row r="28" spans="1:26" x14ac:dyDescent="0.3">
      <c r="A28" t="s">
        <v>23</v>
      </c>
      <c r="B28" t="s">
        <v>1</v>
      </c>
      <c r="C28" t="s">
        <v>27</v>
      </c>
      <c r="E28">
        <v>14.34</v>
      </c>
      <c r="F28">
        <v>2.19</v>
      </c>
      <c r="G28">
        <v>5.71</v>
      </c>
      <c r="H28">
        <v>6.8</v>
      </c>
      <c r="I28">
        <v>7.28</v>
      </c>
      <c r="J28">
        <v>5.34</v>
      </c>
      <c r="K28">
        <v>4.92</v>
      </c>
      <c r="L28">
        <v>4.6900000000000004</v>
      </c>
      <c r="M28">
        <v>4.4800000000000004</v>
      </c>
      <c r="N28">
        <v>4.34</v>
      </c>
      <c r="O28">
        <v>4.24</v>
      </c>
      <c r="P28">
        <v>4.17</v>
      </c>
      <c r="Q28">
        <v>4.28</v>
      </c>
      <c r="R28">
        <v>4.28</v>
      </c>
      <c r="S28">
        <v>4.25</v>
      </c>
      <c r="T28">
        <v>4.22</v>
      </c>
      <c r="U28">
        <v>4.2</v>
      </c>
      <c r="V28">
        <v>4.25</v>
      </c>
      <c r="W28">
        <v>4.2300000000000004</v>
      </c>
      <c r="X28">
        <v>4.21</v>
      </c>
      <c r="Y28">
        <v>4.2</v>
      </c>
      <c r="Z28">
        <v>4.1900000000000004</v>
      </c>
    </row>
    <row r="29" spans="1:26" x14ac:dyDescent="0.3">
      <c r="A29" t="s">
        <v>23</v>
      </c>
      <c r="B29" t="s">
        <v>3</v>
      </c>
      <c r="C29" t="s">
        <v>25</v>
      </c>
      <c r="E29">
        <v>10.65</v>
      </c>
      <c r="F29">
        <v>2.19</v>
      </c>
      <c r="G29">
        <v>5.18</v>
      </c>
      <c r="H29">
        <v>2.95</v>
      </c>
      <c r="I29">
        <v>3.98</v>
      </c>
      <c r="J29">
        <v>2.8</v>
      </c>
      <c r="K29">
        <v>2.74</v>
      </c>
      <c r="L29">
        <v>2.71</v>
      </c>
      <c r="M29">
        <v>2.71</v>
      </c>
      <c r="N29">
        <v>2.72</v>
      </c>
      <c r="O29">
        <v>2.75</v>
      </c>
      <c r="P29">
        <v>2.78</v>
      </c>
      <c r="Q29">
        <v>3</v>
      </c>
      <c r="R29">
        <v>3.1</v>
      </c>
      <c r="S29">
        <v>3.12</v>
      </c>
      <c r="T29">
        <v>3.15</v>
      </c>
      <c r="U29">
        <v>3.18</v>
      </c>
      <c r="V29">
        <v>3.23</v>
      </c>
      <c r="W29">
        <v>3.26</v>
      </c>
      <c r="X29">
        <v>3.28</v>
      </c>
      <c r="Y29">
        <v>3.3</v>
      </c>
      <c r="Z29">
        <v>3.33</v>
      </c>
    </row>
    <row r="30" spans="1:26" x14ac:dyDescent="0.3">
      <c r="A30" t="s">
        <v>23</v>
      </c>
      <c r="B30" t="s">
        <v>3</v>
      </c>
      <c r="C30" t="s">
        <v>26</v>
      </c>
      <c r="E30">
        <v>10.65</v>
      </c>
      <c r="F30">
        <v>1.42</v>
      </c>
      <c r="G30">
        <v>3.27</v>
      </c>
      <c r="H30">
        <v>3.9</v>
      </c>
      <c r="I30">
        <v>4.4800000000000004</v>
      </c>
      <c r="J30">
        <v>3.74</v>
      </c>
      <c r="K30">
        <v>3.6</v>
      </c>
      <c r="L30">
        <v>3.51</v>
      </c>
      <c r="M30">
        <v>3.43</v>
      </c>
      <c r="N30">
        <v>3.37</v>
      </c>
      <c r="O30">
        <v>3.33</v>
      </c>
      <c r="P30">
        <v>3.3</v>
      </c>
      <c r="Q30">
        <v>3.26</v>
      </c>
      <c r="R30">
        <v>3.17</v>
      </c>
      <c r="S30">
        <v>3.16</v>
      </c>
      <c r="T30">
        <v>3.15</v>
      </c>
      <c r="U30">
        <v>3.14</v>
      </c>
      <c r="V30">
        <v>3.13</v>
      </c>
      <c r="W30">
        <v>3.12</v>
      </c>
      <c r="X30">
        <v>3.12</v>
      </c>
      <c r="Y30">
        <v>3.12</v>
      </c>
      <c r="Z30">
        <v>3.11</v>
      </c>
    </row>
    <row r="31" spans="1:26" x14ac:dyDescent="0.3">
      <c r="A31" t="s">
        <v>23</v>
      </c>
      <c r="B31" t="s">
        <v>3</v>
      </c>
      <c r="C31" t="s">
        <v>27</v>
      </c>
      <c r="E31">
        <v>14.34</v>
      </c>
      <c r="F31">
        <v>2.19</v>
      </c>
      <c r="G31">
        <v>5.71</v>
      </c>
      <c r="H31">
        <v>5.19</v>
      </c>
      <c r="I31">
        <v>5.92</v>
      </c>
      <c r="J31">
        <v>4.16</v>
      </c>
      <c r="K31">
        <v>3.86</v>
      </c>
      <c r="L31">
        <v>3.72</v>
      </c>
      <c r="M31">
        <v>3.59</v>
      </c>
      <c r="N31">
        <v>3.5</v>
      </c>
      <c r="O31">
        <v>3.46</v>
      </c>
      <c r="P31">
        <v>3.44</v>
      </c>
      <c r="Q31">
        <v>3.6</v>
      </c>
      <c r="R31">
        <v>3.7</v>
      </c>
      <c r="S31">
        <v>3.69</v>
      </c>
      <c r="T31">
        <v>3.69</v>
      </c>
      <c r="U31">
        <v>3.69</v>
      </c>
      <c r="V31">
        <v>3.76</v>
      </c>
      <c r="W31">
        <v>3.76</v>
      </c>
      <c r="X31">
        <v>3.75</v>
      </c>
      <c r="Y31">
        <v>3.76</v>
      </c>
      <c r="Z31">
        <v>3.77</v>
      </c>
    </row>
    <row r="32" spans="1:26" x14ac:dyDescent="0.3">
      <c r="A32" t="s">
        <v>24</v>
      </c>
      <c r="B32" t="s">
        <v>1</v>
      </c>
      <c r="C32" t="s">
        <v>25</v>
      </c>
      <c r="E32">
        <v>10.65</v>
      </c>
      <c r="F32">
        <v>13.08</v>
      </c>
      <c r="G32">
        <v>18.940000000000001</v>
      </c>
      <c r="H32">
        <v>26.3</v>
      </c>
      <c r="I32">
        <v>34.76</v>
      </c>
      <c r="J32">
        <v>41.69</v>
      </c>
      <c r="K32">
        <v>48.52</v>
      </c>
      <c r="L32">
        <v>55.37</v>
      </c>
      <c r="M32">
        <v>62.3</v>
      </c>
      <c r="N32">
        <v>69.37</v>
      </c>
      <c r="O32">
        <v>76.62</v>
      </c>
      <c r="P32">
        <v>84.09</v>
      </c>
      <c r="Q32">
        <v>91.94</v>
      </c>
      <c r="R32">
        <v>100.14</v>
      </c>
      <c r="S32">
        <v>108.63</v>
      </c>
      <c r="T32">
        <v>117.45</v>
      </c>
      <c r="U32">
        <v>126.61</v>
      </c>
      <c r="V32">
        <v>136.19</v>
      </c>
      <c r="W32">
        <v>146.13</v>
      </c>
      <c r="X32">
        <v>156.44999999999999</v>
      </c>
      <c r="Y32">
        <v>167.19</v>
      </c>
      <c r="Z32">
        <v>178.36</v>
      </c>
    </row>
    <row r="33" spans="1:26" x14ac:dyDescent="0.3">
      <c r="A33" t="s">
        <v>24</v>
      </c>
      <c r="B33" t="s">
        <v>1</v>
      </c>
      <c r="C33" t="s">
        <v>26</v>
      </c>
      <c r="E33">
        <v>10.65</v>
      </c>
      <c r="F33">
        <v>12.22</v>
      </c>
      <c r="G33">
        <v>15.89</v>
      </c>
      <c r="H33">
        <v>20.48</v>
      </c>
      <c r="I33">
        <v>25.94</v>
      </c>
      <c r="J33">
        <v>30.7</v>
      </c>
      <c r="K33">
        <v>35.450000000000003</v>
      </c>
      <c r="L33">
        <v>40.24</v>
      </c>
      <c r="M33">
        <v>45.08</v>
      </c>
      <c r="N33">
        <v>50.01</v>
      </c>
      <c r="O33">
        <v>55.04</v>
      </c>
      <c r="P33">
        <v>60.19</v>
      </c>
      <c r="Q33">
        <v>65.38</v>
      </c>
      <c r="R33">
        <v>70.66</v>
      </c>
      <c r="S33">
        <v>76.08</v>
      </c>
      <c r="T33">
        <v>81.650000000000006</v>
      </c>
      <c r="U33">
        <v>87.38</v>
      </c>
      <c r="V33">
        <v>93.26</v>
      </c>
      <c r="W33">
        <v>99.31</v>
      </c>
      <c r="X33">
        <v>105.55</v>
      </c>
      <c r="Y33">
        <v>111.98</v>
      </c>
      <c r="Z33">
        <v>118.59</v>
      </c>
    </row>
    <row r="34" spans="1:26" x14ac:dyDescent="0.3">
      <c r="A34" t="s">
        <v>24</v>
      </c>
      <c r="B34" t="s">
        <v>1</v>
      </c>
      <c r="C34" t="s">
        <v>27</v>
      </c>
      <c r="E34">
        <v>14.34</v>
      </c>
      <c r="F34">
        <v>16.850000000000001</v>
      </c>
      <c r="G34">
        <v>23.52</v>
      </c>
      <c r="H34">
        <v>31.92</v>
      </c>
      <c r="I34">
        <v>41.52</v>
      </c>
      <c r="J34">
        <v>49.08</v>
      </c>
      <c r="K34">
        <v>56.41</v>
      </c>
      <c r="L34">
        <v>63.74</v>
      </c>
      <c r="M34">
        <v>71.08</v>
      </c>
      <c r="N34">
        <v>78.5</v>
      </c>
      <c r="O34">
        <v>86.06</v>
      </c>
      <c r="P34">
        <v>93.83</v>
      </c>
      <c r="Q34">
        <v>102.12</v>
      </c>
      <c r="R34">
        <v>110.77</v>
      </c>
      <c r="S34">
        <v>119.73</v>
      </c>
      <c r="T34">
        <v>129</v>
      </c>
      <c r="U34">
        <v>138.63</v>
      </c>
      <c r="V34">
        <v>148.78</v>
      </c>
      <c r="W34">
        <v>159.30000000000001</v>
      </c>
      <c r="X34">
        <v>170.22</v>
      </c>
      <c r="Y34">
        <v>181.56</v>
      </c>
      <c r="Z34">
        <v>193.36</v>
      </c>
    </row>
    <row r="35" spans="1:26" x14ac:dyDescent="0.3">
      <c r="A35" t="s">
        <v>24</v>
      </c>
      <c r="B35" t="s">
        <v>3</v>
      </c>
      <c r="C35" t="s">
        <v>25</v>
      </c>
      <c r="E35">
        <v>10.65</v>
      </c>
      <c r="F35">
        <v>13.08</v>
      </c>
      <c r="G35">
        <v>18.940000000000001</v>
      </c>
      <c r="H35">
        <v>22.45</v>
      </c>
      <c r="I35">
        <v>27.32</v>
      </c>
      <c r="J35">
        <v>30.89</v>
      </c>
      <c r="K35">
        <v>34.479999999999997</v>
      </c>
      <c r="L35">
        <v>38.119999999999997</v>
      </c>
      <c r="M35">
        <v>41.86</v>
      </c>
      <c r="N35">
        <v>45.72</v>
      </c>
      <c r="O35">
        <v>49.73</v>
      </c>
      <c r="P35">
        <v>53.9</v>
      </c>
      <c r="Q35">
        <v>58.52</v>
      </c>
      <c r="R35">
        <v>63.43</v>
      </c>
      <c r="S35">
        <v>68.540000000000006</v>
      </c>
      <c r="T35">
        <v>73.849999999999994</v>
      </c>
      <c r="U35">
        <v>79.38</v>
      </c>
      <c r="V35">
        <v>85.19</v>
      </c>
      <c r="W35">
        <v>91.22</v>
      </c>
      <c r="X35">
        <v>97.49</v>
      </c>
      <c r="Y35">
        <v>104.01</v>
      </c>
      <c r="Z35">
        <v>110.8</v>
      </c>
    </row>
    <row r="36" spans="1:26" x14ac:dyDescent="0.3">
      <c r="A36" t="s">
        <v>24</v>
      </c>
      <c r="B36" t="s">
        <v>3</v>
      </c>
      <c r="C36" t="s">
        <v>26</v>
      </c>
      <c r="E36">
        <v>10.65</v>
      </c>
      <c r="F36">
        <v>12.22</v>
      </c>
      <c r="G36">
        <v>15.89</v>
      </c>
      <c r="H36">
        <v>20.41</v>
      </c>
      <c r="I36">
        <v>25.81</v>
      </c>
      <c r="J36">
        <v>30.51</v>
      </c>
      <c r="K36">
        <v>35.200000000000003</v>
      </c>
      <c r="L36">
        <v>39.94</v>
      </c>
      <c r="M36">
        <v>44.74</v>
      </c>
      <c r="N36">
        <v>49.62</v>
      </c>
      <c r="O36">
        <v>54.61</v>
      </c>
      <c r="P36">
        <v>59.72</v>
      </c>
      <c r="Q36">
        <v>64.930000000000007</v>
      </c>
      <c r="R36">
        <v>70.16</v>
      </c>
      <c r="S36">
        <v>75.540000000000006</v>
      </c>
      <c r="T36">
        <v>81.069999999999993</v>
      </c>
      <c r="U36">
        <v>86.76</v>
      </c>
      <c r="V36">
        <v>92.6</v>
      </c>
      <c r="W36">
        <v>98.62</v>
      </c>
      <c r="X36">
        <v>104.82</v>
      </c>
      <c r="Y36">
        <v>111.2</v>
      </c>
      <c r="Z36">
        <v>117.78</v>
      </c>
    </row>
    <row r="37" spans="1:26" x14ac:dyDescent="0.3">
      <c r="A37" t="s">
        <v>24</v>
      </c>
      <c r="B37" t="s">
        <v>3</v>
      </c>
      <c r="C37" t="s">
        <v>27</v>
      </c>
      <c r="E37">
        <v>14.34</v>
      </c>
      <c r="F37">
        <v>16.850000000000001</v>
      </c>
      <c r="G37">
        <v>23.52</v>
      </c>
      <c r="H37">
        <v>29.93</v>
      </c>
      <c r="I37">
        <v>37.619999999999997</v>
      </c>
      <c r="J37">
        <v>43.34</v>
      </c>
      <c r="K37">
        <v>48.87</v>
      </c>
      <c r="L37">
        <v>54.41</v>
      </c>
      <c r="M37">
        <v>59.95</v>
      </c>
      <c r="N37">
        <v>65.55</v>
      </c>
      <c r="O37">
        <v>71.28</v>
      </c>
      <c r="P37">
        <v>77.16</v>
      </c>
      <c r="Q37">
        <v>83.55</v>
      </c>
      <c r="R37">
        <v>90.34</v>
      </c>
      <c r="S37">
        <v>97.37</v>
      </c>
      <c r="T37">
        <v>104.66</v>
      </c>
      <c r="U37">
        <v>112.21</v>
      </c>
      <c r="V37">
        <v>120.2</v>
      </c>
      <c r="W37">
        <v>128.47</v>
      </c>
      <c r="X37">
        <v>137.05000000000001</v>
      </c>
      <c r="Y37">
        <v>145.96</v>
      </c>
      <c r="Z37">
        <v>155.22</v>
      </c>
    </row>
    <row r="39" spans="1:26" x14ac:dyDescent="0.3">
      <c r="A39" s="7" t="s">
        <v>28</v>
      </c>
    </row>
    <row r="40" spans="1:26" x14ac:dyDescent="0.3">
      <c r="C40">
        <v>2018</v>
      </c>
      <c r="D40">
        <v>2019</v>
      </c>
      <c r="E40">
        <v>2020</v>
      </c>
      <c r="F40">
        <v>2021</v>
      </c>
      <c r="G40">
        <v>2022</v>
      </c>
      <c r="H40">
        <v>2023</v>
      </c>
      <c r="I40">
        <v>2024</v>
      </c>
      <c r="J40">
        <v>2025</v>
      </c>
      <c r="K40">
        <v>2026</v>
      </c>
      <c r="L40">
        <v>2027</v>
      </c>
      <c r="M40">
        <v>2028</v>
      </c>
      <c r="N40">
        <v>2029</v>
      </c>
      <c r="O40">
        <v>2030</v>
      </c>
      <c r="P40">
        <v>2031</v>
      </c>
      <c r="Q40">
        <v>2032</v>
      </c>
      <c r="R40">
        <v>2033</v>
      </c>
      <c r="S40">
        <v>2034</v>
      </c>
      <c r="T40">
        <v>2035</v>
      </c>
      <c r="U40">
        <v>2036</v>
      </c>
      <c r="V40">
        <v>2037</v>
      </c>
      <c r="W40">
        <v>2038</v>
      </c>
      <c r="X40">
        <v>2039</v>
      </c>
      <c r="Y40">
        <v>2040</v>
      </c>
    </row>
    <row r="41" spans="1:26" x14ac:dyDescent="0.3">
      <c r="A41" t="s">
        <v>0</v>
      </c>
      <c r="B41" t="s">
        <v>1</v>
      </c>
      <c r="C41">
        <v>16.32</v>
      </c>
      <c r="D41">
        <v>18.263872131695202</v>
      </c>
      <c r="E41">
        <v>18.6385687022218</v>
      </c>
      <c r="F41">
        <v>19.574771392840798</v>
      </c>
      <c r="G41">
        <v>20.751149216781702</v>
      </c>
      <c r="H41">
        <v>22.105758630987399</v>
      </c>
      <c r="I41">
        <v>23.206509852658801</v>
      </c>
      <c r="J41">
        <v>24.2871519826884</v>
      </c>
      <c r="K41">
        <v>25.3701887867647</v>
      </c>
      <c r="L41">
        <v>26.461510183796101</v>
      </c>
      <c r="M41">
        <v>27.5706464524064</v>
      </c>
      <c r="N41">
        <v>28.705295137720501</v>
      </c>
      <c r="O41">
        <v>29.8715111609547</v>
      </c>
      <c r="P41">
        <v>31.097929190712399</v>
      </c>
      <c r="Q41">
        <v>32.373487470609298</v>
      </c>
      <c r="R41">
        <v>33.693488002822697</v>
      </c>
      <c r="S41">
        <v>35.061149777222901</v>
      </c>
      <c r="T41">
        <v>36.479455707758</v>
      </c>
      <c r="U41">
        <v>37.963422041839699</v>
      </c>
      <c r="V41">
        <v>39.501737404555797</v>
      </c>
      <c r="W41">
        <v>41.097799828177102</v>
      </c>
      <c r="X41">
        <v>42.7549109379746</v>
      </c>
      <c r="Y41">
        <v>44.476440257423803</v>
      </c>
    </row>
    <row r="42" spans="1:26" x14ac:dyDescent="0.3">
      <c r="A42" t="s">
        <v>0</v>
      </c>
      <c r="B42" t="s">
        <v>3</v>
      </c>
      <c r="C42">
        <v>16.32</v>
      </c>
      <c r="D42">
        <v>18.263872131106201</v>
      </c>
      <c r="E42">
        <v>18.638568703079599</v>
      </c>
      <c r="F42">
        <v>19.574771393038201</v>
      </c>
      <c r="G42">
        <v>20.339395240071401</v>
      </c>
      <c r="H42">
        <v>21.307378995370801</v>
      </c>
      <c r="I42">
        <v>22.043822715684701</v>
      </c>
      <c r="J42">
        <v>22.770178937432402</v>
      </c>
      <c r="K42">
        <v>23.503207362770699</v>
      </c>
      <c r="L42">
        <v>24.2453301198784</v>
      </c>
      <c r="M42">
        <v>25.0031655157429</v>
      </c>
      <c r="N42">
        <v>25.7820844213838</v>
      </c>
      <c r="O42">
        <v>26.586244924341301</v>
      </c>
      <c r="P42">
        <v>27.456009523543798</v>
      </c>
      <c r="Q42">
        <v>28.371786266438502</v>
      </c>
      <c r="R42">
        <v>29.320374033154501</v>
      </c>
      <c r="S42">
        <v>30.3039666029131</v>
      </c>
      <c r="T42">
        <v>31.324514415483002</v>
      </c>
      <c r="U42">
        <v>32.394317705878699</v>
      </c>
      <c r="V42">
        <v>33.503026433187003</v>
      </c>
      <c r="W42">
        <v>34.652924940553497</v>
      </c>
      <c r="X42">
        <v>35.846266063601803</v>
      </c>
      <c r="Y42">
        <v>37.085349458473502</v>
      </c>
    </row>
    <row r="43" spans="1:26" x14ac:dyDescent="0.3">
      <c r="A43" t="s">
        <v>4</v>
      </c>
      <c r="B43" t="s">
        <v>3</v>
      </c>
      <c r="D43" s="6">
        <v>-3.2250682124867998E-9</v>
      </c>
      <c r="E43" s="6">
        <v>4.6023558297747497E-9</v>
      </c>
      <c r="F43" s="6">
        <v>1.0086154134114599E-9</v>
      </c>
      <c r="G43">
        <v>-1.9842466188679899</v>
      </c>
      <c r="H43">
        <v>-3.6116364470635598</v>
      </c>
      <c r="I43">
        <v>-5.0101766459333801</v>
      </c>
      <c r="J43">
        <v>-6.2459898399666303</v>
      </c>
      <c r="K43">
        <v>-7.3589575532364497</v>
      </c>
      <c r="L43">
        <v>-8.3751080286974702</v>
      </c>
      <c r="M43">
        <v>-9.3123711883055105</v>
      </c>
      <c r="N43">
        <v>-10.1835243369278</v>
      </c>
      <c r="O43">
        <v>-10.997991427054499</v>
      </c>
      <c r="P43">
        <v>-11.7111324192489</v>
      </c>
      <c r="Q43">
        <v>-12.3610445362236</v>
      </c>
      <c r="R43">
        <v>-12.9791073257298</v>
      </c>
      <c r="S43">
        <v>-13.5682463482709</v>
      </c>
      <c r="T43">
        <v>-14.131080610335699</v>
      </c>
      <c r="U43">
        <v>-14.669658414416</v>
      </c>
      <c r="V43">
        <v>-15.185942101566701</v>
      </c>
      <c r="W43">
        <v>-15.681800277797199</v>
      </c>
      <c r="X43">
        <v>-16.1587165609943</v>
      </c>
      <c r="Y43">
        <v>-16.617990909730398</v>
      </c>
    </row>
    <row r="44" spans="1:26" x14ac:dyDescent="0.3">
      <c r="A44" t="s">
        <v>5</v>
      </c>
      <c r="B44" t="s">
        <v>3</v>
      </c>
      <c r="G44">
        <v>-0.411753976710241</v>
      </c>
      <c r="H44">
        <v>-0.79837963561664105</v>
      </c>
      <c r="I44">
        <v>-1.1626871369741401</v>
      </c>
      <c r="J44">
        <v>-1.51697304525597</v>
      </c>
      <c r="K44">
        <v>-1.8669814239939699</v>
      </c>
      <c r="L44">
        <v>-2.2161800639177098</v>
      </c>
      <c r="M44">
        <v>-2.5674809366634701</v>
      </c>
      <c r="N44">
        <v>-2.9232107163367198</v>
      </c>
      <c r="O44">
        <v>-3.2852662366134302</v>
      </c>
      <c r="P44">
        <v>-3.6419196671685801</v>
      </c>
      <c r="Q44">
        <v>-4.0017012041707902</v>
      </c>
      <c r="R44">
        <v>-4.3731139696682497</v>
      </c>
      <c r="S44">
        <v>-4.7571831743098398</v>
      </c>
      <c r="T44">
        <v>-5.1549412922749998</v>
      </c>
      <c r="U44">
        <v>-5.5691043359610202</v>
      </c>
      <c r="V44">
        <v>-5.9987109713687703</v>
      </c>
      <c r="W44">
        <v>-6.4448748876235999</v>
      </c>
      <c r="X44">
        <v>-6.9086448743728504</v>
      </c>
      <c r="Y44">
        <v>-7.3910907989503398</v>
      </c>
    </row>
    <row r="45" spans="1:26" x14ac:dyDescent="0.3">
      <c r="A45" t="s">
        <v>23</v>
      </c>
      <c r="B45" t="s">
        <v>1</v>
      </c>
      <c r="D45">
        <v>11.9109811991126</v>
      </c>
      <c r="E45">
        <v>2.0515724585937098</v>
      </c>
      <c r="F45">
        <v>5.0229323161889701</v>
      </c>
      <c r="G45">
        <v>6.0096631543350698</v>
      </c>
      <c r="H45">
        <v>6.5278766012162501</v>
      </c>
      <c r="I45">
        <v>4.9794772486496202</v>
      </c>
      <c r="J45">
        <v>4.65663357777923</v>
      </c>
      <c r="K45">
        <v>4.4592993235611296</v>
      </c>
      <c r="L45">
        <v>4.3015895790288701</v>
      </c>
      <c r="M45">
        <v>4.1915078198729701</v>
      </c>
      <c r="N45">
        <v>4.1154228547843399</v>
      </c>
      <c r="O45">
        <v>4.0627208939640003</v>
      </c>
      <c r="P45">
        <v>4.1056444153409197</v>
      </c>
      <c r="Q45">
        <v>4.1017466856854998</v>
      </c>
      <c r="R45">
        <v>4.0774122139662401</v>
      </c>
      <c r="S45">
        <v>4.05912790710663</v>
      </c>
      <c r="T45">
        <v>4.04523508084276</v>
      </c>
      <c r="U45">
        <v>4.0679508651938496</v>
      </c>
      <c r="V45">
        <v>4.0520987834569997</v>
      </c>
      <c r="W45">
        <v>4.0404866430944697</v>
      </c>
      <c r="X45">
        <v>4.0321163583589303</v>
      </c>
      <c r="Y45">
        <v>4.0265066203661597</v>
      </c>
    </row>
    <row r="46" spans="1:26" x14ac:dyDescent="0.3">
      <c r="A46" t="s">
        <v>23</v>
      </c>
      <c r="B46" t="s">
        <v>3</v>
      </c>
      <c r="D46">
        <v>11.9109811955034</v>
      </c>
      <c r="E46">
        <v>2.0515724665817201</v>
      </c>
      <c r="F46">
        <v>5.0229323124147198</v>
      </c>
      <c r="G46">
        <v>3.9061699964738201</v>
      </c>
      <c r="H46">
        <v>4.7591570146210698</v>
      </c>
      <c r="I46">
        <v>3.4562848883192898</v>
      </c>
      <c r="J46">
        <v>3.2950556313035002</v>
      </c>
      <c r="K46">
        <v>3.2192475401817999</v>
      </c>
      <c r="L46">
        <v>3.1575382272430201</v>
      </c>
      <c r="M46">
        <v>3.1256963387072698</v>
      </c>
      <c r="N46">
        <v>3.1152811637008102</v>
      </c>
      <c r="O46">
        <v>3.1190670615077098</v>
      </c>
      <c r="P46">
        <v>3.27148343693398</v>
      </c>
      <c r="Q46">
        <v>3.3354327842485101</v>
      </c>
      <c r="R46">
        <v>3.34341926097935</v>
      </c>
      <c r="S46">
        <v>3.354638548084</v>
      </c>
      <c r="T46">
        <v>3.3677037265206602</v>
      </c>
      <c r="U46">
        <v>3.4152270525443398</v>
      </c>
      <c r="V46">
        <v>3.4225407596934199</v>
      </c>
      <c r="W46">
        <v>3.4322227863792301</v>
      </c>
      <c r="X46">
        <v>3.4436952294660599</v>
      </c>
      <c r="Y46">
        <v>3.45665959370278</v>
      </c>
    </row>
    <row r="47" spans="1:26" x14ac:dyDescent="0.3">
      <c r="A47" t="s">
        <v>24</v>
      </c>
      <c r="B47" t="s">
        <v>1</v>
      </c>
      <c r="D47">
        <v>11.9109811991126</v>
      </c>
      <c r="E47">
        <v>14.2069160675356</v>
      </c>
      <c r="F47">
        <v>19.943452162014701</v>
      </c>
      <c r="G47">
        <v>27.151649612632799</v>
      </c>
      <c r="H47">
        <v>35.451952395756301</v>
      </c>
      <c r="I47">
        <v>42.196751548154701</v>
      </c>
      <c r="J47">
        <v>48.818333227257398</v>
      </c>
      <c r="K47">
        <v>55.454588154195399</v>
      </c>
      <c r="L47">
        <v>62.1416065183586</v>
      </c>
      <c r="M47">
        <v>68.937784634843197</v>
      </c>
      <c r="N47">
        <v>75.890288834071896</v>
      </c>
      <c r="O47">
        <v>83.036220348987399</v>
      </c>
      <c r="P47">
        <v>90.551036707796698</v>
      </c>
      <c r="Q47">
        <v>98.366957540498106</v>
      </c>
      <c r="R47">
        <v>106.455196095728</v>
      </c>
      <c r="S47">
        <v>114.835476576121</v>
      </c>
      <c r="T47">
        <v>123.52607664067401</v>
      </c>
      <c r="U47">
        <v>132.61900760931201</v>
      </c>
      <c r="V47">
        <v>142.044959586739</v>
      </c>
      <c r="W47">
        <v>151.82475384912399</v>
      </c>
      <c r="X47">
        <v>161.97862094347201</v>
      </c>
      <c r="Y47">
        <v>172.52720745970501</v>
      </c>
    </row>
    <row r="48" spans="1:26" x14ac:dyDescent="0.3">
      <c r="A48" t="s">
        <v>24</v>
      </c>
      <c r="B48" t="s">
        <v>3</v>
      </c>
      <c r="D48">
        <v>11.9109811955034</v>
      </c>
      <c r="E48">
        <v>14.206916072791801</v>
      </c>
      <c r="F48">
        <v>19.9434521632244</v>
      </c>
      <c r="G48">
        <v>24.628647304359198</v>
      </c>
      <c r="H48">
        <v>30.559920314772</v>
      </c>
      <c r="I48">
        <v>35.072443110813197</v>
      </c>
      <c r="J48">
        <v>39.523155253875203</v>
      </c>
      <c r="K48">
        <v>44.014750997369603</v>
      </c>
      <c r="L48">
        <v>48.562071812980399</v>
      </c>
      <c r="M48">
        <v>53.205671052346403</v>
      </c>
      <c r="N48">
        <v>57.978458464361601</v>
      </c>
      <c r="O48">
        <v>62.905912526601099</v>
      </c>
      <c r="P48">
        <v>68.235352472694998</v>
      </c>
      <c r="Q48">
        <v>73.846729573765302</v>
      </c>
      <c r="R48">
        <v>79.659154614917298</v>
      </c>
      <c r="S48">
        <v>85.686069870791101</v>
      </c>
      <c r="T48">
        <v>91.939426565459499</v>
      </c>
      <c r="U48">
        <v>98.494593786021596</v>
      </c>
      <c r="V48">
        <v>105.28815216413599</v>
      </c>
      <c r="W48">
        <v>112.33409890045</v>
      </c>
      <c r="X48">
        <v>119.64623813481499</v>
      </c>
      <c r="Y48">
        <v>127.23866089750901</v>
      </c>
    </row>
    <row r="50" spans="1:26" x14ac:dyDescent="0.3">
      <c r="A50" s="7" t="s">
        <v>33</v>
      </c>
    </row>
    <row r="51" spans="1:26" x14ac:dyDescent="0.3">
      <c r="D51">
        <v>2018</v>
      </c>
      <c r="E51">
        <v>2019</v>
      </c>
      <c r="F51">
        <v>2020</v>
      </c>
      <c r="G51">
        <v>2021</v>
      </c>
      <c r="H51">
        <v>2022</v>
      </c>
      <c r="I51">
        <v>2023</v>
      </c>
      <c r="J51">
        <v>2024</v>
      </c>
      <c r="K51">
        <v>2025</v>
      </c>
      <c r="L51">
        <v>2026</v>
      </c>
      <c r="M51">
        <v>2027</v>
      </c>
      <c r="N51">
        <v>2028</v>
      </c>
      <c r="O51">
        <v>2029</v>
      </c>
      <c r="P51">
        <v>2030</v>
      </c>
      <c r="Q51">
        <v>2031</v>
      </c>
      <c r="R51">
        <v>2032</v>
      </c>
      <c r="S51">
        <v>2033</v>
      </c>
      <c r="T51">
        <v>2034</v>
      </c>
      <c r="U51">
        <v>2035</v>
      </c>
      <c r="V51">
        <v>2036</v>
      </c>
      <c r="W51">
        <v>2037</v>
      </c>
      <c r="X51">
        <v>2038</v>
      </c>
      <c r="Y51">
        <v>2039</v>
      </c>
      <c r="Z51">
        <v>2040</v>
      </c>
    </row>
    <row r="52" spans="1:26" x14ac:dyDescent="0.3">
      <c r="A52" t="s">
        <v>0</v>
      </c>
      <c r="B52" t="s">
        <v>1</v>
      </c>
      <c r="C52" t="s">
        <v>29</v>
      </c>
      <c r="D52">
        <v>4875.134</v>
      </c>
      <c r="E52">
        <v>4980.7380000000003</v>
      </c>
      <c r="F52">
        <v>5085.0209999999997</v>
      </c>
      <c r="G52">
        <v>5195.0829999999996</v>
      </c>
      <c r="H52">
        <v>5303.598</v>
      </c>
      <c r="I52">
        <v>5410.5169999999998</v>
      </c>
      <c r="J52">
        <v>5515.8590000000004</v>
      </c>
      <c r="K52">
        <v>5619.8360000000002</v>
      </c>
      <c r="L52">
        <v>5731.982</v>
      </c>
      <c r="M52">
        <v>5841.607</v>
      </c>
      <c r="N52">
        <v>5949.3729999999996</v>
      </c>
      <c r="O52">
        <v>6056.2060000000001</v>
      </c>
      <c r="P52">
        <v>6162.6009999999997</v>
      </c>
      <c r="Q52">
        <v>6277.3760000000002</v>
      </c>
      <c r="R52">
        <v>6390.5360000000001</v>
      </c>
      <c r="S52">
        <v>6502.1450000000004</v>
      </c>
      <c r="T52">
        <v>6612.0789999999997</v>
      </c>
      <c r="U52">
        <v>6720.2479999999996</v>
      </c>
      <c r="V52">
        <v>6835.8940000000002</v>
      </c>
      <c r="W52">
        <v>6948.848</v>
      </c>
      <c r="X52">
        <v>7059.1139999999996</v>
      </c>
      <c r="Y52">
        <v>7166.701</v>
      </c>
      <c r="Z52">
        <v>7271.6090000000004</v>
      </c>
    </row>
    <row r="53" spans="1:26" x14ac:dyDescent="0.3">
      <c r="A53" t="s">
        <v>0</v>
      </c>
      <c r="B53" t="s">
        <v>1</v>
      </c>
      <c r="C53" t="s">
        <v>30</v>
      </c>
      <c r="D53">
        <v>6236.2259999999997</v>
      </c>
      <c r="E53">
        <v>6435.1210000000001</v>
      </c>
      <c r="F53">
        <v>6640.7250000000004</v>
      </c>
      <c r="G53">
        <v>6845.067</v>
      </c>
      <c r="H53">
        <v>7056.5190000000002</v>
      </c>
      <c r="I53">
        <v>7274.9690000000001</v>
      </c>
      <c r="J53">
        <v>7500.3509999999997</v>
      </c>
      <c r="K53">
        <v>7732.3339999999998</v>
      </c>
      <c r="L53">
        <v>7960.8680000000004</v>
      </c>
      <c r="M53">
        <v>8197.34</v>
      </c>
      <c r="N53">
        <v>8440.89</v>
      </c>
      <c r="O53">
        <v>8690.3819999999996</v>
      </c>
      <c r="P53">
        <v>8945.0490000000009</v>
      </c>
      <c r="Q53">
        <v>9195.518</v>
      </c>
      <c r="R53">
        <v>9452.5380000000005</v>
      </c>
      <c r="S53">
        <v>9715.8019999999997</v>
      </c>
      <c r="T53">
        <v>9985.2289999999994</v>
      </c>
      <c r="U53">
        <v>10260.620000000001</v>
      </c>
      <c r="V53">
        <v>10532.339</v>
      </c>
      <c r="W53">
        <v>10811.133</v>
      </c>
      <c r="X53">
        <v>11096.492</v>
      </c>
      <c r="Y53">
        <v>11387.856</v>
      </c>
      <c r="Z53">
        <v>11684.672</v>
      </c>
    </row>
    <row r="54" spans="1:26" x14ac:dyDescent="0.3">
      <c r="A54" t="s">
        <v>0</v>
      </c>
      <c r="B54" t="s">
        <v>1</v>
      </c>
      <c r="C54" t="s">
        <v>31</v>
      </c>
      <c r="D54">
        <v>373.67500000000001</v>
      </c>
      <c r="E54">
        <v>385.29199999999997</v>
      </c>
      <c r="F54">
        <v>397.452</v>
      </c>
      <c r="G54">
        <v>410.88099999999997</v>
      </c>
      <c r="H54">
        <v>424.61099999999999</v>
      </c>
      <c r="I54">
        <v>438.86099999999999</v>
      </c>
      <c r="J54">
        <v>453.89</v>
      </c>
      <c r="K54">
        <v>469.89499999999998</v>
      </c>
      <c r="L54">
        <v>487.37099999999998</v>
      </c>
      <c r="M54">
        <v>505.47</v>
      </c>
      <c r="N54">
        <v>524.30600000000004</v>
      </c>
      <c r="O54">
        <v>543.99199999999996</v>
      </c>
      <c r="P54">
        <v>564.66</v>
      </c>
      <c r="Q54">
        <v>586.76800000000003</v>
      </c>
      <c r="R54">
        <v>609.46</v>
      </c>
      <c r="S54">
        <v>632.822</v>
      </c>
      <c r="T54">
        <v>656.90099999999995</v>
      </c>
      <c r="U54">
        <v>681.83699999999999</v>
      </c>
      <c r="V54">
        <v>707.88800000000003</v>
      </c>
      <c r="W54">
        <v>734.30899999999997</v>
      </c>
      <c r="X54">
        <v>761.38</v>
      </c>
      <c r="Y54">
        <v>789.42600000000004</v>
      </c>
      <c r="Z54">
        <v>818.72799999999995</v>
      </c>
    </row>
    <row r="55" spans="1:26" x14ac:dyDescent="0.3">
      <c r="A55" t="s">
        <v>0</v>
      </c>
      <c r="B55" t="s">
        <v>1</v>
      </c>
      <c r="C55" t="s">
        <v>32</v>
      </c>
      <c r="D55">
        <v>11485.035</v>
      </c>
      <c r="E55">
        <v>11801.151</v>
      </c>
      <c r="F55">
        <v>12123.198</v>
      </c>
      <c r="G55">
        <v>12451.031000000001</v>
      </c>
      <c r="H55">
        <v>12784.727999999999</v>
      </c>
      <c r="I55">
        <v>13124.347</v>
      </c>
      <c r="J55">
        <v>13470.1</v>
      </c>
      <c r="K55">
        <v>13822.065000000001</v>
      </c>
      <c r="L55">
        <v>14180.221</v>
      </c>
      <c r="M55">
        <v>14544.416999999999</v>
      </c>
      <c r="N55">
        <v>14914.569</v>
      </c>
      <c r="O55">
        <v>15290.58</v>
      </c>
      <c r="P55">
        <v>15672.31</v>
      </c>
      <c r="Q55">
        <v>16059.662</v>
      </c>
      <c r="R55">
        <v>16452.534</v>
      </c>
      <c r="S55">
        <v>16850.769</v>
      </c>
      <c r="T55">
        <v>17254.208999999999</v>
      </c>
      <c r="U55">
        <v>17662.705000000002</v>
      </c>
      <c r="V55">
        <v>18076.120999999999</v>
      </c>
      <c r="W55">
        <v>18494.29</v>
      </c>
      <c r="X55">
        <v>18916.986000000001</v>
      </c>
      <c r="Y55">
        <v>19343.983</v>
      </c>
      <c r="Z55">
        <v>19775.008999999998</v>
      </c>
    </row>
    <row r="56" spans="1:26" x14ac:dyDescent="0.3">
      <c r="A56" t="s">
        <v>0</v>
      </c>
      <c r="B56" t="s">
        <v>3</v>
      </c>
      <c r="C56" t="s">
        <v>29</v>
      </c>
      <c r="D56">
        <v>4875.134</v>
      </c>
      <c r="E56">
        <v>4980.7380000000003</v>
      </c>
      <c r="F56">
        <v>5085.0209999999997</v>
      </c>
      <c r="G56">
        <v>5195.0829999999996</v>
      </c>
      <c r="H56">
        <v>5303.598</v>
      </c>
      <c r="I56">
        <v>5410.5169999999998</v>
      </c>
      <c r="J56">
        <v>5515.8590000000004</v>
      </c>
      <c r="K56">
        <v>5619.8360000000002</v>
      </c>
      <c r="L56">
        <v>5731.982</v>
      </c>
      <c r="M56">
        <v>5841.607</v>
      </c>
      <c r="N56">
        <v>5949.3729999999996</v>
      </c>
      <c r="O56">
        <v>6056.2060000000001</v>
      </c>
      <c r="P56">
        <v>6162.6009999999997</v>
      </c>
      <c r="Q56">
        <v>6277.3760000000002</v>
      </c>
      <c r="R56">
        <v>6390.5360000000001</v>
      </c>
      <c r="S56">
        <v>6502.1450000000004</v>
      </c>
      <c r="T56">
        <v>6612.0789999999997</v>
      </c>
      <c r="U56">
        <v>6720.2479999999996</v>
      </c>
      <c r="V56">
        <v>6835.8940000000002</v>
      </c>
      <c r="W56">
        <v>6948.848</v>
      </c>
      <c r="X56">
        <v>7059.1139999999996</v>
      </c>
      <c r="Y56">
        <v>7166.701</v>
      </c>
      <c r="Z56">
        <v>7271.6090000000004</v>
      </c>
    </row>
    <row r="57" spans="1:26" x14ac:dyDescent="0.3">
      <c r="A57" t="s">
        <v>0</v>
      </c>
      <c r="B57" t="s">
        <v>3</v>
      </c>
      <c r="C57" t="s">
        <v>30</v>
      </c>
      <c r="D57">
        <v>6236.2259999999997</v>
      </c>
      <c r="E57">
        <v>6435.1210000000001</v>
      </c>
      <c r="F57">
        <v>6640.7250000000004</v>
      </c>
      <c r="G57">
        <v>6845.067</v>
      </c>
      <c r="H57">
        <v>7056.5190000000002</v>
      </c>
      <c r="I57">
        <v>7274.9690000000001</v>
      </c>
      <c r="J57">
        <v>7500.3509999999997</v>
      </c>
      <c r="K57">
        <v>7732.3339999999998</v>
      </c>
      <c r="L57">
        <v>7960.8680000000004</v>
      </c>
      <c r="M57">
        <v>8197.34</v>
      </c>
      <c r="N57">
        <v>8440.89</v>
      </c>
      <c r="O57">
        <v>8690.3819999999996</v>
      </c>
      <c r="P57">
        <v>8945.0490000000009</v>
      </c>
      <c r="Q57">
        <v>9195.518</v>
      </c>
      <c r="R57">
        <v>9452.5380000000005</v>
      </c>
      <c r="S57">
        <v>9715.8019999999906</v>
      </c>
      <c r="T57">
        <v>9985.2289999999994</v>
      </c>
      <c r="U57">
        <v>10260.620000000001</v>
      </c>
      <c r="V57">
        <v>10532.339</v>
      </c>
      <c r="W57">
        <v>10811.133</v>
      </c>
      <c r="X57">
        <v>11096.492</v>
      </c>
      <c r="Y57">
        <v>11387.856</v>
      </c>
      <c r="Z57">
        <v>11684.672</v>
      </c>
    </row>
    <row r="58" spans="1:26" x14ac:dyDescent="0.3">
      <c r="A58" t="s">
        <v>0</v>
      </c>
      <c r="B58" t="s">
        <v>3</v>
      </c>
      <c r="C58" t="s">
        <v>31</v>
      </c>
      <c r="D58">
        <v>373.67500000000001</v>
      </c>
      <c r="E58">
        <v>385.29199999999997</v>
      </c>
      <c r="F58">
        <v>397.452</v>
      </c>
      <c r="G58">
        <v>410.88099999999997</v>
      </c>
      <c r="H58">
        <v>424.61099999999999</v>
      </c>
      <c r="I58">
        <v>438.86099999999999</v>
      </c>
      <c r="J58">
        <v>453.89</v>
      </c>
      <c r="K58">
        <v>469.89499999999998</v>
      </c>
      <c r="L58">
        <v>487.37099999999998</v>
      </c>
      <c r="M58">
        <v>505.47</v>
      </c>
      <c r="N58">
        <v>524.30600000000004</v>
      </c>
      <c r="O58">
        <v>543.99199999999996</v>
      </c>
      <c r="P58">
        <v>564.66</v>
      </c>
      <c r="Q58">
        <v>586.76800000000003</v>
      </c>
      <c r="R58">
        <v>609.46</v>
      </c>
      <c r="S58">
        <v>632.822</v>
      </c>
      <c r="T58">
        <v>656.90099999999995</v>
      </c>
      <c r="U58">
        <v>681.83699999999999</v>
      </c>
      <c r="V58">
        <v>707.88800000000003</v>
      </c>
      <c r="W58">
        <v>734.30899999999997</v>
      </c>
      <c r="X58">
        <v>761.38</v>
      </c>
      <c r="Y58">
        <v>789.42600000000004</v>
      </c>
      <c r="Z58">
        <v>818.72799999999995</v>
      </c>
    </row>
    <row r="59" spans="1:26" x14ac:dyDescent="0.3">
      <c r="A59" t="s">
        <v>0</v>
      </c>
      <c r="B59" t="s">
        <v>3</v>
      </c>
      <c r="C59" t="s">
        <v>32</v>
      </c>
      <c r="D59">
        <v>11485.035</v>
      </c>
      <c r="E59">
        <v>11801.151</v>
      </c>
      <c r="F59">
        <v>12123.198</v>
      </c>
      <c r="G59">
        <v>12451.031000000001</v>
      </c>
      <c r="H59">
        <v>12784.727999999999</v>
      </c>
      <c r="I59">
        <v>13124.347</v>
      </c>
      <c r="J59">
        <v>13470.1</v>
      </c>
      <c r="K59">
        <v>13822.065000000001</v>
      </c>
      <c r="L59">
        <v>14180.221</v>
      </c>
      <c r="M59">
        <v>14544.416999999999</v>
      </c>
      <c r="N59">
        <v>14914.569</v>
      </c>
      <c r="O59">
        <v>15290.58</v>
      </c>
      <c r="P59">
        <v>15672.31</v>
      </c>
      <c r="Q59">
        <v>16059.662</v>
      </c>
      <c r="R59">
        <v>16452.534</v>
      </c>
      <c r="S59">
        <v>16850.769</v>
      </c>
      <c r="T59">
        <v>17254.208999999999</v>
      </c>
      <c r="U59">
        <v>17662.705000000002</v>
      </c>
      <c r="V59">
        <v>18076.120999999999</v>
      </c>
      <c r="W59">
        <v>18494.29</v>
      </c>
      <c r="X59">
        <v>18916.986000000001</v>
      </c>
      <c r="Y59">
        <v>19343.983</v>
      </c>
      <c r="Z59">
        <v>19775.008999999998</v>
      </c>
    </row>
    <row r="60" spans="1:26" x14ac:dyDescent="0.3">
      <c r="A60" t="s">
        <v>4</v>
      </c>
      <c r="B60" t="s">
        <v>3</v>
      </c>
      <c r="C60" t="s">
        <v>29</v>
      </c>
      <c r="H60" s="6">
        <v>2.8421709430404001E-14</v>
      </c>
      <c r="J60" s="6">
        <v>4.2632564145605999E-14</v>
      </c>
      <c r="L60" s="6">
        <v>-1.4210854715202001E-14</v>
      </c>
      <c r="O60" s="6">
        <v>2.8421709430404001E-14</v>
      </c>
      <c r="P60" s="6">
        <v>2.8421709430404001E-14</v>
      </c>
      <c r="R60" s="6">
        <v>-1.4210854715202001E-14</v>
      </c>
      <c r="S60" s="6">
        <v>-4.2632564145605999E-14</v>
      </c>
      <c r="T60" s="6">
        <v>-2.8421709430404001E-14</v>
      </c>
      <c r="U60" s="6">
        <v>-1.4210854715202001E-14</v>
      </c>
      <c r="X60" s="6">
        <v>-1.4210854715202001E-14</v>
      </c>
    </row>
    <row r="61" spans="1:26" x14ac:dyDescent="0.3">
      <c r="A61" t="s">
        <v>4</v>
      </c>
      <c r="B61" t="s">
        <v>3</v>
      </c>
      <c r="C61" t="s">
        <v>30</v>
      </c>
      <c r="F61" s="6">
        <v>-1.4210854715202001E-14</v>
      </c>
      <c r="G61" s="6">
        <v>-4.2632564145605999E-14</v>
      </c>
      <c r="H61" s="6">
        <v>-2.8421709430404001E-14</v>
      </c>
      <c r="I61" s="6">
        <v>-1.4210854715202001E-14</v>
      </c>
      <c r="J61" s="6">
        <v>4.2632564145605999E-14</v>
      </c>
      <c r="K61" s="6">
        <v>-2.8421709430404001E-14</v>
      </c>
      <c r="L61" s="6">
        <v>4.2632564145605999E-14</v>
      </c>
      <c r="N61" s="6">
        <v>-2.8421709430404001E-14</v>
      </c>
      <c r="O61" s="6">
        <v>4.2632564145605999E-14</v>
      </c>
      <c r="P61" s="6">
        <v>-5.6843418860808002E-14</v>
      </c>
      <c r="Q61" s="6">
        <v>2.8421709430404001E-14</v>
      </c>
      <c r="R61" s="6">
        <v>-2.8421709430404001E-14</v>
      </c>
      <c r="S61" s="6">
        <v>-2.8421709430404001E-14</v>
      </c>
      <c r="T61" s="6">
        <v>-2.8421709430404001E-14</v>
      </c>
      <c r="V61" s="6">
        <v>2.8421709430404001E-14</v>
      </c>
      <c r="W61" s="6">
        <v>-2.8421709430404001E-14</v>
      </c>
      <c r="X61" s="6">
        <v>2.8421709430404001E-14</v>
      </c>
      <c r="Y61" s="6">
        <v>-1.4210854715202001E-14</v>
      </c>
      <c r="Z61" s="6">
        <v>2.8421709430404001E-14</v>
      </c>
    </row>
    <row r="62" spans="1:26" x14ac:dyDescent="0.3">
      <c r="A62" t="s">
        <v>4</v>
      </c>
      <c r="B62" t="s">
        <v>3</v>
      </c>
      <c r="C62" t="s">
        <v>31</v>
      </c>
      <c r="E62" s="6">
        <v>2.8421709430404001E-14</v>
      </c>
      <c r="F62" s="6">
        <v>2.8421709430404001E-14</v>
      </c>
      <c r="G62" s="6">
        <v>2.8421709430404001E-14</v>
      </c>
      <c r="H62" s="6">
        <v>2.8421709430404001E-14</v>
      </c>
      <c r="J62" s="6">
        <v>2.8421709430404001E-14</v>
      </c>
      <c r="K62" s="6">
        <v>-1.4210854715202001E-14</v>
      </c>
      <c r="L62" s="6">
        <v>2.8421709430404001E-14</v>
      </c>
      <c r="M62" s="6">
        <v>-2.8421709430404001E-14</v>
      </c>
      <c r="N62" s="6">
        <v>-2.8421709430404001E-14</v>
      </c>
      <c r="R62" s="6">
        <v>-2.8421709430404001E-14</v>
      </c>
      <c r="T62" s="6">
        <v>-2.8421709430404001E-14</v>
      </c>
      <c r="V62" s="6">
        <v>-1.4210854715202001E-14</v>
      </c>
      <c r="W62" s="6">
        <v>-2.8421709430404001E-14</v>
      </c>
      <c r="X62" s="6">
        <v>-2.8421709430404001E-14</v>
      </c>
      <c r="Z62" s="6">
        <v>-1.4210854715202001E-14</v>
      </c>
    </row>
    <row r="63" spans="1:26" x14ac:dyDescent="0.3">
      <c r="A63" t="s">
        <v>4</v>
      </c>
      <c r="B63" t="s">
        <v>3</v>
      </c>
      <c r="C63" t="s">
        <v>32</v>
      </c>
      <c r="E63" s="6">
        <v>-1.4210854715202001E-14</v>
      </c>
      <c r="F63" s="6">
        <v>4.2632564145605999E-14</v>
      </c>
      <c r="H63" s="6">
        <v>-4.2632564145605999E-14</v>
      </c>
      <c r="K63" s="6">
        <v>2.8421709430404001E-14</v>
      </c>
      <c r="L63" s="6">
        <v>2.8421709430404001E-14</v>
      </c>
      <c r="M63" s="6">
        <v>4.2632564145605999E-14</v>
      </c>
      <c r="N63" s="6">
        <v>4.2632564145605999E-14</v>
      </c>
      <c r="O63" s="6">
        <v>7.1054273576010006E-14</v>
      </c>
      <c r="P63" s="6">
        <v>-2.8421709430404001E-14</v>
      </c>
      <c r="Q63" s="6">
        <v>4.2632564145605999E-14</v>
      </c>
      <c r="R63" s="6">
        <v>-4.2632564145605999E-14</v>
      </c>
      <c r="S63" s="6">
        <v>-4.2632564145605999E-14</v>
      </c>
      <c r="U63" s="6">
        <v>-2.8421709430404001E-14</v>
      </c>
      <c r="V63" s="6">
        <v>-2.8421709430404001E-14</v>
      </c>
      <c r="X63" s="6">
        <v>-2.8421709430404001E-14</v>
      </c>
      <c r="Z63" s="6">
        <v>2.8421709430404001E-14</v>
      </c>
    </row>
    <row r="64" spans="1:26" x14ac:dyDescent="0.3">
      <c r="A64" t="s">
        <v>23</v>
      </c>
      <c r="B64" t="s">
        <v>1</v>
      </c>
      <c r="C64" t="s">
        <v>29</v>
      </c>
      <c r="E64">
        <v>2.1661763553576101</v>
      </c>
      <c r="F64">
        <v>2.0937258695398002</v>
      </c>
      <c r="G64">
        <v>2.1644355057727398</v>
      </c>
      <c r="H64">
        <v>2.0888020460885701</v>
      </c>
      <c r="I64">
        <v>2.01597104456259</v>
      </c>
      <c r="J64">
        <v>1.9469858425728701</v>
      </c>
      <c r="K64">
        <v>1.8850554374214901</v>
      </c>
      <c r="L64">
        <v>1.9955386598470299</v>
      </c>
      <c r="M64">
        <v>1.91251472876219</v>
      </c>
      <c r="N64">
        <v>1.84480058312724</v>
      </c>
      <c r="O64">
        <v>1.7957018327813801</v>
      </c>
      <c r="P64">
        <v>1.7567929492490899</v>
      </c>
      <c r="Q64">
        <v>1.8624441205912901</v>
      </c>
      <c r="R64">
        <v>1.80266404306512</v>
      </c>
      <c r="S64">
        <v>1.7464732222774599</v>
      </c>
      <c r="T64">
        <v>1.6907343653517599</v>
      </c>
      <c r="U64">
        <v>1.63593024221275</v>
      </c>
      <c r="V64">
        <v>1.7208591111518501</v>
      </c>
      <c r="W64">
        <v>1.65236617185695</v>
      </c>
      <c r="X64">
        <v>1.58682417574826</v>
      </c>
      <c r="Y64">
        <v>1.52408645050923</v>
      </c>
      <c r="Z64">
        <v>1.4638255453939</v>
      </c>
    </row>
    <row r="65" spans="1:26" x14ac:dyDescent="0.3">
      <c r="A65" t="s">
        <v>23</v>
      </c>
      <c r="B65" t="s">
        <v>1</v>
      </c>
      <c r="C65" t="s">
        <v>30</v>
      </c>
      <c r="E65">
        <v>3.1893488144913502</v>
      </c>
      <c r="F65">
        <v>3.1950292776157698</v>
      </c>
      <c r="G65">
        <v>3.07710378008426</v>
      </c>
      <c r="H65">
        <v>3.0891151248044801</v>
      </c>
      <c r="I65">
        <v>3.0957190081965398</v>
      </c>
      <c r="J65">
        <v>3.0980475655634598</v>
      </c>
      <c r="K65">
        <v>3.0929619160490298</v>
      </c>
      <c r="L65">
        <v>2.9555629645589199</v>
      </c>
      <c r="M65">
        <v>2.97042985764871</v>
      </c>
      <c r="N65">
        <v>2.9710857424481798</v>
      </c>
      <c r="O65">
        <v>2.9557546656809701</v>
      </c>
      <c r="P65">
        <v>2.93044655574406</v>
      </c>
      <c r="Q65">
        <v>2.8000852762237298</v>
      </c>
      <c r="R65">
        <v>2.7950573311911602</v>
      </c>
      <c r="S65">
        <v>2.7851144317007299</v>
      </c>
      <c r="T65">
        <v>2.7730803900697398</v>
      </c>
      <c r="U65">
        <v>2.7579838178973999</v>
      </c>
      <c r="V65">
        <v>2.6481733072660298</v>
      </c>
      <c r="W65">
        <v>2.6470283571389199</v>
      </c>
      <c r="X65">
        <v>2.6394920865370599</v>
      </c>
      <c r="Y65">
        <v>2.6257307264313701</v>
      </c>
      <c r="Z65">
        <v>2.6064256520279101</v>
      </c>
    </row>
    <row r="66" spans="1:26" x14ac:dyDescent="0.3">
      <c r="A66" t="s">
        <v>23</v>
      </c>
      <c r="B66" t="s">
        <v>1</v>
      </c>
      <c r="C66" t="s">
        <v>31</v>
      </c>
      <c r="E66">
        <v>3.10885127450319</v>
      </c>
      <c r="F66">
        <v>3.1560478805684902</v>
      </c>
      <c r="G66">
        <v>3.37877278262535</v>
      </c>
      <c r="H66">
        <v>3.3416001226632202</v>
      </c>
      <c r="I66">
        <v>3.3560129153507501</v>
      </c>
      <c r="J66">
        <v>3.42454672436148</v>
      </c>
      <c r="K66">
        <v>3.5261847584216399</v>
      </c>
      <c r="L66">
        <v>3.7191287415273599</v>
      </c>
      <c r="M66">
        <v>3.7135980597942901</v>
      </c>
      <c r="N66">
        <v>3.7264328248956402</v>
      </c>
      <c r="O66">
        <v>3.7546776119289</v>
      </c>
      <c r="P66">
        <v>3.79932057824381</v>
      </c>
      <c r="Q66">
        <v>3.91527644954486</v>
      </c>
      <c r="R66">
        <v>3.8672865595942798</v>
      </c>
      <c r="S66">
        <v>3.8332294162044702</v>
      </c>
      <c r="T66">
        <v>3.8050194209430299</v>
      </c>
      <c r="U66">
        <v>3.7960057908269098</v>
      </c>
      <c r="V66">
        <v>3.8207078817958302</v>
      </c>
      <c r="W66">
        <v>3.7323700924439902</v>
      </c>
      <c r="X66">
        <v>3.6865951527218099</v>
      </c>
      <c r="Y66">
        <v>3.6835745619795701</v>
      </c>
      <c r="Z66">
        <v>3.7118108600426201</v>
      </c>
    </row>
    <row r="67" spans="1:26" x14ac:dyDescent="0.3">
      <c r="A67" t="s">
        <v>23</v>
      </c>
      <c r="B67" t="s">
        <v>1</v>
      </c>
      <c r="C67" t="s">
        <v>32</v>
      </c>
      <c r="E67">
        <v>2.7524165141856698</v>
      </c>
      <c r="F67">
        <v>2.7289456765700502</v>
      </c>
      <c r="G67">
        <v>2.7041792107989999</v>
      </c>
      <c r="H67">
        <v>2.68007524838707</v>
      </c>
      <c r="I67">
        <v>2.65644290594213</v>
      </c>
      <c r="J67">
        <v>2.6344396410731998</v>
      </c>
      <c r="K67">
        <v>2.6129353159961801</v>
      </c>
      <c r="L67">
        <v>2.5911902454517399</v>
      </c>
      <c r="M67">
        <v>2.56833796878063</v>
      </c>
      <c r="N67">
        <v>2.5449765363575501</v>
      </c>
      <c r="O67">
        <v>2.5210986653385401</v>
      </c>
      <c r="P67">
        <v>2.4965043837448202</v>
      </c>
      <c r="Q67">
        <v>2.4715692836600698</v>
      </c>
      <c r="R67">
        <v>2.4463279488697198</v>
      </c>
      <c r="S67">
        <v>2.4205085976421499</v>
      </c>
      <c r="T67">
        <v>2.3941934044671598</v>
      </c>
      <c r="U67">
        <v>2.3675150799437001</v>
      </c>
      <c r="V67">
        <v>2.34061543800905</v>
      </c>
      <c r="W67">
        <v>2.3133779642214201</v>
      </c>
      <c r="X67">
        <v>2.2855486747531302</v>
      </c>
      <c r="Y67">
        <v>2.2572147592645</v>
      </c>
      <c r="Z67">
        <v>2.22821742554255</v>
      </c>
    </row>
    <row r="68" spans="1:26" x14ac:dyDescent="0.3">
      <c r="A68" t="s">
        <v>23</v>
      </c>
      <c r="B68" t="s">
        <v>3</v>
      </c>
      <c r="C68" t="s">
        <v>29</v>
      </c>
      <c r="E68">
        <v>2.1661763553576101</v>
      </c>
      <c r="F68">
        <v>2.0937258695398002</v>
      </c>
      <c r="G68">
        <v>2.1644355057727398</v>
      </c>
      <c r="H68">
        <v>2.0888020460885901</v>
      </c>
      <c r="I68">
        <v>2.0159710445625798</v>
      </c>
      <c r="J68">
        <v>1.9469858425729301</v>
      </c>
      <c r="K68">
        <v>1.8850554374214099</v>
      </c>
      <c r="L68">
        <v>1.995538659847</v>
      </c>
      <c r="M68">
        <v>1.91251472876222</v>
      </c>
      <c r="N68">
        <v>1.84480058312724</v>
      </c>
      <c r="O68">
        <v>1.7957018327813801</v>
      </c>
      <c r="P68">
        <v>1.7567929492490899</v>
      </c>
      <c r="Q68">
        <v>1.8624441205912901</v>
      </c>
      <c r="R68">
        <v>1.80266404306511</v>
      </c>
      <c r="S68">
        <v>1.74647322227742</v>
      </c>
      <c r="T68">
        <v>1.6907343653517599</v>
      </c>
      <c r="U68">
        <v>1.6359302422127799</v>
      </c>
      <c r="V68">
        <v>1.7208591111518501</v>
      </c>
      <c r="W68">
        <v>1.65236617185695</v>
      </c>
      <c r="X68">
        <v>1.58682417574826</v>
      </c>
      <c r="Y68">
        <v>1.52408645050923</v>
      </c>
      <c r="Z68">
        <v>1.4638255453939</v>
      </c>
    </row>
    <row r="69" spans="1:26" x14ac:dyDescent="0.3">
      <c r="A69" t="s">
        <v>23</v>
      </c>
      <c r="B69" t="s">
        <v>3</v>
      </c>
      <c r="C69" t="s">
        <v>30</v>
      </c>
      <c r="E69">
        <v>3.1893488144913502</v>
      </c>
      <c r="F69">
        <v>3.1950292776157498</v>
      </c>
      <c r="G69">
        <v>3.0771037800842298</v>
      </c>
      <c r="H69">
        <v>3.0891151248044801</v>
      </c>
      <c r="I69">
        <v>3.09571900819657</v>
      </c>
      <c r="J69">
        <v>3.0980475655634998</v>
      </c>
      <c r="K69">
        <v>3.0929619160489801</v>
      </c>
      <c r="L69">
        <v>2.9555629645589598</v>
      </c>
      <c r="M69">
        <v>2.9704298576486798</v>
      </c>
      <c r="N69">
        <v>2.97108574244815</v>
      </c>
      <c r="O69">
        <v>2.9557546656810301</v>
      </c>
      <c r="P69">
        <v>2.9304465557439401</v>
      </c>
      <c r="Q69">
        <v>2.8000852762238</v>
      </c>
      <c r="R69">
        <v>2.79505733119115</v>
      </c>
      <c r="S69">
        <v>2.7851144317007099</v>
      </c>
      <c r="T69">
        <v>2.77308039006977</v>
      </c>
      <c r="U69">
        <v>2.7579838178973999</v>
      </c>
      <c r="V69">
        <v>2.6481733072660498</v>
      </c>
      <c r="W69">
        <v>2.64702835713888</v>
      </c>
      <c r="X69">
        <v>2.6394920865370999</v>
      </c>
      <c r="Y69">
        <v>2.6257307264313301</v>
      </c>
      <c r="Z69">
        <v>2.6064256520279501</v>
      </c>
    </row>
    <row r="70" spans="1:26" x14ac:dyDescent="0.3">
      <c r="A70" t="s">
        <v>23</v>
      </c>
      <c r="B70" t="s">
        <v>3</v>
      </c>
      <c r="C70" t="s">
        <v>31</v>
      </c>
      <c r="E70">
        <v>3.1088512745032202</v>
      </c>
      <c r="F70">
        <v>3.1560478805684902</v>
      </c>
      <c r="G70">
        <v>3.37877278262535</v>
      </c>
      <c r="H70">
        <v>3.3416001226632202</v>
      </c>
      <c r="I70">
        <v>3.3560129153507501</v>
      </c>
      <c r="J70">
        <v>3.42454672436152</v>
      </c>
      <c r="K70">
        <v>3.5261847584216102</v>
      </c>
      <c r="L70">
        <v>3.7191287415273799</v>
      </c>
      <c r="M70">
        <v>3.7135980597942502</v>
      </c>
      <c r="N70">
        <v>3.7264328248956402</v>
      </c>
      <c r="O70">
        <v>3.7546776119289098</v>
      </c>
      <c r="P70">
        <v>3.79932057824381</v>
      </c>
      <c r="Q70">
        <v>3.91527644954486</v>
      </c>
      <c r="R70">
        <v>3.8672865595942501</v>
      </c>
      <c r="S70">
        <v>3.8332294162045</v>
      </c>
      <c r="T70">
        <v>3.8050194209429802</v>
      </c>
      <c r="U70">
        <v>3.79600579082692</v>
      </c>
      <c r="V70">
        <v>3.8207078817958302</v>
      </c>
      <c r="W70">
        <v>3.7323700924439902</v>
      </c>
      <c r="X70">
        <v>3.6865951527218099</v>
      </c>
      <c r="Y70">
        <v>3.6835745619795799</v>
      </c>
      <c r="Z70">
        <v>3.7118108600425899</v>
      </c>
    </row>
    <row r="71" spans="1:26" x14ac:dyDescent="0.3">
      <c r="A71" t="s">
        <v>23</v>
      </c>
      <c r="B71" t="s">
        <v>3</v>
      </c>
      <c r="C71" t="s">
        <v>32</v>
      </c>
      <c r="E71">
        <v>2.7524165141856498</v>
      </c>
      <c r="F71">
        <v>2.7289456765700901</v>
      </c>
      <c r="G71">
        <v>2.70417921079896</v>
      </c>
      <c r="H71">
        <v>2.68007524838703</v>
      </c>
      <c r="I71">
        <v>2.6564429059421899</v>
      </c>
      <c r="J71">
        <v>2.6344396410731998</v>
      </c>
      <c r="K71">
        <v>2.6129353159961801</v>
      </c>
      <c r="L71">
        <v>2.5911902454517399</v>
      </c>
      <c r="M71">
        <v>2.5683379687806398</v>
      </c>
      <c r="N71">
        <v>2.54497653635757</v>
      </c>
      <c r="O71">
        <v>2.5210986653385601</v>
      </c>
      <c r="P71">
        <v>2.4965043837447398</v>
      </c>
      <c r="Q71">
        <v>2.4715692836601399</v>
      </c>
      <c r="R71">
        <v>2.4463279488696399</v>
      </c>
      <c r="S71">
        <v>2.4205085976421499</v>
      </c>
      <c r="T71">
        <v>2.3941934044672002</v>
      </c>
      <c r="U71">
        <v>2.3675150799436899</v>
      </c>
      <c r="V71">
        <v>2.34061543800905</v>
      </c>
      <c r="W71">
        <v>2.31337796422144</v>
      </c>
      <c r="X71">
        <v>2.2855486747531</v>
      </c>
      <c r="Y71">
        <v>2.2572147592645302</v>
      </c>
      <c r="Z71">
        <v>2.2282174255425802</v>
      </c>
    </row>
    <row r="72" spans="1:26" x14ac:dyDescent="0.3">
      <c r="A72" t="s">
        <v>24</v>
      </c>
      <c r="B72" t="s">
        <v>1</v>
      </c>
      <c r="C72" t="s">
        <v>29</v>
      </c>
      <c r="E72">
        <v>2.1661763553576101</v>
      </c>
      <c r="F72">
        <v>4.3052560196293799</v>
      </c>
      <c r="G72">
        <v>6.5628760153054104</v>
      </c>
      <c r="H72">
        <v>8.7887635498839103</v>
      </c>
      <c r="I72">
        <v>10.9819135227873</v>
      </c>
      <c r="J72">
        <v>13.1427156668924</v>
      </c>
      <c r="K72">
        <v>15.275518580617501</v>
      </c>
      <c r="L72">
        <v>17.575886119232798</v>
      </c>
      <c r="M72">
        <v>19.8245422587358</v>
      </c>
      <c r="N72">
        <v>22.035066113054501</v>
      </c>
      <c r="O72">
        <v>24.226452031882602</v>
      </c>
      <c r="P72">
        <v>26.408853582281001</v>
      </c>
      <c r="Q72">
        <v>28.763147843731002</v>
      </c>
      <c r="R72">
        <v>31.084314810628801</v>
      </c>
      <c r="S72">
        <v>33.373667267402297</v>
      </c>
      <c r="T72">
        <v>35.628661694222203</v>
      </c>
      <c r="U72">
        <v>37.847451987986297</v>
      </c>
      <c r="V72">
        <v>40.219612425012301</v>
      </c>
      <c r="W72">
        <v>42.536553867032197</v>
      </c>
      <c r="X72">
        <v>44.798358363072701</v>
      </c>
      <c r="Y72">
        <v>47.005210523443999</v>
      </c>
      <c r="Z72">
        <v>49.157110348146297</v>
      </c>
    </row>
    <row r="73" spans="1:26" x14ac:dyDescent="0.3">
      <c r="A73" t="s">
        <v>24</v>
      </c>
      <c r="B73" t="s">
        <v>1</v>
      </c>
      <c r="C73" t="s">
        <v>30</v>
      </c>
      <c r="E73">
        <v>3.1893488144913502</v>
      </c>
      <c r="F73">
        <v>6.4862787204954104</v>
      </c>
      <c r="G73">
        <v>9.7629720282748291</v>
      </c>
      <c r="H73">
        <v>13.153676598635199</v>
      </c>
      <c r="I73">
        <v>16.656596473572399</v>
      </c>
      <c r="J73">
        <v>20.270673320691099</v>
      </c>
      <c r="K73">
        <v>23.990599442675801</v>
      </c>
      <c r="L73">
        <v>27.655219679338099</v>
      </c>
      <c r="M73">
        <v>31.447128439540201</v>
      </c>
      <c r="N73">
        <v>35.3525353314649</v>
      </c>
      <c r="O73">
        <v>39.3532242096422</v>
      </c>
      <c r="P73">
        <v>43.436895968811903</v>
      </c>
      <c r="Q73">
        <v>47.453251373507001</v>
      </c>
      <c r="R73">
        <v>51.574654286101897</v>
      </c>
      <c r="S73">
        <v>55.7961818574246</v>
      </c>
      <c r="T73">
        <v>60.116535224990301</v>
      </c>
      <c r="U73">
        <v>64.532523356273501</v>
      </c>
      <c r="V73">
        <v>68.889629721565598</v>
      </c>
      <c r="W73">
        <v>73.360186112562403</v>
      </c>
      <c r="X73">
        <v>77.936014506209403</v>
      </c>
      <c r="Y73">
        <v>82.608135112486295</v>
      </c>
      <c r="Z73">
        <v>87.367680388747999</v>
      </c>
    </row>
    <row r="74" spans="1:26" x14ac:dyDescent="0.3">
      <c r="A74" t="s">
        <v>24</v>
      </c>
      <c r="B74" t="s">
        <v>1</v>
      </c>
      <c r="C74" t="s">
        <v>31</v>
      </c>
      <c r="E74">
        <v>3.10885127450319</v>
      </c>
      <c r="F74">
        <v>6.3630159898306902</v>
      </c>
      <c r="G74">
        <v>9.9567806248745292</v>
      </c>
      <c r="H74">
        <v>13.6310965411119</v>
      </c>
      <c r="I74">
        <v>17.444570816886301</v>
      </c>
      <c r="J74">
        <v>21.466515019736299</v>
      </c>
      <c r="K74">
        <v>25.749648758948201</v>
      </c>
      <c r="L74">
        <v>30.426440088311999</v>
      </c>
      <c r="M74">
        <v>35.269953836890302</v>
      </c>
      <c r="N74">
        <v>40.3106977988894</v>
      </c>
      <c r="O74">
        <v>45.578912156285497</v>
      </c>
      <c r="P74">
        <v>51.109921723422701</v>
      </c>
      <c r="Q74">
        <v>57.026292901585499</v>
      </c>
      <c r="R74">
        <v>63.098949621997697</v>
      </c>
      <c r="S74">
        <v>69.350906536428695</v>
      </c>
      <c r="T74">
        <v>75.794741419682794</v>
      </c>
      <c r="U74">
        <v>82.467919983943105</v>
      </c>
      <c r="V74">
        <v>89.4394861845186</v>
      </c>
      <c r="W74">
        <v>96.510068910149201</v>
      </c>
      <c r="X74">
        <v>103.75459958520101</v>
      </c>
      <c r="Y74">
        <v>111.260052184385</v>
      </c>
      <c r="Z74">
        <v>119.101625744296</v>
      </c>
    </row>
    <row r="75" spans="1:26" x14ac:dyDescent="0.3">
      <c r="A75" t="s">
        <v>24</v>
      </c>
      <c r="B75" t="s">
        <v>1</v>
      </c>
      <c r="C75" t="s">
        <v>32</v>
      </c>
      <c r="E75">
        <v>2.7524165141856698</v>
      </c>
      <c r="F75">
        <v>5.5564741422207797</v>
      </c>
      <c r="G75">
        <v>8.4109103716271107</v>
      </c>
      <c r="H75">
        <v>11.3164043470482</v>
      </c>
      <c r="I75">
        <v>14.2734610734752</v>
      </c>
      <c r="J75">
        <v>17.2839264312212</v>
      </c>
      <c r="K75">
        <v>20.348479564929502</v>
      </c>
      <c r="L75">
        <v>23.4669376279655</v>
      </c>
      <c r="M75">
        <v>26.637985865955201</v>
      </c>
      <c r="N75">
        <v>29.860892892359502</v>
      </c>
      <c r="O75">
        <v>33.134814129865497</v>
      </c>
      <c r="P75">
        <v>36.458530600908098</v>
      </c>
      <c r="Q75">
        <v>39.831197728174097</v>
      </c>
      <c r="R75">
        <v>43.251927399437697</v>
      </c>
      <c r="S75">
        <v>46.719352618429198</v>
      </c>
      <c r="T75">
        <v>50.232097681896498</v>
      </c>
      <c r="U75">
        <v>53.788865249431197</v>
      </c>
      <c r="V75">
        <v>57.388471171398301</v>
      </c>
      <c r="W75">
        <v>61.029461381702397</v>
      </c>
      <c r="X75">
        <v>64.709868102274001</v>
      </c>
      <c r="Y75">
        <v>68.427723555043698</v>
      </c>
      <c r="Z75">
        <v>72.180659440741806</v>
      </c>
    </row>
    <row r="76" spans="1:26" x14ac:dyDescent="0.3">
      <c r="A76" t="s">
        <v>24</v>
      </c>
      <c r="B76" t="s">
        <v>3</v>
      </c>
      <c r="C76" t="s">
        <v>29</v>
      </c>
      <c r="E76">
        <v>2.1661763553576101</v>
      </c>
      <c r="F76">
        <v>4.3052560196293799</v>
      </c>
      <c r="G76">
        <v>6.5628760153054104</v>
      </c>
      <c r="H76">
        <v>8.7887635498839405</v>
      </c>
      <c r="I76">
        <v>10.9819135227873</v>
      </c>
      <c r="J76">
        <v>13.1427156668924</v>
      </c>
      <c r="K76">
        <v>15.275518580617501</v>
      </c>
      <c r="L76">
        <v>17.575886119232798</v>
      </c>
      <c r="M76">
        <v>19.8245422587358</v>
      </c>
      <c r="N76">
        <v>22.035066113054501</v>
      </c>
      <c r="O76">
        <v>24.226452031882602</v>
      </c>
      <c r="P76">
        <v>26.408853582281001</v>
      </c>
      <c r="Q76">
        <v>28.763147843731002</v>
      </c>
      <c r="R76">
        <v>31.084314810628701</v>
      </c>
      <c r="S76">
        <v>33.373667267402197</v>
      </c>
      <c r="T76">
        <v>35.628661694222103</v>
      </c>
      <c r="U76">
        <v>37.847451987986297</v>
      </c>
      <c r="V76">
        <v>40.219612425012301</v>
      </c>
      <c r="W76">
        <v>42.536553867032197</v>
      </c>
      <c r="X76">
        <v>44.798358363072701</v>
      </c>
      <c r="Y76">
        <v>47.005210523443999</v>
      </c>
      <c r="Z76">
        <v>49.157110348146297</v>
      </c>
    </row>
    <row r="77" spans="1:26" x14ac:dyDescent="0.3">
      <c r="A77" t="s">
        <v>24</v>
      </c>
      <c r="B77" t="s">
        <v>3</v>
      </c>
      <c r="C77" t="s">
        <v>30</v>
      </c>
      <c r="E77">
        <v>3.1893488144913502</v>
      </c>
      <c r="F77">
        <v>6.48627872049539</v>
      </c>
      <c r="G77">
        <v>9.76297202827479</v>
      </c>
      <c r="H77">
        <v>13.1536765986351</v>
      </c>
      <c r="I77">
        <v>16.6565964735723</v>
      </c>
      <c r="J77">
        <v>20.270673320691099</v>
      </c>
      <c r="K77">
        <v>23.990599442675801</v>
      </c>
      <c r="L77">
        <v>27.655219679338099</v>
      </c>
      <c r="M77">
        <v>31.447128439540201</v>
      </c>
      <c r="N77">
        <v>35.3525353314649</v>
      </c>
      <c r="O77">
        <v>39.353224209642299</v>
      </c>
      <c r="P77">
        <v>43.436895968811903</v>
      </c>
      <c r="Q77">
        <v>47.453251373507001</v>
      </c>
      <c r="R77">
        <v>51.574654286101897</v>
      </c>
      <c r="S77">
        <v>55.7961818574246</v>
      </c>
      <c r="T77">
        <v>60.116535224990301</v>
      </c>
      <c r="U77">
        <v>64.532523356273501</v>
      </c>
      <c r="V77">
        <v>68.889629721565598</v>
      </c>
      <c r="W77">
        <v>73.360186112562303</v>
      </c>
      <c r="X77">
        <v>77.936014506209403</v>
      </c>
      <c r="Y77">
        <v>82.608135112486295</v>
      </c>
      <c r="Z77">
        <v>87.367680388747999</v>
      </c>
    </row>
    <row r="78" spans="1:26" x14ac:dyDescent="0.3">
      <c r="A78" t="s">
        <v>24</v>
      </c>
      <c r="B78" t="s">
        <v>3</v>
      </c>
      <c r="C78" t="s">
        <v>31</v>
      </c>
      <c r="E78">
        <v>3.1088512745032202</v>
      </c>
      <c r="F78">
        <v>6.3630159898306902</v>
      </c>
      <c r="G78">
        <v>9.9567806248745505</v>
      </c>
      <c r="H78">
        <v>13.6310965411119</v>
      </c>
      <c r="I78">
        <v>17.444570816886301</v>
      </c>
      <c r="J78">
        <v>21.466515019736399</v>
      </c>
      <c r="K78">
        <v>25.749648758948201</v>
      </c>
      <c r="L78">
        <v>30.426440088311999</v>
      </c>
      <c r="M78">
        <v>35.269953836890302</v>
      </c>
      <c r="N78">
        <v>40.3106977988894</v>
      </c>
      <c r="O78">
        <v>45.578912156285497</v>
      </c>
      <c r="P78">
        <v>51.109921723422701</v>
      </c>
      <c r="Q78">
        <v>57.026292901585499</v>
      </c>
      <c r="R78">
        <v>63.098949621997697</v>
      </c>
      <c r="S78">
        <v>69.350906536428695</v>
      </c>
      <c r="T78">
        <v>75.794741419682794</v>
      </c>
      <c r="U78">
        <v>82.467919983943105</v>
      </c>
      <c r="V78">
        <v>89.4394861845186</v>
      </c>
      <c r="W78">
        <v>96.510068910149101</v>
      </c>
      <c r="X78">
        <v>103.75459958520101</v>
      </c>
      <c r="Y78">
        <v>111.260052184385</v>
      </c>
      <c r="Z78">
        <v>119.101625744296</v>
      </c>
    </row>
    <row r="79" spans="1:26" x14ac:dyDescent="0.3">
      <c r="A79" t="s">
        <v>24</v>
      </c>
      <c r="B79" t="s">
        <v>3</v>
      </c>
      <c r="C79" t="s">
        <v>32</v>
      </c>
      <c r="E79">
        <v>2.7524165141856498</v>
      </c>
      <c r="F79">
        <v>5.5564741422208197</v>
      </c>
      <c r="G79">
        <v>8.4109103716271107</v>
      </c>
      <c r="H79">
        <v>11.316404347048101</v>
      </c>
      <c r="I79">
        <v>14.2734610734752</v>
      </c>
      <c r="J79">
        <v>17.2839264312212</v>
      </c>
      <c r="K79">
        <v>20.348479564929601</v>
      </c>
      <c r="L79">
        <v>23.4669376279655</v>
      </c>
      <c r="M79">
        <v>26.637985865955201</v>
      </c>
      <c r="N79">
        <v>29.860892892359601</v>
      </c>
      <c r="O79">
        <v>33.134814129865603</v>
      </c>
      <c r="P79">
        <v>36.458530600908098</v>
      </c>
      <c r="Q79">
        <v>39.831197728174203</v>
      </c>
      <c r="R79">
        <v>43.251927399437598</v>
      </c>
      <c r="S79">
        <v>46.719352618429099</v>
      </c>
      <c r="T79">
        <v>50.232097681896498</v>
      </c>
      <c r="U79">
        <v>53.788865249431097</v>
      </c>
      <c r="V79">
        <v>57.388471171398301</v>
      </c>
      <c r="W79">
        <v>61.029461381702397</v>
      </c>
      <c r="X79">
        <v>64.709868102274001</v>
      </c>
      <c r="Y79">
        <v>68.427723555043698</v>
      </c>
      <c r="Z79">
        <v>72.180659440741806</v>
      </c>
    </row>
    <row r="81" spans="1:26" x14ac:dyDescent="0.3">
      <c r="A81" s="7" t="s">
        <v>34</v>
      </c>
    </row>
    <row r="82" spans="1:26" x14ac:dyDescent="0.3"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</row>
    <row r="83" spans="1:26" x14ac:dyDescent="0.3">
      <c r="A83" t="s">
        <v>0</v>
      </c>
      <c r="B83" t="s">
        <v>1</v>
      </c>
      <c r="C83">
        <v>38711.685658066599</v>
      </c>
      <c r="D83">
        <v>41576.405185087599</v>
      </c>
      <c r="E83">
        <v>42613.406259165502</v>
      </c>
      <c r="F83">
        <v>44294.289949268699</v>
      </c>
      <c r="G83">
        <v>46273.139630582999</v>
      </c>
      <c r="H83">
        <v>48459.250916151403</v>
      </c>
      <c r="I83">
        <v>50336.623164724602</v>
      </c>
      <c r="J83">
        <v>52203.538698051299</v>
      </c>
      <c r="K83">
        <v>54051.536329264098</v>
      </c>
      <c r="L83">
        <v>55928.547368414998</v>
      </c>
      <c r="M83">
        <v>57842.850527609502</v>
      </c>
      <c r="N83">
        <v>59799.803104200197</v>
      </c>
      <c r="O83">
        <v>61803.955828994403</v>
      </c>
      <c r="P83">
        <v>63881.824218539601</v>
      </c>
      <c r="Q83">
        <v>66039.225008521797</v>
      </c>
      <c r="R83">
        <v>68259.161289084193</v>
      </c>
      <c r="S83">
        <v>70547.415695489995</v>
      </c>
      <c r="T83">
        <v>72906.398355390294</v>
      </c>
      <c r="U83">
        <v>75326.916837516503</v>
      </c>
      <c r="V83">
        <v>77822.2661596369</v>
      </c>
      <c r="W83">
        <v>80396.4315581931</v>
      </c>
      <c r="X83">
        <v>83051.048083456903</v>
      </c>
      <c r="Y83">
        <v>85787.795983475604</v>
      </c>
    </row>
    <row r="84" spans="1:26" x14ac:dyDescent="0.3">
      <c r="A84" t="s">
        <v>0</v>
      </c>
      <c r="B84" t="s">
        <v>3</v>
      </c>
      <c r="C84">
        <v>38711.685658066599</v>
      </c>
      <c r="D84">
        <v>41576.405183965602</v>
      </c>
      <c r="E84">
        <v>42613.406263513898</v>
      </c>
      <c r="F84">
        <v>44294.289949407503</v>
      </c>
      <c r="G84">
        <v>44209.083790901801</v>
      </c>
      <c r="H84">
        <v>44235.439046346401</v>
      </c>
      <c r="I84">
        <v>43894.162917474001</v>
      </c>
      <c r="J84">
        <v>43490.364238978502</v>
      </c>
      <c r="K84">
        <v>43026.208343357401</v>
      </c>
      <c r="L84">
        <v>42548.985776619498</v>
      </c>
      <c r="M84">
        <v>42064.8691547938</v>
      </c>
      <c r="N84">
        <v>41577.622816234303</v>
      </c>
      <c r="O84">
        <v>41091.145945093398</v>
      </c>
      <c r="P84">
        <v>40789.810830481103</v>
      </c>
      <c r="Q84">
        <v>40520.767800633403</v>
      </c>
      <c r="R84">
        <v>40253.615137435503</v>
      </c>
      <c r="S84">
        <v>39992.294921915098</v>
      </c>
      <c r="T84">
        <v>39737.259442980001</v>
      </c>
      <c r="U84">
        <v>39482.451622342203</v>
      </c>
      <c r="V84">
        <v>39234.529242417499</v>
      </c>
      <c r="W84">
        <v>38994.667281769798</v>
      </c>
      <c r="X84">
        <v>38762.566905289503</v>
      </c>
      <c r="Y84">
        <v>38537.9380300009</v>
      </c>
    </row>
    <row r="85" spans="1:26" x14ac:dyDescent="0.3">
      <c r="A85" t="s">
        <v>4</v>
      </c>
      <c r="B85" t="s">
        <v>3</v>
      </c>
      <c r="D85" s="6">
        <v>-2.6985844669980001E-9</v>
      </c>
      <c r="E85" s="6">
        <v>1.0204374234490399E-8</v>
      </c>
      <c r="F85" s="6">
        <v>3.1350566587207099E-10</v>
      </c>
      <c r="G85">
        <v>-4.4605917302335003</v>
      </c>
      <c r="H85">
        <v>-8.7162137052291904</v>
      </c>
      <c r="I85">
        <v>-12.798753357308</v>
      </c>
      <c r="J85">
        <v>-16.690773607265101</v>
      </c>
      <c r="K85">
        <v>-20.397806861111299</v>
      </c>
      <c r="L85">
        <v>-23.922598067246501</v>
      </c>
      <c r="M85">
        <v>-27.277323349209102</v>
      </c>
      <c r="N85">
        <v>-30.471973722411899</v>
      </c>
      <c r="O85">
        <v>-33.513728378829597</v>
      </c>
      <c r="P85">
        <v>-36.148018110849101</v>
      </c>
      <c r="Q85">
        <v>-38.641363832775802</v>
      </c>
      <c r="R85">
        <v>-41.028259976770798</v>
      </c>
      <c r="S85">
        <v>-43.3114671492187</v>
      </c>
      <c r="T85">
        <v>-45.495511588329599</v>
      </c>
      <c r="U85">
        <v>-47.585201572091997</v>
      </c>
      <c r="V85">
        <v>-49.584442629907898</v>
      </c>
      <c r="W85">
        <v>-51.497017310346102</v>
      </c>
      <c r="X85">
        <v>-53.326817903203903</v>
      </c>
      <c r="Y85">
        <v>-55.077598639526698</v>
      </c>
    </row>
    <row r="86" spans="1:26" x14ac:dyDescent="0.3">
      <c r="A86" t="s">
        <v>5</v>
      </c>
      <c r="B86" t="s">
        <v>3</v>
      </c>
      <c r="G86">
        <v>-2064.0558396811898</v>
      </c>
      <c r="H86">
        <v>-4223.8118698049902</v>
      </c>
      <c r="I86">
        <v>-6442.4602472506704</v>
      </c>
      <c r="J86">
        <v>-8713.1744590727794</v>
      </c>
      <c r="K86">
        <v>-11025.327985906701</v>
      </c>
      <c r="L86">
        <v>-13379.5615917955</v>
      </c>
      <c r="M86">
        <v>-15777.981372815801</v>
      </c>
      <c r="N86">
        <v>-18222.180287965999</v>
      </c>
      <c r="O86">
        <v>-20712.809883901002</v>
      </c>
      <c r="P86">
        <v>-23092.0133880584</v>
      </c>
      <c r="Q86">
        <v>-25518.457207888401</v>
      </c>
      <c r="R86">
        <v>-28005.546151648701</v>
      </c>
      <c r="S86">
        <v>-30555.120773574901</v>
      </c>
      <c r="T86">
        <v>-33169.138912410301</v>
      </c>
      <c r="U86">
        <v>-35844.465215174299</v>
      </c>
      <c r="V86">
        <v>-38587.736917219299</v>
      </c>
      <c r="W86">
        <v>-41401.764276423302</v>
      </c>
      <c r="X86">
        <v>-44288.4811781674</v>
      </c>
      <c r="Y86">
        <v>-47249.857953474697</v>
      </c>
    </row>
    <row r="87" spans="1:26" x14ac:dyDescent="0.3">
      <c r="A87" t="s">
        <v>23</v>
      </c>
      <c r="B87" t="s">
        <v>1</v>
      </c>
      <c r="D87">
        <v>7.4001415291614396</v>
      </c>
      <c r="E87">
        <v>2.49420571466288</v>
      </c>
      <c r="F87">
        <v>3.9444950255336302</v>
      </c>
      <c r="G87">
        <v>4.4675051424929997</v>
      </c>
      <c r="H87">
        <v>4.7243634277271598</v>
      </c>
      <c r="I87">
        <v>3.8741256067322798</v>
      </c>
      <c r="J87">
        <v>3.70886129412622</v>
      </c>
      <c r="K87">
        <v>3.5399853674705501</v>
      </c>
      <c r="L87">
        <v>3.47263217037306</v>
      </c>
      <c r="M87">
        <v>3.4227657417678299</v>
      </c>
      <c r="N87">
        <v>3.38322291992958</v>
      </c>
      <c r="O87">
        <v>3.3514369960414898</v>
      </c>
      <c r="P87">
        <v>3.3620313807978</v>
      </c>
      <c r="Q87">
        <v>3.3771746758541901</v>
      </c>
      <c r="R87">
        <v>3.3615419930744999</v>
      </c>
      <c r="S87">
        <v>3.3523037247921401</v>
      </c>
      <c r="T87">
        <v>3.3438257612192399</v>
      </c>
      <c r="U87">
        <v>3.3200357399733198</v>
      </c>
      <c r="V87">
        <v>3.3126927622737101</v>
      </c>
      <c r="W87">
        <v>3.3077492157267998</v>
      </c>
      <c r="X87">
        <v>3.3019083979396799</v>
      </c>
      <c r="Y87">
        <v>3.2952599192590801</v>
      </c>
    </row>
    <row r="88" spans="1:26" x14ac:dyDescent="0.3">
      <c r="A88" t="s">
        <v>23</v>
      </c>
      <c r="B88" t="s">
        <v>3</v>
      </c>
      <c r="D88">
        <v>7.4001415262631598</v>
      </c>
      <c r="E88">
        <v>2.4942057278876599</v>
      </c>
      <c r="F88">
        <v>3.9444950152525999</v>
      </c>
      <c r="G88">
        <v>-0.19236375298722</v>
      </c>
      <c r="H88">
        <v>5.9615022942423899E-2</v>
      </c>
      <c r="I88">
        <v>-0.77149935940468595</v>
      </c>
      <c r="J88">
        <v>-0.91993707512921197</v>
      </c>
      <c r="K88">
        <v>-1.06726145835557</v>
      </c>
      <c r="L88">
        <v>-1.1091439034775601</v>
      </c>
      <c r="M88">
        <v>-1.1377865135666401</v>
      </c>
      <c r="N88">
        <v>-1.15832129838911</v>
      </c>
      <c r="O88">
        <v>-1.1700449380934299</v>
      </c>
      <c r="P88">
        <v>-0.73333344125977395</v>
      </c>
      <c r="Q88">
        <v>-0.65958391169257902</v>
      </c>
      <c r="R88">
        <v>-0.659298127104606</v>
      </c>
      <c r="S88">
        <v>-0.64918446362671001</v>
      </c>
      <c r="T88">
        <v>-0.63771153776779999</v>
      </c>
      <c r="U88">
        <v>-0.641231489563026</v>
      </c>
      <c r="V88">
        <v>-0.62793056088843002</v>
      </c>
      <c r="W88">
        <v>-0.61135424657625503</v>
      </c>
      <c r="X88">
        <v>-0.59521055739017503</v>
      </c>
      <c r="Y88">
        <v>-0.57949948422528097</v>
      </c>
    </row>
    <row r="89" spans="1:26" x14ac:dyDescent="0.3">
      <c r="A89" t="s">
        <v>24</v>
      </c>
      <c r="B89" t="s">
        <v>1</v>
      </c>
      <c r="D89">
        <v>7.4001415291614396</v>
      </c>
      <c r="E89">
        <v>10.078921996737799</v>
      </c>
      <c r="F89">
        <v>14.4209795990601</v>
      </c>
      <c r="G89">
        <v>19.532742746739</v>
      </c>
      <c r="H89">
        <v>25.179903929225102</v>
      </c>
      <c r="I89">
        <v>30.0295306418301</v>
      </c>
      <c r="J89">
        <v>34.852145574738998</v>
      </c>
      <c r="K89">
        <v>39.625891795804797</v>
      </c>
      <c r="L89">
        <v>44.474585432476204</v>
      </c>
      <c r="M89">
        <v>49.419612048220102</v>
      </c>
      <c r="N89">
        <v>54.474810609905298</v>
      </c>
      <c r="O89">
        <v>59.651936562250697</v>
      </c>
      <c r="P89">
        <v>65.019484769524993</v>
      </c>
      <c r="Q89">
        <v>70.592481019386398</v>
      </c>
      <c r="R89">
        <v>76.327018905880706</v>
      </c>
      <c r="S89">
        <v>82.238036128477503</v>
      </c>
      <c r="T89">
        <v>88.331758527281593</v>
      </c>
      <c r="U89">
        <v>94.584440220107595</v>
      </c>
      <c r="V89">
        <v>101.03042488779001</v>
      </c>
      <c r="W89">
        <v>107.680007190388</v>
      </c>
      <c r="X89">
        <v>114.537410788649</v>
      </c>
      <c r="Y89">
        <v>121.60697609818401</v>
      </c>
    </row>
    <row r="90" spans="1:26" x14ac:dyDescent="0.3">
      <c r="A90" t="s">
        <v>24</v>
      </c>
      <c r="B90" t="s">
        <v>3</v>
      </c>
      <c r="D90">
        <v>7.4001415262631598</v>
      </c>
      <c r="E90">
        <v>10.0789220079707</v>
      </c>
      <c r="F90">
        <v>14.420979599418899</v>
      </c>
      <c r="G90">
        <v>14.2008751088567</v>
      </c>
      <c r="H90">
        <v>14.2689559867533</v>
      </c>
      <c r="I90">
        <v>13.3873717233171</v>
      </c>
      <c r="J90">
        <v>12.3442792523197</v>
      </c>
      <c r="K90">
        <v>11.145272059192299</v>
      </c>
      <c r="L90">
        <v>9.9125110501442304</v>
      </c>
      <c r="M90">
        <v>8.6619413226932505</v>
      </c>
      <c r="N90">
        <v>7.4032869131094099</v>
      </c>
      <c r="O90">
        <v>6.1466201912366198</v>
      </c>
      <c r="P90">
        <v>5.3682115286072802</v>
      </c>
      <c r="Q90">
        <v>4.6732197573263798</v>
      </c>
      <c r="R90">
        <v>3.9831111798862402</v>
      </c>
      <c r="S90">
        <v>3.3080689773107301</v>
      </c>
      <c r="T90">
        <v>2.6492615019973198</v>
      </c>
      <c r="U90">
        <v>1.9910421134426</v>
      </c>
      <c r="V90">
        <v>1.3506091906437101</v>
      </c>
      <c r="W90">
        <v>0.73099793742581198</v>
      </c>
      <c r="X90">
        <v>0.131436403137769</v>
      </c>
      <c r="Y90">
        <v>-0.448824754365788</v>
      </c>
    </row>
    <row r="92" spans="1:26" x14ac:dyDescent="0.3">
      <c r="A92" s="7" t="s">
        <v>38</v>
      </c>
    </row>
    <row r="93" spans="1:26" x14ac:dyDescent="0.3">
      <c r="D93">
        <v>2018</v>
      </c>
      <c r="E93">
        <v>2019</v>
      </c>
      <c r="F93">
        <v>2020</v>
      </c>
      <c r="G93">
        <v>2021</v>
      </c>
      <c r="H93">
        <v>2022</v>
      </c>
      <c r="I93">
        <v>2023</v>
      </c>
      <c r="J93">
        <v>2024</v>
      </c>
      <c r="K93">
        <v>2025</v>
      </c>
      <c r="L93">
        <v>2026</v>
      </c>
      <c r="M93">
        <v>2027</v>
      </c>
      <c r="N93">
        <v>2028</v>
      </c>
      <c r="O93">
        <v>2029</v>
      </c>
      <c r="P93">
        <v>2030</v>
      </c>
      <c r="Q93">
        <v>2031</v>
      </c>
      <c r="R93">
        <v>2032</v>
      </c>
      <c r="S93">
        <v>2033</v>
      </c>
      <c r="T93">
        <v>2034</v>
      </c>
      <c r="U93">
        <v>2035</v>
      </c>
      <c r="V93">
        <v>2036</v>
      </c>
      <c r="W93">
        <v>2037</v>
      </c>
      <c r="X93">
        <v>2038</v>
      </c>
      <c r="Y93">
        <v>2039</v>
      </c>
      <c r="Z93">
        <v>2040</v>
      </c>
    </row>
    <row r="94" spans="1:26" x14ac:dyDescent="0.3">
      <c r="A94" t="s">
        <v>0</v>
      </c>
      <c r="B94" t="s">
        <v>1</v>
      </c>
      <c r="C94" t="s">
        <v>9</v>
      </c>
      <c r="D94">
        <v>-583.17530441005601</v>
      </c>
      <c r="E94">
        <v>-604.69718184132898</v>
      </c>
      <c r="F94">
        <v>-609.59023304402001</v>
      </c>
      <c r="G94">
        <v>-624.92907104819199</v>
      </c>
      <c r="H94">
        <v>-644.74084961730603</v>
      </c>
      <c r="I94">
        <v>-667.84873832385199</v>
      </c>
      <c r="J94">
        <v>-686.63822059866504</v>
      </c>
      <c r="K94">
        <v>-705.22233691051997</v>
      </c>
      <c r="L94">
        <v>-724.07715867650199</v>
      </c>
      <c r="M94">
        <v>-743.18003934612204</v>
      </c>
      <c r="N94">
        <v>-762.70273308199398</v>
      </c>
      <c r="O94">
        <v>-782.787513248609</v>
      </c>
      <c r="P94">
        <v>-803.54433459237703</v>
      </c>
      <c r="Q94">
        <v>-825.36901503114996</v>
      </c>
      <c r="R94">
        <v>-848.04976140729798</v>
      </c>
      <c r="S94">
        <v>-871.58734257191202</v>
      </c>
      <c r="T94">
        <v>-896.03496142284098</v>
      </c>
      <c r="U94">
        <v>-921.444516699882</v>
      </c>
      <c r="V94">
        <v>-948.09083071753196</v>
      </c>
      <c r="W94">
        <v>-975.75953358792594</v>
      </c>
      <c r="X94">
        <v>-1004.50756241685</v>
      </c>
      <c r="Y94">
        <v>-1034.3923647801901</v>
      </c>
      <c r="Z94">
        <v>-1065.4719914836801</v>
      </c>
    </row>
    <row r="95" spans="1:26" x14ac:dyDescent="0.3">
      <c r="A95" t="s">
        <v>0</v>
      </c>
      <c r="B95" t="s">
        <v>1</v>
      </c>
      <c r="C95" t="s">
        <v>10</v>
      </c>
      <c r="D95">
        <v>158247.95170899999</v>
      </c>
      <c r="E95">
        <v>159032.345931791</v>
      </c>
      <c r="F95">
        <v>161991.80147061701</v>
      </c>
      <c r="G95">
        <v>169671.32233778699</v>
      </c>
      <c r="H95">
        <v>179432.61289314899</v>
      </c>
      <c r="I95">
        <v>190745.58475775999</v>
      </c>
      <c r="J95">
        <v>200095.24625231099</v>
      </c>
      <c r="K95">
        <v>209355.68322303999</v>
      </c>
      <c r="L95">
        <v>218639.52713429401</v>
      </c>
      <c r="M95">
        <v>228062.87881570999</v>
      </c>
      <c r="N95">
        <v>237697.85920097001</v>
      </c>
      <c r="O95">
        <v>247600.359767163</v>
      </c>
      <c r="P95">
        <v>257815.48771703799</v>
      </c>
      <c r="Q95">
        <v>268477.44849382201</v>
      </c>
      <c r="R95">
        <v>279586.57875333802</v>
      </c>
      <c r="S95">
        <v>291117.61783474102</v>
      </c>
      <c r="T95">
        <v>303096.00679004501</v>
      </c>
      <c r="U95">
        <v>315545.26029548497</v>
      </c>
      <c r="V95">
        <v>328503.26217162999</v>
      </c>
      <c r="W95">
        <v>341972.79711370397</v>
      </c>
      <c r="X95">
        <v>355976.57416104502</v>
      </c>
      <c r="Y95">
        <v>370537.02398906602</v>
      </c>
      <c r="Z95">
        <v>385676.83425733302</v>
      </c>
    </row>
    <row r="96" spans="1:26" x14ac:dyDescent="0.3">
      <c r="A96" t="s">
        <v>0</v>
      </c>
      <c r="B96" t="s">
        <v>1</v>
      </c>
      <c r="C96" t="s">
        <v>37</v>
      </c>
      <c r="J96" s="6">
        <v>4.8521766583225002E-9</v>
      </c>
      <c r="K96" s="6">
        <v>-7.0995998333760295E-13</v>
      </c>
      <c r="L96" s="6">
        <v>-7.2365331016294299E-13</v>
      </c>
      <c r="M96" s="6">
        <v>-4.7659268999096401E-8</v>
      </c>
      <c r="N96" s="6">
        <v>3.8879489905330199E-13</v>
      </c>
      <c r="O96" s="6">
        <v>3.9528031577303498E-13</v>
      </c>
      <c r="P96" s="6">
        <v>2.3447080715763702E-13</v>
      </c>
      <c r="S96" s="6">
        <v>-1.07038889181803E-8</v>
      </c>
      <c r="U96" s="6">
        <v>-1.24226039267755E-8</v>
      </c>
      <c r="W96" s="6">
        <v>4.3784249547424302E-10</v>
      </c>
      <c r="X96" s="6">
        <v>-2.8727363579957301E-8</v>
      </c>
      <c r="Z96" s="6">
        <v>-1.8905716131408899E-9</v>
      </c>
    </row>
    <row r="97" spans="1:26" x14ac:dyDescent="0.3">
      <c r="A97" t="s">
        <v>0</v>
      </c>
      <c r="B97" t="s">
        <v>1</v>
      </c>
      <c r="C97" t="s">
        <v>11</v>
      </c>
      <c r="D97">
        <v>252321.42886751899</v>
      </c>
      <c r="E97">
        <v>270906.331769515</v>
      </c>
      <c r="F97">
        <v>275575.616066897</v>
      </c>
      <c r="G97">
        <v>287317.35002677998</v>
      </c>
      <c r="H97">
        <v>302091.67232964397</v>
      </c>
      <c r="I97">
        <v>319014.333472136</v>
      </c>
      <c r="J97">
        <v>332652.98519110202</v>
      </c>
      <c r="K97">
        <v>346032.87224028201</v>
      </c>
      <c r="L97">
        <v>359399.47702712298</v>
      </c>
      <c r="M97">
        <v>372892.91426588601</v>
      </c>
      <c r="N97">
        <v>386630.622674649</v>
      </c>
      <c r="O97">
        <v>400703.03737560299</v>
      </c>
      <c r="P97">
        <v>415180.24597837502</v>
      </c>
      <c r="Q97">
        <v>430465.05655396299</v>
      </c>
      <c r="R97">
        <v>446426.126071028</v>
      </c>
      <c r="S97">
        <v>462944.97371632798</v>
      </c>
      <c r="T97">
        <v>480055.37313693698</v>
      </c>
      <c r="U97">
        <v>497788.76834799902</v>
      </c>
      <c r="V97">
        <v>516287.18106655002</v>
      </c>
      <c r="W97">
        <v>535446.36977486801</v>
      </c>
      <c r="X97">
        <v>555300.76132739102</v>
      </c>
      <c r="Y97">
        <v>575884.24648901296</v>
      </c>
      <c r="Z97">
        <v>597231.22335042595</v>
      </c>
    </row>
    <row r="98" spans="1:26" x14ac:dyDescent="0.3">
      <c r="A98" t="s">
        <v>0</v>
      </c>
      <c r="B98" t="s">
        <v>1</v>
      </c>
      <c r="C98" t="s">
        <v>12</v>
      </c>
      <c r="D98">
        <v>194706.835219</v>
      </c>
      <c r="E98">
        <v>221834.76150928199</v>
      </c>
      <c r="F98">
        <v>227187.20358133799</v>
      </c>
      <c r="G98">
        <v>238651.840668939</v>
      </c>
      <c r="H98">
        <v>252934.70008173399</v>
      </c>
      <c r="I98">
        <v>269313.060103225</v>
      </c>
      <c r="J98">
        <v>282826.88210504799</v>
      </c>
      <c r="K98">
        <v>296155.61249485798</v>
      </c>
      <c r="L98">
        <v>309411.51743529702</v>
      </c>
      <c r="M98">
        <v>322829.72834978398</v>
      </c>
      <c r="N98">
        <v>336506.92472493602</v>
      </c>
      <c r="O98">
        <v>350513.91754484398</v>
      </c>
      <c r="P98">
        <v>364907.49270827201</v>
      </c>
      <c r="Q98">
        <v>379915.34446529503</v>
      </c>
      <c r="R98">
        <v>395554.16881975898</v>
      </c>
      <c r="S98">
        <v>411734.89852632099</v>
      </c>
      <c r="T98">
        <v>428487.71236187301</v>
      </c>
      <c r="U98">
        <v>445839.61933526298</v>
      </c>
      <c r="V98">
        <v>463807.05389078299</v>
      </c>
      <c r="W98">
        <v>482421.78614027199</v>
      </c>
      <c r="X98">
        <v>501708.02840031002</v>
      </c>
      <c r="Y98">
        <v>521689.20958113798</v>
      </c>
      <c r="Z98">
        <v>542388.79148918798</v>
      </c>
    </row>
    <row r="99" spans="1:26" x14ac:dyDescent="0.3">
      <c r="A99" t="s">
        <v>0</v>
      </c>
      <c r="B99" t="s">
        <v>1</v>
      </c>
      <c r="C99" t="s">
        <v>13</v>
      </c>
      <c r="D99">
        <v>225517.672001</v>
      </c>
      <c r="E99">
        <v>246210.399885419</v>
      </c>
      <c r="F99">
        <v>250465.46164709999</v>
      </c>
      <c r="G99">
        <v>261333.76726873999</v>
      </c>
      <c r="H99">
        <v>274969.37649138801</v>
      </c>
      <c r="I99">
        <v>290613.80206988897</v>
      </c>
      <c r="J99">
        <v>303422.37528480199</v>
      </c>
      <c r="K99">
        <v>316016.608842168</v>
      </c>
      <c r="L99">
        <v>328611.40985767997</v>
      </c>
      <c r="M99">
        <v>341297.06551866402</v>
      </c>
      <c r="N99">
        <v>354174.67492943699</v>
      </c>
      <c r="O99">
        <v>367323.17674606701</v>
      </c>
      <c r="P99">
        <v>380803.542420685</v>
      </c>
      <c r="Q99">
        <v>394766.01381655602</v>
      </c>
      <c r="R99">
        <v>409176.91290611902</v>
      </c>
      <c r="S99">
        <v>424036.69106595602</v>
      </c>
      <c r="T99">
        <v>439373.47002999601</v>
      </c>
      <c r="U99">
        <v>455213.06987420103</v>
      </c>
      <c r="V99">
        <v>471635.25157014502</v>
      </c>
      <c r="W99">
        <v>488597.73943511501</v>
      </c>
      <c r="X99">
        <v>506124.98080169503</v>
      </c>
      <c r="Y99">
        <v>524241.132051975</v>
      </c>
      <c r="Z99">
        <v>542970.36405974196</v>
      </c>
    </row>
    <row r="100" spans="1:26" x14ac:dyDescent="0.3">
      <c r="A100" t="s">
        <v>0</v>
      </c>
      <c r="B100" t="s">
        <v>1</v>
      </c>
      <c r="C100" t="s">
        <v>14</v>
      </c>
      <c r="D100">
        <v>-926.84253528904503</v>
      </c>
      <c r="E100">
        <v>-993.01055539355605</v>
      </c>
      <c r="F100">
        <v>-1005.5772483176301</v>
      </c>
      <c r="G100">
        <v>-1053.5702722113999</v>
      </c>
      <c r="H100">
        <v>-1113.7497158031299</v>
      </c>
      <c r="I100">
        <v>-1183.07649880794</v>
      </c>
      <c r="J100">
        <v>-1237.3845958024301</v>
      </c>
      <c r="K100">
        <v>-1289.5433244244</v>
      </c>
      <c r="L100">
        <v>-1341.9394521070101</v>
      </c>
      <c r="M100">
        <v>-1393.25970021635</v>
      </c>
      <c r="N100">
        <v>-1444.0840413942201</v>
      </c>
      <c r="O100">
        <v>-1494.9420854213599</v>
      </c>
      <c r="P100">
        <v>-1546.2289514082699</v>
      </c>
      <c r="Q100">
        <v>-1597.1206597342</v>
      </c>
      <c r="R100">
        <v>-1647.21106509541</v>
      </c>
      <c r="S100">
        <v>-1697.97941960498</v>
      </c>
      <c r="T100">
        <v>-1749.5636307586999</v>
      </c>
      <c r="U100">
        <v>-1802.0984231258999</v>
      </c>
      <c r="V100">
        <v>-1856.65552033169</v>
      </c>
      <c r="W100">
        <v>-1912.2803822332401</v>
      </c>
      <c r="X100">
        <v>-1969.0893865473099</v>
      </c>
      <c r="Y100">
        <v>-2027.2061479901699</v>
      </c>
      <c r="Z100">
        <v>-2086.7505120399901</v>
      </c>
    </row>
    <row r="101" spans="1:26" x14ac:dyDescent="0.3">
      <c r="A101" t="s">
        <v>0</v>
      </c>
      <c r="B101" t="s">
        <v>1</v>
      </c>
      <c r="C101" t="s">
        <v>15</v>
      </c>
      <c r="D101">
        <v>38253.8608621811</v>
      </c>
      <c r="E101">
        <v>40371.901282116298</v>
      </c>
      <c r="F101">
        <v>41050.589739912502</v>
      </c>
      <c r="G101">
        <v>42829.314111833897</v>
      </c>
      <c r="H101">
        <v>45080.870589556303</v>
      </c>
      <c r="I101">
        <v>47682.769465008503</v>
      </c>
      <c r="J101">
        <v>49818.801734897097</v>
      </c>
      <c r="K101">
        <v>51929.1834853943</v>
      </c>
      <c r="L101">
        <v>54048.108359879399</v>
      </c>
      <c r="M101">
        <v>56192.339705049497</v>
      </c>
      <c r="N101">
        <v>58378.9516730205</v>
      </c>
      <c r="O101">
        <v>60621.304944715303</v>
      </c>
      <c r="P101">
        <v>62929.849856628498</v>
      </c>
      <c r="Q101">
        <v>65332.939557521699</v>
      </c>
      <c r="R101">
        <v>67825.511771105303</v>
      </c>
      <c r="S101">
        <v>70405.743243065503</v>
      </c>
      <c r="T101">
        <v>73078.860946691493</v>
      </c>
      <c r="U101">
        <v>75849.710947635205</v>
      </c>
      <c r="V101">
        <v>78730.878289954693</v>
      </c>
      <c r="W101">
        <v>81717.146483484306</v>
      </c>
      <c r="X101">
        <v>84813.244244633097</v>
      </c>
      <c r="Y101">
        <v>88023.802738307393</v>
      </c>
      <c r="Z101">
        <v>91353.470581354093</v>
      </c>
    </row>
    <row r="102" spans="1:26" x14ac:dyDescent="0.3">
      <c r="A102" t="s">
        <v>0</v>
      </c>
      <c r="B102" t="s">
        <v>3</v>
      </c>
      <c r="C102" t="s">
        <v>9</v>
      </c>
      <c r="D102">
        <v>-583.17530441005601</v>
      </c>
      <c r="E102">
        <v>-604.69721314947799</v>
      </c>
      <c r="F102">
        <v>-609.59023317967205</v>
      </c>
      <c r="G102">
        <v>-624.92907105362895</v>
      </c>
      <c r="H102">
        <v>-644.93962237256903</v>
      </c>
      <c r="I102">
        <v>-668.24688976766299</v>
      </c>
      <c r="J102">
        <v>-687.23875163317098</v>
      </c>
      <c r="K102">
        <v>-706.028111809238</v>
      </c>
      <c r="L102">
        <v>-725.09146632377599</v>
      </c>
      <c r="M102">
        <v>-744.40783476920205</v>
      </c>
      <c r="N102">
        <v>-764.14999635541903</v>
      </c>
      <c r="O102">
        <v>-784.46124264145101</v>
      </c>
      <c r="P102">
        <v>-805.45246536861396</v>
      </c>
      <c r="Q102">
        <v>-827.44421062294703</v>
      </c>
      <c r="R102">
        <v>-850.37621784647297</v>
      </c>
      <c r="S102">
        <v>-874.17859914233998</v>
      </c>
      <c r="T102">
        <v>-898.90590472310805</v>
      </c>
      <c r="U102">
        <v>-924.61127653791698</v>
      </c>
      <c r="V102">
        <v>-951.56973054321804</v>
      </c>
      <c r="W102">
        <v>-979.57044991926102</v>
      </c>
      <c r="X102">
        <v>-1008.67132105267</v>
      </c>
      <c r="Y102">
        <v>-1038.93152266321</v>
      </c>
      <c r="Z102">
        <v>-1070.4110167409899</v>
      </c>
    </row>
    <row r="103" spans="1:26" x14ac:dyDescent="0.3">
      <c r="A103" t="s">
        <v>0</v>
      </c>
      <c r="B103" t="s">
        <v>3</v>
      </c>
      <c r="C103" t="s">
        <v>10</v>
      </c>
      <c r="D103">
        <v>158247.95170899999</v>
      </c>
      <c r="E103">
        <v>159032.34592967201</v>
      </c>
      <c r="F103">
        <v>161991.801462239</v>
      </c>
      <c r="G103">
        <v>169671.322338923</v>
      </c>
      <c r="H103">
        <v>179134.51047168</v>
      </c>
      <c r="I103">
        <v>190161.30428349701</v>
      </c>
      <c r="J103">
        <v>199236.692140695</v>
      </c>
      <c r="K103">
        <v>208225.85346168201</v>
      </c>
      <c r="L103">
        <v>217237.7219638</v>
      </c>
      <c r="M103">
        <v>226385.919530101</v>
      </c>
      <c r="N103">
        <v>235740.67465346499</v>
      </c>
      <c r="O103">
        <v>245356.355389317</v>
      </c>
      <c r="P103">
        <v>255276.80008105701</v>
      </c>
      <c r="Q103">
        <v>265597.80715916998</v>
      </c>
      <c r="R103">
        <v>276414.56607264897</v>
      </c>
      <c r="S103">
        <v>287642.603124085</v>
      </c>
      <c r="T103">
        <v>299306.72820831602</v>
      </c>
      <c r="U103">
        <v>311429.72470832698</v>
      </c>
      <c r="V103">
        <v>324047.49077625701</v>
      </c>
      <c r="W103">
        <v>337163.85971400002</v>
      </c>
      <c r="X103">
        <v>350800.80938625598</v>
      </c>
      <c r="Y103">
        <v>364980.21924250497</v>
      </c>
      <c r="Z103">
        <v>379724.27904584602</v>
      </c>
    </row>
    <row r="104" spans="1:26" x14ac:dyDescent="0.3">
      <c r="A104" t="s">
        <v>0</v>
      </c>
      <c r="B104" t="s">
        <v>3</v>
      </c>
      <c r="C104" t="s">
        <v>37</v>
      </c>
      <c r="J104" s="6">
        <v>5.36763176579164E-8</v>
      </c>
      <c r="L104" s="6">
        <v>-4.4134151683221398E-5</v>
      </c>
      <c r="M104" s="6">
        <v>4.12114786740858E-10</v>
      </c>
      <c r="P104">
        <v>3.2704755881240999E-4</v>
      </c>
      <c r="S104" s="6">
        <v>-1.0885355929501601E-5</v>
      </c>
      <c r="T104" s="6">
        <v>1.7292009843149801E-6</v>
      </c>
      <c r="U104">
        <v>-1.18682329066081E-4</v>
      </c>
      <c r="W104" s="6">
        <v>-1.7545221049731801E-5</v>
      </c>
      <c r="X104" s="6">
        <v>4.8026097846720601E-8</v>
      </c>
      <c r="Y104" s="6">
        <v>-1.61138946626891E-7</v>
      </c>
    </row>
    <row r="105" spans="1:26" x14ac:dyDescent="0.3">
      <c r="A105" t="s">
        <v>0</v>
      </c>
      <c r="B105" t="s">
        <v>3</v>
      </c>
      <c r="C105" t="s">
        <v>11</v>
      </c>
      <c r="D105">
        <v>252321.42886751899</v>
      </c>
      <c r="E105">
        <v>270906.33176159102</v>
      </c>
      <c r="F105">
        <v>275575.61606974999</v>
      </c>
      <c r="G105">
        <v>287317.35003206902</v>
      </c>
      <c r="H105">
        <v>301376.992188884</v>
      </c>
      <c r="I105">
        <v>317593.50293071201</v>
      </c>
      <c r="J105">
        <v>330539.84460095898</v>
      </c>
      <c r="K105">
        <v>343224.94340393803</v>
      </c>
      <c r="L105">
        <v>355887.98509942798</v>
      </c>
      <c r="M105">
        <v>368665.02119802398</v>
      </c>
      <c r="N105">
        <v>381669.86673888401</v>
      </c>
      <c r="O105">
        <v>394989.83971096697</v>
      </c>
      <c r="P105">
        <v>408692.24006038602</v>
      </c>
      <c r="Q105">
        <v>423062.13413945102</v>
      </c>
      <c r="R105">
        <v>438262.327685236</v>
      </c>
      <c r="S105">
        <v>453992.68988886301</v>
      </c>
      <c r="T105">
        <v>470285.26038215298</v>
      </c>
      <c r="U105">
        <v>487169.56868029101</v>
      </c>
      <c r="V105">
        <v>504783.05205942102</v>
      </c>
      <c r="W105">
        <v>523023.88003756898</v>
      </c>
      <c r="X105">
        <v>541924.36505222402</v>
      </c>
      <c r="Y105">
        <v>561517.00897979899</v>
      </c>
      <c r="Z105">
        <v>581835.00311406003</v>
      </c>
    </row>
    <row r="106" spans="1:26" x14ac:dyDescent="0.3">
      <c r="A106" t="s">
        <v>0</v>
      </c>
      <c r="B106" t="s">
        <v>3</v>
      </c>
      <c r="C106" t="s">
        <v>12</v>
      </c>
      <c r="D106">
        <v>194706.835219</v>
      </c>
      <c r="E106">
        <v>221834.761504066</v>
      </c>
      <c r="F106">
        <v>227187.20356989099</v>
      </c>
      <c r="G106">
        <v>238651.84067222301</v>
      </c>
      <c r="H106">
        <v>252985.63923134399</v>
      </c>
      <c r="I106">
        <v>269413.92418890598</v>
      </c>
      <c r="J106">
        <v>282976.08583764499</v>
      </c>
      <c r="K106">
        <v>296353.81866238499</v>
      </c>
      <c r="L106">
        <v>309660.30470559403</v>
      </c>
      <c r="M106">
        <v>323131.68587021797</v>
      </c>
      <c r="N106">
        <v>336865.47864104901</v>
      </c>
      <c r="O106">
        <v>350933.17987263802</v>
      </c>
      <c r="P106">
        <v>365392.16451862297</v>
      </c>
      <c r="Q106">
        <v>380336.625867931</v>
      </c>
      <c r="R106">
        <v>396060.82503667701</v>
      </c>
      <c r="S106">
        <v>412335.55289414502</v>
      </c>
      <c r="T106">
        <v>429191.36369034502</v>
      </c>
      <c r="U106">
        <v>446655.76013596001</v>
      </c>
      <c r="V106">
        <v>464745.15876900998</v>
      </c>
      <c r="W106">
        <v>483493.17067322199</v>
      </c>
      <c r="X106">
        <v>502924.60624278599</v>
      </c>
      <c r="Y106">
        <v>523063.86084287002</v>
      </c>
      <c r="Z106">
        <v>543935.53690359194</v>
      </c>
    </row>
    <row r="107" spans="1:26" x14ac:dyDescent="0.3">
      <c r="A107" t="s">
        <v>0</v>
      </c>
      <c r="B107" t="s">
        <v>3</v>
      </c>
      <c r="C107" t="s">
        <v>13</v>
      </c>
      <c r="D107">
        <v>225517.672001</v>
      </c>
      <c r="E107">
        <v>246210.399880713</v>
      </c>
      <c r="F107">
        <v>250465.46165035499</v>
      </c>
      <c r="G107">
        <v>261333.767271227</v>
      </c>
      <c r="H107">
        <v>274878.15520452202</v>
      </c>
      <c r="I107">
        <v>290430.06617558398</v>
      </c>
      <c r="J107">
        <v>303147.37526529102</v>
      </c>
      <c r="K107">
        <v>315650.63463856798</v>
      </c>
      <c r="L107">
        <v>328154.73577947501</v>
      </c>
      <c r="M107">
        <v>340750.280182641</v>
      </c>
      <c r="N107">
        <v>353538.46018883301</v>
      </c>
      <c r="O107">
        <v>366598.33762300899</v>
      </c>
      <c r="P107">
        <v>379991.02529338503</v>
      </c>
      <c r="Q107">
        <v>393842.56313908601</v>
      </c>
      <c r="R107">
        <v>408180.62032473402</v>
      </c>
      <c r="S107">
        <v>422969.73423826898</v>
      </c>
      <c r="T107">
        <v>438238.38988275197</v>
      </c>
      <c r="U107">
        <v>454012.71334831801</v>
      </c>
      <c r="V107">
        <v>470372.43262199598</v>
      </c>
      <c r="W107">
        <v>487276.374839239</v>
      </c>
      <c r="X107">
        <v>504749.26316689298</v>
      </c>
      <c r="Y107">
        <v>522815.784890329</v>
      </c>
      <c r="Z107">
        <v>541500.71771939995</v>
      </c>
    </row>
    <row r="108" spans="1:26" x14ac:dyDescent="0.3">
      <c r="A108" t="s">
        <v>0</v>
      </c>
      <c r="B108" t="s">
        <v>3</v>
      </c>
      <c r="C108" t="s">
        <v>8</v>
      </c>
      <c r="H108">
        <v>4315.1059877166499</v>
      </c>
      <c r="I108">
        <v>8863.4660719888307</v>
      </c>
      <c r="J108">
        <v>13537.4556689539</v>
      </c>
      <c r="K108">
        <v>18384.219582171201</v>
      </c>
      <c r="L108">
        <v>23414.025633679099</v>
      </c>
      <c r="M108">
        <v>28640.882043508202</v>
      </c>
      <c r="N108">
        <v>34079.267136957998</v>
      </c>
      <c r="O108">
        <v>39744.704340625904</v>
      </c>
      <c r="P108">
        <v>45653.578099612503</v>
      </c>
      <c r="Q108">
        <v>51400.499284187397</v>
      </c>
      <c r="R108">
        <v>57430.993787724503</v>
      </c>
      <c r="S108">
        <v>63748.010776313196</v>
      </c>
      <c r="T108">
        <v>70368.507760997207</v>
      </c>
      <c r="U108">
        <v>77309.233351698203</v>
      </c>
      <c r="V108">
        <v>84592.614605279799</v>
      </c>
      <c r="W108">
        <v>92230.332685368005</v>
      </c>
      <c r="X108">
        <v>100240.966293743</v>
      </c>
      <c r="Y108">
        <v>108643.325156195</v>
      </c>
      <c r="Z108">
        <v>117456.85821675901</v>
      </c>
    </row>
    <row r="109" spans="1:26" x14ac:dyDescent="0.3">
      <c r="A109" t="s">
        <v>0</v>
      </c>
      <c r="B109" t="s">
        <v>3</v>
      </c>
      <c r="C109" t="s">
        <v>14</v>
      </c>
      <c r="D109">
        <v>-926.84253528904503</v>
      </c>
      <c r="E109">
        <v>-993.01055536651302</v>
      </c>
      <c r="F109">
        <v>-1005.57724830363</v>
      </c>
      <c r="G109">
        <v>-1053.57027217824</v>
      </c>
      <c r="H109">
        <v>-1113.78610163705</v>
      </c>
      <c r="I109">
        <v>-1183.25953496651</v>
      </c>
      <c r="J109">
        <v>-1237.8182709605601</v>
      </c>
      <c r="K109">
        <v>-1290.30571962203</v>
      </c>
      <c r="L109">
        <v>-1343.10901079986</v>
      </c>
      <c r="M109">
        <v>-1394.9064915290201</v>
      </c>
      <c r="N109">
        <v>-1446.2759676334799</v>
      </c>
      <c r="O109">
        <v>-1497.7465965854899</v>
      </c>
      <c r="P109">
        <v>-1549.7141598165099</v>
      </c>
      <c r="Q109">
        <v>-1602.7190475699299</v>
      </c>
      <c r="R109">
        <v>-1653.4199039974501</v>
      </c>
      <c r="S109">
        <v>-1704.8433899220199</v>
      </c>
      <c r="T109">
        <v>-1757.1315369971701</v>
      </c>
      <c r="U109">
        <v>-1810.42303570031</v>
      </c>
      <c r="V109">
        <v>-1865.80053294905</v>
      </c>
      <c r="W109">
        <v>-1922.29788715117</v>
      </c>
      <c r="X109">
        <v>-1980.03531287844</v>
      </c>
      <c r="Y109">
        <v>-2039.1367025449699</v>
      </c>
      <c r="Z109">
        <v>-2099.7208534558299</v>
      </c>
    </row>
    <row r="110" spans="1:26" x14ac:dyDescent="0.3">
      <c r="A110" t="s">
        <v>0</v>
      </c>
      <c r="B110" t="s">
        <v>3</v>
      </c>
      <c r="C110" t="s">
        <v>15</v>
      </c>
      <c r="D110">
        <v>38253.8608621811</v>
      </c>
      <c r="E110">
        <v>40371.901281526902</v>
      </c>
      <c r="F110">
        <v>41050.5897415906</v>
      </c>
      <c r="G110">
        <v>42829.314111984197</v>
      </c>
      <c r="H110">
        <v>45073.280424339799</v>
      </c>
      <c r="I110">
        <v>47667.429158240702</v>
      </c>
      <c r="J110">
        <v>49795.863928383398</v>
      </c>
      <c r="K110">
        <v>51898.838389951597</v>
      </c>
      <c r="L110">
        <v>54010.649029914101</v>
      </c>
      <c r="M110">
        <v>56148.184378942096</v>
      </c>
      <c r="N110">
        <v>58328.549159944101</v>
      </c>
      <c r="O110">
        <v>60565.163469889798</v>
      </c>
      <c r="P110">
        <v>62868.539840230398</v>
      </c>
      <c r="Q110">
        <v>65259.7169831215</v>
      </c>
      <c r="R110">
        <v>67750.038385184103</v>
      </c>
      <c r="S110">
        <v>70328.905503017406</v>
      </c>
      <c r="T110">
        <v>73001.625523471594</v>
      </c>
      <c r="U110">
        <v>75773.125118568802</v>
      </c>
      <c r="V110">
        <v>78656.062823480199</v>
      </c>
      <c r="W110">
        <v>81645.463403985603</v>
      </c>
      <c r="X110">
        <v>84746.082053014601</v>
      </c>
      <c r="Y110">
        <v>87962.688418015401</v>
      </c>
      <c r="Z110">
        <v>91300.0907856251</v>
      </c>
    </row>
    <row r="111" spans="1:26" x14ac:dyDescent="0.3">
      <c r="A111" t="s">
        <v>4</v>
      </c>
      <c r="B111" t="s">
        <v>3</v>
      </c>
      <c r="C111" t="s">
        <v>9</v>
      </c>
      <c r="E111" s="6">
        <v>5.1774922553704502E-6</v>
      </c>
      <c r="F111" s="6">
        <v>2.2253004772210301E-8</v>
      </c>
      <c r="G111" s="6">
        <v>8.7001694737409697E-10</v>
      </c>
      <c r="H111">
        <v>3.08298683698922E-2</v>
      </c>
      <c r="I111">
        <v>5.9617009206419901E-2</v>
      </c>
      <c r="J111">
        <v>8.7459599027610593E-2</v>
      </c>
      <c r="K111">
        <v>0.114258278069897</v>
      </c>
      <c r="L111">
        <v>0.14008281232460701</v>
      </c>
      <c r="M111">
        <v>0.165208342269338</v>
      </c>
      <c r="N111">
        <v>0.18975456762524301</v>
      </c>
      <c r="O111">
        <v>0.21381656765271401</v>
      </c>
      <c r="P111">
        <v>0.23746428094781899</v>
      </c>
      <c r="Q111">
        <v>0.251426398859735</v>
      </c>
      <c r="R111">
        <v>0.274330180261458</v>
      </c>
      <c r="S111">
        <v>0.29730314379989398</v>
      </c>
      <c r="T111">
        <v>0.32040527701148802</v>
      </c>
      <c r="U111">
        <v>0.34367341501757698</v>
      </c>
      <c r="V111">
        <v>0.36693739808167403</v>
      </c>
      <c r="W111">
        <v>0.39055896459667799</v>
      </c>
      <c r="X111">
        <v>0.41450744539994799</v>
      </c>
      <c r="Y111">
        <v>0.43882360674429299</v>
      </c>
      <c r="Z111">
        <v>0.46355280071053101</v>
      </c>
    </row>
    <row r="112" spans="1:26" x14ac:dyDescent="0.3">
      <c r="A112" t="s">
        <v>4</v>
      </c>
      <c r="B112" t="s">
        <v>3</v>
      </c>
      <c r="C112" t="s">
        <v>10</v>
      </c>
      <c r="E112" s="6">
        <v>-1.3322960512596199E-9</v>
      </c>
      <c r="F112" s="6">
        <v>-5.1719979410336203E-9</v>
      </c>
      <c r="G112" s="6">
        <v>6.6928862452186898E-10</v>
      </c>
      <c r="H112">
        <v>-0.16613614251229999</v>
      </c>
      <c r="I112">
        <v>-0.30631402294599802</v>
      </c>
      <c r="J112">
        <v>-0.42907271796596502</v>
      </c>
      <c r="K112">
        <v>-0.53966997406706696</v>
      </c>
      <c r="L112">
        <v>-0.641149013112013</v>
      </c>
      <c r="M112">
        <v>-0.73530567285557402</v>
      </c>
      <c r="N112">
        <v>-0.82339174365465295</v>
      </c>
      <c r="O112">
        <v>-0.90630093589338401</v>
      </c>
      <c r="P112">
        <v>-0.98469167173018901</v>
      </c>
      <c r="Q112">
        <v>-1.0725822041319599</v>
      </c>
      <c r="R112">
        <v>-1.13453682034128</v>
      </c>
      <c r="S112">
        <v>-1.1936806629919099</v>
      </c>
      <c r="T112">
        <v>-1.25019086257829</v>
      </c>
      <c r="U112">
        <v>-1.30426157670823</v>
      </c>
      <c r="V112">
        <v>-1.3563857375163999</v>
      </c>
      <c r="W112">
        <v>-1.40623389938956</v>
      </c>
      <c r="X112">
        <v>-1.4539621847272599</v>
      </c>
      <c r="Y112">
        <v>-1.4996624862850201</v>
      </c>
      <c r="Z112">
        <v>-1.54340491384434</v>
      </c>
    </row>
    <row r="113" spans="1:26" x14ac:dyDescent="0.3">
      <c r="A113" t="s">
        <v>4</v>
      </c>
      <c r="B113" t="s">
        <v>3</v>
      </c>
      <c r="C113" t="s">
        <v>37</v>
      </c>
      <c r="J113">
        <v>1006.23172727749</v>
      </c>
      <c r="K113">
        <v>-100</v>
      </c>
      <c r="L113">
        <v>6098797634.1365099</v>
      </c>
      <c r="M113">
        <v>-100.864710675165</v>
      </c>
      <c r="N113">
        <v>-100</v>
      </c>
      <c r="O113">
        <v>-100</v>
      </c>
      <c r="P113">
        <v>139483274076.871</v>
      </c>
      <c r="S113">
        <v>101595.337206023</v>
      </c>
      <c r="U113">
        <v>955274.00826468098</v>
      </c>
      <c r="W113">
        <v>-4007299.2168617402</v>
      </c>
      <c r="X113">
        <v>-267.17892581074801</v>
      </c>
      <c r="Z113">
        <v>-100</v>
      </c>
    </row>
    <row r="114" spans="1:26" x14ac:dyDescent="0.3">
      <c r="A114" t="s">
        <v>4</v>
      </c>
      <c r="B114" t="s">
        <v>3</v>
      </c>
      <c r="C114" t="s">
        <v>11</v>
      </c>
      <c r="E114" s="6">
        <v>-2.9249918043206001E-9</v>
      </c>
      <c r="F114" s="6">
        <v>1.0354170854043301E-9</v>
      </c>
      <c r="G114" s="6">
        <v>1.8409025415167E-9</v>
      </c>
      <c r="H114">
        <v>-0.236577240030627</v>
      </c>
      <c r="I114">
        <v>-0.44538141153719801</v>
      </c>
      <c r="J114">
        <v>-0.63523872750739896</v>
      </c>
      <c r="K114">
        <v>-0.81146303186886803</v>
      </c>
      <c r="L114">
        <v>-0.97704425079913904</v>
      </c>
      <c r="M114">
        <v>-1.1338089049466999</v>
      </c>
      <c r="N114">
        <v>-1.2830737258854601</v>
      </c>
      <c r="O114">
        <v>-1.4257934509443</v>
      </c>
      <c r="P114">
        <v>-1.56269619781642</v>
      </c>
      <c r="Q114">
        <v>-1.71974990810537</v>
      </c>
      <c r="R114">
        <v>-1.82870085531103</v>
      </c>
      <c r="S114">
        <v>-1.9337684467334799</v>
      </c>
      <c r="T114">
        <v>-2.0352053745261598</v>
      </c>
      <c r="U114">
        <v>-2.1332742606769002</v>
      </c>
      <c r="V114">
        <v>-2.2282422320390198</v>
      </c>
      <c r="W114">
        <v>-2.3200250181026001</v>
      </c>
      <c r="X114">
        <v>-2.4088561022664798</v>
      </c>
      <c r="Y114">
        <v>-2.49481342766479</v>
      </c>
      <c r="Z114">
        <v>-2.5779329067883601</v>
      </c>
    </row>
    <row r="115" spans="1:26" x14ac:dyDescent="0.3">
      <c r="A115" t="s">
        <v>4</v>
      </c>
      <c r="B115" t="s">
        <v>3</v>
      </c>
      <c r="C115" t="s">
        <v>12</v>
      </c>
      <c r="E115" s="6">
        <v>-2.3511148583566001E-9</v>
      </c>
      <c r="F115" s="6">
        <v>-5.03854380440316E-9</v>
      </c>
      <c r="G115" s="6">
        <v>1.37600864036358E-9</v>
      </c>
      <c r="H115">
        <v>2.01392492186869E-2</v>
      </c>
      <c r="I115">
        <v>3.7452355872716198E-2</v>
      </c>
      <c r="J115">
        <v>5.2754438151737297E-2</v>
      </c>
      <c r="K115">
        <v>6.6926358699674907E-2</v>
      </c>
      <c r="L115">
        <v>8.0406596483314302E-2</v>
      </c>
      <c r="M115">
        <v>9.3534607849576901E-2</v>
      </c>
      <c r="N115">
        <v>0.106551719970099</v>
      </c>
      <c r="O115">
        <v>0.119613603571111</v>
      </c>
      <c r="P115">
        <v>0.13282045998943201</v>
      </c>
      <c r="Q115">
        <v>0.110888230437183</v>
      </c>
      <c r="R115">
        <v>0.128087694899051</v>
      </c>
      <c r="S115">
        <v>0.14588376403692399</v>
      </c>
      <c r="T115">
        <v>0.16421738784366399</v>
      </c>
      <c r="U115">
        <v>0.183057037845373</v>
      </c>
      <c r="V115">
        <v>0.20226188246977</v>
      </c>
      <c r="W115">
        <v>0.22208460806105301</v>
      </c>
      <c r="X115">
        <v>0.242487218383687</v>
      </c>
      <c r="Y115">
        <v>0.26350003727995402</v>
      </c>
      <c r="Z115">
        <v>0.28517282043334502</v>
      </c>
    </row>
    <row r="116" spans="1:26" x14ac:dyDescent="0.3">
      <c r="A116" t="s">
        <v>4</v>
      </c>
      <c r="B116" t="s">
        <v>3</v>
      </c>
      <c r="C116" t="s">
        <v>13</v>
      </c>
      <c r="E116" s="6">
        <v>-1.9116441762889698E-9</v>
      </c>
      <c r="F116" s="6">
        <v>1.29973898310709E-9</v>
      </c>
      <c r="G116" s="6">
        <v>9.5168672942236299E-10</v>
      </c>
      <c r="H116">
        <v>-3.3175071358996902E-2</v>
      </c>
      <c r="I116">
        <v>-6.3223388908824105E-2</v>
      </c>
      <c r="J116">
        <v>-9.0632742312720893E-2</v>
      </c>
      <c r="K116">
        <v>-0.115808534538999</v>
      </c>
      <c r="L116">
        <v>-0.13897085265624301</v>
      </c>
      <c r="M116">
        <v>-0.160208039056116</v>
      </c>
      <c r="N116">
        <v>-0.17963304144530001</v>
      </c>
      <c r="O116">
        <v>-0.19733008123232301</v>
      </c>
      <c r="P116">
        <v>-0.21336910947174201</v>
      </c>
      <c r="Q116">
        <v>-0.23392355095154499</v>
      </c>
      <c r="R116">
        <v>-0.243486997912257</v>
      </c>
      <c r="S116">
        <v>-0.25161898726388199</v>
      </c>
      <c r="T116">
        <v>-0.258340620148658</v>
      </c>
      <c r="U116">
        <v>-0.26369113835305302</v>
      </c>
      <c r="V116">
        <v>-0.26775329959841099</v>
      </c>
      <c r="W116">
        <v>-0.27044017792692898</v>
      </c>
      <c r="X116">
        <v>-0.27181381812509597</v>
      </c>
      <c r="Y116">
        <v>-0.27188770100265502</v>
      </c>
      <c r="Z116">
        <v>-0.27066787390629099</v>
      </c>
    </row>
    <row r="117" spans="1:26" x14ac:dyDescent="0.3">
      <c r="A117" t="s">
        <v>4</v>
      </c>
      <c r="B117" t="s">
        <v>3</v>
      </c>
      <c r="C117" t="s">
        <v>14</v>
      </c>
      <c r="E117" s="6">
        <v>-2.72328293249302E-9</v>
      </c>
      <c r="F117" s="6">
        <v>-1.39216638217476E-9</v>
      </c>
      <c r="G117" s="6">
        <v>-3.14781800625497E-9</v>
      </c>
      <c r="H117">
        <v>3.2669668422755601E-3</v>
      </c>
      <c r="I117">
        <v>1.5471202306656599E-2</v>
      </c>
      <c r="J117">
        <v>3.5047725630079199E-2</v>
      </c>
      <c r="K117">
        <v>5.9121332582662903E-2</v>
      </c>
      <c r="L117">
        <v>8.7154356406870206E-2</v>
      </c>
      <c r="M117">
        <v>0.118197010393487</v>
      </c>
      <c r="N117">
        <v>0.15178661188899401</v>
      </c>
      <c r="O117">
        <v>0.187599987415936</v>
      </c>
      <c r="P117">
        <v>0.225400540137912</v>
      </c>
      <c r="Q117">
        <v>0.35053004928646198</v>
      </c>
      <c r="R117">
        <v>0.37693037848067901</v>
      </c>
      <c r="S117">
        <v>0.404243434154125</v>
      </c>
      <c r="T117">
        <v>0.43255964546931103</v>
      </c>
      <c r="U117">
        <v>0.46193995109126701</v>
      </c>
      <c r="V117">
        <v>0.49255300820307502</v>
      </c>
      <c r="W117">
        <v>0.52385126213741295</v>
      </c>
      <c r="X117">
        <v>0.55588773195958696</v>
      </c>
      <c r="Y117">
        <v>0.58852201916541003</v>
      </c>
      <c r="Z117">
        <v>0.62155688190803504</v>
      </c>
    </row>
    <row r="118" spans="1:26" x14ac:dyDescent="0.3">
      <c r="A118" t="s">
        <v>4</v>
      </c>
      <c r="B118" t="s">
        <v>3</v>
      </c>
      <c r="C118" t="s">
        <v>15</v>
      </c>
      <c r="E118" s="6">
        <v>-1.4598953157474199E-9</v>
      </c>
      <c r="F118" s="6">
        <v>4.0877239371184301E-9</v>
      </c>
      <c r="G118" s="6">
        <v>3.5092284633719802E-10</v>
      </c>
      <c r="H118">
        <v>-1.6836776036541299E-2</v>
      </c>
      <c r="I118">
        <v>-3.2171593512529698E-2</v>
      </c>
      <c r="J118">
        <v>-4.6042469338630099E-2</v>
      </c>
      <c r="K118">
        <v>-5.8435533559418197E-2</v>
      </c>
      <c r="L118">
        <v>-6.9307383925249197E-2</v>
      </c>
      <c r="M118">
        <v>-7.8578906554099603E-2</v>
      </c>
      <c r="N118">
        <v>-8.6336790284775602E-2</v>
      </c>
      <c r="O118">
        <v>-9.2610139086815493E-2</v>
      </c>
      <c r="P118">
        <v>-9.7425969611990099E-2</v>
      </c>
      <c r="Q118">
        <v>-0.112076044482535</v>
      </c>
      <c r="R118">
        <v>-0.11127580751022501</v>
      </c>
      <c r="S118">
        <v>-0.109135613813265</v>
      </c>
      <c r="T118">
        <v>-0.10568777649163499</v>
      </c>
      <c r="U118">
        <v>-0.100970495615044</v>
      </c>
      <c r="V118">
        <v>-9.5026840928881001E-2</v>
      </c>
      <c r="W118">
        <v>-8.7720977277655293E-2</v>
      </c>
      <c r="X118">
        <v>-7.9188329861238999E-2</v>
      </c>
      <c r="Y118">
        <v>-6.9429311607578398E-2</v>
      </c>
      <c r="Z118">
        <v>-5.8432148652130401E-2</v>
      </c>
    </row>
    <row r="119" spans="1:26" x14ac:dyDescent="0.3">
      <c r="A119" t="s">
        <v>5</v>
      </c>
      <c r="B119" t="s">
        <v>3</v>
      </c>
      <c r="C119" t="s">
        <v>9</v>
      </c>
      <c r="H119">
        <v>-0.19877275526391699</v>
      </c>
      <c r="I119">
        <v>-0.39815144381157103</v>
      </c>
      <c r="J119">
        <v>-0.60053103450582102</v>
      </c>
      <c r="K119">
        <v>-0.80577489871825503</v>
      </c>
      <c r="L119">
        <v>-1.0143076472741099</v>
      </c>
      <c r="M119">
        <v>-1.2277954230803501</v>
      </c>
      <c r="N119">
        <v>-1.44726327342573</v>
      </c>
      <c r="O119">
        <v>-1.6737293928422301</v>
      </c>
      <c r="P119">
        <v>-1.9081307762366999</v>
      </c>
      <c r="Q119">
        <v>-2.0751955917969598</v>
      </c>
      <c r="R119">
        <v>-2.3264564391754399</v>
      </c>
      <c r="S119">
        <v>-2.5912565704283002</v>
      </c>
      <c r="T119">
        <v>-2.87094330026662</v>
      </c>
      <c r="U119">
        <v>-3.1667598380347499</v>
      </c>
      <c r="V119">
        <v>-3.47889982568574</v>
      </c>
      <c r="W119">
        <v>-3.8109163313342802</v>
      </c>
      <c r="X119">
        <v>-4.1637586358234602</v>
      </c>
      <c r="Y119">
        <v>-4.5391578830160597</v>
      </c>
      <c r="Z119">
        <v>-4.9390252573089102</v>
      </c>
    </row>
    <row r="120" spans="1:26" x14ac:dyDescent="0.3">
      <c r="A120" t="s">
        <v>5</v>
      </c>
      <c r="B120" t="s">
        <v>3</v>
      </c>
      <c r="C120" t="s">
        <v>10</v>
      </c>
      <c r="H120">
        <v>-298.102421469695</v>
      </c>
      <c r="I120">
        <v>-584.28047426336002</v>
      </c>
      <c r="J120">
        <v>-858.55411161549296</v>
      </c>
      <c r="K120">
        <v>-1129.8297613577199</v>
      </c>
      <c r="L120">
        <v>-1401.80517049431</v>
      </c>
      <c r="M120">
        <v>-1676.9592856096599</v>
      </c>
      <c r="N120">
        <v>-1957.18454750464</v>
      </c>
      <c r="O120">
        <v>-2244.00437784518</v>
      </c>
      <c r="P120">
        <v>-2538.68763598023</v>
      </c>
      <c r="Q120">
        <v>-2879.64133465226</v>
      </c>
      <c r="R120">
        <v>-3172.0126806891099</v>
      </c>
      <c r="S120">
        <v>-3475.0147106559598</v>
      </c>
      <c r="T120">
        <v>-3789.27858172881</v>
      </c>
      <c r="U120">
        <v>-4115.5355871580005</v>
      </c>
      <c r="V120">
        <v>-4455.7713953721104</v>
      </c>
      <c r="W120">
        <v>-4808.9373997036</v>
      </c>
      <c r="X120">
        <v>-5175.7647747892197</v>
      </c>
      <c r="Y120">
        <v>-5556.8047465609898</v>
      </c>
      <c r="Z120">
        <v>-5952.5552114869897</v>
      </c>
    </row>
    <row r="121" spans="1:26" x14ac:dyDescent="0.3">
      <c r="A121" t="s">
        <v>5</v>
      </c>
      <c r="B121" t="s">
        <v>3</v>
      </c>
      <c r="C121" t="s">
        <v>11</v>
      </c>
      <c r="H121">
        <v>-714.680140759854</v>
      </c>
      <c r="I121">
        <v>-1420.83054142422</v>
      </c>
      <c r="J121">
        <v>-2113.14059014333</v>
      </c>
      <c r="K121">
        <v>-2807.92883634393</v>
      </c>
      <c r="L121">
        <v>-3511.4919276956898</v>
      </c>
      <c r="M121">
        <v>-4227.8930678619099</v>
      </c>
      <c r="N121">
        <v>-4960.7559357657401</v>
      </c>
      <c r="O121">
        <v>-5713.19766463619</v>
      </c>
      <c r="P121">
        <v>-6488.0059179889504</v>
      </c>
      <c r="Q121">
        <v>-7402.9224145125499</v>
      </c>
      <c r="R121">
        <v>-8163.7983857927602</v>
      </c>
      <c r="S121">
        <v>-8952.2838274649093</v>
      </c>
      <c r="T121">
        <v>-9770.1127547845208</v>
      </c>
      <c r="U121">
        <v>-10619.199667708401</v>
      </c>
      <c r="V121">
        <v>-11504.1290071286</v>
      </c>
      <c r="W121">
        <v>-12422.4897372991</v>
      </c>
      <c r="X121">
        <v>-13376.396275167101</v>
      </c>
      <c r="Y121">
        <v>-14367.237509214099</v>
      </c>
      <c r="Z121">
        <v>-15396.2202363653</v>
      </c>
    </row>
    <row r="122" spans="1:26" x14ac:dyDescent="0.3">
      <c r="A122" t="s">
        <v>5</v>
      </c>
      <c r="B122" t="s">
        <v>3</v>
      </c>
      <c r="C122" t="s">
        <v>12</v>
      </c>
      <c r="H122">
        <v>50.939149609999703</v>
      </c>
      <c r="I122">
        <v>100.864085681562</v>
      </c>
      <c r="J122">
        <v>149.20373259659399</v>
      </c>
      <c r="K122">
        <v>198.20616752753301</v>
      </c>
      <c r="L122">
        <v>248.78727029712201</v>
      </c>
      <c r="M122">
        <v>301.95752043381799</v>
      </c>
      <c r="N122">
        <v>358.55391611286899</v>
      </c>
      <c r="O122">
        <v>419.26232779363602</v>
      </c>
      <c r="P122">
        <v>484.67181035107899</v>
      </c>
      <c r="Q122">
        <v>421.28140263690102</v>
      </c>
      <c r="R122">
        <v>506.65621691831598</v>
      </c>
      <c r="S122">
        <v>600.65436782379402</v>
      </c>
      <c r="T122">
        <v>703.65132847177995</v>
      </c>
      <c r="U122">
        <v>816.14080069627403</v>
      </c>
      <c r="V122">
        <v>938.10487822711002</v>
      </c>
      <c r="W122">
        <v>1071.3845329507601</v>
      </c>
      <c r="X122">
        <v>1216.5778424756099</v>
      </c>
      <c r="Y122">
        <v>1374.6512617317501</v>
      </c>
      <c r="Z122">
        <v>1546.7454144040801</v>
      </c>
    </row>
    <row r="123" spans="1:26" x14ac:dyDescent="0.3">
      <c r="A123" t="s">
        <v>5</v>
      </c>
      <c r="B123" t="s">
        <v>3</v>
      </c>
      <c r="C123" t="s">
        <v>13</v>
      </c>
      <c r="H123">
        <v>-91.221286866406402</v>
      </c>
      <c r="I123">
        <v>-183.73589430534</v>
      </c>
      <c r="J123">
        <v>-275.00001951103297</v>
      </c>
      <c r="K123">
        <v>-365.97420359996602</v>
      </c>
      <c r="L123">
        <v>-456.674078204902</v>
      </c>
      <c r="M123">
        <v>-546.78533602354605</v>
      </c>
      <c r="N123">
        <v>-636.21474060474395</v>
      </c>
      <c r="O123">
        <v>-724.83912305819103</v>
      </c>
      <c r="P123">
        <v>-812.51712729985604</v>
      </c>
      <c r="Q123">
        <v>-923.45067746954703</v>
      </c>
      <c r="R123">
        <v>-996.29258138517605</v>
      </c>
      <c r="S123">
        <v>-1066.95682768745</v>
      </c>
      <c r="T123">
        <v>-1135.0801472441501</v>
      </c>
      <c r="U123">
        <v>-1200.35652588314</v>
      </c>
      <c r="V123">
        <v>-1262.81894814828</v>
      </c>
      <c r="W123">
        <v>-1321.36459587526</v>
      </c>
      <c r="X123">
        <v>-1375.71763480199</v>
      </c>
      <c r="Y123">
        <v>-1425.3471616464101</v>
      </c>
      <c r="Z123">
        <v>-1469.6463403417699</v>
      </c>
    </row>
    <row r="124" spans="1:26" x14ac:dyDescent="0.3">
      <c r="A124" t="s">
        <v>5</v>
      </c>
      <c r="B124" t="s">
        <v>3</v>
      </c>
      <c r="C124" t="s">
        <v>8</v>
      </c>
      <c r="H124">
        <v>4315.1059877166499</v>
      </c>
      <c r="I124">
        <v>8863.4660719888307</v>
      </c>
      <c r="J124">
        <v>13537.4556689539</v>
      </c>
      <c r="K124">
        <v>18384.219582171201</v>
      </c>
      <c r="L124">
        <v>23414.025633679099</v>
      </c>
      <c r="M124">
        <v>28640.882043508202</v>
      </c>
      <c r="N124">
        <v>34079.267136957998</v>
      </c>
      <c r="O124">
        <v>39744.704340625904</v>
      </c>
      <c r="P124">
        <v>45653.578099612503</v>
      </c>
      <c r="Q124">
        <v>51400.499284187397</v>
      </c>
      <c r="R124">
        <v>57430.993787724503</v>
      </c>
      <c r="S124">
        <v>63748.010776313196</v>
      </c>
      <c r="T124">
        <v>70368.507760997207</v>
      </c>
      <c r="U124">
        <v>77309.233351698203</v>
      </c>
      <c r="V124">
        <v>84592.614605279799</v>
      </c>
      <c r="W124">
        <v>92230.332685368005</v>
      </c>
      <c r="X124">
        <v>100240.966293743</v>
      </c>
      <c r="Y124">
        <v>108643.325156195</v>
      </c>
      <c r="Z124">
        <v>117456.85821675901</v>
      </c>
    </row>
    <row r="125" spans="1:26" x14ac:dyDescent="0.3">
      <c r="A125" t="s">
        <v>5</v>
      </c>
      <c r="B125" t="s">
        <v>3</v>
      </c>
      <c r="C125" t="s">
        <v>14</v>
      </c>
      <c r="H125">
        <v>-3.6385833921258402E-2</v>
      </c>
      <c r="I125">
        <v>-0.18303615857303199</v>
      </c>
      <c r="J125">
        <v>-0.43367515812565199</v>
      </c>
      <c r="K125">
        <v>-0.76239519763043995</v>
      </c>
      <c r="L125">
        <v>-1.1695586928538</v>
      </c>
      <c r="M125">
        <v>-1.64679131267303</v>
      </c>
      <c r="N125">
        <v>-2.1919262392618699</v>
      </c>
      <c r="O125">
        <v>-2.8045111641261</v>
      </c>
      <c r="P125">
        <v>-3.4852084082429</v>
      </c>
      <c r="Q125">
        <v>-5.5983878357308203</v>
      </c>
      <c r="R125">
        <v>-6.2088389020395898</v>
      </c>
      <c r="S125">
        <v>-6.8639703170413204</v>
      </c>
      <c r="T125">
        <v>-7.56790623846996</v>
      </c>
      <c r="U125">
        <v>-8.3246125744044495</v>
      </c>
      <c r="V125">
        <v>-9.1450126173622301</v>
      </c>
      <c r="W125">
        <v>-10.0175049179347</v>
      </c>
      <c r="X125">
        <v>-10.945926331134601</v>
      </c>
      <c r="Y125">
        <v>-11.9305545547973</v>
      </c>
      <c r="Z125">
        <v>-12.9703414158357</v>
      </c>
    </row>
    <row r="126" spans="1:26" x14ac:dyDescent="0.3">
      <c r="A126" t="s">
        <v>5</v>
      </c>
      <c r="B126" t="s">
        <v>3</v>
      </c>
      <c r="C126" t="s">
        <v>15</v>
      </c>
      <c r="H126">
        <v>-7.5901652164902798</v>
      </c>
      <c r="I126">
        <v>-15.3403067678009</v>
      </c>
      <c r="J126">
        <v>-22.937806513662501</v>
      </c>
      <c r="K126">
        <v>-30.345095442739002</v>
      </c>
      <c r="L126">
        <v>-37.459329965320599</v>
      </c>
      <c r="M126">
        <v>-44.155326107393201</v>
      </c>
      <c r="N126">
        <v>-50.402513076391202</v>
      </c>
      <c r="O126">
        <v>-56.141474825541103</v>
      </c>
      <c r="P126">
        <v>-61.310016398187102</v>
      </c>
      <c r="Q126">
        <v>-73.222574400235303</v>
      </c>
      <c r="R126">
        <v>-75.473385921242894</v>
      </c>
      <c r="S126">
        <v>-76.8377400481113</v>
      </c>
      <c r="T126">
        <v>-77.235423219972304</v>
      </c>
      <c r="U126">
        <v>-76.585829066403704</v>
      </c>
      <c r="V126">
        <v>-74.815466474508895</v>
      </c>
      <c r="W126">
        <v>-71.683079498718101</v>
      </c>
      <c r="X126">
        <v>-67.162191618452198</v>
      </c>
      <c r="Y126">
        <v>-61.114320292021098</v>
      </c>
      <c r="Z126">
        <v>-53.379795728978898</v>
      </c>
    </row>
    <row r="127" spans="1:26" x14ac:dyDescent="0.3">
      <c r="A127" t="s">
        <v>23</v>
      </c>
      <c r="B127" t="s">
        <v>1</v>
      </c>
      <c r="C127" t="s">
        <v>9</v>
      </c>
      <c r="E127">
        <v>3.6904644741505299</v>
      </c>
      <c r="F127">
        <v>0.80917380626650004</v>
      </c>
      <c r="G127">
        <v>2.51625389855361</v>
      </c>
      <c r="H127">
        <v>3.1702443504321001</v>
      </c>
      <c r="I127">
        <v>3.58405841979177</v>
      </c>
      <c r="J127">
        <v>2.8134338206538301</v>
      </c>
      <c r="K127">
        <v>2.7065368274506798</v>
      </c>
      <c r="L127">
        <v>2.6735996265494002</v>
      </c>
      <c r="M127">
        <v>2.6382382651783001</v>
      </c>
      <c r="N127">
        <v>2.6269130900028901</v>
      </c>
      <c r="O127">
        <v>2.6333693712430799</v>
      </c>
      <c r="P127">
        <v>2.6516546307217501</v>
      </c>
      <c r="Q127">
        <v>2.7160518093683401</v>
      </c>
      <c r="R127">
        <v>2.74795224476556</v>
      </c>
      <c r="S127">
        <v>2.7754952876296102</v>
      </c>
      <c r="T127">
        <v>2.8049534059075398</v>
      </c>
      <c r="U127">
        <v>2.8357772152876501</v>
      </c>
      <c r="V127">
        <v>2.89179799051634</v>
      </c>
      <c r="W127">
        <v>2.91835992649081</v>
      </c>
      <c r="X127">
        <v>2.9462206454920201</v>
      </c>
      <c r="Y127">
        <v>2.9750699229618398</v>
      </c>
      <c r="Z127">
        <v>3.00462646107158</v>
      </c>
    </row>
    <row r="128" spans="1:26" x14ac:dyDescent="0.3">
      <c r="A128" t="s">
        <v>23</v>
      </c>
      <c r="B128" t="s">
        <v>1</v>
      </c>
      <c r="C128" t="s">
        <v>10</v>
      </c>
      <c r="E128">
        <v>0.49567417102073802</v>
      </c>
      <c r="F128">
        <v>1.86091421936017</v>
      </c>
      <c r="G128">
        <v>4.7406848972927804</v>
      </c>
      <c r="H128">
        <v>5.75305857281454</v>
      </c>
      <c r="I128">
        <v>6.3048582318463398</v>
      </c>
      <c r="J128">
        <v>4.9016397975472801</v>
      </c>
      <c r="K128">
        <v>4.6280144801902701</v>
      </c>
      <c r="L128">
        <v>4.4344838259603403</v>
      </c>
      <c r="M128">
        <v>4.3099945398379997</v>
      </c>
      <c r="N128">
        <v>4.2247034832203196</v>
      </c>
      <c r="O128">
        <v>4.1660032612326496</v>
      </c>
      <c r="P128">
        <v>4.1256514972276097</v>
      </c>
      <c r="Q128">
        <v>4.1355004973503604</v>
      </c>
      <c r="R128">
        <v>4.1378262203545697</v>
      </c>
      <c r="S128">
        <v>4.1243178169777499</v>
      </c>
      <c r="T128">
        <v>4.1146217959587403</v>
      </c>
      <c r="U128">
        <v>4.1073630884435097</v>
      </c>
      <c r="V128">
        <v>4.1065430246076504</v>
      </c>
      <c r="W128">
        <v>4.10027433305586</v>
      </c>
      <c r="X128">
        <v>4.0949973698302999</v>
      </c>
      <c r="Y128">
        <v>4.0902831492033398</v>
      </c>
      <c r="Z128">
        <v>4.0859102567611698</v>
      </c>
    </row>
    <row r="129" spans="1:26" x14ac:dyDescent="0.3">
      <c r="A129" t="s">
        <v>23</v>
      </c>
      <c r="B129" t="s">
        <v>1</v>
      </c>
      <c r="C129" t="s">
        <v>37</v>
      </c>
      <c r="K129">
        <v>-100.014631783493</v>
      </c>
      <c r="L129">
        <v>1.92874628806072</v>
      </c>
      <c r="M129">
        <v>6585825.6538693998</v>
      </c>
      <c r="N129">
        <v>-100.00081578024</v>
      </c>
      <c r="O129">
        <v>1.66808174066185</v>
      </c>
      <c r="P129">
        <v>-40.682397326289497</v>
      </c>
      <c r="Q129">
        <v>-100</v>
      </c>
      <c r="T129">
        <v>-100</v>
      </c>
      <c r="V129">
        <v>-100</v>
      </c>
      <c r="X129">
        <v>-6661.1181821996497</v>
      </c>
      <c r="Y129">
        <v>-100</v>
      </c>
    </row>
    <row r="130" spans="1:26" x14ac:dyDescent="0.3">
      <c r="A130" t="s">
        <v>23</v>
      </c>
      <c r="B130" t="s">
        <v>1</v>
      </c>
      <c r="C130" t="s">
        <v>11</v>
      </c>
      <c r="E130">
        <v>7.3655666050284498</v>
      </c>
      <c r="F130">
        <v>1.7235788720340699</v>
      </c>
      <c r="G130">
        <v>4.2608029431138901</v>
      </c>
      <c r="H130">
        <v>5.1421615511515002</v>
      </c>
      <c r="I130">
        <v>5.6018297399558898</v>
      </c>
      <c r="J130">
        <v>4.2752473127222599</v>
      </c>
      <c r="K130">
        <v>4.0221755537509098</v>
      </c>
      <c r="L130">
        <v>3.8628135819304501</v>
      </c>
      <c r="M130">
        <v>3.7544398646257102</v>
      </c>
      <c r="N130">
        <v>3.6840894217067399</v>
      </c>
      <c r="O130">
        <v>3.6397568830950999</v>
      </c>
      <c r="P130">
        <v>3.61295204987458</v>
      </c>
      <c r="Q130">
        <v>3.6814879136577598</v>
      </c>
      <c r="R130">
        <v>3.70786647465403</v>
      </c>
      <c r="S130">
        <v>3.70024214099685</v>
      </c>
      <c r="T130">
        <v>3.6959898890907299</v>
      </c>
      <c r="U130">
        <v>3.6940311896068301</v>
      </c>
      <c r="V130">
        <v>3.7161169344862799</v>
      </c>
      <c r="W130">
        <v>3.7109557259854702</v>
      </c>
      <c r="X130">
        <v>3.7080075005217301</v>
      </c>
      <c r="Y130">
        <v>3.7067273440105999</v>
      </c>
      <c r="Z130">
        <v>3.70681729732298</v>
      </c>
    </row>
    <row r="131" spans="1:26" x14ac:dyDescent="0.3">
      <c r="A131" t="s">
        <v>23</v>
      </c>
      <c r="B131" t="s">
        <v>1</v>
      </c>
      <c r="C131" t="s">
        <v>12</v>
      </c>
      <c r="E131">
        <v>13.9327036258224</v>
      </c>
      <c r="F131">
        <v>2.4128058360376601</v>
      </c>
      <c r="G131">
        <v>5.0463392774218203</v>
      </c>
      <c r="H131">
        <v>5.98481007846424</v>
      </c>
      <c r="I131">
        <v>6.4753313864004598</v>
      </c>
      <c r="J131">
        <v>5.0178858747673303</v>
      </c>
      <c r="K131">
        <v>4.7126815847932697</v>
      </c>
      <c r="L131">
        <v>4.4759931539942501</v>
      </c>
      <c r="M131">
        <v>4.3366876015833196</v>
      </c>
      <c r="N131">
        <v>4.2366595062559602</v>
      </c>
      <c r="O131">
        <v>4.16246792881243</v>
      </c>
      <c r="P131">
        <v>4.1064204423740902</v>
      </c>
      <c r="Q131">
        <v>4.1127825700802099</v>
      </c>
      <c r="R131">
        <v>4.1163971348603798</v>
      </c>
      <c r="S131">
        <v>4.0906482555452799</v>
      </c>
      <c r="T131">
        <v>4.0688350430128102</v>
      </c>
      <c r="U131">
        <v>4.0495693278447904</v>
      </c>
      <c r="V131">
        <v>4.0300219577408303</v>
      </c>
      <c r="W131">
        <v>4.01346467099492</v>
      </c>
      <c r="X131">
        <v>3.9977967028277601</v>
      </c>
      <c r="Y131">
        <v>3.9826313412878398</v>
      </c>
      <c r="Z131">
        <v>3.96779951125863</v>
      </c>
    </row>
    <row r="132" spans="1:26" x14ac:dyDescent="0.3">
      <c r="A132" t="s">
        <v>23</v>
      </c>
      <c r="B132" t="s">
        <v>1</v>
      </c>
      <c r="C132" t="s">
        <v>13</v>
      </c>
      <c r="E132">
        <v>9.1756569233863292</v>
      </c>
      <c r="F132">
        <v>1.72822178253269</v>
      </c>
      <c r="G132">
        <v>4.3392432434271599</v>
      </c>
      <c r="H132">
        <v>5.2176989468896098</v>
      </c>
      <c r="I132">
        <v>5.6895156028367202</v>
      </c>
      <c r="J132">
        <v>4.4074208188614996</v>
      </c>
      <c r="K132">
        <v>4.1507267041674698</v>
      </c>
      <c r="L132">
        <v>3.98548704818307</v>
      </c>
      <c r="M132">
        <v>3.8603819832302002</v>
      </c>
      <c r="N132">
        <v>3.7731380406694401</v>
      </c>
      <c r="O132">
        <v>3.7124342160402599</v>
      </c>
      <c r="P132">
        <v>3.6698924892334901</v>
      </c>
      <c r="Q132">
        <v>3.6665812789226502</v>
      </c>
      <c r="R132">
        <v>3.6504913252891198</v>
      </c>
      <c r="S132">
        <v>3.63162673433794</v>
      </c>
      <c r="T132">
        <v>3.61685186380589</v>
      </c>
      <c r="U132">
        <v>3.6050423898200301</v>
      </c>
      <c r="V132">
        <v>3.60758132460521</v>
      </c>
      <c r="W132">
        <v>3.59652672451847</v>
      </c>
      <c r="X132">
        <v>3.5872538802254499</v>
      </c>
      <c r="Y132">
        <v>3.57938294639892</v>
      </c>
      <c r="Z132">
        <v>3.5726368769380499</v>
      </c>
    </row>
    <row r="133" spans="1:26" x14ac:dyDescent="0.3">
      <c r="A133" t="s">
        <v>23</v>
      </c>
      <c r="B133" t="s">
        <v>1</v>
      </c>
      <c r="C133" t="s">
        <v>14</v>
      </c>
      <c r="E133">
        <v>7.1390789249734903</v>
      </c>
      <c r="F133">
        <v>1.26551453615669</v>
      </c>
      <c r="G133">
        <v>4.7726839458694901</v>
      </c>
      <c r="H133">
        <v>5.7119534575904103</v>
      </c>
      <c r="I133">
        <v>6.2246285696978099</v>
      </c>
      <c r="J133">
        <v>4.5904129656212502</v>
      </c>
      <c r="K133">
        <v>4.2152398533892796</v>
      </c>
      <c r="L133">
        <v>4.0631537297127798</v>
      </c>
      <c r="M133">
        <v>3.8243341030593099</v>
      </c>
      <c r="N133">
        <v>3.64787276700693</v>
      </c>
      <c r="O133">
        <v>3.52182023824848</v>
      </c>
      <c r="P133">
        <v>3.4306924988639498</v>
      </c>
      <c r="Q133">
        <v>3.2913436447803299</v>
      </c>
      <c r="R133">
        <v>3.1362943717443099</v>
      </c>
      <c r="S133">
        <v>3.0820794969971201</v>
      </c>
      <c r="T133">
        <v>3.0379762297541602</v>
      </c>
      <c r="U133">
        <v>3.0027368792767701</v>
      </c>
      <c r="V133">
        <v>3.0274205063202801</v>
      </c>
      <c r="W133">
        <v>2.9959710507639401</v>
      </c>
      <c r="X133">
        <v>2.9707465935368602</v>
      </c>
      <c r="Y133">
        <v>2.95145369427668</v>
      </c>
      <c r="Z133">
        <v>2.9372624046575502</v>
      </c>
    </row>
    <row r="134" spans="1:26" x14ac:dyDescent="0.3">
      <c r="A134" t="s">
        <v>23</v>
      </c>
      <c r="B134" t="s">
        <v>1</v>
      </c>
      <c r="C134" t="s">
        <v>15</v>
      </c>
      <c r="E134">
        <v>5.5368017036656898</v>
      </c>
      <c r="F134">
        <v>1.6810911456797999</v>
      </c>
      <c r="G134">
        <v>4.3330056478869903</v>
      </c>
      <c r="H134">
        <v>5.25704537747961</v>
      </c>
      <c r="I134">
        <v>5.7716251736606399</v>
      </c>
      <c r="J134">
        <v>4.4796732527377703</v>
      </c>
      <c r="K134">
        <v>4.2361150348965904</v>
      </c>
      <c r="L134">
        <v>4.0804124622545404</v>
      </c>
      <c r="M134">
        <v>3.9672643691666098</v>
      </c>
      <c r="N134">
        <v>3.8912990266082801</v>
      </c>
      <c r="O134">
        <v>3.8410303841257698</v>
      </c>
      <c r="P134">
        <v>3.8081412368449898</v>
      </c>
      <c r="Q134">
        <v>3.8186801754145301</v>
      </c>
      <c r="R134">
        <v>3.8151845462104701</v>
      </c>
      <c r="S134">
        <v>3.8042196875237999</v>
      </c>
      <c r="T134">
        <v>3.7967324546201802</v>
      </c>
      <c r="U134">
        <v>3.7915889287942801</v>
      </c>
      <c r="V134">
        <v>3.7985211892350002</v>
      </c>
      <c r="W134">
        <v>3.7930075954844402</v>
      </c>
      <c r="X134">
        <v>3.7887981829793098</v>
      </c>
      <c r="Y134">
        <v>3.78544474069867</v>
      </c>
      <c r="Z134">
        <v>3.7826902945169301</v>
      </c>
    </row>
    <row r="135" spans="1:26" x14ac:dyDescent="0.3">
      <c r="A135" t="s">
        <v>23</v>
      </c>
      <c r="B135" t="s">
        <v>3</v>
      </c>
      <c r="C135" t="s">
        <v>9</v>
      </c>
      <c r="E135">
        <v>3.6904698427163298</v>
      </c>
      <c r="F135">
        <v>0.80916860931266399</v>
      </c>
      <c r="G135">
        <v>2.5162538766325602</v>
      </c>
      <c r="H135">
        <v>3.2020516000643702</v>
      </c>
      <c r="I135">
        <v>3.6138681182824799</v>
      </c>
      <c r="J135">
        <v>2.8420426875627398</v>
      </c>
      <c r="K135">
        <v>2.7340367712699298</v>
      </c>
      <c r="L135">
        <v>2.7000843444728702</v>
      </c>
      <c r="M135">
        <v>2.6639905918848701</v>
      </c>
      <c r="N135">
        <v>2.6520625743196402</v>
      </c>
      <c r="O135">
        <v>2.65801824025456</v>
      </c>
      <c r="P135">
        <v>2.6758776069650998</v>
      </c>
      <c r="Q135">
        <v>2.7303591707635602</v>
      </c>
      <c r="R135">
        <v>2.77142639094204</v>
      </c>
      <c r="S135">
        <v>2.7990412709500099</v>
      </c>
      <c r="T135">
        <v>2.8286331425898799</v>
      </c>
      <c r="U135">
        <v>2.8596287642282898</v>
      </c>
      <c r="V135">
        <v>2.9156527385479798</v>
      </c>
      <c r="W135">
        <v>2.94258197558031</v>
      </c>
      <c r="X135">
        <v>2.97077878735641</v>
      </c>
      <c r="Y135">
        <v>3.0000061446133901</v>
      </c>
      <c r="Z135">
        <v>3.0299873852212902</v>
      </c>
    </row>
    <row r="136" spans="1:26" x14ac:dyDescent="0.3">
      <c r="A136" t="s">
        <v>23</v>
      </c>
      <c r="B136" t="s">
        <v>3</v>
      </c>
      <c r="C136" t="s">
        <v>10</v>
      </c>
      <c r="E136">
        <v>0.49567416968183398</v>
      </c>
      <c r="F136">
        <v>1.8609142154489999</v>
      </c>
      <c r="G136">
        <v>4.7406849034109904</v>
      </c>
      <c r="H136">
        <v>5.57736452000628</v>
      </c>
      <c r="I136">
        <v>6.1555943535292803</v>
      </c>
      <c r="J136">
        <v>4.77246824289168</v>
      </c>
      <c r="K136">
        <v>4.5118001229608904</v>
      </c>
      <c r="L136">
        <v>4.3279296745810898</v>
      </c>
      <c r="M136">
        <v>4.2111459665484903</v>
      </c>
      <c r="N136">
        <v>4.1322159711973701</v>
      </c>
      <c r="O136">
        <v>4.0789230581387601</v>
      </c>
      <c r="P136">
        <v>4.0432801000808203</v>
      </c>
      <c r="Q136">
        <v>4.0430650473662801</v>
      </c>
      <c r="R136">
        <v>4.0726085163034202</v>
      </c>
      <c r="S136">
        <v>4.0620279933021397</v>
      </c>
      <c r="T136">
        <v>4.0550756242459398</v>
      </c>
      <c r="U136">
        <v>4.0503588317512698</v>
      </c>
      <c r="V136">
        <v>4.0515612566358197</v>
      </c>
      <c r="W136">
        <v>4.0476687248288004</v>
      </c>
      <c r="X136">
        <v>4.0446059918234596</v>
      </c>
      <c r="Y136">
        <v>4.0420117276970897</v>
      </c>
      <c r="Z136">
        <v>4.0396873655074303</v>
      </c>
    </row>
    <row r="137" spans="1:26" x14ac:dyDescent="0.3">
      <c r="A137" t="s">
        <v>23</v>
      </c>
      <c r="B137" t="s">
        <v>3</v>
      </c>
      <c r="C137" t="s">
        <v>37</v>
      </c>
      <c r="K137">
        <v>-100</v>
      </c>
      <c r="M137">
        <v>-100.00093377751899</v>
      </c>
      <c r="N137">
        <v>-100</v>
      </c>
      <c r="Q137">
        <v>-100</v>
      </c>
      <c r="T137">
        <v>-115.88557136316</v>
      </c>
      <c r="U137">
        <v>-6963.4201658806596</v>
      </c>
      <c r="V137">
        <v>-100</v>
      </c>
      <c r="X137">
        <v>-100.273727516516</v>
      </c>
      <c r="Y137">
        <v>-435.52371283875601</v>
      </c>
      <c r="Z137">
        <v>-100</v>
      </c>
    </row>
    <row r="138" spans="1:26" x14ac:dyDescent="0.3">
      <c r="A138" t="s">
        <v>23</v>
      </c>
      <c r="B138" t="s">
        <v>3</v>
      </c>
      <c r="C138" t="s">
        <v>11</v>
      </c>
      <c r="E138">
        <v>7.3655666018880099</v>
      </c>
      <c r="F138">
        <v>1.72357887606273</v>
      </c>
      <c r="G138">
        <v>4.2608029439537098</v>
      </c>
      <c r="H138">
        <v>4.8934191253142698</v>
      </c>
      <c r="I138">
        <v>5.3808058219866597</v>
      </c>
      <c r="J138">
        <v>4.0763874420541004</v>
      </c>
      <c r="K138">
        <v>3.8376912829654501</v>
      </c>
      <c r="L138">
        <v>3.6894293199975601</v>
      </c>
      <c r="M138">
        <v>3.59018473046422</v>
      </c>
      <c r="N138">
        <v>3.5275507013382299</v>
      </c>
      <c r="O138">
        <v>3.48991998920269</v>
      </c>
      <c r="P138">
        <v>3.46905134558537</v>
      </c>
      <c r="Q138">
        <v>3.5160672678643601</v>
      </c>
      <c r="R138">
        <v>3.5928986120923598</v>
      </c>
      <c r="S138">
        <v>3.5892572119329902</v>
      </c>
      <c r="T138">
        <v>3.5887296989909698</v>
      </c>
      <c r="U138">
        <v>3.59022697934819</v>
      </c>
      <c r="V138">
        <v>3.6154728274272401</v>
      </c>
      <c r="W138">
        <v>3.6135975452679099</v>
      </c>
      <c r="X138">
        <v>3.6136944671240898</v>
      </c>
      <c r="Y138">
        <v>3.6153834725047602</v>
      </c>
      <c r="Z138">
        <v>3.6184111628562601</v>
      </c>
    </row>
    <row r="139" spans="1:26" x14ac:dyDescent="0.3">
      <c r="A139" t="s">
        <v>23</v>
      </c>
      <c r="B139" t="s">
        <v>3</v>
      </c>
      <c r="C139" t="s">
        <v>12</v>
      </c>
      <c r="E139">
        <v>13.9327036231437</v>
      </c>
      <c r="F139">
        <v>2.4128058332853799</v>
      </c>
      <c r="G139">
        <v>5.0463392841600703</v>
      </c>
      <c r="H139">
        <v>6.0061546220412403</v>
      </c>
      <c r="I139">
        <v>6.49376186232415</v>
      </c>
      <c r="J139">
        <v>5.0339497817599401</v>
      </c>
      <c r="K139">
        <v>4.7275135583068097</v>
      </c>
      <c r="L139">
        <v>4.4900673469533698</v>
      </c>
      <c r="M139">
        <v>4.3503739290806998</v>
      </c>
      <c r="N139">
        <v>4.2502154296148102</v>
      </c>
      <c r="O139">
        <v>4.1760590275797398</v>
      </c>
      <c r="P139">
        <v>4.1201532015959996</v>
      </c>
      <c r="Q139">
        <v>4.0899786039463901</v>
      </c>
      <c r="R139">
        <v>4.1342847623110099</v>
      </c>
      <c r="S139">
        <v>4.10914860260681</v>
      </c>
      <c r="T139">
        <v>4.0878868382536497</v>
      </c>
      <c r="U139">
        <v>4.0691397644746301</v>
      </c>
      <c r="V139">
        <v>4.0499642560399796</v>
      </c>
      <c r="W139">
        <v>4.0340413558844297</v>
      </c>
      <c r="X139">
        <v>4.0189679499519899</v>
      </c>
      <c r="Y139">
        <v>4.0044281687744796</v>
      </c>
      <c r="Z139">
        <v>3.9902730093202998</v>
      </c>
    </row>
    <row r="140" spans="1:26" x14ac:dyDescent="0.3">
      <c r="A140" t="s">
        <v>23</v>
      </c>
      <c r="B140" t="s">
        <v>3</v>
      </c>
      <c r="C140" t="s">
        <v>13</v>
      </c>
      <c r="E140">
        <v>9.1756569212992591</v>
      </c>
      <c r="F140">
        <v>1.7282217857995601</v>
      </c>
      <c r="G140">
        <v>4.3392432430639998</v>
      </c>
      <c r="H140">
        <v>5.1827928991806802</v>
      </c>
      <c r="I140">
        <v>5.6577471423620702</v>
      </c>
      <c r="J140">
        <v>4.3787853155737402</v>
      </c>
      <c r="K140">
        <v>4.1244821474488296</v>
      </c>
      <c r="L140">
        <v>3.9613736735314</v>
      </c>
      <c r="M140">
        <v>3.8382942648221698</v>
      </c>
      <c r="N140">
        <v>3.7529477596724501</v>
      </c>
      <c r="O140">
        <v>3.6940471560578798</v>
      </c>
      <c r="P140">
        <v>3.6532319696846098</v>
      </c>
      <c r="Q140">
        <v>3.64522763004911</v>
      </c>
      <c r="R140">
        <v>3.6405555233459901</v>
      </c>
      <c r="S140">
        <v>3.6231788519918799</v>
      </c>
      <c r="T140">
        <v>3.6098695505910601</v>
      </c>
      <c r="U140">
        <v>3.5994846252027202</v>
      </c>
      <c r="V140">
        <v>3.6033614902601698</v>
      </c>
      <c r="W140">
        <v>3.5937357389368101</v>
      </c>
      <c r="X140">
        <v>3.5858271054938502</v>
      </c>
      <c r="Y140">
        <v>3.5793062103911799</v>
      </c>
      <c r="Z140">
        <v>3.5739037284405102</v>
      </c>
    </row>
    <row r="141" spans="1:26" x14ac:dyDescent="0.3">
      <c r="A141" t="s">
        <v>23</v>
      </c>
      <c r="B141" t="s">
        <v>3</v>
      </c>
      <c r="C141" t="s">
        <v>8</v>
      </c>
      <c r="I141">
        <v>105.405524156753</v>
      </c>
      <c r="J141">
        <v>52.733203455658199</v>
      </c>
      <c r="K141">
        <v>35.802620756369897</v>
      </c>
      <c r="L141">
        <v>27.3593667059206</v>
      </c>
      <c r="M141">
        <v>22.323612742230502</v>
      </c>
      <c r="N141">
        <v>18.988189976790299</v>
      </c>
      <c r="O141">
        <v>16.624292948846701</v>
      </c>
      <c r="P141">
        <v>14.867071870369299</v>
      </c>
      <c r="Q141">
        <v>12.588106833675701</v>
      </c>
      <c r="R141">
        <v>11.7323656141845</v>
      </c>
      <c r="S141">
        <v>10.9993168704995</v>
      </c>
      <c r="T141">
        <v>10.3854173707707</v>
      </c>
      <c r="U141">
        <v>9.8633974366414208</v>
      </c>
      <c r="V141">
        <v>9.4211013844203393</v>
      </c>
      <c r="W141">
        <v>9.0288237521996706</v>
      </c>
      <c r="X141">
        <v>8.6854653725500004</v>
      </c>
      <c r="Y141">
        <v>8.3821606805237305</v>
      </c>
      <c r="Z141">
        <v>8.1123557732549507</v>
      </c>
    </row>
    <row r="142" spans="1:26" x14ac:dyDescent="0.3">
      <c r="A142" t="s">
        <v>23</v>
      </c>
      <c r="B142" t="s">
        <v>3</v>
      </c>
      <c r="C142" t="s">
        <v>14</v>
      </c>
      <c r="E142">
        <v>7.1390789220557904</v>
      </c>
      <c r="F142">
        <v>1.2655145375046599</v>
      </c>
      <c r="G142">
        <v>4.7726839440300504</v>
      </c>
      <c r="H142">
        <v>5.7154070353859403</v>
      </c>
      <c r="I142">
        <v>6.2375920499769997</v>
      </c>
      <c r="J142">
        <v>4.6108849649451003</v>
      </c>
      <c r="K142">
        <v>4.2403194307948002</v>
      </c>
      <c r="L142">
        <v>4.0923085416767302</v>
      </c>
      <c r="M142">
        <v>3.8565358666090801</v>
      </c>
      <c r="N142">
        <v>3.6826465728290398</v>
      </c>
      <c r="O142">
        <v>3.55883870740263</v>
      </c>
      <c r="P142">
        <v>3.4697166629856802</v>
      </c>
      <c r="Q142">
        <v>3.4203009256683101</v>
      </c>
      <c r="R142">
        <v>3.16342758291866</v>
      </c>
      <c r="S142">
        <v>3.1101286370298</v>
      </c>
      <c r="T142">
        <v>3.0670352118113202</v>
      </c>
      <c r="U142">
        <v>3.0328690585231599</v>
      </c>
      <c r="V142">
        <v>3.0588153241943399</v>
      </c>
      <c r="W142">
        <v>3.0280489904685299</v>
      </c>
      <c r="X142">
        <v>3.0035628771789402</v>
      </c>
      <c r="Y142">
        <v>2.9848654355868698</v>
      </c>
      <c r="Z142">
        <v>2.9710686309185399</v>
      </c>
    </row>
    <row r="143" spans="1:26" x14ac:dyDescent="0.3">
      <c r="A143" t="s">
        <v>23</v>
      </c>
      <c r="B143" t="s">
        <v>3</v>
      </c>
      <c r="C143" t="s">
        <v>15</v>
      </c>
      <c r="E143">
        <v>5.5368017021249596</v>
      </c>
      <c r="F143">
        <v>1.6810911513206901</v>
      </c>
      <c r="G143">
        <v>4.3330056439882396</v>
      </c>
      <c r="H143">
        <v>5.2393234841174499</v>
      </c>
      <c r="I143">
        <v>5.7554025566331601</v>
      </c>
      <c r="J143">
        <v>4.4651763431105298</v>
      </c>
      <c r="K143">
        <v>4.2231910356906601</v>
      </c>
      <c r="L143">
        <v>4.0690903794319997</v>
      </c>
      <c r="M143">
        <v>3.9576183353103098</v>
      </c>
      <c r="N143">
        <v>3.8832329221668398</v>
      </c>
      <c r="O143">
        <v>3.83451044498399</v>
      </c>
      <c r="P143">
        <v>3.8031373786115901</v>
      </c>
      <c r="Q143">
        <v>3.80345582857169</v>
      </c>
      <c r="R143">
        <v>3.8160162458361402</v>
      </c>
      <c r="S143">
        <v>3.80644377376065</v>
      </c>
      <c r="T143">
        <v>3.8003151070500998</v>
      </c>
      <c r="U143">
        <v>3.7964902496674</v>
      </c>
      <c r="V143">
        <v>3.8046968504996199</v>
      </c>
      <c r="W143">
        <v>3.8005977838150899</v>
      </c>
      <c r="X143">
        <v>3.79766189051686</v>
      </c>
      <c r="Y143">
        <v>3.7955812080947702</v>
      </c>
      <c r="Z143">
        <v>3.79411137566616</v>
      </c>
    </row>
    <row r="144" spans="1:26" x14ac:dyDescent="0.3">
      <c r="A144" t="s">
        <v>24</v>
      </c>
      <c r="B144" t="s">
        <v>1</v>
      </c>
      <c r="C144" t="s">
        <v>9</v>
      </c>
      <c r="E144">
        <v>3.6904644741505299</v>
      </c>
      <c r="F144">
        <v>4.5295005522714398</v>
      </c>
      <c r="G144">
        <v>7.1597281850565899</v>
      </c>
      <c r="H144">
        <v>10.5569534137817</v>
      </c>
      <c r="I144">
        <v>14.5193792112736</v>
      </c>
      <c r="J144">
        <v>17.741306157206399</v>
      </c>
      <c r="K144">
        <v>20.928017969472702</v>
      </c>
      <c r="L144">
        <v>24.1611490062981</v>
      </c>
      <c r="M144">
        <v>27.436815949867299</v>
      </c>
      <c r="N144">
        <v>30.784470349537301</v>
      </c>
      <c r="O144">
        <v>34.228508534064503</v>
      </c>
      <c r="P144">
        <v>37.787784996356699</v>
      </c>
      <c r="Q144">
        <v>41.530172623838801</v>
      </c>
      <c r="R144">
        <v>45.419354179476201</v>
      </c>
      <c r="S144">
        <v>49.455461502029003</v>
      </c>
      <c r="T144">
        <v>53.647617559744901</v>
      </c>
      <c r="U144">
        <v>58.004721690336503</v>
      </c>
      <c r="V144">
        <v>62.5738990570986</v>
      </c>
      <c r="W144">
        <v>67.318390578114602</v>
      </c>
      <c r="X144">
        <v>72.247959545032003</v>
      </c>
      <c r="Y144">
        <v>77.3724567823717</v>
      </c>
      <c r="Z144">
        <v>82.701836553507604</v>
      </c>
    </row>
    <row r="145" spans="1:26" x14ac:dyDescent="0.3">
      <c r="A145" t="s">
        <v>24</v>
      </c>
      <c r="B145" t="s">
        <v>1</v>
      </c>
      <c r="C145" t="s">
        <v>10</v>
      </c>
      <c r="E145">
        <v>0.49567417102073802</v>
      </c>
      <c r="F145">
        <v>2.3658124615111298</v>
      </c>
      <c r="G145">
        <v>7.21865307286504</v>
      </c>
      <c r="H145">
        <v>13.387004985129799</v>
      </c>
      <c r="I145">
        <v>20.5358949027788</v>
      </c>
      <c r="J145">
        <v>26.444130297663101</v>
      </c>
      <c r="K145">
        <v>32.295982957189601</v>
      </c>
      <c r="L145">
        <v>38.162626923821399</v>
      </c>
      <c r="M145">
        <v>44.117428600334897</v>
      </c>
      <c r="N145">
        <v>50.205962626340799</v>
      </c>
      <c r="O145">
        <v>56.463547927919997</v>
      </c>
      <c r="P145">
        <v>62.918688635623703</v>
      </c>
      <c r="Q145">
        <v>69.656191814426606</v>
      </c>
      <c r="R145">
        <v>76.676270203778998</v>
      </c>
      <c r="S145">
        <v>83.962961094165294</v>
      </c>
      <c r="T145">
        <v>91.532341187836906</v>
      </c>
      <c r="U145">
        <v>99.399269872217801</v>
      </c>
      <c r="V145">
        <v>107.587686680274</v>
      </c>
      <c r="W145">
        <v>116.09935131581</v>
      </c>
      <c r="X145">
        <v>124.948614068412</v>
      </c>
      <c r="Y145">
        <v>134.14964932401901</v>
      </c>
      <c r="Z145">
        <v>143.716793861919</v>
      </c>
    </row>
    <row r="146" spans="1:26" x14ac:dyDescent="0.3">
      <c r="A146" t="s">
        <v>24</v>
      </c>
      <c r="B146" t="s">
        <v>1</v>
      </c>
      <c r="C146" t="s">
        <v>11</v>
      </c>
      <c r="E146">
        <v>7.3655666050284498</v>
      </c>
      <c r="F146">
        <v>9.2160968268723593</v>
      </c>
      <c r="G146">
        <v>13.869579494825899</v>
      </c>
      <c r="H146">
        <v>19.724937230066701</v>
      </c>
      <c r="I146">
        <v>26.431724369964101</v>
      </c>
      <c r="J146">
        <v>31.8369932685194</v>
      </c>
      <c r="K146">
        <v>37.139708582566001</v>
      </c>
      <c r="L146">
        <v>42.437159871913302</v>
      </c>
      <c r="M146">
        <v>47.784877384185002</v>
      </c>
      <c r="N146">
        <v>53.229404418778103</v>
      </c>
      <c r="O146">
        <v>58.806582213036201</v>
      </c>
      <c r="P146">
        <v>64.544187880437804</v>
      </c>
      <c r="Q146">
        <v>70.601862269882503</v>
      </c>
      <c r="R146">
        <v>76.927551526122897</v>
      </c>
      <c r="S146">
        <v>83.474299346726397</v>
      </c>
      <c r="T146">
        <v>90.255490899661396</v>
      </c>
      <c r="U146">
        <v>97.283588073434501</v>
      </c>
      <c r="V146">
        <v>104.61487689879399</v>
      </c>
      <c r="W146">
        <v>112.208044389287</v>
      </c>
      <c r="X146">
        <v>120.076734591953</v>
      </c>
      <c r="Y146">
        <v>128.23437909087801</v>
      </c>
      <c r="Z146">
        <v>136.69461053345699</v>
      </c>
    </row>
    <row r="147" spans="1:26" x14ac:dyDescent="0.3">
      <c r="A147" t="s">
        <v>24</v>
      </c>
      <c r="B147" t="s">
        <v>1</v>
      </c>
      <c r="C147" t="s">
        <v>12</v>
      </c>
      <c r="E147">
        <v>13.9327036258224</v>
      </c>
      <c r="F147">
        <v>16.681678548061701</v>
      </c>
      <c r="G147">
        <v>22.5698319221876</v>
      </c>
      <c r="H147">
        <v>29.905403576223399</v>
      </c>
      <c r="I147">
        <v>38.317208946624802</v>
      </c>
      <c r="J147">
        <v>45.257808636729798</v>
      </c>
      <c r="K147">
        <v>52.103346634827297</v>
      </c>
      <c r="L147">
        <v>58.911482017198303</v>
      </c>
      <c r="M147">
        <v>65.802976555330403</v>
      </c>
      <c r="N147">
        <v>72.827484123217204</v>
      </c>
      <c r="O147">
        <v>80.021372722019507</v>
      </c>
      <c r="P147">
        <v>87.413807172118894</v>
      </c>
      <c r="Q147">
        <v>95.121729567417603</v>
      </c>
      <c r="R147">
        <v>103.153714852821</v>
      </c>
      <c r="S147">
        <v>111.46401874552301</v>
      </c>
      <c r="T147">
        <v>120.068140843604</v>
      </c>
      <c r="U147">
        <v>128.97995277556501</v>
      </c>
      <c r="V147">
        <v>138.207895151245</v>
      </c>
      <c r="W147">
        <v>147.76828486666099</v>
      </c>
      <c r="X147">
        <v>157.67355718971299</v>
      </c>
      <c r="Y147">
        <v>167.935745036562</v>
      </c>
      <c r="Z147">
        <v>178.56689821860999</v>
      </c>
    </row>
    <row r="148" spans="1:26" x14ac:dyDescent="0.3">
      <c r="A148" t="s">
        <v>24</v>
      </c>
      <c r="B148" t="s">
        <v>1</v>
      </c>
      <c r="C148" t="s">
        <v>13</v>
      </c>
      <c r="E148">
        <v>9.1756569233863292</v>
      </c>
      <c r="F148">
        <v>11.0624544075594</v>
      </c>
      <c r="G148">
        <v>15.8817244564238</v>
      </c>
      <c r="H148">
        <v>21.928083973024201</v>
      </c>
      <c r="I148">
        <v>28.865201334909301</v>
      </c>
      <c r="J148">
        <v>34.544833046811902</v>
      </c>
      <c r="K148">
        <v>40.129421361163502</v>
      </c>
      <c r="L148">
        <v>45.714261300206502</v>
      </c>
      <c r="M148">
        <v>51.339388390436604</v>
      </c>
      <c r="N148">
        <v>57.049632424312598</v>
      </c>
      <c r="O148">
        <v>62.879996714598299</v>
      </c>
      <c r="P148">
        <v>68.857517480491097</v>
      </c>
      <c r="Q148">
        <v>75.048815604484304</v>
      </c>
      <c r="R148">
        <v>81.438957433147394</v>
      </c>
      <c r="S148">
        <v>88.028143117793604</v>
      </c>
      <c r="T148">
        <v>94.828842516629095</v>
      </c>
      <c r="U148">
        <v>101.852504876949</v>
      </c>
      <c r="V148">
        <v>109.134498146138</v>
      </c>
      <c r="W148">
        <v>116.656076262151</v>
      </c>
      <c r="X148">
        <v>124.42807976461</v>
      </c>
      <c r="Y148">
        <v>132.46122017863499</v>
      </c>
      <c r="Z148">
        <v>140.766215455317</v>
      </c>
    </row>
    <row r="149" spans="1:26" x14ac:dyDescent="0.3">
      <c r="A149" t="s">
        <v>24</v>
      </c>
      <c r="B149" t="s">
        <v>1</v>
      </c>
      <c r="C149" t="s">
        <v>14</v>
      </c>
      <c r="E149">
        <v>7.1390789249734903</v>
      </c>
      <c r="F149">
        <v>8.4949395426733894</v>
      </c>
      <c r="G149">
        <v>13.6730601043074</v>
      </c>
      <c r="H149">
        <v>20.166012391284202</v>
      </c>
      <c r="I149">
        <v>27.645900329658701</v>
      </c>
      <c r="J149">
        <v>33.505374288475402</v>
      </c>
      <c r="K149">
        <v>39.132946031899699</v>
      </c>
      <c r="L149">
        <v>44.786131517854102</v>
      </c>
      <c r="M149">
        <v>50.3232369219917</v>
      </c>
      <c r="N149">
        <v>55.806837344152299</v>
      </c>
      <c r="O149">
        <v>61.294074074313599</v>
      </c>
      <c r="P149">
        <v>66.827577774693097</v>
      </c>
      <c r="Q149">
        <v>72.318446653521406</v>
      </c>
      <c r="R149">
        <v>77.722860397393006</v>
      </c>
      <c r="S149">
        <v>83.200420239177902</v>
      </c>
      <c r="T149">
        <v>88.766005458853897</v>
      </c>
      <c r="U149">
        <v>94.434151920304501</v>
      </c>
      <c r="V149">
        <v>100.32049130682999</v>
      </c>
      <c r="W149">
        <v>106.32203523513</v>
      </c>
      <c r="X149">
        <v>112.45134006859401</v>
      </c>
      <c r="Y149">
        <v>118.721742993589</v>
      </c>
      <c r="Z149">
        <v>125.146174521351</v>
      </c>
    </row>
    <row r="150" spans="1:26" x14ac:dyDescent="0.3">
      <c r="A150" t="s">
        <v>24</v>
      </c>
      <c r="B150" t="s">
        <v>1</v>
      </c>
      <c r="C150" t="s">
        <v>15</v>
      </c>
      <c r="E150">
        <v>5.5368017036656898</v>
      </c>
      <c r="F150">
        <v>7.31097153253965</v>
      </c>
      <c r="G150">
        <v>11.960761989847001</v>
      </c>
      <c r="H150">
        <v>17.846590052625199</v>
      </c>
      <c r="I150">
        <v>24.648253510403201</v>
      </c>
      <c r="J150">
        <v>30.232087982913502</v>
      </c>
      <c r="K150">
        <v>35.7488690422174</v>
      </c>
      <c r="L150">
        <v>41.2879828119856</v>
      </c>
      <c r="M150">
        <v>46.893250611999797</v>
      </c>
      <c r="N150">
        <v>52.609306243217802</v>
      </c>
      <c r="O150">
        <v>58.471076065023396</v>
      </c>
      <c r="P150">
        <v>64.505878461127494</v>
      </c>
      <c r="Q150">
        <v>70.787831829314101</v>
      </c>
      <c r="R150">
        <v>77.303702796074006</v>
      </c>
      <c r="S150">
        <v>84.048725164551001</v>
      </c>
      <c r="T150">
        <v>91.0365628451882</v>
      </c>
      <c r="U150">
        <v>98.279884011975497</v>
      </c>
      <c r="V150">
        <v>105.811587420161</v>
      </c>
      <c r="W150">
        <v>113.61803656339499</v>
      </c>
      <c r="X150">
        <v>121.71159285122501</v>
      </c>
      <c r="Y150">
        <v>130.10436268233099</v>
      </c>
      <c r="Z150">
        <v>138.80849807677501</v>
      </c>
    </row>
    <row r="151" spans="1:26" x14ac:dyDescent="0.3">
      <c r="A151" t="s">
        <v>24</v>
      </c>
      <c r="B151" t="s">
        <v>3</v>
      </c>
      <c r="C151" t="s">
        <v>9</v>
      </c>
      <c r="E151">
        <v>3.6904698427163298</v>
      </c>
      <c r="F151">
        <v>4.5295005755323796</v>
      </c>
      <c r="G151">
        <v>7.1597281859888797</v>
      </c>
      <c r="H151">
        <v>10.591037976993</v>
      </c>
      <c r="I151">
        <v>14.5876522401212</v>
      </c>
      <c r="J151">
        <v>17.844282231461399</v>
      </c>
      <c r="K151">
        <v>21.066188240508701</v>
      </c>
      <c r="L151">
        <v>24.335077435640699</v>
      </c>
      <c r="M151">
        <v>27.647352200938901</v>
      </c>
      <c r="N151">
        <v>31.03263985577</v>
      </c>
      <c r="O151">
        <v>34.515511323823397</v>
      </c>
      <c r="P151">
        <v>38.114981769232301</v>
      </c>
      <c r="Q151">
        <v>41.886016840166903</v>
      </c>
      <c r="R151">
        <v>45.818283355931797</v>
      </c>
      <c r="S151">
        <v>49.899797287655097</v>
      </c>
      <c r="T151">
        <v>54.139912634408802</v>
      </c>
      <c r="U151">
        <v>58.547741913258697</v>
      </c>
      <c r="V151">
        <v>63.170443492258599</v>
      </c>
      <c r="W151">
        <v>67.971867551936299</v>
      </c>
      <c r="X151">
        <v>72.961940161895598</v>
      </c>
      <c r="Y151">
        <v>78.150808994594996</v>
      </c>
      <c r="Z151">
        <v>83.548756033800899</v>
      </c>
    </row>
    <row r="152" spans="1:26" x14ac:dyDescent="0.3">
      <c r="A152" t="s">
        <v>24</v>
      </c>
      <c r="B152" t="s">
        <v>3</v>
      </c>
      <c r="C152" t="s">
        <v>10</v>
      </c>
      <c r="E152">
        <v>0.49567416968183398</v>
      </c>
      <c r="F152">
        <v>2.3658124562167901</v>
      </c>
      <c r="G152">
        <v>7.2186530735826402</v>
      </c>
      <c r="H152">
        <v>13.198628188937301</v>
      </c>
      <c r="I152">
        <v>20.166676554008099</v>
      </c>
      <c r="J152">
        <v>25.901593031086499</v>
      </c>
      <c r="K152">
        <v>31.5820212602728</v>
      </c>
      <c r="L152">
        <v>37.276798604809699</v>
      </c>
      <c r="M152">
        <v>43.057724972263102</v>
      </c>
      <c r="N152">
        <v>48.969179131598501</v>
      </c>
      <c r="O152">
        <v>55.045517328717303</v>
      </c>
      <c r="P152">
        <v>61.314441876936698</v>
      </c>
      <c r="Q152">
        <v>67.836489692817096</v>
      </c>
      <c r="R152">
        <v>74.671812865511498</v>
      </c>
      <c r="S152">
        <v>81.767030800516906</v>
      </c>
      <c r="T152">
        <v>89.137821359424294</v>
      </c>
      <c r="U152">
        <v>96.798581811037707</v>
      </c>
      <c r="V152">
        <v>104.771996905302</v>
      </c>
      <c r="W152">
        <v>113.060488981246</v>
      </c>
      <c r="X152">
        <v>121.67794628479</v>
      </c>
      <c r="Y152">
        <v>130.63819487133901</v>
      </c>
      <c r="Z152">
        <v>139.955256889591</v>
      </c>
    </row>
    <row r="153" spans="1:26" x14ac:dyDescent="0.3">
      <c r="A153" t="s">
        <v>24</v>
      </c>
      <c r="B153" t="s">
        <v>3</v>
      </c>
      <c r="C153" t="s">
        <v>11</v>
      </c>
      <c r="E153">
        <v>7.3655666018880099</v>
      </c>
      <c r="F153">
        <v>9.2160968280032201</v>
      </c>
      <c r="G153">
        <v>13.8695794969221</v>
      </c>
      <c r="H153">
        <v>19.441695277939399</v>
      </c>
      <c r="I153">
        <v>25.868620971334298</v>
      </c>
      <c r="J153">
        <v>30.999513630096502</v>
      </c>
      <c r="K153">
        <v>36.026870545405799</v>
      </c>
      <c r="L153">
        <v>41.045485790383204</v>
      </c>
      <c r="M153">
        <v>46.109279284238603</v>
      </c>
      <c r="N153">
        <v>51.263358190349997</v>
      </c>
      <c r="O153">
        <v>56.542328364174303</v>
      </c>
      <c r="P153">
        <v>61.972862112702302</v>
      </c>
      <c r="Q153">
        <v>67.667936900270107</v>
      </c>
      <c r="R153">
        <v>73.692075878083799</v>
      </c>
      <c r="S153">
        <v>79.926331238094093</v>
      </c>
      <c r="T153">
        <v>86.383400923540407</v>
      </c>
      <c r="U153">
        <v>93.074988068524107</v>
      </c>
      <c r="V153">
        <v>100.0555617987</v>
      </c>
      <c r="W153">
        <v>107.28476466903</v>
      </c>
      <c r="X153">
        <v>114.775402741066</v>
      </c>
      <c r="Y153">
        <v>122.540357154772</v>
      </c>
      <c r="Z153">
        <v>130.59278227991999</v>
      </c>
    </row>
    <row r="154" spans="1:26" x14ac:dyDescent="0.3">
      <c r="A154" t="s">
        <v>24</v>
      </c>
      <c r="B154" t="s">
        <v>3</v>
      </c>
      <c r="C154" t="s">
        <v>12</v>
      </c>
      <c r="E154">
        <v>13.9327036231437</v>
      </c>
      <c r="F154">
        <v>16.681678542182599</v>
      </c>
      <c r="G154">
        <v>22.569831923874201</v>
      </c>
      <c r="H154">
        <v>29.931565549198101</v>
      </c>
      <c r="I154">
        <v>38.369011999952697</v>
      </c>
      <c r="J154">
        <v>45.334438577547701</v>
      </c>
      <c r="K154">
        <v>52.205143866190298</v>
      </c>
      <c r="L154">
        <v>59.0392573313095</v>
      </c>
      <c r="M154">
        <v>65.958059719254393</v>
      </c>
      <c r="N154">
        <v>73.011634780131502</v>
      </c>
      <c r="O154">
        <v>80.236702773130503</v>
      </c>
      <c r="P154">
        <v>87.662731052888702</v>
      </c>
      <c r="Q154">
        <v>95.338096600533305</v>
      </c>
      <c r="R154">
        <v>103.41392976327801</v>
      </c>
      <c r="S154">
        <v>111.772510415653</v>
      </c>
      <c r="T154">
        <v>120.42953099597401</v>
      </c>
      <c r="U154">
        <v>129.399116694376</v>
      </c>
      <c r="V154">
        <v>138.68969892416899</v>
      </c>
      <c r="W154">
        <v>148.31854009100601</v>
      </c>
      <c r="X154">
        <v>158.29838263105299</v>
      </c>
      <c r="Y154">
        <v>168.641755824619</v>
      </c>
      <c r="Z154">
        <v>179.36129529905301</v>
      </c>
    </row>
    <row r="155" spans="1:26" x14ac:dyDescent="0.3">
      <c r="A155" t="s">
        <v>24</v>
      </c>
      <c r="B155" t="s">
        <v>3</v>
      </c>
      <c r="C155" t="s">
        <v>13</v>
      </c>
      <c r="E155">
        <v>9.1756569212992591</v>
      </c>
      <c r="F155">
        <v>11.062454409002999</v>
      </c>
      <c r="G155">
        <v>15.881724457526699</v>
      </c>
      <c r="H155">
        <v>21.8876342441595</v>
      </c>
      <c r="I155">
        <v>28.783728387501199</v>
      </c>
      <c r="J155">
        <v>34.422891374981397</v>
      </c>
      <c r="K155">
        <v>39.967139531827101</v>
      </c>
      <c r="L155">
        <v>45.5117609488358</v>
      </c>
      <c r="M155">
        <v>51.096930523976702</v>
      </c>
      <c r="N155">
        <v>56.767519393010197</v>
      </c>
      <c r="O155">
        <v>62.558585484770198</v>
      </c>
      <c r="P155">
        <v>68.497227699166899</v>
      </c>
      <c r="Q155">
        <v>74.639335199123707</v>
      </c>
      <c r="R155">
        <v>80.997177162650104</v>
      </c>
      <c r="S155">
        <v>87.555028608309499</v>
      </c>
      <c r="T155">
        <v>94.325520476643206</v>
      </c>
      <c r="U155">
        <v>101.320237709045</v>
      </c>
      <c r="V155">
        <v>108.574533626753</v>
      </c>
      <c r="W155">
        <v>116.070151184018</v>
      </c>
      <c r="X155">
        <v>123.818053232057</v>
      </c>
      <c r="Y155">
        <v>131.82918671136801</v>
      </c>
      <c r="Z155">
        <v>140.114538658859</v>
      </c>
    </row>
    <row r="156" spans="1:26" x14ac:dyDescent="0.3">
      <c r="A156" t="s">
        <v>24</v>
      </c>
      <c r="B156" t="s">
        <v>3</v>
      </c>
      <c r="C156" t="s">
        <v>14</v>
      </c>
      <c r="E156">
        <v>7.1390789220557904</v>
      </c>
      <c r="F156">
        <v>8.4949395411629798</v>
      </c>
      <c r="G156">
        <v>13.673060100729201</v>
      </c>
      <c r="H156">
        <v>20.169938175064701</v>
      </c>
      <c r="I156">
        <v>27.665648685134901</v>
      </c>
      <c r="J156">
        <v>33.552164885757399</v>
      </c>
      <c r="K156">
        <v>39.2152032836552</v>
      </c>
      <c r="L156">
        <v>44.9123189389449</v>
      </c>
      <c r="M156">
        <v>50.500914493960202</v>
      </c>
      <c r="N156">
        <v>56.043331263648398</v>
      </c>
      <c r="O156">
        <v>61.596661736979698</v>
      </c>
      <c r="P156">
        <v>67.203608036096199</v>
      </c>
      <c r="Q156">
        <v>72.922474589505697</v>
      </c>
      <c r="R156">
        <v>78.392751847735596</v>
      </c>
      <c r="S156">
        <v>83.940995909337502</v>
      </c>
      <c r="T156">
        <v>89.582531022833294</v>
      </c>
      <c r="U156">
        <v>95.332320946589803</v>
      </c>
      <c r="V156">
        <v>101.307175912809</v>
      </c>
      <c r="W156">
        <v>107.40285582077701</v>
      </c>
      <c r="X156">
        <v>113.632331004419</v>
      </c>
      <c r="Y156">
        <v>120.008968611808</v>
      </c>
      <c r="Z156">
        <v>126.54558606344099</v>
      </c>
    </row>
    <row r="157" spans="1:26" x14ac:dyDescent="0.3">
      <c r="A157" t="s">
        <v>24</v>
      </c>
      <c r="B157" t="s">
        <v>3</v>
      </c>
      <c r="C157" t="s">
        <v>15</v>
      </c>
      <c r="E157">
        <v>5.5368017021249596</v>
      </c>
      <c r="F157">
        <v>7.3109715369262602</v>
      </c>
      <c r="G157">
        <v>11.9607619902399</v>
      </c>
      <c r="H157">
        <v>17.826748486191399</v>
      </c>
      <c r="I157">
        <v>24.608152180963302</v>
      </c>
      <c r="J157">
        <v>30.172125913734899</v>
      </c>
      <c r="K157">
        <v>35.669543466291699</v>
      </c>
      <c r="L157">
        <v>41.190059807297899</v>
      </c>
      <c r="M157">
        <v>46.777823501867097</v>
      </c>
      <c r="N157">
        <v>52.477548266531599</v>
      </c>
      <c r="O157">
        <v>58.324315781067199</v>
      </c>
      <c r="P157">
        <v>64.345607013968007</v>
      </c>
      <c r="Q157">
        <v>70.596419582942303</v>
      </c>
      <c r="R157">
        <v>77.106406669042201</v>
      </c>
      <c r="S157">
        <v>83.847862458627105</v>
      </c>
      <c r="T157">
        <v>90.834660549631096</v>
      </c>
      <c r="U157">
        <v>98.079679830383597</v>
      </c>
      <c r="V157">
        <v>105.61601117037</v>
      </c>
      <c r="W157">
        <v>113.43064873407999</v>
      </c>
      <c r="X157">
        <v>121.536023143737</v>
      </c>
      <c r="Y157">
        <v>129.944602807341</v>
      </c>
      <c r="Z157">
        <v>138.668957140185</v>
      </c>
    </row>
    <row r="158" spans="1:26" x14ac:dyDescent="0.3">
      <c r="D158">
        <v>2018</v>
      </c>
      <c r="E158">
        <v>2019</v>
      </c>
      <c r="F158">
        <v>2020</v>
      </c>
      <c r="G158">
        <v>2021</v>
      </c>
      <c r="H158">
        <v>2022</v>
      </c>
      <c r="I158">
        <v>2023</v>
      </c>
      <c r="J158">
        <v>2024</v>
      </c>
      <c r="K158">
        <v>2025</v>
      </c>
      <c r="L158">
        <v>2026</v>
      </c>
      <c r="M158">
        <v>2027</v>
      </c>
      <c r="N158">
        <v>2028</v>
      </c>
      <c r="O158">
        <v>2029</v>
      </c>
      <c r="P158">
        <v>2030</v>
      </c>
      <c r="Q158">
        <v>2031</v>
      </c>
      <c r="R158">
        <v>2032</v>
      </c>
      <c r="S158">
        <v>2033</v>
      </c>
      <c r="T158">
        <v>2034</v>
      </c>
      <c r="U158">
        <v>2035</v>
      </c>
      <c r="V158">
        <v>2036</v>
      </c>
      <c r="W158">
        <v>2037</v>
      </c>
      <c r="X158">
        <v>2038</v>
      </c>
      <c r="Y158">
        <v>2039</v>
      </c>
      <c r="Z158">
        <v>2040</v>
      </c>
    </row>
    <row r="159" spans="1:26" x14ac:dyDescent="0.3">
      <c r="C159" t="s">
        <v>39</v>
      </c>
      <c r="D159" s="8">
        <f>D108</f>
        <v>0</v>
      </c>
      <c r="E159" s="8">
        <f>E108</f>
        <v>0</v>
      </c>
      <c r="F159" s="8">
        <f t="shared" ref="F159" si="0">F108</f>
        <v>0</v>
      </c>
      <c r="G159" s="8">
        <f>G108/1000</f>
        <v>0</v>
      </c>
      <c r="H159" s="8">
        <f t="shared" ref="H159:Z159" si="1">H108/1000</f>
        <v>4.3151059877166498</v>
      </c>
      <c r="I159" s="8">
        <f t="shared" si="1"/>
        <v>8.8634660719888299</v>
      </c>
      <c r="J159" s="8">
        <f t="shared" si="1"/>
        <v>13.5374556689539</v>
      </c>
      <c r="K159" s="8">
        <f t="shared" si="1"/>
        <v>18.384219582171202</v>
      </c>
      <c r="L159" s="8">
        <f t="shared" si="1"/>
        <v>23.414025633679099</v>
      </c>
      <c r="M159" s="8">
        <f t="shared" si="1"/>
        <v>28.640882043508203</v>
      </c>
      <c r="N159" s="8">
        <f t="shared" si="1"/>
        <v>34.079267136957995</v>
      </c>
      <c r="O159" s="8">
        <f t="shared" si="1"/>
        <v>39.744704340625901</v>
      </c>
      <c r="P159" s="8">
        <f t="shared" si="1"/>
        <v>45.653578099612503</v>
      </c>
      <c r="Q159" s="8">
        <f t="shared" si="1"/>
        <v>51.400499284187397</v>
      </c>
      <c r="R159" s="8">
        <f t="shared" si="1"/>
        <v>57.430993787724503</v>
      </c>
      <c r="S159" s="8">
        <f t="shared" si="1"/>
        <v>63.748010776313194</v>
      </c>
      <c r="T159" s="8">
        <f t="shared" si="1"/>
        <v>70.368507760997204</v>
      </c>
      <c r="U159" s="8">
        <f t="shared" si="1"/>
        <v>77.309233351698197</v>
      </c>
      <c r="V159" s="8">
        <f t="shared" si="1"/>
        <v>84.592614605279806</v>
      </c>
      <c r="W159" s="8">
        <f t="shared" si="1"/>
        <v>92.230332685367998</v>
      </c>
      <c r="X159" s="8">
        <f t="shared" si="1"/>
        <v>100.240966293743</v>
      </c>
      <c r="Y159" s="8">
        <f t="shared" si="1"/>
        <v>108.643325156195</v>
      </c>
      <c r="Z159" s="8">
        <f t="shared" si="1"/>
        <v>117.456858216759</v>
      </c>
    </row>
    <row r="160" spans="1:26" x14ac:dyDescent="0.3">
      <c r="C160" t="s">
        <v>40</v>
      </c>
      <c r="D160" s="8">
        <f>SUM(D94:D101)/1000</f>
        <v>867.53773081900101</v>
      </c>
      <c r="E160" s="8">
        <f t="shared" ref="E160:Z160" si="2">SUM(E94:E101)/1000</f>
        <v>936.75803264088859</v>
      </c>
      <c r="F160" s="8">
        <f t="shared" si="2"/>
        <v>954.65550502450287</v>
      </c>
      <c r="G160" s="8">
        <f t="shared" si="2"/>
        <v>998.12509507082018</v>
      </c>
      <c r="H160" s="8">
        <f t="shared" si="2"/>
        <v>1052.750741820051</v>
      </c>
      <c r="I160" s="8">
        <f t="shared" si="2"/>
        <v>1115.5186246308867</v>
      </c>
      <c r="J160" s="8">
        <f t="shared" si="2"/>
        <v>1166.8922677517637</v>
      </c>
      <c r="K160" s="8">
        <f t="shared" si="2"/>
        <v>1217.4951946244075</v>
      </c>
      <c r="L160" s="8">
        <f t="shared" si="2"/>
        <v>1268.0440232034898</v>
      </c>
      <c r="M160" s="8">
        <f t="shared" si="2"/>
        <v>1319.1384869154833</v>
      </c>
      <c r="N160" s="8">
        <f t="shared" si="2"/>
        <v>1371.1822464285362</v>
      </c>
      <c r="O160" s="8">
        <f t="shared" si="2"/>
        <v>1424.4840667797223</v>
      </c>
      <c r="P160" s="8">
        <f t="shared" si="2"/>
        <v>1479.2868453949982</v>
      </c>
      <c r="Q160" s="8">
        <f t="shared" si="2"/>
        <v>1536.5343132123924</v>
      </c>
      <c r="R160" s="8">
        <f t="shared" si="2"/>
        <v>1596.0740374948466</v>
      </c>
      <c r="S160" s="8">
        <f t="shared" si="2"/>
        <v>1657.6703576242237</v>
      </c>
      <c r="T160" s="8">
        <f t="shared" si="2"/>
        <v>1721.4458246733609</v>
      </c>
      <c r="U160" s="8">
        <f t="shared" si="2"/>
        <v>1787.512885860745</v>
      </c>
      <c r="V160" s="8">
        <f t="shared" si="2"/>
        <v>1856.1588806380137</v>
      </c>
      <c r="W160" s="8">
        <f t="shared" si="2"/>
        <v>1927.2677990316226</v>
      </c>
      <c r="X160" s="8">
        <f t="shared" si="2"/>
        <v>2000.9499919860812</v>
      </c>
      <c r="Y160" s="8">
        <f t="shared" si="2"/>
        <v>2077.3138163367289</v>
      </c>
      <c r="Z160" s="8">
        <f t="shared" si="2"/>
        <v>2156.4684612345172</v>
      </c>
    </row>
    <row r="161" spans="3:26" x14ac:dyDescent="0.3">
      <c r="C161" t="s">
        <v>41</v>
      </c>
      <c r="D161" s="8">
        <f>SUM(D102:D110)/1000</f>
        <v>867.53773081900101</v>
      </c>
      <c r="E161" s="8">
        <f t="shared" ref="E161:Z161" si="3">SUM(E102:E110)/1000</f>
        <v>936.75803258905285</v>
      </c>
      <c r="F161" s="8">
        <f t="shared" si="3"/>
        <v>954.65550501234213</v>
      </c>
      <c r="G161" s="8">
        <f t="shared" si="3"/>
        <v>998.12509508319431</v>
      </c>
      <c r="H161" s="8">
        <f t="shared" si="3"/>
        <v>1056.004957784477</v>
      </c>
      <c r="I161" s="8">
        <f t="shared" si="3"/>
        <v>1122.2781863841944</v>
      </c>
      <c r="J161" s="8">
        <f t="shared" si="3"/>
        <v>1177.3082604193874</v>
      </c>
      <c r="K161" s="8">
        <f t="shared" si="3"/>
        <v>1231.7419743072644</v>
      </c>
      <c r="L161" s="8">
        <f t="shared" si="3"/>
        <v>1286.2972216906323</v>
      </c>
      <c r="M161" s="8">
        <f t="shared" si="3"/>
        <v>1341.5826588771363</v>
      </c>
      <c r="N161" s="8">
        <f t="shared" si="3"/>
        <v>1398.011870555144</v>
      </c>
      <c r="O161" s="8">
        <f t="shared" si="3"/>
        <v>1455.90537256722</v>
      </c>
      <c r="P161" s="8">
        <f t="shared" si="3"/>
        <v>1515.5191815951566</v>
      </c>
      <c r="Q161" s="8">
        <f t="shared" si="3"/>
        <v>1577.0691833147541</v>
      </c>
      <c r="R161" s="8">
        <f t="shared" si="3"/>
        <v>1641.5955751703607</v>
      </c>
      <c r="S161" s="8">
        <f t="shared" si="3"/>
        <v>1708.4384744247429</v>
      </c>
      <c r="T161" s="8">
        <f t="shared" si="3"/>
        <v>1777.7358380080436</v>
      </c>
      <c r="U161" s="8">
        <f t="shared" si="3"/>
        <v>1849.6150909122423</v>
      </c>
      <c r="V161" s="8">
        <f t="shared" si="3"/>
        <v>1924.3794413919516</v>
      </c>
      <c r="W161" s="8">
        <f t="shared" si="3"/>
        <v>2001.9312129987679</v>
      </c>
      <c r="X161" s="8">
        <f t="shared" si="3"/>
        <v>2082.3973855610338</v>
      </c>
      <c r="Y161" s="8">
        <f t="shared" si="3"/>
        <v>2165.9048193043441</v>
      </c>
      <c r="Z161" s="8">
        <f t="shared" si="3"/>
        <v>2252.5823539150847</v>
      </c>
    </row>
    <row r="162" spans="3:26" x14ac:dyDescent="0.3">
      <c r="C162" t="s">
        <v>42</v>
      </c>
      <c r="D162" s="8">
        <f>100*((D161/D160)-1)</f>
        <v>0</v>
      </c>
      <c r="E162" s="8">
        <f t="shared" ref="E162:Z162" si="4">100*((E161/E160)-1)</f>
        <v>-5.5335291904157202E-9</v>
      </c>
      <c r="F162" s="8">
        <f t="shared" si="4"/>
        <v>-1.2738365917641659E-9</v>
      </c>
      <c r="G162" s="8">
        <f t="shared" si="4"/>
        <v>1.2397416426779273E-9</v>
      </c>
      <c r="H162" s="8">
        <f t="shared" si="4"/>
        <v>0.30911552328141134</v>
      </c>
      <c r="I162" s="8">
        <f t="shared" si="4"/>
        <v>0.60595687100646334</v>
      </c>
      <c r="J162" s="8">
        <f t="shared" si="4"/>
        <v>0.89262676216819159</v>
      </c>
      <c r="K162" s="8">
        <f t="shared" si="4"/>
        <v>1.1701713276373038</v>
      </c>
      <c r="L162" s="8">
        <f t="shared" si="4"/>
        <v>1.4394767179320089</v>
      </c>
      <c r="M162" s="8">
        <f t="shared" si="4"/>
        <v>1.7014265131581219</v>
      </c>
      <c r="N162" s="8">
        <f t="shared" si="4"/>
        <v>1.9566782020763229</v>
      </c>
      <c r="O162" s="8">
        <f t="shared" si="4"/>
        <v>2.2058025442524443</v>
      </c>
      <c r="P162" s="8">
        <f t="shared" si="4"/>
        <v>2.4493110523458927</v>
      </c>
      <c r="Q162" s="8">
        <f t="shared" si="4"/>
        <v>2.6380712590541977</v>
      </c>
      <c r="R162" s="8">
        <f t="shared" si="4"/>
        <v>2.8520943644295693</v>
      </c>
      <c r="S162" s="8">
        <f t="shared" si="4"/>
        <v>3.0626183648044591</v>
      </c>
      <c r="T162" s="8">
        <f t="shared" si="4"/>
        <v>3.2699265075834427</v>
      </c>
      <c r="U162" s="8">
        <f t="shared" si="4"/>
        <v>3.4742241884087477</v>
      </c>
      <c r="V162" s="8">
        <f t="shared" si="4"/>
        <v>3.6753621398233127</v>
      </c>
      <c r="W162" s="8">
        <f t="shared" si="4"/>
        <v>3.8740549707031224</v>
      </c>
      <c r="X162" s="8">
        <f t="shared" si="4"/>
        <v>4.0704362378447323</v>
      </c>
      <c r="Y162" s="8">
        <f t="shared" si="4"/>
        <v>4.2646904031015564</v>
      </c>
      <c r="Z162" s="8">
        <f t="shared" si="4"/>
        <v>4.4570043294556161</v>
      </c>
    </row>
    <row r="163" spans="3:26" x14ac:dyDescent="0.3">
      <c r="C163" t="s">
        <v>43</v>
      </c>
      <c r="D163" s="8">
        <f>100*(D159/D161)</f>
        <v>0</v>
      </c>
      <c r="E163" s="8">
        <f t="shared" ref="E163:Z163" si="5">100*(E159/E161)</f>
        <v>0</v>
      </c>
      <c r="F163" s="8">
        <f t="shared" si="5"/>
        <v>0</v>
      </c>
      <c r="G163" s="8">
        <f t="shared" si="5"/>
        <v>0</v>
      </c>
      <c r="H163" s="8">
        <f t="shared" si="5"/>
        <v>0.40862554251353544</v>
      </c>
      <c r="I163" s="8">
        <f t="shared" si="5"/>
        <v>0.78977442309072565</v>
      </c>
      <c r="J163" s="8">
        <f t="shared" si="5"/>
        <v>1.1498650034215772</v>
      </c>
      <c r="K163" s="8">
        <f t="shared" si="5"/>
        <v>1.4925382073230511</v>
      </c>
      <c r="L163" s="8">
        <f t="shared" si="5"/>
        <v>1.8202655839452953</v>
      </c>
      <c r="M163" s="8">
        <f t="shared" si="5"/>
        <v>2.1348578005234318</v>
      </c>
      <c r="N163" s="8">
        <f t="shared" si="5"/>
        <v>2.43769511938588</v>
      </c>
      <c r="O163" s="8">
        <f t="shared" si="5"/>
        <v>2.7298961243987625</v>
      </c>
      <c r="P163" s="8">
        <f t="shared" si="5"/>
        <v>3.0124051647805556</v>
      </c>
      <c r="Q163" s="8">
        <f t="shared" si="5"/>
        <v>3.2592418790500703</v>
      </c>
      <c r="R163" s="8">
        <f t="shared" si="5"/>
        <v>3.4984861470380402</v>
      </c>
      <c r="S163" s="8">
        <f t="shared" si="5"/>
        <v>3.7313612243354632</v>
      </c>
      <c r="T163" s="8">
        <f t="shared" si="5"/>
        <v>3.9583219428059264</v>
      </c>
      <c r="U163" s="8">
        <f t="shared" si="5"/>
        <v>4.1797471123339927</v>
      </c>
      <c r="V163" s="8">
        <f t="shared" si="5"/>
        <v>4.3958386161147027</v>
      </c>
      <c r="W163" s="8">
        <f t="shared" si="5"/>
        <v>4.6070680194457188</v>
      </c>
      <c r="X163" s="8">
        <f t="shared" si="5"/>
        <v>4.8137289735761151</v>
      </c>
      <c r="Y163" s="8">
        <f t="shared" si="5"/>
        <v>5.0160710751403004</v>
      </c>
      <c r="Z163" s="8">
        <f t="shared" si="5"/>
        <v>5.2143202672530018</v>
      </c>
    </row>
    <row r="183" spans="1:25" x14ac:dyDescent="0.3">
      <c r="A183" s="7" t="s">
        <v>44</v>
      </c>
    </row>
    <row r="184" spans="1:25" x14ac:dyDescent="0.3">
      <c r="C184">
        <v>2018</v>
      </c>
      <c r="D184">
        <v>2019</v>
      </c>
      <c r="E184">
        <v>2020</v>
      </c>
      <c r="F184">
        <v>2021</v>
      </c>
      <c r="G184">
        <v>2022</v>
      </c>
      <c r="H184">
        <v>2023</v>
      </c>
      <c r="I184">
        <v>2024</v>
      </c>
      <c r="J184">
        <v>2025</v>
      </c>
      <c r="K184">
        <v>2026</v>
      </c>
      <c r="L184">
        <v>2027</v>
      </c>
      <c r="M184">
        <v>2028</v>
      </c>
      <c r="N184">
        <v>2029</v>
      </c>
      <c r="O184">
        <v>2030</v>
      </c>
      <c r="P184">
        <v>2031</v>
      </c>
      <c r="Q184">
        <v>2032</v>
      </c>
      <c r="R184">
        <v>2033</v>
      </c>
      <c r="S184">
        <v>2034</v>
      </c>
      <c r="T184">
        <v>2035</v>
      </c>
      <c r="U184">
        <v>2036</v>
      </c>
      <c r="V184">
        <v>2037</v>
      </c>
      <c r="W184">
        <v>2038</v>
      </c>
      <c r="X184">
        <v>2039</v>
      </c>
      <c r="Y184">
        <v>2040</v>
      </c>
    </row>
    <row r="185" spans="1:25" x14ac:dyDescent="0.3">
      <c r="A185" t="s">
        <v>4</v>
      </c>
      <c r="B185" t="s">
        <v>3</v>
      </c>
      <c r="D185">
        <v>0</v>
      </c>
      <c r="E185">
        <v>0</v>
      </c>
      <c r="F185">
        <v>0</v>
      </c>
      <c r="G185">
        <v>-0.04</v>
      </c>
      <c r="H185">
        <v>-0.09</v>
      </c>
      <c r="I185">
        <v>-0.13</v>
      </c>
      <c r="J185">
        <v>-0.17</v>
      </c>
      <c r="K185">
        <v>-0.2</v>
      </c>
      <c r="L185">
        <v>-0.24</v>
      </c>
      <c r="M185">
        <v>-0.27</v>
      </c>
      <c r="N185">
        <v>-0.31</v>
      </c>
      <c r="O185">
        <v>-0.34</v>
      </c>
      <c r="P185">
        <v>-0.36</v>
      </c>
      <c r="Q185">
        <v>-0.39</v>
      </c>
      <c r="R185">
        <v>-0.42</v>
      </c>
      <c r="S185">
        <v>-0.44</v>
      </c>
      <c r="T185">
        <v>-0.47</v>
      </c>
      <c r="U185">
        <v>-0.49</v>
      </c>
      <c r="V185">
        <v>-0.52</v>
      </c>
      <c r="W185">
        <v>-0.54</v>
      </c>
      <c r="X185">
        <v>-0.56000000000000005</v>
      </c>
      <c r="Y185">
        <v>-0.57999999999999996</v>
      </c>
    </row>
    <row r="187" spans="1:25" x14ac:dyDescent="0.3">
      <c r="A187" s="7" t="s">
        <v>35</v>
      </c>
    </row>
    <row r="188" spans="1:25" x14ac:dyDescent="0.3">
      <c r="C188">
        <v>2018</v>
      </c>
      <c r="D188">
        <v>2019</v>
      </c>
      <c r="E188">
        <v>2020</v>
      </c>
      <c r="F188">
        <v>2021</v>
      </c>
      <c r="G188">
        <v>2022</v>
      </c>
      <c r="H188">
        <v>2023</v>
      </c>
      <c r="I188">
        <v>2024</v>
      </c>
      <c r="J188">
        <v>2025</v>
      </c>
      <c r="K188">
        <v>2026</v>
      </c>
      <c r="L188">
        <v>2027</v>
      </c>
      <c r="M188">
        <v>2028</v>
      </c>
      <c r="N188">
        <v>2029</v>
      </c>
      <c r="O188">
        <v>2030</v>
      </c>
      <c r="P188">
        <v>2031</v>
      </c>
      <c r="Q188">
        <v>2032</v>
      </c>
      <c r="R188">
        <v>2033</v>
      </c>
      <c r="S188">
        <v>2034</v>
      </c>
      <c r="T188">
        <v>2035</v>
      </c>
      <c r="U188">
        <v>2036</v>
      </c>
      <c r="V188">
        <v>2037</v>
      </c>
      <c r="W188">
        <v>2038</v>
      </c>
      <c r="X188">
        <v>2039</v>
      </c>
      <c r="Y188">
        <v>2040</v>
      </c>
    </row>
    <row r="189" spans="1:25" x14ac:dyDescent="0.3">
      <c r="A189" t="s">
        <v>4</v>
      </c>
      <c r="B189" t="s">
        <v>3</v>
      </c>
      <c r="D189" s="8">
        <v>-2.6985844669980001E-9</v>
      </c>
      <c r="E189" s="8">
        <v>1.0204374234490399E-8</v>
      </c>
      <c r="F189" s="8">
        <v>3.1350566587207099E-10</v>
      </c>
      <c r="G189" s="8">
        <v>-4.4605917302335003</v>
      </c>
      <c r="H189" s="8">
        <v>-8.7162137052291904</v>
      </c>
      <c r="I189" s="8">
        <v>-12.798753357308</v>
      </c>
      <c r="J189" s="8">
        <v>-16.690773607265101</v>
      </c>
      <c r="K189" s="8">
        <v>-20.397806861111299</v>
      </c>
      <c r="L189" s="8">
        <v>-23.922598067246501</v>
      </c>
      <c r="M189" s="8">
        <v>-27.277323349209102</v>
      </c>
      <c r="N189" s="8">
        <v>-30.471973722411899</v>
      </c>
      <c r="O189" s="8">
        <v>-33.513728378829597</v>
      </c>
      <c r="P189" s="8">
        <v>-36.148018110849101</v>
      </c>
      <c r="Q189" s="8">
        <v>-38.641363832775802</v>
      </c>
      <c r="R189" s="8">
        <v>-41.028259976770798</v>
      </c>
      <c r="S189" s="8">
        <v>-43.3114671492187</v>
      </c>
      <c r="T189" s="8">
        <v>-45.495511588329599</v>
      </c>
      <c r="U189" s="8">
        <v>-47.585201572091997</v>
      </c>
      <c r="V189" s="8">
        <v>-49.584442629907898</v>
      </c>
      <c r="W189" s="8">
        <v>-51.497017310346102</v>
      </c>
      <c r="X189" s="8">
        <v>-53.326817903203903</v>
      </c>
      <c r="Y189" s="8">
        <v>-55.077598639526698</v>
      </c>
    </row>
    <row r="190" spans="1:25" x14ac:dyDescent="0.3">
      <c r="C190">
        <v>2018</v>
      </c>
      <c r="D190">
        <v>2019</v>
      </c>
      <c r="E190">
        <v>2020</v>
      </c>
      <c r="F190">
        <v>2021</v>
      </c>
      <c r="G190">
        <v>2022</v>
      </c>
      <c r="H190">
        <v>2023</v>
      </c>
      <c r="I190">
        <v>2024</v>
      </c>
      <c r="J190">
        <v>2025</v>
      </c>
      <c r="K190">
        <v>2026</v>
      </c>
      <c r="L190">
        <v>2027</v>
      </c>
      <c r="M190">
        <v>2028</v>
      </c>
      <c r="N190">
        <v>2029</v>
      </c>
      <c r="O190">
        <v>2030</v>
      </c>
      <c r="P190">
        <v>2031</v>
      </c>
      <c r="Q190">
        <v>2032</v>
      </c>
      <c r="R190">
        <v>2033</v>
      </c>
      <c r="S190">
        <v>2034</v>
      </c>
      <c r="T190">
        <v>2035</v>
      </c>
      <c r="U190">
        <v>2036</v>
      </c>
      <c r="V190">
        <v>2037</v>
      </c>
      <c r="W190">
        <v>2038</v>
      </c>
      <c r="X190">
        <v>2039</v>
      </c>
      <c r="Y190">
        <v>2040</v>
      </c>
    </row>
    <row r="191" spans="1:25" x14ac:dyDescent="0.3">
      <c r="A191" t="s">
        <v>4</v>
      </c>
      <c r="B191" t="s">
        <v>3</v>
      </c>
      <c r="D191" s="8">
        <v>2.9956481739645798E-11</v>
      </c>
      <c r="E191" s="8">
        <v>1.77053038896702E-10</v>
      </c>
      <c r="F191" s="8">
        <v>7.9808160080574505E-11</v>
      </c>
      <c r="G191" s="8">
        <v>2.03861900960369</v>
      </c>
      <c r="H191" s="8">
        <v>4.0730940305477903</v>
      </c>
      <c r="I191" s="8">
        <v>6.1143231170185999</v>
      </c>
      <c r="J191" s="8">
        <v>8.14939646428647</v>
      </c>
      <c r="K191" s="8">
        <v>10.1773005981363</v>
      </c>
      <c r="L191" s="8">
        <v>12.1944503853549</v>
      </c>
      <c r="M191" s="8">
        <v>14.2036566637879</v>
      </c>
      <c r="N191" s="8">
        <v>16.2065020618051</v>
      </c>
      <c r="O191" s="8">
        <v>18.203082980103598</v>
      </c>
      <c r="P191" s="8">
        <v>19.994709650459701</v>
      </c>
      <c r="Q191" s="8">
        <v>21.782167521310299</v>
      </c>
      <c r="R191" s="8">
        <v>23.564946339185799</v>
      </c>
      <c r="S191" s="8">
        <v>25.3431284512411</v>
      </c>
      <c r="T191" s="8">
        <v>27.116799599226301</v>
      </c>
      <c r="U191" s="8">
        <v>28.886195264872701</v>
      </c>
      <c r="V191" s="8">
        <v>30.651249403675902</v>
      </c>
      <c r="W191" s="8">
        <v>32.412042346574303</v>
      </c>
      <c r="X191" s="8">
        <v>34.168662751751199</v>
      </c>
      <c r="Y191" s="8">
        <v>35.9212009673534</v>
      </c>
    </row>
    <row r="193" spans="2:25" x14ac:dyDescent="0.3">
      <c r="C193">
        <v>2018</v>
      </c>
      <c r="D193">
        <v>2019</v>
      </c>
      <c r="E193">
        <v>2020</v>
      </c>
      <c r="F193">
        <v>2021</v>
      </c>
      <c r="G193">
        <v>2022</v>
      </c>
      <c r="H193">
        <v>2023</v>
      </c>
      <c r="I193">
        <v>2024</v>
      </c>
      <c r="J193">
        <v>2025</v>
      </c>
      <c r="K193">
        <v>2026</v>
      </c>
      <c r="L193">
        <v>2027</v>
      </c>
      <c r="M193">
        <v>2028</v>
      </c>
      <c r="N193">
        <v>2029</v>
      </c>
      <c r="O193">
        <v>2030</v>
      </c>
      <c r="P193">
        <v>2031</v>
      </c>
      <c r="Q193">
        <v>2032</v>
      </c>
      <c r="R193">
        <v>2033</v>
      </c>
      <c r="S193">
        <v>2034</v>
      </c>
      <c r="T193">
        <v>2035</v>
      </c>
      <c r="U193">
        <v>2036</v>
      </c>
      <c r="V193">
        <v>2037</v>
      </c>
      <c r="W193">
        <v>2038</v>
      </c>
      <c r="X193">
        <v>2039</v>
      </c>
      <c r="Y193">
        <v>2040</v>
      </c>
    </row>
    <row r="194" spans="2:25" x14ac:dyDescent="0.3">
      <c r="B194" t="s">
        <v>46</v>
      </c>
      <c r="C194" s="5">
        <f>C189</f>
        <v>0</v>
      </c>
      <c r="D194" s="5">
        <f t="shared" ref="D194:Y194" si="6">D189</f>
        <v>-2.6985844669980001E-9</v>
      </c>
      <c r="E194" s="5">
        <f t="shared" si="6"/>
        <v>1.0204374234490399E-8</v>
      </c>
      <c r="F194" s="5">
        <f t="shared" si="6"/>
        <v>3.1350566587207099E-10</v>
      </c>
      <c r="G194" s="5">
        <f t="shared" si="6"/>
        <v>-4.4605917302335003</v>
      </c>
      <c r="H194" s="5">
        <f t="shared" si="6"/>
        <v>-8.7162137052291904</v>
      </c>
      <c r="I194" s="5">
        <f t="shared" si="6"/>
        <v>-12.798753357308</v>
      </c>
      <c r="J194" s="5">
        <f t="shared" si="6"/>
        <v>-16.690773607265101</v>
      </c>
      <c r="K194" s="5">
        <f t="shared" si="6"/>
        <v>-20.397806861111299</v>
      </c>
      <c r="L194" s="5">
        <f t="shared" si="6"/>
        <v>-23.922598067246501</v>
      </c>
      <c r="M194" s="5">
        <f t="shared" si="6"/>
        <v>-27.277323349209102</v>
      </c>
      <c r="N194" s="5">
        <f t="shared" si="6"/>
        <v>-30.471973722411899</v>
      </c>
      <c r="O194" s="5">
        <f t="shared" si="6"/>
        <v>-33.513728378829597</v>
      </c>
      <c r="P194" s="5">
        <f t="shared" si="6"/>
        <v>-36.148018110849101</v>
      </c>
      <c r="Q194" s="5">
        <f t="shared" si="6"/>
        <v>-38.641363832775802</v>
      </c>
      <c r="R194" s="5">
        <f t="shared" si="6"/>
        <v>-41.028259976770798</v>
      </c>
      <c r="S194" s="5">
        <f t="shared" si="6"/>
        <v>-43.3114671492187</v>
      </c>
      <c r="T194" s="5">
        <f t="shared" si="6"/>
        <v>-45.495511588329599</v>
      </c>
      <c r="U194" s="5">
        <f t="shared" si="6"/>
        <v>-47.585201572091997</v>
      </c>
      <c r="V194" s="5">
        <f t="shared" si="6"/>
        <v>-49.584442629907898</v>
      </c>
      <c r="W194" s="5">
        <f t="shared" si="6"/>
        <v>-51.497017310346102</v>
      </c>
      <c r="X194" s="5">
        <f t="shared" si="6"/>
        <v>-53.326817903203903</v>
      </c>
      <c r="Y194" s="5">
        <f t="shared" si="6"/>
        <v>-55.077598639526698</v>
      </c>
    </row>
    <row r="195" spans="2:25" x14ac:dyDescent="0.3">
      <c r="B195" t="s">
        <v>45</v>
      </c>
      <c r="C195" s="5">
        <f>C191</f>
        <v>0</v>
      </c>
      <c r="D195" s="5">
        <f t="shared" ref="D195:Y195" si="7">D191</f>
        <v>2.9956481739645798E-11</v>
      </c>
      <c r="E195" s="5">
        <f t="shared" si="7"/>
        <v>1.77053038896702E-10</v>
      </c>
      <c r="F195" s="5">
        <f t="shared" si="7"/>
        <v>7.9808160080574505E-11</v>
      </c>
      <c r="G195" s="5">
        <f t="shared" si="7"/>
        <v>2.03861900960369</v>
      </c>
      <c r="H195" s="5">
        <f t="shared" si="7"/>
        <v>4.0730940305477903</v>
      </c>
      <c r="I195" s="5">
        <f t="shared" si="7"/>
        <v>6.1143231170185999</v>
      </c>
      <c r="J195" s="5">
        <f t="shared" si="7"/>
        <v>8.14939646428647</v>
      </c>
      <c r="K195" s="5">
        <f t="shared" si="7"/>
        <v>10.1773005981363</v>
      </c>
      <c r="L195" s="5">
        <f t="shared" si="7"/>
        <v>12.1944503853549</v>
      </c>
      <c r="M195" s="5">
        <f t="shared" si="7"/>
        <v>14.2036566637879</v>
      </c>
      <c r="N195" s="5">
        <f t="shared" si="7"/>
        <v>16.2065020618051</v>
      </c>
      <c r="O195" s="5">
        <f t="shared" si="7"/>
        <v>18.203082980103598</v>
      </c>
      <c r="P195" s="5">
        <f t="shared" si="7"/>
        <v>19.994709650459701</v>
      </c>
      <c r="Q195" s="5">
        <f t="shared" si="7"/>
        <v>21.782167521310299</v>
      </c>
      <c r="R195" s="5">
        <f t="shared" si="7"/>
        <v>23.564946339185799</v>
      </c>
      <c r="S195" s="5">
        <f t="shared" si="7"/>
        <v>25.3431284512411</v>
      </c>
      <c r="T195" s="5">
        <f t="shared" si="7"/>
        <v>27.116799599226301</v>
      </c>
      <c r="U195" s="5">
        <f t="shared" si="7"/>
        <v>28.886195264872701</v>
      </c>
      <c r="V195" s="5">
        <f t="shared" si="7"/>
        <v>30.651249403675902</v>
      </c>
      <c r="W195" s="5">
        <f t="shared" si="7"/>
        <v>32.412042346574303</v>
      </c>
      <c r="X195" s="5">
        <f t="shared" si="7"/>
        <v>34.168662751751199</v>
      </c>
      <c r="Y195" s="5">
        <f t="shared" si="7"/>
        <v>35.9212009673534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Graphs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Lulit Mitik Beyene</dc:creator>
  <cp:lastModifiedBy>Lulit Mitik Beyene</cp:lastModifiedBy>
  <dcterms:created xsi:type="dcterms:W3CDTF">2021-06-09T07:29:22Z</dcterms:created>
  <dcterms:modified xsi:type="dcterms:W3CDTF">2021-06-18T09:40:50Z</dcterms:modified>
</cp:coreProperties>
</file>