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PAVIVENK\Desktop\"/>
    </mc:Choice>
  </mc:AlternateContent>
  <bookViews>
    <workbookView xWindow="0" yWindow="0" windowWidth="20490" windowHeight="7755" tabRatio="892" firstSheet="1" activeTab="1"/>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74" i="8"/>
  <c r="C57"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B42" i="6"/>
  <c r="C26" i="6"/>
  <c r="C20" i="6"/>
  <c r="C18" i="6"/>
  <c r="C17" i="6"/>
  <c r="B11" i="6"/>
  <c r="B10" i="6"/>
  <c r="B44" i="5"/>
  <c r="B42" i="5"/>
  <c r="G23" i="5"/>
  <c r="F23" i="5"/>
  <c r="E23" i="5"/>
  <c r="D23" i="5"/>
  <c r="G20" i="5"/>
  <c r="F20" i="5"/>
  <c r="E20" i="5"/>
  <c r="D20" i="5"/>
  <c r="G17" i="5"/>
  <c r="F17" i="5"/>
  <c r="E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<sst xmlns="http://schemas.openxmlformats.org/spreadsheetml/2006/main" count="663" uniqueCount="495">
  <si>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</si>
  <si>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</si>
  <si>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</si>
  <si>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</si>
  <si>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</si>
  <si>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</si>
  <si>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</si>
  <si>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</si>
  <si>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</si>
  <si>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</si>
  <si>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</si>
  <si>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</si>
  <si>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</si>
  <si>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</si>
  <si>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</si>
  <si>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</si>
  <si>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</si>
  <si>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</si>
  <si>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</si>
  <si>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</si>
  <si>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</si>
  <si>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</si>
  <si>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</si>
  <si>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</si>
  <si>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</si>
  <si>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</si>
  <si>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</si>
  <si>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</si>
  <si>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</si>
  <si>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</si>
  <si>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</si>
  <si>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</si>
  <si>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</si>
  <si>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</si>
  <si>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</si>
  <si>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</si>
  <si>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</si>
  <si>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</si>
  <si>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</si>
  <si>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</si>
  <si>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</si>
  <si>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</si>
  <si>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</si>
  <si>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</si>
  <si>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</si>
  <si>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</si>
  <si>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</si>
  <si>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</si>
  <si>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</si>
  <si>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</si>
  <si>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</si>
  <si>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</si>
  <si>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</si>
  <si>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</si>
  <si>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</si>
  <si>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</si>
  <si>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</si>
  <si>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</si>
  <si>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</si>
  <si>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</si>
  <si>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</si>
  <si>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</si>
  <si>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</si>
  <si>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</si>
  <si>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</si>
  <si>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</si>
  <si>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</si>
  <si>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</si>
  <si>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</si>
  <si>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</si>
  <si>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</si>
  <si>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</si>
  <si>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</si>
  <si>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</si>
  <si>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</si>
  <si>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</si>
  <si>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</si>
  <si>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</si>
  <si>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</si>
  <si>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</si>
  <si>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</si>
  <si>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</si>
  <si>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</si>
  <si>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</si>
  <si>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</si>
  <si>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</si>
  <si>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</si>
  <si>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</si>
  <si>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</si>
  <si>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</si>
  <si>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</si>
  <si>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</si>
  <si>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</si>
  <si>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</si>
  <si>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</si>
  <si>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</si>
  <si>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</si>
  <si>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</si>
  <si>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</si>
  <si>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</si>
  <si>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</si>
  <si>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</si>
  <si>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</si>
  <si>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</si>
  <si>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</si>
  <si>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</si>
  <si>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</si>
  <si>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</si>
  <si>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</si>
  <si>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</si>
  <si>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</si>
  <si>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</si>
  <si>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</si>
  <si>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</si>
  <si>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</si>
  <si>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</si>
  <si>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</si>
  <si>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</si>
  <si>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</si>
  <si>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</si>
  <si>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</si>
  <si>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</si>
  <si>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</si>
  <si>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</si>
  <si>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</si>
  <si>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</si>
  <si>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</si>
  <si>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</si>
  <si>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</si>
  <si>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</si>
  <si>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</si>
  <si>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</si>
  <si>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</si>
  <si>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</si>
  <si>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</si>
  <si>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</si>
  <si>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</si>
  <si>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</si>
  <si>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</si>
  <si>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</si>
  <si>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</si>
  <si>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</si>
  <si>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</si>
  <si>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</si>
  <si>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</si>
  <si>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</si>
  <si>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</si>
  <si>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</si>
  <si>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</si>
  <si>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</si>
  <si>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</si>
  <si>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</si>
  <si>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</si>
  <si>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</si>
  <si>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</si>
  <si>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</si>
  <si>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</si>
  <si>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</si>
  <si>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</si>
  <si>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</si>
  <si>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</si>
  <si>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</si>
  <si>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</si>
  <si>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</si>
  <si>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</si>
  <si>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</si>
  <si>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</si>
  <si>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</si>
  <si>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</si>
  <si>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</si>
  <si>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</si>
  <si>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</si>
  <si>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</si>
  <si>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</si>
  <si>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</si>
  <si>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</si>
  <si>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</si>
  <si>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</si>
  <si>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</si>
  <si>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</si>
  <si>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</si>
  <si>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</si>
  <si>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</si>
  <si>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</si>
  <si>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</si>
  <si>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</si>
  <si>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</si>
  <si>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</si>
  <si>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</si>
  <si>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</si>
  <si>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</si>
  <si>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</si>
  <si>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</si>
  <si>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</si>
  <si>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</si>
  <si>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</si>
  <si>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</si>
  <si>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</si>
  <si>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</si>
  <si>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</si>
  <si>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</si>
  <si>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</si>
  <si>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</si>
  <si>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</si>
  <si>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</si>
  <si>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</si>
  <si>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</si>
  <si>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</si>
  <si>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</si>
  <si>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</si>
  <si>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</si>
  <si>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</si>
  <si>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</si>
  <si>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</si>
  <si>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</si>
  <si>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</si>
  <si>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</si>
  <si>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</si>
  <si>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</si>
  <si>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</si>
  <si>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</si>
  <si>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</si>
  <si>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</si>
  <si>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</si>
  <si>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</si>
  <si>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</si>
  <si>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</si>
  <si>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</si>
  <si>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</si>
  <si>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</si>
  <si>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</si>
  <si>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</si>
  <si>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</si>
  <si>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</si>
  <si>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</si>
  <si>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</si>
  <si>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</si>
  <si>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</si>
  <si>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</si>
  <si>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</si>
  <si>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</si>
  <si>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</si>
  <si>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</si>
  <si>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</si>
  <si>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</si>
  <si>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</si>
  <si>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</si>
  <si>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</si>
  <si>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</si>
  <si>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</si>
  <si>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</si>
  <si>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</si>
  <si>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</si>
  <si>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</si>
  <si>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</si>
  <si>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</si>
  <si>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</si>
  <si>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</si>
  <si>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</si>
  <si>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</si>
  <si>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</si>
  <si>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</si>
  <si>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</si>
  <si>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</si>
  <si>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</si>
  <si>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</si>
  <si>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</si>
  <si>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</si>
  <si>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</si>
  <si>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</si>
  <si>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</si>
  <si>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</si>
  <si>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</si>
  <si>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</si>
  <si>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</si>
  <si>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</si>
  <si>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</si>
  <si>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</si>
  <si>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</si>
  <si>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</si>
  <si>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</si>
  <si>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</si>
  <si>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</si>
  <si>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</si>
  <si>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</si>
  <si>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</si>
  <si>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</si>
  <si>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</si>
  <si>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</si>
  <si>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</si>
  <si>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</si>
  <si>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</si>
  <si>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</si>
  <si>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</si>
  <si>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</si>
  <si>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</si>
  <si>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</si>
  <si>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</si>
  <si>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</si>
  <si>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</si>
  <si>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</si>
  <si>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</si>
  <si>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</si>
  <si>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</si>
  <si>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</si>
  <si>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</si>
  <si>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</si>
  <si>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</si>
  <si>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</si>
  <si>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</si>
  <si>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</si>
  <si>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</si>
  <si>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</si>
  <si>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</si>
  <si>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</si>
  <si>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</si>
  <si>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</si>
  <si>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</si>
  <si>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</si>
  <si>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</si>
  <si>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</si>
  <si>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</si>
  <si>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</si>
  <si>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</si>
  <si>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</si>
  <si>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</si>
  <si>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</si>
  <si>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</si>
  <si>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</si>
  <si>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</si>
  <si>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</si>
  <si>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</si>
  <si>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</si>
  <si>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</si>
  <si>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</si>
  <si>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</si>
  <si>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</si>
  <si>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</si>
  <si>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</si>
  <si>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</si>
  <si>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</si>
  <si>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</si>
  <si>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</si>
  <si>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</si>
  <si>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</si>
  <si>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</si>
  <si>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</si>
  <si>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</si>
  <si>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</si>
  <si>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</si>
  <si>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</si>
  <si>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</si>
  <si>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</si>
  <si>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</si>
  <si>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</si>
  <si>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</si>
  <si>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</si>
  <si>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</si>
  <si>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</si>
  <si>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</si>
  <si>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</si>
  <si>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</si>
  <si>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</si>
  <si>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</si>
  <si>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</si>
  <si>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</si>
  <si>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</si>
  <si>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</si>
  <si>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</si>
  <si>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</si>
  <si>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</si>
  <si>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</si>
  <si>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</si>
  <si>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</si>
  <si>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</si>
  <si>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</si>
  <si>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</si>
  <si>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</si>
  <si>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</si>
  <si>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</si>
  <si>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</si>
  <si>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</si>
  <si>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</si>
  <si>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</si>
  <si>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</si>
  <si>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</si>
  <si>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</si>
  <si>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</si>
  <si>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</si>
  <si>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</si>
  <si>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</si>
  <si>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</si>
  <si>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</si>
  <si>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</si>
  <si>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</si>
  <si>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</si>
  <si>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</si>
  <si>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</si>
  <si>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</si>
  <si>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</si>
  <si>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</si>
  <si>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</si>
  <si>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</si>
  <si>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</si>
  <si>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</si>
  <si>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</si>
  <si>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</si>
  <si>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</si>
  <si>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</si>
  <si>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</si>
  <si>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</si>
  <si>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</si>
  <si>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</si>
  <si>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</si>
  <si>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</si>
  <si>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</si>
  <si>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</si>
  <si>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</si>
  <si>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</si>
  <si>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</si>
  <si>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</si>
  <si>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</si>
  <si>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</si>
  <si>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</si>
  <si>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</si>
  <si>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</si>
  <si>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</si>
  <si>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</si>
  <si>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</si>
  <si>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</si>
  <si>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</si>
  <si>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</si>
  <si>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</si>
  <si>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</si>
  <si>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</si>
  <si>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</si>
  <si>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</si>
  <si>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</si>
  <si>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</si>
  <si>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</si>
  <si>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</si>
  <si>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</si>
  <si>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</si>
  <si>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</si>
  <si>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</si>
  <si>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</si>
  <si>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</si>
  <si>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</si>
  <si>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</si>
  <si>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</si>
  <si>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</si>
  <si>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</si>
  <si>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</si>
  <si>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</si>
  <si>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</si>
  <si>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</si>
  <si>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</si>
  <si>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</si>
  <si>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</si>
  <si>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</si>
  <si>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</si>
  <si>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</si>
  <si>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</si>
  <si>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</si>
  <si>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</si>
  <si>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</si>
  <si>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</si>
  <si>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</si>
  <si>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</si>
  <si>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</si>
  <si>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PAVITHRA</t>
  </si>
  <si>
    <t>VENKATESAN</t>
  </si>
  <si>
    <t>SOFTWARE ASSOCIATE</t>
  </si>
  <si>
    <t>SINGLE</t>
  </si>
  <si>
    <t>pavivenkat.12@gmail.com</t>
  </si>
  <si>
    <t>SRIRANGAM, TRICHY</t>
  </si>
  <si>
    <t xml:space="preserve">VENKATESAN </t>
  </si>
  <si>
    <t>R</t>
  </si>
  <si>
    <t xml:space="preserve">BRINDHA </t>
  </si>
  <si>
    <t>VINAYAKAR KOIL 2ND STREET</t>
  </si>
  <si>
    <t>SASTHRI NAGAR</t>
  </si>
  <si>
    <t>ERODE</t>
  </si>
  <si>
    <t>TAMILNADU 638002</t>
  </si>
  <si>
    <t>R.VENKATESAN</t>
  </si>
  <si>
    <t>ENGLISH</t>
  </si>
  <si>
    <t>TAMIL</t>
  </si>
  <si>
    <t>HINDI</t>
  </si>
  <si>
    <t>KANNADA</t>
  </si>
  <si>
    <t>!F5</t>
  </si>
  <si>
    <t>BANGALORE</t>
  </si>
  <si>
    <t>TAMILNADU</t>
  </si>
  <si>
    <t xml:space="preserve">ERODE </t>
  </si>
  <si>
    <t>A3</t>
  </si>
  <si>
    <t>CITI BANK 5487379819</t>
  </si>
  <si>
    <t>PU/PUN/31643/EXM/238088</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</si>
</sst>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3">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164" fontId="27" fillId="2" borderId="13" xfId="0"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21" fillId="0" borderId="0" xfId="0" applyFont="1" applyFill="1" applyBorder="1" applyAlignment="1">
      <alignment horizont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169" fontId="39" fillId="0" borderId="0" xfId="0" applyNumberFormat="1" applyFont="1" applyFill="1" applyBorder="1" applyAlignment="1">
      <alignment horizontal="left" vertical="center"/>
    </xf>
    <xf numFmtId="49" fontId="35" fillId="0" borderId="0"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0" fillId="0" borderId="0" xfId="0" applyFont="1" applyFill="1" applyBorder="1" applyAlignment="1">
      <alignment horizontal="center"/>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5" fillId="2" borderId="0" xfId="0" applyFont="1" applyFill="1" applyBorder="1" applyAlignment="1"/>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xmlns=""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xmlns=""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xmlns=""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xmlns=""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xmlns=""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xmlns=""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xmlns=""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xmlns=""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xmlns=""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xmlns=""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pavivenkat.1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28515625" style="2" customWidth="1"/>
    <col min="5" max="5" width="4" style="1" customWidth="1"/>
    <col min="6" max="6" width="33.28515625" style="2" customWidth="1"/>
    <col min="7" max="7" width="21.7109375" style="2" customWidth="1"/>
    <col min="8" max="256" width="9.28515625" style="2" customWidth="1"/>
  </cols>
  <sheetData>
    <row r="1" spans="1:9" ht="21.75" customHeight="1" x14ac:dyDescent="0.2">
      <c r="A1" s="456" t="str">
        <f>MASTERSHEET!R4</f>
        <v>PAVITHRA  VENKATESAN</v>
      </c>
      <c r="B1" s="457"/>
      <c r="C1" s="459"/>
      <c r="D1" s="459"/>
      <c r="E1" s="459"/>
      <c r="F1" s="3" t="s">
        <v>77</v>
      </c>
      <c r="G1" s="4"/>
    </row>
    <row r="2" spans="1:9" ht="3" customHeight="1" x14ac:dyDescent="0.25">
      <c r="A2" s="5"/>
      <c r="B2" s="6"/>
      <c r="C2" s="6"/>
      <c r="D2" s="6"/>
      <c r="E2" s="6"/>
      <c r="F2" s="7"/>
      <c r="G2" s="8"/>
    </row>
    <row r="3" spans="1:9" ht="18" customHeight="1" x14ac:dyDescent="0.25">
      <c r="A3" s="460" t="s">
        <v>78</v>
      </c>
      <c r="B3" s="461"/>
      <c r="C3" s="458">
        <f>+MASTERSHEET!B6</f>
        <v>43252</v>
      </c>
      <c r="D3" s="458"/>
      <c r="E3" s="6"/>
      <c r="F3" s="9" t="s">
        <v>79</v>
      </c>
      <c r="G3" s="10" t="str">
        <f>+MASTERSHEET!B5</f>
        <v>SOFTWARE ASSOCIATE</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3" t="s">
        <v>134</v>
      </c>
      <c r="C14" s="463"/>
      <c r="D14" s="463"/>
      <c r="E14" s="463"/>
      <c r="F14" s="463"/>
      <c r="G14" s="27"/>
    </row>
    <row r="15" spans="1:9" ht="20.25" customHeight="1" x14ac:dyDescent="0.25">
      <c r="A15" s="35">
        <v>9</v>
      </c>
      <c r="B15" s="464" t="s">
        <v>96</v>
      </c>
      <c r="C15" s="464"/>
      <c r="D15" s="464"/>
      <c r="E15" s="464"/>
      <c r="F15" s="464"/>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43252</v>
      </c>
      <c r="G20" s="8"/>
    </row>
    <row r="21" spans="1:7" ht="13.9" customHeight="1" x14ac:dyDescent="0.2">
      <c r="A21" s="5"/>
      <c r="B21" s="6"/>
      <c r="C21" s="6"/>
      <c r="D21" s="6"/>
      <c r="E21" s="37"/>
      <c r="F21" s="6"/>
      <c r="G21" s="8"/>
    </row>
    <row r="22" spans="1:7" ht="13.9" customHeight="1" x14ac:dyDescent="0.2">
      <c r="A22" s="5"/>
      <c r="B22" s="43" t="s">
        <v>98</v>
      </c>
      <c r="C22" s="6"/>
      <c r="D22" s="6"/>
      <c r="E22" s="37"/>
      <c r="F22" s="6"/>
      <c r="G22" s="8"/>
    </row>
    <row r="23" spans="1:7" ht="13.9" customHeight="1" x14ac:dyDescent="0.25">
      <c r="A23" s="5"/>
      <c r="B23" s="46"/>
      <c r="C23" s="6"/>
      <c r="D23" s="6"/>
      <c r="E23" s="37"/>
      <c r="F23" s="6"/>
      <c r="G23" s="8"/>
    </row>
    <row r="24" spans="1:7" ht="13.9" customHeight="1" x14ac:dyDescent="0.25">
      <c r="A24" s="5"/>
      <c r="B24" s="47" t="s">
        <v>99</v>
      </c>
      <c r="C24" s="38"/>
      <c r="D24" s="38"/>
      <c r="E24" s="38"/>
      <c r="F24" s="38"/>
      <c r="G24" s="8"/>
    </row>
    <row r="25" spans="1:7" ht="13.9" customHeight="1" x14ac:dyDescent="0.25">
      <c r="A25" s="5"/>
      <c r="B25" s="38"/>
      <c r="C25" s="38"/>
      <c r="D25" s="38"/>
      <c r="E25" s="38"/>
      <c r="F25" s="38"/>
      <c r="G25" s="8"/>
    </row>
    <row r="26" spans="1:7" ht="13.9" customHeight="1" x14ac:dyDescent="0.25">
      <c r="A26" s="5"/>
      <c r="B26" s="462" t="s">
        <v>100</v>
      </c>
      <c r="C26" s="462"/>
      <c r="D26" s="462"/>
      <c r="E26" s="462"/>
      <c r="F26" s="462"/>
      <c r="G26" s="465"/>
    </row>
    <row r="27" spans="1:7" ht="13.9" customHeight="1" x14ac:dyDescent="0.25">
      <c r="A27" s="5"/>
      <c r="B27" s="462" t="s">
        <v>154</v>
      </c>
      <c r="C27" s="462"/>
      <c r="D27" s="462"/>
      <c r="E27" s="462"/>
      <c r="F27" s="462"/>
      <c r="G27" s="8"/>
    </row>
    <row r="28" spans="1:7" ht="13.9" customHeight="1" x14ac:dyDescent="0.25">
      <c r="A28" s="5"/>
      <c r="B28" s="462" t="s">
        <v>305</v>
      </c>
      <c r="C28" s="462"/>
      <c r="D28" s="38"/>
      <c r="E28" s="38"/>
      <c r="F28" s="38"/>
      <c r="G28" s="8"/>
    </row>
    <row r="29" spans="1:7" ht="13.9" customHeight="1" x14ac:dyDescent="0.25">
      <c r="A29" s="5"/>
      <c r="B29" s="38" t="s">
        <v>26</v>
      </c>
      <c r="C29" s="38"/>
      <c r="D29" s="38"/>
      <c r="E29" s="38"/>
      <c r="F29" s="38"/>
      <c r="G29" s="8"/>
    </row>
    <row r="30" spans="1:7" ht="13.9" customHeight="1" x14ac:dyDescent="0.25">
      <c r="A30" s="5"/>
      <c r="B30" s="48" t="s">
        <v>101</v>
      </c>
      <c r="C30" s="42"/>
      <c r="D30" s="41"/>
      <c r="E30" s="49"/>
      <c r="F30" s="4"/>
      <c r="G30" s="8"/>
    </row>
    <row r="31" spans="1:7" ht="13.9" customHeight="1" x14ac:dyDescent="0.25">
      <c r="A31" s="5"/>
      <c r="B31" s="50" t="str">
        <f>IF(G7="P","Passport Copy ","")</f>
        <v/>
      </c>
      <c r="C31" s="38"/>
      <c r="D31" s="6"/>
      <c r="E31" s="37"/>
      <c r="F31" s="8"/>
      <c r="G31" s="8"/>
    </row>
    <row r="32" spans="1:7" ht="13.9"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PAVITHRA  VENKATESAN</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6" customWidth="1"/>
    <col min="2" max="2" width="20" style="166" customWidth="1"/>
    <col min="3" max="3" width="11" style="166" customWidth="1"/>
    <col min="4" max="7" width="8.7109375" style="166" customWidth="1"/>
    <col min="8" max="8" width="53.28515625" style="166" customWidth="1"/>
    <col min="9" max="256" width="8.7109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8" t="s">
        <v>143</v>
      </c>
      <c r="B9" s="689"/>
      <c r="C9" s="689"/>
      <c r="D9" s="689"/>
      <c r="E9" s="46"/>
      <c r="F9" s="46"/>
      <c r="G9" s="46"/>
      <c r="H9" s="190"/>
    </row>
    <row r="10" spans="1:8" x14ac:dyDescent="0.25">
      <c r="A10" s="688" t="s">
        <v>257</v>
      </c>
      <c r="B10" s="689"/>
      <c r="C10" s="689"/>
      <c r="D10" s="689"/>
      <c r="E10" s="46"/>
      <c r="F10" s="46"/>
      <c r="G10" s="46"/>
      <c r="H10" s="190"/>
    </row>
    <row r="11" spans="1:8" x14ac:dyDescent="0.25">
      <c r="A11" s="688" t="s">
        <v>258</v>
      </c>
      <c r="B11" s="689"/>
      <c r="C11" s="689"/>
      <c r="D11" s="689"/>
      <c r="E11" s="46"/>
      <c r="F11" s="46"/>
      <c r="G11" s="46"/>
      <c r="H11" s="190"/>
    </row>
    <row r="12" spans="1:8" x14ac:dyDescent="0.25">
      <c r="A12" s="688" t="s">
        <v>259</v>
      </c>
      <c r="B12" s="689"/>
      <c r="C12" s="689"/>
      <c r="D12" s="689"/>
      <c r="E12" s="46"/>
      <c r="F12" s="46"/>
      <c r="G12" s="46"/>
      <c r="H12" s="190"/>
    </row>
    <row r="13" spans="1:8" x14ac:dyDescent="0.25">
      <c r="A13" s="418" t="s">
        <v>260</v>
      </c>
      <c r="B13" s="419"/>
      <c r="C13" s="419"/>
      <c r="D13" s="419"/>
      <c r="E13" s="46"/>
      <c r="F13" s="46"/>
      <c r="G13" s="46"/>
      <c r="H13" s="190"/>
    </row>
    <row r="14" spans="1:8" x14ac:dyDescent="0.25">
      <c r="A14" s="688" t="s">
        <v>144</v>
      </c>
      <c r="B14" s="689"/>
      <c r="C14" s="689"/>
      <c r="D14" s="689"/>
      <c r="E14" s="46"/>
      <c r="F14" s="46"/>
      <c r="G14" s="46"/>
      <c r="H14" s="190"/>
    </row>
    <row r="15" spans="1:8" x14ac:dyDescent="0.25">
      <c r="A15" s="420"/>
      <c r="B15" s="46"/>
      <c r="C15" s="46"/>
      <c r="D15" s="46"/>
      <c r="E15" s="46"/>
      <c r="F15" s="46"/>
      <c r="G15" s="46"/>
      <c r="H15" s="190"/>
    </row>
    <row r="16" spans="1:8" x14ac:dyDescent="0.25">
      <c r="A16" s="685" t="s">
        <v>145</v>
      </c>
      <c r="B16" s="686"/>
      <c r="C16" s="686"/>
      <c r="D16" s="686"/>
      <c r="E16" s="686"/>
      <c r="F16" s="686"/>
      <c r="G16" s="686"/>
      <c r="H16" s="687"/>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PAVITHRA</v>
      </c>
      <c r="C31" s="9">
        <f>MASTERSHEET!D4</f>
        <v>0</v>
      </c>
      <c r="D31" s="38"/>
      <c r="E31" s="9" t="str">
        <f>MASTERSHEET!F4</f>
        <v>VENKATESAN</v>
      </c>
      <c r="F31" s="46"/>
      <c r="G31" s="46"/>
      <c r="H31" s="190"/>
    </row>
    <row r="32" spans="1:8" ht="18.75" x14ac:dyDescent="0.3">
      <c r="A32" s="422" t="s">
        <v>151</v>
      </c>
      <c r="B32" s="46"/>
      <c r="C32" s="46"/>
      <c r="D32" s="46"/>
      <c r="E32" s="46"/>
      <c r="F32" s="46"/>
      <c r="G32" s="46"/>
      <c r="H32" s="424" t="s">
        <v>120</v>
      </c>
    </row>
    <row r="33" spans="1:8" x14ac:dyDescent="0.25">
      <c r="A33" s="422" t="s">
        <v>152</v>
      </c>
      <c r="B33" s="425">
        <f>MASTERSHEET!B6</f>
        <v>43252</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43252</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6" customWidth="1"/>
    <col min="2" max="2" width="19" style="166" customWidth="1"/>
    <col min="3" max="3" width="14.7109375" style="166" customWidth="1"/>
    <col min="4" max="4" width="61.28515625" style="166" customWidth="1"/>
    <col min="5" max="5" width="12.28515625" style="166" customWidth="1"/>
    <col min="6" max="256" width="9.2851562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PAVITHRA</v>
      </c>
      <c r="C11" s="9" t="str">
        <f>MASTERSHEET!F4</f>
        <v>VENKATESAN</v>
      </c>
      <c r="D11" s="190"/>
      <c r="E11" s="46"/>
    </row>
    <row r="12" spans="1:5" ht="15" customHeight="1" x14ac:dyDescent="0.25">
      <c r="A12" s="50" t="s">
        <v>121</v>
      </c>
      <c r="B12" s="416">
        <f>MASTERSHEET!B6</f>
        <v>43252</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PAVITHRA</v>
      </c>
      <c r="C28" s="9" t="str">
        <f>MASTERSHEET!F4</f>
        <v>VENKATESAN</v>
      </c>
      <c r="D28" s="190"/>
      <c r="E28" s="46"/>
    </row>
    <row r="29" spans="1:5" x14ac:dyDescent="0.25">
      <c r="A29" s="50"/>
      <c r="B29" s="46"/>
      <c r="C29" s="46"/>
      <c r="D29" s="190"/>
      <c r="E29" s="46"/>
    </row>
    <row r="30" spans="1:5" x14ac:dyDescent="0.25">
      <c r="A30" s="50" t="s">
        <v>106</v>
      </c>
      <c r="B30" s="416">
        <f>MASTERSHEET!B6</f>
        <v>43252</v>
      </c>
      <c r="C30" s="46"/>
      <c r="D30" s="190"/>
      <c r="E30" s="46"/>
    </row>
    <row r="31" spans="1:5" x14ac:dyDescent="0.25">
      <c r="A31" s="50"/>
      <c r="B31" s="416"/>
      <c r="C31" s="46"/>
      <c r="D31" s="190"/>
      <c r="E31" s="46"/>
    </row>
    <row r="32" spans="1:5" ht="18.75" x14ac:dyDescent="0.3">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7109375" style="167" customWidth="1"/>
    <col min="2" max="2" width="9.28515625" style="167" customWidth="1"/>
    <col min="3" max="3" width="14.5703125" style="167" customWidth="1"/>
    <col min="4" max="4" width="19.28515625" style="167" customWidth="1"/>
    <col min="5" max="9" width="9.28515625" style="167" customWidth="1"/>
    <col min="10" max="10" width="11.7109375" style="167" customWidth="1"/>
    <col min="11" max="11" width="9.28515625" style="167" customWidth="1"/>
    <col min="12" max="256" width="9.28515625" style="167" hidden="1" customWidth="1"/>
  </cols>
  <sheetData>
    <row r="1" spans="1:10" x14ac:dyDescent="0.2">
      <c r="A1" s="434"/>
      <c r="B1" s="434"/>
      <c r="C1" s="434"/>
      <c r="D1" s="434"/>
      <c r="E1" s="434"/>
      <c r="F1" s="434"/>
      <c r="G1" s="434"/>
      <c r="H1" s="434"/>
      <c r="I1" s="434"/>
      <c r="J1" s="434"/>
    </row>
    <row r="2" spans="1:10" ht="15" x14ac:dyDescent="0.25">
      <c r="A2" s="46"/>
      <c r="B2" s="46"/>
      <c r="C2" s="46"/>
      <c r="D2" s="46"/>
      <c r="E2" s="46"/>
      <c r="F2" s="46"/>
      <c r="G2" s="46"/>
      <c r="H2" s="46"/>
      <c r="I2" s="434"/>
      <c r="J2" s="435"/>
    </row>
    <row r="3" spans="1:10" ht="15" x14ac:dyDescent="0.25">
      <c r="A3" s="46"/>
      <c r="B3" s="46"/>
      <c r="C3" s="46"/>
      <c r="D3" s="46"/>
      <c r="E3" s="46"/>
      <c r="F3" s="46"/>
      <c r="G3" s="46"/>
      <c r="H3" s="46"/>
      <c r="I3" s="435"/>
      <c r="J3" s="434"/>
    </row>
    <row r="4" spans="1:10" ht="15" x14ac:dyDescent="0.25">
      <c r="A4" s="46"/>
      <c r="B4" s="46"/>
      <c r="C4" s="46"/>
      <c r="D4" s="46"/>
      <c r="E4" s="46"/>
      <c r="F4" s="46"/>
      <c r="G4" s="46"/>
      <c r="H4" s="46"/>
      <c r="I4" s="434"/>
      <c r="J4" s="434"/>
    </row>
    <row r="5" spans="1:10" ht="15" x14ac:dyDescent="0.25">
      <c r="A5" s="46"/>
      <c r="B5" s="46"/>
      <c r="C5" s="46"/>
      <c r="D5" s="46"/>
      <c r="E5" s="46"/>
      <c r="F5" s="46"/>
      <c r="G5" s="46"/>
      <c r="H5" s="46"/>
      <c r="I5" s="434"/>
      <c r="J5" s="434"/>
    </row>
    <row r="6" spans="1:10" ht="15" x14ac:dyDescent="0.25">
      <c r="A6" s="186"/>
      <c r="B6" s="187"/>
      <c r="C6" s="187"/>
      <c r="D6" s="187"/>
      <c r="E6" s="187"/>
      <c r="F6" s="187"/>
      <c r="G6" s="187"/>
      <c r="H6" s="187"/>
      <c r="I6" s="436"/>
      <c r="J6" s="437"/>
    </row>
    <row r="7" spans="1:10" ht="15" x14ac:dyDescent="0.25">
      <c r="A7" s="50"/>
      <c r="B7" s="46"/>
      <c r="C7" s="46"/>
      <c r="D7" s="417"/>
      <c r="E7" s="46"/>
      <c r="F7" s="46"/>
      <c r="G7" s="46"/>
      <c r="H7" s="46"/>
      <c r="I7" s="434"/>
      <c r="J7" s="438"/>
    </row>
    <row r="8" spans="1:10" ht="15" x14ac:dyDescent="0.25">
      <c r="A8" s="688" t="s">
        <v>143</v>
      </c>
      <c r="B8" s="689"/>
      <c r="C8" s="689"/>
      <c r="D8" s="689"/>
      <c r="E8" s="417"/>
      <c r="F8" s="46"/>
      <c r="G8" s="46"/>
      <c r="H8" s="46"/>
      <c r="I8" s="434"/>
      <c r="J8" s="438"/>
    </row>
    <row r="9" spans="1:10" ht="15" x14ac:dyDescent="0.25">
      <c r="A9" s="688" t="s">
        <v>257</v>
      </c>
      <c r="B9" s="689"/>
      <c r="C9" s="689"/>
      <c r="D9" s="689"/>
      <c r="E9" s="417"/>
      <c r="F9" s="46"/>
      <c r="G9" s="46"/>
      <c r="H9" s="46"/>
      <c r="I9" s="434"/>
      <c r="J9" s="438"/>
    </row>
    <row r="10" spans="1:10" ht="15" x14ac:dyDescent="0.25">
      <c r="A10" s="688" t="s">
        <v>258</v>
      </c>
      <c r="B10" s="689"/>
      <c r="C10" s="689"/>
      <c r="D10" s="689"/>
      <c r="E10" s="417"/>
      <c r="F10" s="46"/>
      <c r="G10" s="46"/>
      <c r="H10" s="46"/>
      <c r="I10" s="434"/>
      <c r="J10" s="438"/>
    </row>
    <row r="11" spans="1:10" ht="15" x14ac:dyDescent="0.25">
      <c r="A11" s="688" t="s">
        <v>259</v>
      </c>
      <c r="B11" s="689"/>
      <c r="C11" s="689"/>
      <c r="D11" s="689"/>
      <c r="E11" s="417"/>
      <c r="F11" s="46"/>
      <c r="G11" s="46"/>
      <c r="H11" s="46"/>
      <c r="I11" s="434"/>
      <c r="J11" s="438"/>
    </row>
    <row r="12" spans="1:10" ht="15" x14ac:dyDescent="0.25">
      <c r="A12" s="418" t="s">
        <v>260</v>
      </c>
      <c r="B12" s="419"/>
      <c r="C12" s="419"/>
      <c r="D12" s="419"/>
      <c r="E12" s="417"/>
      <c r="F12" s="46"/>
      <c r="G12" s="46"/>
      <c r="H12" s="46"/>
      <c r="I12" s="434"/>
      <c r="J12" s="438"/>
    </row>
    <row r="13" spans="1:10" ht="15" x14ac:dyDescent="0.25">
      <c r="A13" s="688" t="s">
        <v>144</v>
      </c>
      <c r="B13" s="689"/>
      <c r="C13" s="689"/>
      <c r="D13" s="689"/>
      <c r="E13" s="417"/>
      <c r="F13" s="46"/>
      <c r="G13" s="46"/>
      <c r="H13" s="46"/>
      <c r="I13" s="434"/>
      <c r="J13" s="438"/>
    </row>
    <row r="14" spans="1:10" ht="15" x14ac:dyDescent="0.25">
      <c r="A14" s="420"/>
      <c r="B14" s="46"/>
      <c r="C14" s="46"/>
      <c r="D14" s="46"/>
      <c r="E14" s="46"/>
      <c r="F14" s="46"/>
      <c r="G14" s="46"/>
      <c r="H14" s="46"/>
      <c r="I14" s="434"/>
      <c r="J14" s="438"/>
    </row>
    <row r="15" spans="1:10" ht="14.25" x14ac:dyDescent="0.2">
      <c r="A15" s="685" t="s">
        <v>145</v>
      </c>
      <c r="B15" s="686"/>
      <c r="C15" s="686"/>
      <c r="D15" s="686"/>
      <c r="E15" s="686"/>
      <c r="F15" s="686"/>
      <c r="G15" s="686"/>
      <c r="H15" s="686"/>
      <c r="I15" s="434"/>
      <c r="J15" s="438"/>
    </row>
    <row r="16" spans="1:10" ht="15" x14ac:dyDescent="0.25">
      <c r="A16" s="420"/>
      <c r="B16" s="46"/>
      <c r="C16" s="46"/>
      <c r="D16" s="46"/>
      <c r="E16" s="46"/>
      <c r="F16" s="46"/>
      <c r="G16" s="46"/>
      <c r="H16" s="46"/>
      <c r="I16" s="434"/>
      <c r="J16" s="438"/>
    </row>
    <row r="17" spans="1:10" ht="15" x14ac:dyDescent="0.25">
      <c r="A17" s="421"/>
      <c r="B17" s="46"/>
      <c r="C17" s="46"/>
      <c r="D17" s="46"/>
      <c r="E17" s="46"/>
      <c r="F17" s="46"/>
      <c r="G17" s="46"/>
      <c r="H17" s="46"/>
      <c r="I17" s="434"/>
      <c r="J17" s="438"/>
    </row>
    <row r="18" spans="1:10" ht="15" x14ac:dyDescent="0.25">
      <c r="A18" s="422" t="s">
        <v>193</v>
      </c>
      <c r="B18" s="46"/>
      <c r="C18" s="46"/>
      <c r="D18" s="46"/>
      <c r="E18" s="46"/>
      <c r="F18" s="46"/>
      <c r="G18" s="46"/>
      <c r="H18" s="46"/>
      <c r="I18" s="434"/>
      <c r="J18" s="438"/>
    </row>
    <row r="19" spans="1:10" ht="15" x14ac:dyDescent="0.25">
      <c r="A19" s="422"/>
      <c r="B19" s="46"/>
      <c r="C19" s="46"/>
      <c r="D19" s="46"/>
      <c r="E19" s="46"/>
      <c r="F19" s="46"/>
      <c r="G19" s="46"/>
      <c r="H19" s="46"/>
      <c r="I19" s="434"/>
      <c r="J19" s="438"/>
    </row>
    <row r="20" spans="1:10" ht="15" x14ac:dyDescent="0.25">
      <c r="A20" s="439" t="s">
        <v>192</v>
      </c>
      <c r="B20" s="46"/>
      <c r="C20" s="46"/>
      <c r="D20" s="46"/>
      <c r="E20" s="46"/>
      <c r="F20" s="46"/>
      <c r="G20" s="46"/>
      <c r="H20" s="46"/>
      <c r="I20" s="434"/>
      <c r="J20" s="438"/>
    </row>
    <row r="21" spans="1:10" ht="15" x14ac:dyDescent="0.25">
      <c r="A21" s="50"/>
      <c r="B21" s="46"/>
      <c r="C21" s="46"/>
      <c r="D21" s="46"/>
      <c r="E21" s="46"/>
      <c r="F21" s="46"/>
      <c r="G21" s="46"/>
      <c r="H21" s="46"/>
      <c r="I21" s="434"/>
      <c r="J21" s="438"/>
    </row>
    <row r="22" spans="1:10" ht="15" x14ac:dyDescent="0.25">
      <c r="A22" s="422" t="s">
        <v>221</v>
      </c>
      <c r="B22" s="434"/>
      <c r="C22" s="434"/>
      <c r="D22" s="434"/>
      <c r="E22" s="434"/>
      <c r="F22" s="434"/>
      <c r="G22" s="434"/>
      <c r="H22" s="434"/>
      <c r="I22" s="434"/>
      <c r="J22" s="438"/>
    </row>
    <row r="23" spans="1:10" ht="15" x14ac:dyDescent="0.25">
      <c r="A23" s="422" t="s">
        <v>220</v>
      </c>
      <c r="B23" s="46"/>
      <c r="C23" s="46"/>
      <c r="D23" s="46"/>
      <c r="E23" s="46"/>
      <c r="F23" s="46"/>
      <c r="G23" s="46"/>
      <c r="H23" s="46"/>
      <c r="I23" s="434"/>
      <c r="J23" s="438"/>
    </row>
    <row r="24" spans="1:10" ht="15" x14ac:dyDescent="0.25">
      <c r="A24" s="422"/>
      <c r="B24" s="46"/>
      <c r="C24" s="46"/>
      <c r="D24" s="46"/>
      <c r="E24" s="46"/>
      <c r="F24" s="46"/>
      <c r="G24" s="46"/>
      <c r="H24" s="46"/>
      <c r="I24" s="434"/>
      <c r="J24" s="438"/>
    </row>
    <row r="25" spans="1:10" ht="15" x14ac:dyDescent="0.25">
      <c r="A25" s="422" t="s">
        <v>149</v>
      </c>
      <c r="B25" s="46"/>
      <c r="C25" s="46"/>
      <c r="D25" s="46"/>
      <c r="E25" s="46"/>
      <c r="F25" s="46"/>
      <c r="G25" s="46"/>
      <c r="H25" s="46"/>
      <c r="I25" s="434"/>
      <c r="J25" s="438"/>
    </row>
    <row r="26" spans="1:10" ht="15" x14ac:dyDescent="0.25">
      <c r="A26" s="422"/>
      <c r="B26" s="46"/>
      <c r="C26" s="46"/>
      <c r="D26" s="46"/>
      <c r="E26" s="46"/>
      <c r="F26" s="46"/>
      <c r="G26" s="46"/>
      <c r="H26" s="46"/>
      <c r="I26" s="434"/>
      <c r="J26" s="438"/>
    </row>
    <row r="27" spans="1:10" ht="15" x14ac:dyDescent="0.25">
      <c r="A27" s="422"/>
      <c r="B27" s="46"/>
      <c r="C27" s="46"/>
      <c r="D27" s="46"/>
      <c r="E27" s="46"/>
      <c r="F27" s="46"/>
      <c r="G27" s="46"/>
      <c r="H27" s="46"/>
      <c r="I27" s="434"/>
      <c r="J27" s="438"/>
    </row>
    <row r="28" spans="1:10" ht="15" x14ac:dyDescent="0.25">
      <c r="A28" s="422" t="s">
        <v>150</v>
      </c>
      <c r="B28" s="46"/>
      <c r="C28" s="9" t="str">
        <f>MASTERSHEET!B4</f>
        <v>PAVITHRA</v>
      </c>
      <c r="D28" s="9" t="str">
        <f>MASTERSHEET!F4</f>
        <v>VENKATESAN</v>
      </c>
      <c r="E28" s="46"/>
      <c r="F28" s="46"/>
      <c r="G28" s="46"/>
      <c r="H28" s="46"/>
      <c r="I28" s="434"/>
      <c r="J28" s="438"/>
    </row>
    <row r="29" spans="1:10" ht="15" x14ac:dyDescent="0.25">
      <c r="A29" s="422" t="s">
        <v>151</v>
      </c>
      <c r="B29" s="46"/>
      <c r="C29" s="440">
        <f>'Check List'!G1</f>
        <v>0</v>
      </c>
      <c r="D29" s="46"/>
      <c r="E29" s="46"/>
      <c r="F29" s="46"/>
      <c r="G29" s="434"/>
      <c r="H29" s="46"/>
      <c r="I29" s="434"/>
      <c r="J29" s="438"/>
    </row>
    <row r="30" spans="1:10" ht="15" x14ac:dyDescent="0.25">
      <c r="A30" s="422" t="s">
        <v>152</v>
      </c>
      <c r="B30" s="427"/>
      <c r="C30" s="416">
        <f>'Check List'!C3:D3</f>
        <v>43252</v>
      </c>
      <c r="D30" s="46"/>
      <c r="E30" s="46"/>
      <c r="F30" s="46"/>
      <c r="G30" s="434"/>
      <c r="H30" s="216"/>
      <c r="I30" s="434"/>
      <c r="J30" s="438"/>
    </row>
    <row r="31" spans="1:10" ht="15" x14ac:dyDescent="0.25">
      <c r="A31" s="422"/>
      <c r="B31" s="427"/>
      <c r="C31" s="441"/>
      <c r="D31" s="46"/>
      <c r="E31" s="46"/>
      <c r="F31" s="46"/>
      <c r="G31" s="216"/>
      <c r="H31" s="216"/>
      <c r="I31" s="434"/>
      <c r="J31" s="438"/>
    </row>
    <row r="32" spans="1:10" ht="15" x14ac:dyDescent="0.25">
      <c r="A32" s="422"/>
      <c r="B32" s="427"/>
      <c r="C32" s="441"/>
      <c r="D32" s="46"/>
      <c r="E32" s="46"/>
      <c r="F32" s="46"/>
      <c r="G32" s="216"/>
      <c r="H32" s="216"/>
      <c r="I32" s="434"/>
      <c r="J32" s="438"/>
    </row>
    <row r="33" spans="1:10" ht="18.75" x14ac:dyDescent="0.3">
      <c r="A33" s="422" t="s">
        <v>153</v>
      </c>
      <c r="B33" s="427"/>
      <c r="C33" s="217">
        <f>MASTERSHEET!B6</f>
        <v>43252</v>
      </c>
      <c r="D33" s="46"/>
      <c r="E33" s="46"/>
      <c r="F33" s="46"/>
      <c r="G33" s="46"/>
      <c r="H33" s="46"/>
      <c r="I33" s="185" t="s">
        <v>120</v>
      </c>
      <c r="J33" s="438"/>
    </row>
    <row r="34" spans="1:10" ht="15" x14ac:dyDescent="0.25">
      <c r="A34" s="422" t="s">
        <v>36</v>
      </c>
      <c r="B34" s="46"/>
      <c r="C34" s="217" t="str">
        <f>MASTERSHEET!D6</f>
        <v>BANGALORE</v>
      </c>
      <c r="D34" s="46"/>
      <c r="E34" s="46"/>
      <c r="F34" s="46"/>
      <c r="G34" s="46"/>
      <c r="H34" s="46"/>
      <c r="I34" s="216" t="s">
        <v>30</v>
      </c>
      <c r="J34" s="438"/>
    </row>
    <row r="35" spans="1:10" x14ac:dyDescent="0.2">
      <c r="A35" s="442"/>
      <c r="B35" s="434"/>
      <c r="C35" s="434"/>
      <c r="D35" s="434"/>
      <c r="E35" s="434"/>
      <c r="F35" s="434"/>
      <c r="G35" s="434"/>
      <c r="H35" s="434"/>
      <c r="I35" s="434"/>
      <c r="J35" s="438"/>
    </row>
    <row r="36" spans="1:10" x14ac:dyDescent="0.2">
      <c r="A36" s="442"/>
      <c r="B36" s="434"/>
      <c r="C36" s="434"/>
      <c r="D36" s="434"/>
      <c r="E36" s="434"/>
      <c r="F36" s="434"/>
      <c r="G36" s="434"/>
      <c r="H36" s="434"/>
      <c r="I36" s="434"/>
      <c r="J36" s="438"/>
    </row>
    <row r="37" spans="1:10" x14ac:dyDescent="0.2">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28515625" style="167" customWidth="1"/>
    <col min="2" max="2" width="5.28515625" style="167" customWidth="1"/>
    <col min="3" max="3" width="11.5703125" style="167" customWidth="1"/>
    <col min="4" max="4" width="20.28515625" style="167" customWidth="1"/>
    <col min="5" max="5" width="49.7109375" style="167" customWidth="1"/>
    <col min="6" max="6" width="20" style="167" customWidth="1"/>
    <col min="7" max="7" width="16.42578125" style="167" customWidth="1"/>
    <col min="8" max="256" width="9.28515625" style="167" customWidth="1"/>
  </cols>
  <sheetData>
    <row r="1" spans="1:8" x14ac:dyDescent="0.2">
      <c r="A1" s="434"/>
      <c r="B1" s="434"/>
      <c r="C1" s="434"/>
      <c r="D1" s="434"/>
      <c r="E1" s="434"/>
      <c r="F1" s="434"/>
      <c r="G1" s="435"/>
      <c r="H1" s="434"/>
    </row>
    <row r="2" spans="1:8" x14ac:dyDescent="0.2">
      <c r="A2" s="434"/>
      <c r="B2" s="434"/>
      <c r="C2" s="434"/>
      <c r="D2" s="434"/>
      <c r="E2" s="434"/>
      <c r="F2" s="434"/>
      <c r="G2" s="435"/>
      <c r="H2" s="434"/>
    </row>
    <row r="3" spans="1:8" x14ac:dyDescent="0.2">
      <c r="A3" s="434"/>
      <c r="B3" s="434"/>
      <c r="C3" s="434"/>
      <c r="D3" s="434"/>
      <c r="E3" s="434"/>
      <c r="F3" s="434"/>
      <c r="G3" s="434"/>
      <c r="H3" s="434"/>
    </row>
    <row r="4" spans="1:8" x14ac:dyDescent="0.2">
      <c r="A4" s="434"/>
      <c r="B4" s="434"/>
      <c r="C4" s="434"/>
      <c r="D4" s="434"/>
      <c r="E4" s="434"/>
      <c r="F4" s="434"/>
      <c r="G4" s="434"/>
      <c r="H4" s="434"/>
    </row>
    <row r="5" spans="1:8" x14ac:dyDescent="0.2">
      <c r="A5" s="434"/>
      <c r="B5" s="434"/>
      <c r="C5" s="434"/>
      <c r="D5" s="434"/>
      <c r="E5" s="434"/>
      <c r="F5" s="434"/>
      <c r="G5" s="434"/>
      <c r="H5" s="434"/>
    </row>
    <row r="6" spans="1:8" x14ac:dyDescent="0.2">
      <c r="A6" s="434"/>
      <c r="B6" s="434"/>
      <c r="C6" s="434"/>
      <c r="D6" s="434"/>
      <c r="E6" s="434"/>
      <c r="F6" s="434"/>
      <c r="G6" s="434"/>
      <c r="H6" s="434"/>
    </row>
    <row r="7" spans="1:8" x14ac:dyDescent="0.2">
      <c r="A7" s="446"/>
      <c r="B7" s="436"/>
      <c r="C7" s="436"/>
      <c r="D7" s="436"/>
      <c r="E7" s="436"/>
      <c r="F7" s="436"/>
      <c r="G7" s="436"/>
      <c r="H7" s="437"/>
    </row>
    <row r="8" spans="1:8" ht="12.4" customHeight="1" x14ac:dyDescent="0.2">
      <c r="A8" s="690" t="s">
        <v>285</v>
      </c>
      <c r="B8" s="691"/>
      <c r="C8" s="691"/>
      <c r="D8" s="691"/>
      <c r="E8" s="691"/>
      <c r="F8" s="691"/>
      <c r="G8" s="691"/>
      <c r="H8" s="438"/>
    </row>
    <row r="9" spans="1:8" ht="12.4" customHeight="1" x14ac:dyDescent="0.2">
      <c r="A9" s="690"/>
      <c r="B9" s="691"/>
      <c r="C9" s="691"/>
      <c r="D9" s="691"/>
      <c r="E9" s="691"/>
      <c r="F9" s="691"/>
      <c r="G9" s="691"/>
      <c r="H9" s="438"/>
    </row>
    <row r="10" spans="1:8" ht="12.4" customHeight="1" x14ac:dyDescent="0.2">
      <c r="A10" s="690"/>
      <c r="B10" s="691"/>
      <c r="C10" s="691"/>
      <c r="D10" s="691"/>
      <c r="E10" s="691"/>
      <c r="F10" s="691"/>
      <c r="G10" s="691"/>
      <c r="H10" s="438"/>
    </row>
    <row r="11" spans="1:8" ht="12.4" customHeight="1" x14ac:dyDescent="0.2">
      <c r="A11" s="690"/>
      <c r="B11" s="691"/>
      <c r="C11" s="691"/>
      <c r="D11" s="691"/>
      <c r="E11" s="691"/>
      <c r="F11" s="691"/>
      <c r="G11" s="691"/>
      <c r="H11" s="438"/>
    </row>
    <row r="12" spans="1:8" ht="12.4" customHeight="1" x14ac:dyDescent="0.2">
      <c r="A12" s="690"/>
      <c r="B12" s="691"/>
      <c r="C12" s="691"/>
      <c r="D12" s="691"/>
      <c r="E12" s="691"/>
      <c r="F12" s="691"/>
      <c r="G12" s="691"/>
      <c r="H12" s="438"/>
    </row>
    <row r="13" spans="1:8" ht="12.4" customHeight="1" x14ac:dyDescent="0.2">
      <c r="A13" s="690"/>
      <c r="B13" s="691"/>
      <c r="C13" s="691"/>
      <c r="D13" s="691"/>
      <c r="E13" s="691"/>
      <c r="F13" s="691"/>
      <c r="G13" s="691"/>
      <c r="H13" s="438"/>
    </row>
    <row r="14" spans="1:8" ht="12.4" customHeight="1" x14ac:dyDescent="0.2">
      <c r="A14" s="690"/>
      <c r="B14" s="691"/>
      <c r="C14" s="691"/>
      <c r="D14" s="691"/>
      <c r="E14" s="691"/>
      <c r="F14" s="691"/>
      <c r="G14" s="691"/>
      <c r="H14" s="438"/>
    </row>
    <row r="15" spans="1:8" ht="15" x14ac:dyDescent="0.25">
      <c r="A15" s="52"/>
      <c r="B15" s="31"/>
      <c r="C15" s="31"/>
      <c r="D15" s="31"/>
      <c r="E15" s="31"/>
      <c r="F15" s="31"/>
      <c r="G15" s="31"/>
      <c r="H15" s="438"/>
    </row>
    <row r="16" spans="1:8" ht="15" x14ac:dyDescent="0.25">
      <c r="A16" s="52"/>
      <c r="B16" s="447"/>
      <c r="C16" s="447"/>
      <c r="D16" s="447"/>
      <c r="E16" s="447"/>
      <c r="F16" s="447"/>
      <c r="G16" s="447"/>
      <c r="H16" s="438"/>
    </row>
    <row r="17" spans="1:8" ht="15" x14ac:dyDescent="0.25">
      <c r="A17" s="52"/>
      <c r="B17" s="46"/>
      <c r="C17" s="46"/>
      <c r="D17" s="46"/>
      <c r="E17" s="46"/>
      <c r="F17" s="46"/>
      <c r="G17" s="46"/>
      <c r="H17" s="438"/>
    </row>
    <row r="18" spans="1:8" ht="15" x14ac:dyDescent="0.25">
      <c r="A18" s="448" t="s">
        <v>286</v>
      </c>
      <c r="B18" s="461" t="s">
        <v>287</v>
      </c>
      <c r="C18" s="461"/>
      <c r="D18" s="461"/>
      <c r="E18" s="461"/>
      <c r="F18" s="46"/>
      <c r="G18" s="46"/>
      <c r="H18" s="438"/>
    </row>
    <row r="19" spans="1:8" ht="15" x14ac:dyDescent="0.25">
      <c r="A19" s="52" t="s">
        <v>288</v>
      </c>
      <c r="B19" s="461" t="s">
        <v>289</v>
      </c>
      <c r="C19" s="461"/>
      <c r="D19" s="461"/>
      <c r="E19" s="461"/>
      <c r="F19" s="46"/>
      <c r="G19" s="46"/>
      <c r="H19" s="438"/>
    </row>
    <row r="20" spans="1:8" ht="15" x14ac:dyDescent="0.25">
      <c r="A20" s="52" t="s">
        <v>290</v>
      </c>
      <c r="B20" s="461" t="s">
        <v>291</v>
      </c>
      <c r="C20" s="461"/>
      <c r="D20" s="461"/>
      <c r="E20" s="461"/>
      <c r="F20" s="46"/>
      <c r="G20" s="427"/>
      <c r="H20" s="438"/>
    </row>
    <row r="21" spans="1:8" ht="15" x14ac:dyDescent="0.25">
      <c r="A21" s="448" t="s">
        <v>292</v>
      </c>
      <c r="B21" s="461" t="s">
        <v>293</v>
      </c>
      <c r="C21" s="461"/>
      <c r="D21" s="461"/>
      <c r="E21" s="461"/>
      <c r="F21" s="46"/>
      <c r="G21" s="46"/>
      <c r="H21" s="438"/>
    </row>
    <row r="22" spans="1:8" ht="15" x14ac:dyDescent="0.25">
      <c r="A22" s="52" t="s">
        <v>294</v>
      </c>
      <c r="B22" s="461" t="s">
        <v>295</v>
      </c>
      <c r="C22" s="461"/>
      <c r="D22" s="461"/>
      <c r="E22" s="461"/>
      <c r="F22" s="46"/>
      <c r="G22" s="427"/>
      <c r="H22" s="438"/>
    </row>
    <row r="23" spans="1:8" ht="15" x14ac:dyDescent="0.25">
      <c r="A23" s="52" t="s">
        <v>296</v>
      </c>
      <c r="B23" s="461" t="s">
        <v>297</v>
      </c>
      <c r="C23" s="461"/>
      <c r="D23" s="461"/>
      <c r="E23" s="461"/>
      <c r="F23" s="46"/>
      <c r="G23" s="46"/>
      <c r="H23" s="438"/>
    </row>
    <row r="24" spans="1:8" ht="15" x14ac:dyDescent="0.25">
      <c r="A24" s="448" t="s">
        <v>298</v>
      </c>
      <c r="B24" s="461" t="s">
        <v>295</v>
      </c>
      <c r="C24" s="461"/>
      <c r="D24" s="461"/>
      <c r="E24" s="461"/>
      <c r="F24" s="46"/>
      <c r="G24" s="449"/>
      <c r="H24" s="438"/>
    </row>
    <row r="25" spans="1:8" ht="15" x14ac:dyDescent="0.25">
      <c r="A25" s="448" t="s">
        <v>299</v>
      </c>
      <c r="B25" s="461" t="s">
        <v>300</v>
      </c>
      <c r="C25" s="461"/>
      <c r="D25" s="461"/>
      <c r="E25" s="461"/>
      <c r="F25" s="46"/>
      <c r="G25" s="46"/>
      <c r="H25" s="438"/>
    </row>
    <row r="26" spans="1:8" ht="15" x14ac:dyDescent="0.25">
      <c r="A26" s="52"/>
      <c r="B26" s="46"/>
      <c r="C26" s="46"/>
      <c r="D26" s="46"/>
      <c r="E26" s="46"/>
      <c r="F26" s="46"/>
      <c r="G26" s="46"/>
      <c r="H26" s="438"/>
    </row>
    <row r="27" spans="1:8" ht="15" x14ac:dyDescent="0.25">
      <c r="A27" s="52"/>
      <c r="B27" s="46"/>
      <c r="C27" s="46"/>
      <c r="D27" s="46"/>
      <c r="E27" s="46"/>
      <c r="F27" s="46"/>
      <c r="G27" s="46"/>
      <c r="H27" s="438"/>
    </row>
    <row r="28" spans="1:8" ht="15" x14ac:dyDescent="0.25">
      <c r="A28" s="52"/>
      <c r="B28" s="46"/>
      <c r="C28" s="46"/>
      <c r="D28" s="46"/>
      <c r="E28" s="46"/>
      <c r="F28" s="46"/>
      <c r="G28" s="46"/>
      <c r="H28" s="438"/>
    </row>
    <row r="29" spans="1:8" ht="15" x14ac:dyDescent="0.25">
      <c r="A29" s="52"/>
      <c r="B29" s="46"/>
      <c r="C29" s="46"/>
      <c r="D29" s="46"/>
      <c r="E29" s="46"/>
      <c r="F29" s="46"/>
      <c r="G29" s="46"/>
      <c r="H29" s="438"/>
    </row>
    <row r="30" spans="1:8" ht="18.75" x14ac:dyDescent="0.3">
      <c r="A30" s="52"/>
      <c r="B30" s="46"/>
      <c r="C30" s="46"/>
      <c r="D30" s="46"/>
      <c r="E30" s="46"/>
      <c r="F30" s="185" t="s">
        <v>120</v>
      </c>
      <c r="G30" s="46"/>
      <c r="H30" s="438"/>
    </row>
    <row r="31" spans="1:8" ht="15" x14ac:dyDescent="0.25">
      <c r="A31" s="52"/>
      <c r="B31" s="46" t="s">
        <v>29</v>
      </c>
      <c r="C31" s="217">
        <f>MASTERSHEET!B6</f>
        <v>43252</v>
      </c>
      <c r="D31" s="46"/>
      <c r="E31" s="46"/>
      <c r="F31" s="216" t="s">
        <v>30</v>
      </c>
      <c r="G31" s="46"/>
      <c r="H31" s="438"/>
    </row>
    <row r="32" spans="1:8" ht="15" x14ac:dyDescent="0.25">
      <c r="A32" s="52"/>
      <c r="B32" s="46"/>
      <c r="C32" s="46"/>
      <c r="D32" s="46"/>
      <c r="E32" s="46"/>
      <c r="F32" s="46"/>
      <c r="G32" s="46"/>
      <c r="H32" s="438"/>
    </row>
    <row r="33" spans="1:8" x14ac:dyDescent="0.2">
      <c r="A33" s="442"/>
      <c r="B33" s="434"/>
      <c r="C33" s="434"/>
      <c r="D33" s="434"/>
      <c r="E33" s="434"/>
      <c r="F33" s="434"/>
      <c r="G33" s="434"/>
      <c r="H33" s="438"/>
    </row>
    <row r="34" spans="1:8" x14ac:dyDescent="0.2">
      <c r="A34" s="442"/>
      <c r="B34" s="434"/>
      <c r="C34" s="434"/>
      <c r="D34" s="434"/>
      <c r="E34" s="434"/>
      <c r="F34" s="434"/>
      <c r="G34" s="434"/>
      <c r="H34" s="438"/>
    </row>
    <row r="35" spans="1:8" x14ac:dyDescent="0.2">
      <c r="A35" s="443"/>
      <c r="B35" s="444"/>
      <c r="C35" s="444"/>
      <c r="D35" s="444"/>
      <c r="E35" s="444"/>
      <c r="F35" s="444"/>
      <c r="G35" s="444"/>
      <c r="H35" s="445"/>
    </row>
    <row r="36" spans="1:8" x14ac:dyDescent="0.2">
      <c r="A36" s="434"/>
      <c r="B36" s="434"/>
      <c r="C36" s="434"/>
      <c r="D36" s="434"/>
      <c r="E36" s="434"/>
      <c r="F36" s="434"/>
      <c r="G36" s="434"/>
      <c r="H36" s="434"/>
    </row>
    <row r="37" spans="1:8" x14ac:dyDescent="0.2">
      <c r="A37" s="434"/>
      <c r="B37" s="434"/>
      <c r="C37" s="434"/>
      <c r="D37" s="434"/>
      <c r="E37" s="434"/>
      <c r="F37" s="434"/>
      <c r="G37" s="434"/>
      <c r="H37" s="434"/>
    </row>
    <row r="38" spans="1:8" x14ac:dyDescent="0.2">
      <c r="A38" s="434"/>
      <c r="B38" s="434"/>
      <c r="C38" s="434"/>
      <c r="D38" s="434"/>
      <c r="E38" s="434"/>
      <c r="F38" s="434"/>
      <c r="G38" s="434"/>
      <c r="H38" s="434"/>
    </row>
    <row r="39" spans="1:8" x14ac:dyDescent="0.2">
      <c r="A39" s="434"/>
      <c r="B39" s="434"/>
      <c r="C39" s="434"/>
      <c r="D39" s="434"/>
      <c r="E39" s="434"/>
      <c r="F39" s="434"/>
      <c r="G39" s="434"/>
      <c r="H39" s="434"/>
    </row>
    <row r="40" spans="1:8" x14ac:dyDescent="0.2">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28515625" style="167" customWidth="1"/>
    <col min="2" max="2" width="12.28515625" style="167" customWidth="1"/>
    <col min="3" max="3" width="11.28515625" style="167" customWidth="1"/>
    <col min="4" max="4" width="11" style="434" customWidth="1"/>
    <col min="5" max="5" width="13.28515625" style="434" customWidth="1"/>
    <col min="6" max="6" width="14.42578125" style="434" customWidth="1"/>
    <col min="7" max="7" width="9.28515625" style="434" customWidth="1"/>
    <col min="8" max="8" width="22.42578125" style="434" customWidth="1"/>
    <col min="9" max="9" width="18.7109375" style="434" customWidth="1"/>
    <col min="10" max="10" width="9.28515625" style="434" customWidth="1"/>
    <col min="11" max="11" width="9.28515625" style="434" hidden="1" customWidth="1"/>
    <col min="12" max="14" width="0" style="167" hidden="1" customWidth="1"/>
    <col min="15" max="256" width="9.28515625" style="167" hidden="1" customWidth="1"/>
  </cols>
  <sheetData>
    <row r="1" spans="1:9" s="434" customFormat="1" x14ac:dyDescent="0.2"/>
    <row r="2" spans="1:9" s="434" customFormat="1" x14ac:dyDescent="0.2">
      <c r="H2" s="435"/>
    </row>
    <row r="3" spans="1:9" s="434" customFormat="1" x14ac:dyDescent="0.2"/>
    <row r="4" spans="1:9" s="434" customFormat="1" x14ac:dyDescent="0.2"/>
    <row r="5" spans="1:9" s="434" customFormat="1" x14ac:dyDescent="0.2">
      <c r="A5" s="446"/>
      <c r="B5" s="436"/>
      <c r="C5" s="436"/>
      <c r="D5" s="436"/>
      <c r="E5" s="436"/>
      <c r="F5" s="436"/>
      <c r="G5" s="436"/>
      <c r="H5" s="436"/>
      <c r="I5" s="437"/>
    </row>
    <row r="6" spans="1:9" s="434" customFormat="1" ht="14.25" x14ac:dyDescent="0.2">
      <c r="A6" s="688" t="s">
        <v>143</v>
      </c>
      <c r="B6" s="689"/>
      <c r="C6" s="689"/>
      <c r="D6" s="689"/>
      <c r="I6" s="438"/>
    </row>
    <row r="7" spans="1:9" s="434" customFormat="1" ht="14.25" x14ac:dyDescent="0.2">
      <c r="A7" s="688" t="s">
        <v>257</v>
      </c>
      <c r="B7" s="689"/>
      <c r="C7" s="689"/>
      <c r="D7" s="689"/>
      <c r="I7" s="438"/>
    </row>
    <row r="8" spans="1:9" s="434" customFormat="1" ht="14.25" x14ac:dyDescent="0.2">
      <c r="A8" s="688" t="s">
        <v>258</v>
      </c>
      <c r="B8" s="689"/>
      <c r="C8" s="689"/>
      <c r="D8" s="689"/>
      <c r="I8" s="438"/>
    </row>
    <row r="9" spans="1:9" s="434" customFormat="1" ht="14.25" x14ac:dyDescent="0.2">
      <c r="A9" s="688" t="s">
        <v>259</v>
      </c>
      <c r="B9" s="689"/>
      <c r="C9" s="689"/>
      <c r="D9" s="689"/>
      <c r="I9" s="438"/>
    </row>
    <row r="10" spans="1:9" s="434" customFormat="1" ht="14.25" x14ac:dyDescent="0.2">
      <c r="A10" s="418" t="s">
        <v>260</v>
      </c>
      <c r="B10" s="419"/>
      <c r="C10" s="419"/>
      <c r="D10" s="419"/>
      <c r="I10" s="438"/>
    </row>
    <row r="11" spans="1:9" s="434" customFormat="1" ht="14.25" x14ac:dyDescent="0.2">
      <c r="A11" s="688" t="s">
        <v>144</v>
      </c>
      <c r="B11" s="689"/>
      <c r="C11" s="689"/>
      <c r="D11" s="689"/>
      <c r="I11" s="438"/>
    </row>
    <row r="12" spans="1:9" s="434" customFormat="1" ht="15" x14ac:dyDescent="0.25">
      <c r="A12" s="450"/>
      <c r="B12" s="451"/>
      <c r="C12" s="451"/>
      <c r="D12" s="451"/>
      <c r="I12" s="438"/>
    </row>
    <row r="13" spans="1:9" s="434" customFormat="1" x14ac:dyDescent="0.2">
      <c r="A13" s="442"/>
      <c r="I13" s="438"/>
    </row>
    <row r="14" spans="1:9" x14ac:dyDescent="0.2">
      <c r="A14" s="442"/>
      <c r="B14" s="434"/>
      <c r="C14" s="434"/>
      <c r="I14" s="438"/>
    </row>
    <row r="15" spans="1:9" x14ac:dyDescent="0.2">
      <c r="A15" s="442"/>
      <c r="B15" s="434"/>
      <c r="C15" s="434"/>
      <c r="I15" s="438"/>
    </row>
    <row r="16" spans="1:9" x14ac:dyDescent="0.2">
      <c r="A16" s="442"/>
      <c r="B16" s="434"/>
      <c r="C16" s="434"/>
      <c r="I16" s="438"/>
    </row>
    <row r="17" spans="1:9" x14ac:dyDescent="0.2">
      <c r="A17" s="442"/>
      <c r="B17" s="434"/>
      <c r="C17" s="434"/>
      <c r="I17" s="438"/>
    </row>
    <row r="18" spans="1:9" ht="15.75" x14ac:dyDescent="0.25">
      <c r="A18" s="452"/>
      <c r="B18" s="434"/>
      <c r="C18" s="434"/>
      <c r="I18" s="438"/>
    </row>
    <row r="19" spans="1:9" x14ac:dyDescent="0.2">
      <c r="A19" s="442"/>
      <c r="B19" s="434"/>
      <c r="C19" s="434"/>
      <c r="I19" s="438"/>
    </row>
    <row r="20" spans="1:9" ht="15.75" x14ac:dyDescent="0.25">
      <c r="A20" s="452" t="s">
        <v>245</v>
      </c>
      <c r="B20" s="434"/>
      <c r="C20" s="434"/>
      <c r="I20" s="438"/>
    </row>
    <row r="21" spans="1:9" x14ac:dyDescent="0.2">
      <c r="A21" s="442"/>
      <c r="B21" s="434"/>
      <c r="C21" s="434"/>
      <c r="I21" s="438"/>
    </row>
    <row r="22" spans="1:9" ht="15.75" x14ac:dyDescent="0.25">
      <c r="A22" s="452" t="s">
        <v>247</v>
      </c>
      <c r="B22" s="434"/>
      <c r="C22" s="434"/>
      <c r="I22" s="438"/>
    </row>
    <row r="23" spans="1:9" ht="15.75" x14ac:dyDescent="0.25">
      <c r="A23" s="452" t="s">
        <v>248</v>
      </c>
      <c r="B23" s="434"/>
      <c r="C23" s="434"/>
      <c r="I23" s="438"/>
    </row>
    <row r="24" spans="1:9" ht="15.75" x14ac:dyDescent="0.25">
      <c r="A24" s="452" t="s">
        <v>249</v>
      </c>
      <c r="B24" s="434"/>
      <c r="C24" s="434"/>
      <c r="I24" s="438"/>
    </row>
    <row r="25" spans="1:9" s="434" customFormat="1" ht="15.75" x14ac:dyDescent="0.25">
      <c r="A25" s="452" t="s">
        <v>250</v>
      </c>
      <c r="I25" s="438"/>
    </row>
    <row r="26" spans="1:9" s="434" customFormat="1" x14ac:dyDescent="0.2">
      <c r="A26" s="453"/>
      <c r="I26" s="438"/>
    </row>
    <row r="27" spans="1:9" s="434" customFormat="1" ht="15.75" x14ac:dyDescent="0.25">
      <c r="A27" s="452" t="s">
        <v>251</v>
      </c>
      <c r="I27" s="438"/>
    </row>
    <row r="28" spans="1:9" s="434" customFormat="1" ht="15.75" x14ac:dyDescent="0.25">
      <c r="A28" s="452" t="s">
        <v>252</v>
      </c>
      <c r="I28" s="438"/>
    </row>
    <row r="29" spans="1:9" s="434" customFormat="1" ht="15.75" x14ac:dyDescent="0.25">
      <c r="A29" s="452" t="s">
        <v>253</v>
      </c>
      <c r="I29" s="438"/>
    </row>
    <row r="30" spans="1:9" s="434" customFormat="1" ht="15.75" x14ac:dyDescent="0.25">
      <c r="A30" s="452" t="s">
        <v>254</v>
      </c>
      <c r="I30" s="438"/>
    </row>
    <row r="31" spans="1:9" s="434" customFormat="1" x14ac:dyDescent="0.2">
      <c r="A31" s="442"/>
      <c r="I31" s="438"/>
    </row>
    <row r="32" spans="1:9" s="434" customFormat="1" ht="15.75" x14ac:dyDescent="0.25">
      <c r="A32" s="452" t="s">
        <v>255</v>
      </c>
      <c r="I32" s="438"/>
    </row>
    <row r="33" spans="1:9" s="434" customFormat="1" ht="15.75" x14ac:dyDescent="0.25">
      <c r="A33" s="452" t="s">
        <v>256</v>
      </c>
      <c r="I33" s="438"/>
    </row>
    <row r="34" spans="1:9" s="434" customFormat="1" x14ac:dyDescent="0.2">
      <c r="A34" s="442"/>
      <c r="I34" s="438"/>
    </row>
    <row r="35" spans="1:9" s="434" customFormat="1" x14ac:dyDescent="0.2">
      <c r="A35" s="442"/>
      <c r="I35" s="438"/>
    </row>
    <row r="36" spans="1:9" s="434" customFormat="1" x14ac:dyDescent="0.2">
      <c r="A36" s="453" t="s">
        <v>246</v>
      </c>
      <c r="I36" s="438"/>
    </row>
    <row r="37" spans="1:9" s="434" customFormat="1" x14ac:dyDescent="0.2">
      <c r="A37" s="442"/>
      <c r="I37" s="438"/>
    </row>
    <row r="38" spans="1:9" s="434" customFormat="1" x14ac:dyDescent="0.2">
      <c r="A38" s="442"/>
      <c r="I38" s="438"/>
    </row>
    <row r="39" spans="1:9" s="434" customFormat="1" x14ac:dyDescent="0.2">
      <c r="A39" s="442"/>
      <c r="I39" s="438"/>
    </row>
    <row r="40" spans="1:9" s="434" customFormat="1" ht="18.75" x14ac:dyDescent="0.3">
      <c r="A40" s="442"/>
      <c r="H40" s="185" t="s">
        <v>120</v>
      </c>
      <c r="I40" s="438"/>
    </row>
    <row r="41" spans="1:9" s="434" customFormat="1" ht="14.25" x14ac:dyDescent="0.2">
      <c r="A41" s="442"/>
      <c r="H41" s="216" t="s">
        <v>30</v>
      </c>
      <c r="I41" s="438"/>
    </row>
    <row r="42" spans="1:9" s="434" customFormat="1" x14ac:dyDescent="0.2">
      <c r="A42" s="442"/>
      <c r="I42" s="438"/>
    </row>
    <row r="43" spans="1:9" s="434" customFormat="1" x14ac:dyDescent="0.2">
      <c r="A43" s="443"/>
      <c r="B43" s="444"/>
      <c r="C43" s="444"/>
      <c r="D43" s="444"/>
      <c r="E43" s="444"/>
      <c r="F43" s="444"/>
      <c r="G43" s="444"/>
      <c r="H43" s="444"/>
      <c r="I43" s="445"/>
    </row>
    <row r="44" spans="1:9" s="434" customFormat="1" x14ac:dyDescent="0.2"/>
    <row r="45" spans="1:9" s="434" customFormat="1" x14ac:dyDescent="0.2"/>
    <row r="46" spans="1:9" s="434" customFormat="1" x14ac:dyDescent="0.2"/>
    <row r="47" spans="1:9" s="434" customFormat="1" x14ac:dyDescent="0.2"/>
    <row r="48" spans="1:9" s="434" customFormat="1" x14ac:dyDescent="0.2"/>
    <row r="49" spans="1:3" s="434" customFormat="1" x14ac:dyDescent="0.2"/>
    <row r="50" spans="1:3" x14ac:dyDescent="0.2">
      <c r="A50" s="434"/>
      <c r="B50" s="434"/>
      <c r="C50" s="434"/>
    </row>
    <row r="51" spans="1:3" x14ac:dyDescent="0.2">
      <c r="A51" s="434"/>
      <c r="B51" s="434"/>
      <c r="C51" s="434"/>
    </row>
    <row r="52" spans="1:3" x14ac:dyDescent="0.2">
      <c r="A52" s="434"/>
      <c r="B52" s="434"/>
      <c r="C52" s="434"/>
    </row>
    <row r="53" spans="1:3" x14ac:dyDescent="0.2">
      <c r="A53" s="434"/>
      <c r="B53" s="434"/>
      <c r="C53" s="434"/>
    </row>
    <row r="54" spans="1:3" x14ac:dyDescent="0.2">
      <c r="A54" s="434"/>
      <c r="B54" s="434"/>
      <c r="C54" s="434"/>
    </row>
    <row r="55" spans="1:3" x14ac:dyDescent="0.2">
      <c r="A55" s="434"/>
      <c r="B55" s="434"/>
      <c r="C55" s="434"/>
    </row>
    <row r="56" spans="1:3" x14ac:dyDescent="0.2">
      <c r="A56" s="434"/>
      <c r="B56" s="434"/>
      <c r="C56" s="434"/>
    </row>
    <row r="57" spans="1:3" x14ac:dyDescent="0.2">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abSelected="1" zoomScale="98" zoomScaleNormal="98" workbookViewId="0">
      <selection activeCell="A41" sqref="A41:F41"/>
    </sheetView>
  </sheetViews>
  <sheetFormatPr defaultColWidth="9" defaultRowHeight="15.75" x14ac:dyDescent="0.3"/>
  <cols>
    <col min="1" max="1" width="31.28515625" style="61" customWidth="1"/>
    <col min="2" max="2" width="32.42578125" style="62" customWidth="1"/>
    <col min="3" max="3" width="28.7109375" style="62" customWidth="1"/>
    <col min="4" max="4" width="33.28515625" style="62" customWidth="1"/>
    <col min="5" max="5" width="23.7109375" style="62" customWidth="1"/>
    <col min="6" max="6" width="30.28515625" style="62" customWidth="1"/>
    <col min="7" max="7" width="18.7109375" style="62" customWidth="1"/>
    <col min="8" max="8" width="15" style="62" customWidth="1"/>
    <col min="9" max="9" width="9.5703125" style="62" hidden="1" customWidth="1"/>
    <col min="10" max="10" width="22.28515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66" t="s">
        <v>177</v>
      </c>
      <c r="B1" s="467"/>
      <c r="C1" s="467"/>
      <c r="D1" s="467"/>
      <c r="E1" s="467"/>
      <c r="F1" s="468"/>
      <c r="G1" s="64"/>
      <c r="H1" s="65"/>
      <c r="W1" s="63" t="s">
        <v>191</v>
      </c>
    </row>
    <row r="2" spans="1:41" s="63" customFormat="1" ht="18" customHeight="1" x14ac:dyDescent="0.3">
      <c r="A2" s="472"/>
      <c r="B2" s="473"/>
      <c r="C2" s="473"/>
      <c r="D2" s="473"/>
      <c r="E2" s="473"/>
      <c r="F2" s="474"/>
      <c r="G2" s="66"/>
      <c r="H2" s="67"/>
      <c r="S2" s="68" t="s">
        <v>333</v>
      </c>
      <c r="T2" s="69" t="s">
        <v>334</v>
      </c>
      <c r="W2" s="63" t="s">
        <v>189</v>
      </c>
    </row>
    <row r="3" spans="1:41" s="63" customFormat="1" ht="18" customHeight="1" x14ac:dyDescent="0.3">
      <c r="A3" s="469"/>
      <c r="B3" s="470"/>
      <c r="C3" s="470"/>
      <c r="D3" s="470"/>
      <c r="E3" s="470"/>
      <c r="F3" s="471"/>
      <c r="G3" s="66"/>
      <c r="H3" s="67"/>
      <c r="R3" s="70" t="str">
        <f>S3</f>
        <v>VENKATESAN   R</v>
      </c>
      <c r="S3" s="71" t="str">
        <f>CONCATENATE(B18," ",C18," ",D18)</f>
        <v>VENKATESAN   R</v>
      </c>
      <c r="T3" s="72" t="str">
        <f>CONCATENATE(B19," ",C19," ",D19)</f>
        <v>BRINDHA   VENKATESAN</v>
      </c>
      <c r="W3" s="63" t="s">
        <v>188</v>
      </c>
    </row>
    <row r="4" spans="1:41" s="63" customFormat="1" ht="18" customHeight="1" x14ac:dyDescent="0.3">
      <c r="A4" s="73" t="s">
        <v>155</v>
      </c>
      <c r="B4" s="74" t="s">
        <v>470</v>
      </c>
      <c r="C4" s="75" t="s">
        <v>31</v>
      </c>
      <c r="D4" s="74"/>
      <c r="E4" s="75" t="s">
        <v>156</v>
      </c>
      <c r="F4" s="76" t="s">
        <v>471</v>
      </c>
      <c r="G4" s="66"/>
      <c r="H4" s="67"/>
      <c r="J4" s="70" t="s">
        <v>205</v>
      </c>
      <c r="L4" s="77" t="s">
        <v>191</v>
      </c>
      <c r="N4" s="78" t="s">
        <v>268</v>
      </c>
      <c r="R4" s="63" t="str">
        <f>CONCATENATE(B4," ",D4," ",F4)</f>
        <v>PAVITHRA  VENKATESAN</v>
      </c>
      <c r="W4" s="63" t="s">
        <v>190</v>
      </c>
    </row>
    <row r="5" spans="1:41" s="63" customFormat="1" ht="31.15" customHeight="1" x14ac:dyDescent="0.3">
      <c r="A5" s="79" t="s">
        <v>157</v>
      </c>
      <c r="B5" s="74" t="s">
        <v>472</v>
      </c>
      <c r="C5" s="80" t="s">
        <v>195</v>
      </c>
      <c r="D5" s="74" t="s">
        <v>492</v>
      </c>
      <c r="E5" s="80" t="s">
        <v>197</v>
      </c>
      <c r="F5" s="76" t="s">
        <v>201</v>
      </c>
      <c r="G5" s="66"/>
      <c r="H5" s="67"/>
      <c r="J5" s="70" t="s">
        <v>198</v>
      </c>
      <c r="L5" s="77" t="s">
        <v>189</v>
      </c>
      <c r="N5" s="78" t="s">
        <v>302</v>
      </c>
      <c r="R5" s="63" t="str">
        <f>F4</f>
        <v>VENKATESAN</v>
      </c>
      <c r="W5" s="63" t="s">
        <v>107</v>
      </c>
    </row>
    <row r="6" spans="1:41" s="63" customFormat="1" ht="18" customHeight="1" x14ac:dyDescent="0.3">
      <c r="A6" s="81" t="s">
        <v>158</v>
      </c>
      <c r="B6" s="82">
        <v>43252</v>
      </c>
      <c r="C6" s="80" t="s">
        <v>159</v>
      </c>
      <c r="D6" s="74" t="s">
        <v>489</v>
      </c>
      <c r="E6" s="80" t="s">
        <v>196</v>
      </c>
      <c r="F6" s="76">
        <v>9943863299</v>
      </c>
      <c r="G6" s="66"/>
      <c r="H6" s="67"/>
      <c r="J6" s="70" t="s">
        <v>199</v>
      </c>
      <c r="L6" s="77" t="s">
        <v>188</v>
      </c>
      <c r="N6" s="78" t="s">
        <v>303</v>
      </c>
      <c r="W6" s="63" t="s">
        <v>108</v>
      </c>
    </row>
    <row r="7" spans="1:41" s="63" customFormat="1" ht="18" customHeight="1" x14ac:dyDescent="0.3">
      <c r="A7" s="81" t="s">
        <v>161</v>
      </c>
      <c r="B7" s="74" t="s">
        <v>442</v>
      </c>
      <c r="C7" s="80" t="s">
        <v>52</v>
      </c>
      <c r="D7" s="74" t="s">
        <v>473</v>
      </c>
      <c r="E7" s="80" t="s">
        <v>160</v>
      </c>
      <c r="F7" s="454" t="s">
        <v>474</v>
      </c>
      <c r="G7" s="66"/>
      <c r="H7" s="67"/>
      <c r="J7" s="70" t="s">
        <v>202</v>
      </c>
      <c r="L7" s="77" t="s">
        <v>219</v>
      </c>
      <c r="N7" s="78" t="s">
        <v>275</v>
      </c>
      <c r="O7" s="63" t="s">
        <v>277</v>
      </c>
      <c r="W7" s="63" t="s">
        <v>109</v>
      </c>
    </row>
    <row r="8" spans="1:41" s="63" customFormat="1" ht="18" customHeight="1" x14ac:dyDescent="0.3">
      <c r="A8" s="81" t="s">
        <v>53</v>
      </c>
      <c r="B8" s="82">
        <v>35587</v>
      </c>
      <c r="C8" s="80" t="s">
        <v>175</v>
      </c>
      <c r="D8" s="74" t="s">
        <v>475</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
      <c r="A11" s="85" t="s">
        <v>165</v>
      </c>
      <c r="B11" s="86"/>
      <c r="C11" s="87" t="s">
        <v>169</v>
      </c>
      <c r="D11" s="86"/>
      <c r="E11" s="87" t="s">
        <v>171</v>
      </c>
      <c r="F11" s="88"/>
      <c r="G11" s="66"/>
      <c r="H11" s="67"/>
      <c r="J11" s="70" t="s">
        <v>206</v>
      </c>
      <c r="L11" s="77" t="s">
        <v>110</v>
      </c>
      <c r="N11" s="78" t="s">
        <v>274</v>
      </c>
      <c r="R11" s="90" t="str">
        <f>CONCATENATE(B25," ",B26)</f>
        <v>54 VINAYAKAR KOIL 2ND STREET</v>
      </c>
      <c r="S11" s="91"/>
      <c r="W11" s="63" t="s">
        <v>113</v>
      </c>
      <c r="AO11" s="63" t="s">
        <v>105</v>
      </c>
    </row>
    <row r="12" spans="1:41" s="63" customFormat="1" ht="63" hidden="1" x14ac:dyDescent="0.3">
      <c r="A12" s="92" t="s">
        <v>283</v>
      </c>
      <c r="B12" s="93"/>
      <c r="C12" s="94" t="s">
        <v>301</v>
      </c>
      <c r="D12" s="93"/>
      <c r="E12" s="94" t="s">
        <v>284</v>
      </c>
      <c r="F12" s="95"/>
      <c r="G12" s="96" t="s">
        <v>282</v>
      </c>
      <c r="H12" s="67"/>
      <c r="J12" s="70" t="s">
        <v>200</v>
      </c>
      <c r="L12" s="77" t="s">
        <v>112</v>
      </c>
      <c r="N12" s="78" t="s">
        <v>271</v>
      </c>
      <c r="P12" s="63" t="s">
        <v>276</v>
      </c>
      <c r="R12" s="97" t="str">
        <f>CONCATENATE(B27," ",B28)</f>
        <v>SASTHRI NAGAR ERODE</v>
      </c>
      <c r="S12" s="98"/>
    </row>
    <row r="13" spans="1:41" s="63" customFormat="1" ht="18" customHeight="1" x14ac:dyDescent="0.3">
      <c r="A13" s="490"/>
      <c r="B13" s="491"/>
      <c r="C13" s="491"/>
      <c r="D13" s="491"/>
      <c r="E13" s="491"/>
      <c r="F13" s="491"/>
      <c r="G13" s="491"/>
      <c r="H13" s="67"/>
      <c r="J13" s="70" t="s">
        <v>204</v>
      </c>
      <c r="L13" s="77" t="s">
        <v>111</v>
      </c>
      <c r="N13" s="78" t="s">
        <v>270</v>
      </c>
      <c r="R13" s="71" t="str">
        <f>B29</f>
        <v>TAMILNADU 638002</v>
      </c>
      <c r="S13" s="72"/>
    </row>
    <row r="14" spans="1:41" s="63" customFormat="1" ht="18" customHeight="1" x14ac:dyDescent="0.3">
      <c r="A14" s="99" t="s">
        <v>172</v>
      </c>
      <c r="B14" s="100" t="s">
        <v>2</v>
      </c>
      <c r="C14" s="100" t="s">
        <v>3</v>
      </c>
      <c r="D14" s="100" t="s">
        <v>4</v>
      </c>
      <c r="E14" s="100" t="s">
        <v>35</v>
      </c>
      <c r="F14" s="101" t="s">
        <v>34</v>
      </c>
      <c r="G14" s="99" t="s">
        <v>73</v>
      </c>
      <c r="H14" s="102" t="s">
        <v>27</v>
      </c>
      <c r="L14" s="77" t="s">
        <v>113</v>
      </c>
    </row>
    <row r="15" spans="1:41" s="63" customFormat="1" ht="18" customHeight="1" x14ac:dyDescent="0.3">
      <c r="A15" s="103" t="s">
        <v>349</v>
      </c>
      <c r="B15" s="74"/>
      <c r="C15" s="74"/>
      <c r="D15" s="74"/>
      <c r="E15" s="74"/>
      <c r="F15" s="82"/>
      <c r="G15" s="74"/>
      <c r="H15" s="104"/>
    </row>
    <row r="16" spans="1:41" s="63" customFormat="1" ht="18" customHeight="1" x14ac:dyDescent="0.3">
      <c r="A16" s="105" t="s">
        <v>32</v>
      </c>
      <c r="B16" s="74"/>
      <c r="C16" s="74"/>
      <c r="D16" s="74"/>
      <c r="E16" s="74"/>
      <c r="F16" s="82"/>
      <c r="G16" s="74"/>
      <c r="H16" s="104"/>
      <c r="R16" s="106" t="str">
        <f>CONCATENATE(B25," ",B26," ",B27," ",B28," ",+B29)</f>
        <v>54 VINAYAKAR KOIL 2ND STREET SASTHRI NAGAR ERODE TAMILNADU 638002</v>
      </c>
    </row>
    <row r="17" spans="1:41" s="63" customFormat="1" ht="18" customHeight="1" x14ac:dyDescent="0.3">
      <c r="A17" s="105" t="s">
        <v>33</v>
      </c>
      <c r="B17" s="74"/>
      <c r="C17" s="74"/>
      <c r="D17" s="74"/>
      <c r="E17" s="74"/>
      <c r="F17" s="82"/>
      <c r="G17" s="74"/>
      <c r="H17" s="104"/>
    </row>
    <row r="18" spans="1:41" s="63" customFormat="1" ht="18" customHeight="1" x14ac:dyDescent="0.3">
      <c r="A18" s="105" t="s">
        <v>74</v>
      </c>
      <c r="B18" s="74" t="s">
        <v>476</v>
      </c>
      <c r="C18" s="74"/>
      <c r="D18" s="74" t="s">
        <v>477</v>
      </c>
      <c r="E18" s="80" t="s">
        <v>443</v>
      </c>
      <c r="F18" s="82">
        <v>23480</v>
      </c>
      <c r="G18" s="74">
        <v>54</v>
      </c>
      <c r="H18" s="104" t="s">
        <v>74</v>
      </c>
    </row>
    <row r="19" spans="1:41" s="63" customFormat="1" ht="18" customHeight="1" x14ac:dyDescent="0.3">
      <c r="A19" s="107" t="s">
        <v>75</v>
      </c>
      <c r="B19" s="108" t="s">
        <v>478</v>
      </c>
      <c r="C19" s="74"/>
      <c r="D19" s="74" t="s">
        <v>471</v>
      </c>
      <c r="E19" s="109" t="s">
        <v>442</v>
      </c>
      <c r="F19" s="110">
        <v>26685</v>
      </c>
      <c r="G19" s="74">
        <v>45</v>
      </c>
      <c r="H19" s="104" t="s">
        <v>75</v>
      </c>
    </row>
    <row r="20" spans="1:41" ht="18" customHeight="1" x14ac:dyDescent="0.3">
      <c r="A20" s="489"/>
      <c r="B20" s="484"/>
      <c r="C20" s="484"/>
      <c r="D20" s="485"/>
      <c r="E20" s="111"/>
      <c r="F20" s="111"/>
      <c r="G20" s="111"/>
      <c r="H20" s="112"/>
      <c r="AO20" s="63"/>
    </row>
    <row r="21" spans="1:41" ht="18" customHeight="1" x14ac:dyDescent="0.3">
      <c r="A21" s="113" t="s">
        <v>469</v>
      </c>
      <c r="B21" s="486" t="s">
        <v>493</v>
      </c>
      <c r="C21" s="487"/>
      <c r="D21" s="488"/>
      <c r="E21" s="111"/>
      <c r="F21" s="111"/>
      <c r="G21" s="111"/>
      <c r="H21" s="112"/>
      <c r="AO21" s="63"/>
    </row>
    <row r="22" spans="1:41" ht="18" customHeight="1" x14ac:dyDescent="0.3">
      <c r="A22" s="483"/>
      <c r="B22" s="484"/>
      <c r="C22" s="484"/>
      <c r="D22" s="485"/>
      <c r="E22" s="111"/>
      <c r="F22" s="111"/>
      <c r="G22" s="111"/>
      <c r="H22" s="112"/>
      <c r="AO22" s="63"/>
    </row>
    <row r="23" spans="1:41" ht="18" customHeight="1" x14ac:dyDescent="0.3">
      <c r="A23" s="475" t="s">
        <v>173</v>
      </c>
      <c r="B23" s="476"/>
      <c r="C23" s="476"/>
      <c r="D23" s="477"/>
      <c r="E23" s="495" t="s">
        <v>278</v>
      </c>
      <c r="F23" s="496"/>
      <c r="G23" s="497"/>
      <c r="H23" s="112"/>
    </row>
    <row r="24" spans="1:41" ht="18" customHeight="1" x14ac:dyDescent="0.3">
      <c r="A24" s="103" t="s">
        <v>82</v>
      </c>
      <c r="B24" s="114" t="s">
        <v>58</v>
      </c>
      <c r="C24" s="114" t="s">
        <v>176</v>
      </c>
      <c r="D24" s="114" t="s">
        <v>174</v>
      </c>
      <c r="E24" s="114" t="s">
        <v>279</v>
      </c>
      <c r="F24" s="114" t="s">
        <v>280</v>
      </c>
      <c r="G24" s="115" t="s">
        <v>281</v>
      </c>
      <c r="H24" s="116"/>
    </row>
    <row r="25" spans="1:41" ht="18" customHeight="1" x14ac:dyDescent="0.3">
      <c r="A25" s="105" t="s">
        <v>261</v>
      </c>
      <c r="B25" s="74">
        <v>54</v>
      </c>
      <c r="C25" s="74">
        <v>54</v>
      </c>
      <c r="D25" s="74">
        <v>54</v>
      </c>
      <c r="E25" s="118" t="s">
        <v>484</v>
      </c>
      <c r="F25" s="118" t="s">
        <v>484</v>
      </c>
      <c r="G25" s="118" t="s">
        <v>484</v>
      </c>
      <c r="H25" s="116"/>
    </row>
    <row r="26" spans="1:41" ht="18" customHeight="1" x14ac:dyDescent="0.3">
      <c r="A26" s="105" t="s">
        <v>262</v>
      </c>
      <c r="B26" s="74" t="s">
        <v>479</v>
      </c>
      <c r="C26" s="74" t="s">
        <v>479</v>
      </c>
      <c r="D26" s="74" t="s">
        <v>479</v>
      </c>
      <c r="E26" s="118" t="s">
        <v>485</v>
      </c>
      <c r="F26" s="118" t="s">
        <v>485</v>
      </c>
      <c r="G26" s="118" t="s">
        <v>485</v>
      </c>
      <c r="H26" s="116"/>
    </row>
    <row r="27" spans="1:41" ht="18" customHeight="1" x14ac:dyDescent="0.3">
      <c r="A27" s="105" t="s">
        <v>263</v>
      </c>
      <c r="B27" s="74" t="s">
        <v>480</v>
      </c>
      <c r="C27" s="74" t="s">
        <v>480</v>
      </c>
      <c r="D27" s="74" t="s">
        <v>480</v>
      </c>
      <c r="E27" s="118" t="s">
        <v>486</v>
      </c>
      <c r="F27" s="118" t="s">
        <v>486</v>
      </c>
      <c r="G27" s="118" t="s">
        <v>487</v>
      </c>
      <c r="H27" s="116"/>
    </row>
    <row r="28" spans="1:41" ht="18" customHeight="1" x14ac:dyDescent="0.3">
      <c r="A28" s="119" t="s">
        <v>264</v>
      </c>
      <c r="B28" s="74" t="s">
        <v>481</v>
      </c>
      <c r="C28" s="74" t="s">
        <v>481</v>
      </c>
      <c r="D28" s="74" t="s">
        <v>481</v>
      </c>
      <c r="E28" s="118"/>
      <c r="F28" s="118"/>
      <c r="G28" s="118"/>
      <c r="H28" s="116"/>
    </row>
    <row r="29" spans="1:41" ht="18" customHeight="1" x14ac:dyDescent="0.3">
      <c r="A29" s="119" t="s">
        <v>265</v>
      </c>
      <c r="B29" s="74" t="s">
        <v>482</v>
      </c>
      <c r="C29" s="74" t="s">
        <v>482</v>
      </c>
      <c r="D29" s="74" t="s">
        <v>482</v>
      </c>
      <c r="E29" s="118"/>
      <c r="F29" s="118"/>
      <c r="G29" s="120"/>
      <c r="H29" s="116"/>
    </row>
    <row r="30" spans="1:41" ht="18" customHeight="1" x14ac:dyDescent="0.3">
      <c r="A30" s="119" t="s">
        <v>64</v>
      </c>
      <c r="B30" s="117" t="s">
        <v>483</v>
      </c>
      <c r="C30" s="117" t="s">
        <v>483</v>
      </c>
      <c r="D30" s="117" t="s">
        <v>483</v>
      </c>
      <c r="E30" s="118"/>
      <c r="F30" s="118"/>
      <c r="G30" s="120"/>
      <c r="H30" s="116"/>
    </row>
    <row r="31" spans="1:41" ht="18" customHeight="1" x14ac:dyDescent="0.3">
      <c r="A31" s="119" t="s">
        <v>266</v>
      </c>
      <c r="B31" s="121"/>
      <c r="C31" s="121"/>
      <c r="D31" s="121"/>
      <c r="E31" s="118"/>
      <c r="F31" s="118"/>
      <c r="G31" s="120"/>
      <c r="H31" s="116"/>
    </row>
    <row r="32" spans="1:41" ht="18" customHeight="1" x14ac:dyDescent="0.3">
      <c r="A32" s="122" t="s">
        <v>267</v>
      </c>
      <c r="B32" s="117">
        <v>9442278384</v>
      </c>
      <c r="C32" s="117">
        <v>9442278384</v>
      </c>
      <c r="D32" s="117">
        <v>9442278384</v>
      </c>
      <c r="E32" s="123"/>
      <c r="F32" s="123"/>
      <c r="G32" s="124"/>
      <c r="H32" s="116"/>
    </row>
    <row r="33" spans="1:8" ht="18" customHeight="1" x14ac:dyDescent="0.3">
      <c r="A33" s="481"/>
      <c r="B33" s="482"/>
      <c r="C33" s="482"/>
      <c r="D33" s="482"/>
      <c r="E33" s="125"/>
      <c r="F33" s="125"/>
      <c r="G33" s="125"/>
      <c r="H33" s="116"/>
    </row>
    <row r="34" spans="1:8" ht="18" customHeight="1" x14ac:dyDescent="0.3">
      <c r="A34" s="478" t="s">
        <v>178</v>
      </c>
      <c r="B34" s="479"/>
      <c r="C34" s="479"/>
      <c r="D34" s="479"/>
      <c r="E34" s="479"/>
      <c r="F34" s="480"/>
      <c r="G34" s="125"/>
      <c r="H34" s="116"/>
    </row>
    <row r="35" spans="1:8" ht="25.5" x14ac:dyDescent="0.3">
      <c r="A35" s="103" t="s">
        <v>82</v>
      </c>
      <c r="B35" s="126" t="s">
        <v>179</v>
      </c>
      <c r="C35" s="126" t="s">
        <v>27</v>
      </c>
      <c r="D35" s="126" t="s">
        <v>70</v>
      </c>
      <c r="E35" s="126" t="s">
        <v>71</v>
      </c>
      <c r="F35" s="127" t="s">
        <v>72</v>
      </c>
      <c r="G35" s="125"/>
      <c r="H35" s="116"/>
    </row>
    <row r="36" spans="1:8" ht="38.25" x14ac:dyDescent="0.3">
      <c r="A36" s="119" t="s">
        <v>441</v>
      </c>
      <c r="B36" s="74" t="s">
        <v>483</v>
      </c>
      <c r="C36" s="74" t="s">
        <v>74</v>
      </c>
      <c r="D36" s="74" t="s">
        <v>481</v>
      </c>
      <c r="E36" s="74">
        <v>54</v>
      </c>
      <c r="F36" s="128">
        <v>1</v>
      </c>
      <c r="G36" s="125"/>
      <c r="H36" s="116"/>
    </row>
    <row r="37" spans="1:8" ht="18" customHeight="1" x14ac:dyDescent="0.3">
      <c r="A37" s="105" t="s">
        <v>37</v>
      </c>
      <c r="B37" s="74" t="s">
        <v>483</v>
      </c>
      <c r="C37" s="74" t="s">
        <v>74</v>
      </c>
      <c r="D37" s="74" t="s">
        <v>481</v>
      </c>
      <c r="E37" s="74">
        <v>54</v>
      </c>
      <c r="F37" s="128">
        <v>1</v>
      </c>
      <c r="G37" s="125"/>
      <c r="H37" s="116"/>
    </row>
    <row r="38" spans="1:8" ht="28.5" customHeight="1" x14ac:dyDescent="0.3">
      <c r="A38" s="129" t="s">
        <v>450</v>
      </c>
      <c r="B38" s="74" t="s">
        <v>483</v>
      </c>
      <c r="C38" s="74" t="s">
        <v>74</v>
      </c>
      <c r="D38" s="74" t="s">
        <v>481</v>
      </c>
      <c r="E38" s="74">
        <v>54</v>
      </c>
      <c r="F38" s="128">
        <v>1</v>
      </c>
      <c r="G38" s="125"/>
      <c r="H38" s="116"/>
    </row>
    <row r="39" spans="1:8" ht="18" customHeight="1" x14ac:dyDescent="0.3">
      <c r="A39" s="105" t="s">
        <v>60</v>
      </c>
      <c r="B39" s="74" t="s">
        <v>483</v>
      </c>
      <c r="C39" s="74" t="s">
        <v>74</v>
      </c>
      <c r="D39" s="74" t="s">
        <v>481</v>
      </c>
      <c r="E39" s="74">
        <v>54</v>
      </c>
      <c r="F39" s="128">
        <v>1</v>
      </c>
      <c r="G39" s="125"/>
      <c r="H39" s="116"/>
    </row>
    <row r="40" spans="1:8" ht="18" customHeight="1" x14ac:dyDescent="0.3">
      <c r="A40" s="107" t="s">
        <v>182</v>
      </c>
      <c r="B40" s="117" t="s">
        <v>483</v>
      </c>
      <c r="C40" s="117" t="s">
        <v>74</v>
      </c>
      <c r="D40" s="130" t="s">
        <v>481</v>
      </c>
      <c r="E40" s="117">
        <v>54</v>
      </c>
      <c r="F40" s="131">
        <v>1</v>
      </c>
      <c r="G40" s="125"/>
      <c r="H40" s="116"/>
    </row>
    <row r="41" spans="1:8" ht="18" customHeight="1" x14ac:dyDescent="0.3">
      <c r="A41" s="492"/>
      <c r="B41" s="493"/>
      <c r="C41" s="493"/>
      <c r="D41" s="493"/>
      <c r="E41" s="493"/>
      <c r="F41" s="494"/>
      <c r="G41" s="111"/>
      <c r="H41" s="112"/>
    </row>
    <row r="42" spans="1:8" ht="18" hidden="1" customHeight="1" x14ac:dyDescent="0.3">
      <c r="A42" s="469" t="s">
        <v>210</v>
      </c>
      <c r="B42" s="470"/>
      <c r="C42" s="470"/>
      <c r="D42" s="470"/>
      <c r="E42" s="470"/>
      <c r="F42" s="471"/>
      <c r="G42" s="111"/>
      <c r="H42" s="112"/>
    </row>
    <row r="43" spans="1:8" ht="18" hidden="1" customHeight="1" x14ac:dyDescent="0.3">
      <c r="A43" s="132"/>
      <c r="B43" s="133" t="s">
        <v>132</v>
      </c>
      <c r="C43" s="133" t="s">
        <v>350</v>
      </c>
      <c r="D43" s="133" t="s">
        <v>194</v>
      </c>
      <c r="E43" s="134"/>
      <c r="F43" s="135"/>
      <c r="G43" s="111"/>
      <c r="H43" s="112"/>
    </row>
    <row r="44" spans="1:8" ht="18" hidden="1" customHeight="1" x14ac:dyDescent="0.3">
      <c r="A44" s="136" t="s">
        <v>38</v>
      </c>
      <c r="B44" s="86"/>
      <c r="C44" s="86"/>
      <c r="D44" s="86"/>
      <c r="E44" s="86"/>
      <c r="F44" s="88"/>
      <c r="G44" s="111"/>
      <c r="H44" s="112"/>
    </row>
    <row r="45" spans="1:8" ht="18" hidden="1" customHeight="1" x14ac:dyDescent="0.3">
      <c r="A45" s="136" t="s">
        <v>115</v>
      </c>
      <c r="B45" s="137"/>
      <c r="C45" s="137"/>
      <c r="D45" s="137"/>
      <c r="E45" s="137"/>
      <c r="F45" s="138"/>
      <c r="G45" s="111"/>
      <c r="H45" s="112"/>
    </row>
    <row r="46" spans="1:8" ht="18" hidden="1" customHeight="1" x14ac:dyDescent="0.3">
      <c r="A46" s="136" t="s">
        <v>76</v>
      </c>
      <c r="B46" s="137"/>
      <c r="C46" s="137"/>
      <c r="D46" s="137"/>
      <c r="E46" s="137"/>
      <c r="F46" s="138"/>
      <c r="G46" s="111"/>
      <c r="H46" s="112"/>
    </row>
    <row r="47" spans="1:8" ht="18" hidden="1" customHeight="1" x14ac:dyDescent="0.3">
      <c r="A47" s="136" t="s">
        <v>214</v>
      </c>
      <c r="B47" s="86"/>
      <c r="C47" s="139"/>
      <c r="D47" s="86"/>
      <c r="E47" s="139"/>
      <c r="F47" s="140"/>
      <c r="G47" s="111"/>
      <c r="H47" s="112"/>
    </row>
    <row r="48" spans="1:8" ht="18" hidden="1" customHeight="1" x14ac:dyDescent="0.3">
      <c r="A48" s="136" t="s">
        <v>213</v>
      </c>
      <c r="B48" s="86"/>
      <c r="C48" s="139"/>
      <c r="D48" s="86"/>
      <c r="E48" s="86"/>
      <c r="F48" s="88"/>
      <c r="G48" s="111"/>
      <c r="H48" s="112"/>
    </row>
    <row r="49" spans="1:19" ht="18" hidden="1" customHeight="1" x14ac:dyDescent="0.3">
      <c r="A49" s="136" t="s">
        <v>211</v>
      </c>
      <c r="B49" s="86"/>
      <c r="C49" s="86"/>
      <c r="D49" s="86"/>
      <c r="E49" s="86"/>
      <c r="F49" s="88"/>
      <c r="G49" s="111"/>
      <c r="H49" s="112"/>
    </row>
    <row r="50" spans="1:19" ht="18" hidden="1" customHeight="1" x14ac:dyDescent="0.3">
      <c r="A50" s="136" t="s">
        <v>39</v>
      </c>
      <c r="B50" s="86"/>
      <c r="C50" s="86"/>
      <c r="D50" s="86"/>
      <c r="E50" s="86"/>
      <c r="F50" s="88"/>
      <c r="G50" s="111"/>
      <c r="H50" s="112"/>
    </row>
    <row r="51" spans="1:19" ht="18" hidden="1" customHeight="1" x14ac:dyDescent="0.3">
      <c r="A51" s="136" t="s">
        <v>208</v>
      </c>
      <c r="B51" s="141"/>
      <c r="C51" s="141"/>
      <c r="D51" s="141"/>
      <c r="E51" s="141"/>
      <c r="F51" s="142"/>
      <c r="G51" s="111"/>
      <c r="H51" s="112"/>
    </row>
    <row r="52" spans="1:19" ht="18" hidden="1" customHeight="1" x14ac:dyDescent="0.3">
      <c r="A52" s="143" t="s">
        <v>209</v>
      </c>
      <c r="B52" s="144"/>
      <c r="C52" s="144"/>
      <c r="D52" s="144"/>
      <c r="E52" s="144"/>
      <c r="F52" s="145"/>
      <c r="G52" s="111"/>
      <c r="H52" s="112"/>
    </row>
    <row r="53" spans="1:19" ht="18" hidden="1" customHeight="1" x14ac:dyDescent="0.3">
      <c r="A53" s="492"/>
      <c r="B53" s="493"/>
      <c r="C53" s="493"/>
      <c r="D53" s="493"/>
      <c r="E53" s="493"/>
      <c r="F53" s="494"/>
      <c r="G53" s="111"/>
      <c r="H53" s="112"/>
    </row>
    <row r="54" spans="1:19" ht="18" hidden="1" customHeight="1" x14ac:dyDescent="0.3">
      <c r="A54" s="469" t="s">
        <v>117</v>
      </c>
      <c r="B54" s="470"/>
      <c r="C54" s="470"/>
      <c r="D54" s="470"/>
      <c r="E54" s="470"/>
      <c r="F54" s="470"/>
      <c r="G54" s="470"/>
      <c r="H54" s="146"/>
    </row>
    <row r="55" spans="1:19" ht="18" hidden="1" customHeight="1" x14ac:dyDescent="0.3">
      <c r="A55" s="132" t="s">
        <v>348</v>
      </c>
      <c r="B55" s="133" t="s">
        <v>304</v>
      </c>
      <c r="C55" s="133" t="s">
        <v>47</v>
      </c>
      <c r="D55" s="133" t="s">
        <v>181</v>
      </c>
      <c r="E55" s="133" t="s">
        <v>180</v>
      </c>
      <c r="F55" s="133" t="s">
        <v>48</v>
      </c>
      <c r="G55" s="133" t="s">
        <v>61</v>
      </c>
      <c r="H55" s="147" t="s">
        <v>218</v>
      </c>
      <c r="I55" s="112"/>
    </row>
    <row r="56" spans="1:19" ht="18" hidden="1" customHeight="1" x14ac:dyDescent="0.3">
      <c r="A56" s="148"/>
      <c r="B56" s="86"/>
      <c r="C56" s="149"/>
      <c r="D56" s="137"/>
      <c r="E56" s="137"/>
      <c r="F56" s="86"/>
      <c r="G56" s="150"/>
      <c r="H56" s="151"/>
      <c r="I56" s="112">
        <f>(E56-D56)/365</f>
        <v>0</v>
      </c>
      <c r="S56" s="152"/>
    </row>
    <row r="57" spans="1:19" ht="18" hidden="1" customHeight="1" x14ac:dyDescent="0.3">
      <c r="A57" s="148"/>
      <c r="B57" s="86"/>
      <c r="C57" s="149"/>
      <c r="D57" s="137"/>
      <c r="E57" s="137"/>
      <c r="F57" s="86"/>
      <c r="G57" s="150"/>
      <c r="H57" s="151"/>
      <c r="I57" s="112">
        <f t="shared" ref="I57:I67" si="0">(E57-D57)/365</f>
        <v>0</v>
      </c>
      <c r="S57" s="152"/>
    </row>
    <row r="58" spans="1:19" ht="18" hidden="1" customHeight="1" x14ac:dyDescent="0.3">
      <c r="A58" s="148"/>
      <c r="B58" s="149"/>
      <c r="C58" s="149"/>
      <c r="D58" s="137"/>
      <c r="E58" s="137"/>
      <c r="F58" s="86"/>
      <c r="G58" s="150"/>
      <c r="H58" s="151"/>
      <c r="I58" s="112">
        <f t="shared" si="0"/>
        <v>0</v>
      </c>
      <c r="S58" s="152"/>
    </row>
    <row r="59" spans="1:19" ht="18" hidden="1" customHeight="1" x14ac:dyDescent="0.3">
      <c r="A59" s="148"/>
      <c r="B59" s="149"/>
      <c r="C59" s="149"/>
      <c r="D59" s="137"/>
      <c r="E59" s="137"/>
      <c r="F59" s="86"/>
      <c r="G59" s="150"/>
      <c r="H59" s="151"/>
      <c r="I59" s="112">
        <f t="shared" si="0"/>
        <v>0</v>
      </c>
      <c r="S59" s="152"/>
    </row>
    <row r="60" spans="1:19" ht="18" hidden="1" customHeight="1" x14ac:dyDescent="0.3">
      <c r="A60" s="148"/>
      <c r="B60" s="149"/>
      <c r="C60" s="149"/>
      <c r="D60" s="137"/>
      <c r="E60" s="137"/>
      <c r="F60" s="86"/>
      <c r="G60" s="150"/>
      <c r="H60" s="151"/>
      <c r="I60" s="112">
        <f t="shared" si="0"/>
        <v>0</v>
      </c>
      <c r="S60" s="152"/>
    </row>
    <row r="61" spans="1:19" ht="18" hidden="1" customHeight="1" x14ac:dyDescent="0.3">
      <c r="A61" s="148"/>
      <c r="B61" s="149"/>
      <c r="C61" s="149"/>
      <c r="D61" s="137"/>
      <c r="E61" s="137"/>
      <c r="F61" s="86"/>
      <c r="G61" s="150"/>
      <c r="H61" s="151"/>
      <c r="I61" s="112">
        <f t="shared" si="0"/>
        <v>0</v>
      </c>
      <c r="S61" s="152"/>
    </row>
    <row r="62" spans="1:19" ht="18" hidden="1" customHeight="1" x14ac:dyDescent="0.3">
      <c r="A62" s="148"/>
      <c r="B62" s="149"/>
      <c r="C62" s="149"/>
      <c r="D62" s="137"/>
      <c r="E62" s="137"/>
      <c r="F62" s="86"/>
      <c r="G62" s="150"/>
      <c r="H62" s="151"/>
      <c r="I62" s="112">
        <f t="shared" si="0"/>
        <v>0</v>
      </c>
      <c r="S62" s="152"/>
    </row>
    <row r="63" spans="1:19" ht="18" hidden="1" customHeight="1" x14ac:dyDescent="0.3">
      <c r="A63" s="148"/>
      <c r="B63" s="149"/>
      <c r="C63" s="149"/>
      <c r="D63" s="137"/>
      <c r="E63" s="137"/>
      <c r="F63" s="86"/>
      <c r="G63" s="150"/>
      <c r="H63" s="151"/>
      <c r="I63" s="112">
        <f t="shared" si="0"/>
        <v>0</v>
      </c>
      <c r="S63" s="152"/>
    </row>
    <row r="64" spans="1:19" ht="18" hidden="1" customHeight="1" x14ac:dyDescent="0.3">
      <c r="A64" s="148"/>
      <c r="B64" s="149"/>
      <c r="C64" s="149"/>
      <c r="D64" s="137"/>
      <c r="E64" s="137"/>
      <c r="F64" s="86"/>
      <c r="G64" s="150"/>
      <c r="H64" s="151"/>
      <c r="I64" s="112">
        <f t="shared" si="0"/>
        <v>0</v>
      </c>
      <c r="S64" s="152"/>
    </row>
    <row r="65" spans="1:20" ht="18" hidden="1" customHeight="1" x14ac:dyDescent="0.3">
      <c r="A65" s="148"/>
      <c r="B65" s="149"/>
      <c r="C65" s="149"/>
      <c r="D65" s="137"/>
      <c r="E65" s="137"/>
      <c r="F65" s="86"/>
      <c r="G65" s="150"/>
      <c r="H65" s="151"/>
      <c r="I65" s="112">
        <f t="shared" si="0"/>
        <v>0</v>
      </c>
      <c r="S65" s="152"/>
    </row>
    <row r="66" spans="1:20" ht="18" hidden="1" customHeight="1" x14ac:dyDescent="0.3">
      <c r="A66" s="148"/>
      <c r="B66" s="149"/>
      <c r="C66" s="149"/>
      <c r="D66" s="137"/>
      <c r="E66" s="137"/>
      <c r="F66" s="86"/>
      <c r="G66" s="150"/>
      <c r="H66" s="151"/>
      <c r="I66" s="112">
        <f t="shared" si="0"/>
        <v>0</v>
      </c>
      <c r="S66" s="152"/>
    </row>
    <row r="67" spans="1:20" ht="18" hidden="1" customHeight="1" x14ac:dyDescent="0.3">
      <c r="A67" s="153"/>
      <c r="B67" s="154"/>
      <c r="C67" s="154"/>
      <c r="D67" s="155"/>
      <c r="E67" s="155"/>
      <c r="F67" s="144"/>
      <c r="G67" s="156"/>
      <c r="H67" s="157"/>
      <c r="I67" s="112">
        <f t="shared" si="0"/>
        <v>0</v>
      </c>
      <c r="S67" s="152"/>
      <c r="T67" s="152"/>
    </row>
    <row r="68" spans="1:20" ht="18" hidden="1" customHeight="1" x14ac:dyDescent="0.3">
      <c r="A68" s="158" t="s">
        <v>183</v>
      </c>
      <c r="B68" s="159"/>
      <c r="C68" s="160"/>
      <c r="D68" s="161"/>
      <c r="E68" s="161"/>
      <c r="F68" s="161"/>
      <c r="G68" s="161"/>
      <c r="H68" s="162"/>
    </row>
    <row r="69" spans="1:20" hidden="1" x14ac:dyDescent="0.3">
      <c r="A69" s="163"/>
      <c r="B69" s="164"/>
      <c r="C69" s="164"/>
      <c r="D69" s="164"/>
      <c r="E69" s="164"/>
      <c r="F69" s="164"/>
      <c r="G69" s="164"/>
      <c r="H69" s="16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mergeCells count="15">
    <mergeCell ref="A54:G54"/>
    <mergeCell ref="A53:F53"/>
    <mergeCell ref="E23:G23"/>
    <mergeCell ref="A42:F42"/>
    <mergeCell ref="A41:F41"/>
    <mergeCell ref="A1:F1"/>
    <mergeCell ref="A3:F3"/>
    <mergeCell ref="A2:F2"/>
    <mergeCell ref="A23:D23"/>
    <mergeCell ref="A34:F34"/>
    <mergeCell ref="A33:D33"/>
    <mergeCell ref="A22:D22"/>
    <mergeCell ref="B21:D21"/>
    <mergeCell ref="A20:D20"/>
    <mergeCell ref="A13:G13"/>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7109375" style="166" customWidth="1"/>
    <col min="2" max="2" width="37.7109375" style="166" customWidth="1"/>
    <col min="3" max="3" width="43.28515625" style="166" customWidth="1"/>
    <col min="4" max="256" width="9.28515625" style="167" customWidth="1"/>
  </cols>
  <sheetData>
    <row r="2" spans="1:3" x14ac:dyDescent="0.25">
      <c r="C2" s="168"/>
    </row>
    <row r="6" spans="1:3" ht="14.25" x14ac:dyDescent="0.2">
      <c r="A6" s="498" t="s">
        <v>0</v>
      </c>
      <c r="B6" s="499"/>
      <c r="C6" s="500"/>
    </row>
    <row r="7" spans="1:3" x14ac:dyDescent="0.25">
      <c r="A7" s="169" t="s">
        <v>1</v>
      </c>
      <c r="B7" s="24"/>
      <c r="C7" s="170"/>
    </row>
    <row r="8" spans="1:3" x14ac:dyDescent="0.25">
      <c r="A8" s="171"/>
      <c r="B8" s="24"/>
      <c r="C8" s="170"/>
    </row>
    <row r="9" spans="1:3" ht="14.25" x14ac:dyDescent="0.2">
      <c r="A9" s="172" t="s">
        <v>2</v>
      </c>
      <c r="B9" s="19" t="s">
        <v>3</v>
      </c>
      <c r="C9" s="27" t="s">
        <v>4</v>
      </c>
    </row>
    <row r="10" spans="1:3" ht="12.75" x14ac:dyDescent="0.2">
      <c r="A10" s="505" t="str">
        <f>MASTERSHEET!B4</f>
        <v>PAVITHRA</v>
      </c>
      <c r="B10" s="506">
        <f>MASTERSHEET!D4</f>
        <v>0</v>
      </c>
      <c r="C10" s="507" t="str">
        <f>MASTERSHEET!F4</f>
        <v>VENKATESAN</v>
      </c>
    </row>
    <row r="11" spans="1:3" ht="11.25" customHeight="1" x14ac:dyDescent="0.2">
      <c r="A11" s="505"/>
      <c r="B11" s="506"/>
      <c r="C11" s="507"/>
    </row>
    <row r="12" spans="1:3" ht="12.75" hidden="1" x14ac:dyDescent="0.2">
      <c r="A12" s="505"/>
      <c r="B12" s="506"/>
      <c r="C12" s="507"/>
    </row>
    <row r="13" spans="1:3" x14ac:dyDescent="0.25">
      <c r="A13" s="171"/>
      <c r="B13" s="24"/>
      <c r="C13" s="170"/>
    </row>
    <row r="14" spans="1:3" x14ac:dyDescent="0.25">
      <c r="A14" s="169" t="s">
        <v>5</v>
      </c>
      <c r="B14" s="503">
        <f>MASTERSHEET!B6</f>
        <v>43252</v>
      </c>
      <c r="C14" s="504"/>
    </row>
    <row r="15" spans="1:3" ht="14.25" x14ac:dyDescent="0.2">
      <c r="A15" s="169" t="s">
        <v>67</v>
      </c>
      <c r="B15" s="501" t="str">
        <f>MASTERSHEET!B5</f>
        <v>SOFTWARE ASSOCIATE</v>
      </c>
      <c r="C15" s="502"/>
    </row>
    <row r="16" spans="1:3" ht="14.25" x14ac:dyDescent="0.2">
      <c r="A16" s="169" t="s">
        <v>68</v>
      </c>
      <c r="B16" s="501" t="str">
        <f>MASTERSHEET!D5</f>
        <v>A3</v>
      </c>
      <c r="C16" s="502"/>
    </row>
    <row r="17" spans="1:3" ht="42.75" x14ac:dyDescent="0.2">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f>MASTERSHEET!B25</f>
        <v>54</v>
      </c>
      <c r="B19" s="32">
        <f>MASTERSHEET!C25</f>
        <v>54</v>
      </c>
      <c r="C19" s="176">
        <f>MASTERSHEET!D25</f>
        <v>54</v>
      </c>
    </row>
    <row r="20" spans="1:3" x14ac:dyDescent="0.25">
      <c r="A20" s="175" t="str">
        <f>MASTERSHEET!B26</f>
        <v>VINAYAKAR KOIL 2ND STREET</v>
      </c>
      <c r="B20" s="32" t="str">
        <f>MASTERSHEET!C26</f>
        <v>VINAYAKAR KOIL 2ND STREET</v>
      </c>
      <c r="C20" s="176" t="str">
        <f>MASTERSHEET!D26</f>
        <v>VINAYAKAR KOIL 2ND STREET</v>
      </c>
    </row>
    <row r="21" spans="1:3" x14ac:dyDescent="0.25">
      <c r="A21" s="175" t="str">
        <f>MASTERSHEET!B27</f>
        <v>SASTHRI NAGAR</v>
      </c>
      <c r="B21" s="32" t="str">
        <f>MASTERSHEET!C27</f>
        <v>SASTHRI NAGAR</v>
      </c>
      <c r="C21" s="176" t="str">
        <f>MASTERSHEET!D27</f>
        <v>SASTHRI NAGAR</v>
      </c>
    </row>
    <row r="22" spans="1:3" x14ac:dyDescent="0.25">
      <c r="A22" s="175" t="str">
        <f>MASTERSHEET!B28</f>
        <v>ERODE</v>
      </c>
      <c r="B22" s="32" t="str">
        <f>MASTERSHEET!C28</f>
        <v>ERODE</v>
      </c>
      <c r="C22" s="176" t="str">
        <f>MASTERSHEET!D28</f>
        <v>ERODE</v>
      </c>
    </row>
    <row r="23" spans="1:3" x14ac:dyDescent="0.25">
      <c r="A23" s="175" t="str">
        <f>MASTERSHEET!B29</f>
        <v>TAMILNADU 638002</v>
      </c>
      <c r="B23" s="32" t="str">
        <f>MASTERSHEET!C29</f>
        <v>TAMILNADU 638002</v>
      </c>
      <c r="C23" s="176" t="str">
        <f>MASTERSHEET!D29</f>
        <v>TAMILNADU 638002</v>
      </c>
    </row>
    <row r="24" spans="1:3" ht="14.25" x14ac:dyDescent="0.2">
      <c r="A24" s="177" t="s">
        <v>64</v>
      </c>
      <c r="B24" s="178" t="s">
        <v>64</v>
      </c>
      <c r="C24" s="179" t="s">
        <v>64</v>
      </c>
    </row>
    <row r="25" spans="1:3" x14ac:dyDescent="0.25">
      <c r="A25" s="175" t="str">
        <f>MASTERSHEET!B30</f>
        <v>R.VENKATESAN</v>
      </c>
      <c r="B25" s="32" t="str">
        <f>MASTERSHEET!C30</f>
        <v>R.VENKATESAN</v>
      </c>
      <c r="C25" s="176" t="str">
        <f>MASTERSHEET!D30</f>
        <v>R.VENKATESAN</v>
      </c>
    </row>
    <row r="26" spans="1:3" ht="14.25" x14ac:dyDescent="0.2">
      <c r="A26" s="177" t="s">
        <v>62</v>
      </c>
      <c r="B26" s="178" t="s">
        <v>62</v>
      </c>
      <c r="C26" s="179" t="s">
        <v>62</v>
      </c>
    </row>
    <row r="27" spans="1:3" x14ac:dyDescent="0.25">
      <c r="A27" s="175">
        <f>MASTERSHEET!B32</f>
        <v>9442278384</v>
      </c>
      <c r="B27" s="32">
        <f>MASTERSHEET!C31</f>
        <v>0</v>
      </c>
      <c r="C27" s="176">
        <f>MASTERSHEET!D31</f>
        <v>0</v>
      </c>
    </row>
    <row r="28" spans="1:3" ht="14.25" x14ac:dyDescent="0.2">
      <c r="A28" s="177" t="s">
        <v>63</v>
      </c>
      <c r="B28" s="178" t="s">
        <v>63</v>
      </c>
      <c r="C28" s="179" t="s">
        <v>63</v>
      </c>
    </row>
    <row r="29" spans="1:3" x14ac:dyDescent="0.25">
      <c r="A29" s="175" t="e">
        <f>MASTERSHEET!#REF!</f>
        <v>#REF!</v>
      </c>
      <c r="B29" s="32">
        <f>MASTERSHEET!C32</f>
        <v>9442278384</v>
      </c>
      <c r="C29" s="176">
        <f>MASTERSHEET!D32</f>
        <v>9442278384</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pavivenkat.12@gmail.com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35587</v>
      </c>
      <c r="C41" s="170"/>
    </row>
    <row r="42" spans="1:3" x14ac:dyDescent="0.25">
      <c r="A42" s="175"/>
      <c r="B42" s="32"/>
      <c r="C42" s="170"/>
    </row>
    <row r="43" spans="1:3" x14ac:dyDescent="0.25">
      <c r="A43" s="180" t="s">
        <v>15</v>
      </c>
      <c r="B43" s="32" t="str">
        <f>MASTERSHEET!D8</f>
        <v>SRIRANGAM, TRICHY</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9943863299</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75" x14ac:dyDescent="0.3">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6" customWidth="1"/>
    <col min="2" max="2" width="16" style="166" customWidth="1"/>
    <col min="3" max="3" width="28.7109375" style="166" customWidth="1"/>
    <col min="4" max="4" width="32.42578125" style="166" customWidth="1"/>
    <col min="5" max="5" width="29" style="166" customWidth="1"/>
    <col min="6" max="6" width="8" style="166" customWidth="1"/>
    <col min="7" max="7" width="19.42578125" style="166" customWidth="1"/>
    <col min="8" max="8" width="27" style="166" customWidth="1"/>
    <col min="9" max="9" width="22.7109375" style="166" customWidth="1"/>
    <col min="10" max="256" width="8.7109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498" t="s">
        <v>43</v>
      </c>
      <c r="B22" s="499"/>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0" t="s">
        <v>65</v>
      </c>
      <c r="B43" s="461"/>
      <c r="C43" s="461"/>
      <c r="D43" s="461"/>
      <c r="E43" s="461"/>
      <c r="F43" s="461"/>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75" x14ac:dyDescent="0.3">
      <c r="A47" s="50"/>
      <c r="B47" s="46"/>
      <c r="C47" s="46"/>
      <c r="D47" s="46"/>
      <c r="E47" s="185" t="s">
        <v>120</v>
      </c>
      <c r="F47" s="46"/>
      <c r="G47" s="46"/>
      <c r="H47" s="46"/>
      <c r="I47" s="46"/>
      <c r="J47" s="190"/>
    </row>
    <row r="48" spans="1:10" x14ac:dyDescent="0.25">
      <c r="A48" s="50" t="s">
        <v>51</v>
      </c>
      <c r="B48" s="217">
        <f>MASTERSHEET!B6</f>
        <v>43252</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27" workbookViewId="0">
      <selection activeCell="D36" sqref="D36"/>
    </sheetView>
  </sheetViews>
  <sheetFormatPr defaultColWidth="9" defaultRowHeight="15" x14ac:dyDescent="0.25"/>
  <cols>
    <col min="1" max="1" width="8" style="221" customWidth="1"/>
    <col min="2" max="2" width="9.42578125" style="221" customWidth="1"/>
    <col min="3" max="3" width="19.7109375" style="221" customWidth="1"/>
    <col min="4" max="4" width="24.7109375" style="221" customWidth="1"/>
    <col min="5" max="5" width="17.42578125" style="221" customWidth="1"/>
    <col min="6" max="6" width="27.7109375" style="221" customWidth="1"/>
    <col min="7" max="7" width="14.28515625" style="221" customWidth="1"/>
    <col min="8" max="8" width="4" style="221" customWidth="1"/>
    <col min="9" max="256" width="9.28515625" style="221" customWidth="1"/>
  </cols>
  <sheetData>
    <row r="6" spans="1:13" x14ac:dyDescent="0.25">
      <c r="A6" s="517" t="s">
        <v>423</v>
      </c>
      <c r="B6" s="518"/>
      <c r="C6" s="518"/>
      <c r="D6" s="518"/>
      <c r="E6" s="518"/>
      <c r="F6" s="518"/>
      <c r="G6" s="518"/>
      <c r="H6" s="222"/>
    </row>
    <row r="7" spans="1:13" ht="13.9" customHeight="1" x14ac:dyDescent="0.25">
      <c r="A7" s="519"/>
      <c r="B7" s="520"/>
      <c r="C7" s="520"/>
      <c r="D7" s="520"/>
      <c r="E7" s="520"/>
      <c r="F7" s="520"/>
      <c r="G7" s="520"/>
      <c r="H7" s="223"/>
      <c r="I7" s="224"/>
      <c r="J7" s="224"/>
      <c r="K7" s="224"/>
      <c r="L7" s="224"/>
      <c r="M7" s="224"/>
    </row>
    <row r="8" spans="1:13" ht="16.5" customHeight="1" x14ac:dyDescent="0.25">
      <c r="A8" s="521" t="s">
        <v>424</v>
      </c>
      <c r="B8" s="522"/>
      <c r="C8" s="522"/>
      <c r="D8" s="522"/>
      <c r="E8" s="522"/>
      <c r="F8" s="522"/>
      <c r="G8" s="522"/>
      <c r="H8" s="225"/>
      <c r="I8" s="226"/>
      <c r="J8" s="226"/>
      <c r="K8" s="226"/>
      <c r="L8" s="226"/>
      <c r="M8" s="226"/>
    </row>
    <row r="9" spans="1:13" ht="13.9"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425</v>
      </c>
      <c r="B11" s="523" t="str">
        <f>UPPER(+MASTERSHEET!B4&amp;"  "&amp;MASTERSHEET!D4&amp;"  "&amp;MASTERSHEET!F4)</f>
        <v>PAVITHRA    VENKATESAN</v>
      </c>
      <c r="C11" s="523"/>
      <c r="D11" s="523"/>
      <c r="E11" s="228" t="s">
        <v>426</v>
      </c>
      <c r="F11" s="232"/>
      <c r="G11" s="228"/>
      <c r="H11" s="229"/>
    </row>
    <row r="12" spans="1:13" ht="32.25" customHeight="1" x14ac:dyDescent="0.25">
      <c r="A12" s="524" t="str">
        <f>PROPER(MASTERSHEET!B25&amp;" "&amp;MASTERSHEET!B26&amp;" "&amp;MASTERSHEET!B27&amp;" "&amp;MASTERSHEET!B28&amp;" "&amp;MASTERSHEET!B29)</f>
        <v>54 Vinayakar Koil 2Nd Street Sasthri Nagar Erode Tamilnadu 638002</v>
      </c>
      <c r="B12" s="525"/>
      <c r="C12" s="525"/>
      <c r="D12" s="525"/>
      <c r="E12" s="525"/>
      <c r="F12" s="525"/>
      <c r="G12" s="228"/>
      <c r="H12" s="229"/>
    </row>
    <row r="13" spans="1:13" x14ac:dyDescent="0.25">
      <c r="A13" s="227"/>
      <c r="B13" s="228"/>
      <c r="C13" s="228"/>
      <c r="D13" s="228"/>
      <c r="E13" s="228"/>
      <c r="F13" s="228"/>
      <c r="G13" s="228"/>
      <c r="H13" s="229"/>
    </row>
    <row r="14" spans="1:13" x14ac:dyDescent="0.25">
      <c r="A14" s="231" t="s">
        <v>427</v>
      </c>
      <c r="B14" s="228"/>
      <c r="C14" s="228"/>
      <c r="D14" s="228"/>
      <c r="E14" s="228"/>
      <c r="F14" s="228"/>
      <c r="G14" s="228"/>
      <c r="H14" s="229"/>
    </row>
    <row r="15" spans="1:13" x14ac:dyDescent="0.25">
      <c r="A15" s="227"/>
      <c r="B15" s="228"/>
      <c r="C15" s="228"/>
      <c r="D15" s="228"/>
      <c r="E15" s="228"/>
      <c r="F15" s="228"/>
      <c r="G15" s="228"/>
      <c r="H15" s="229"/>
    </row>
    <row r="16" spans="1:13" s="233" customFormat="1" ht="28.5" x14ac:dyDescent="0.2">
      <c r="A16" s="234"/>
      <c r="B16" s="235"/>
      <c r="C16" s="236" t="s">
        <v>428</v>
      </c>
      <c r="D16" s="237" t="s">
        <v>429</v>
      </c>
      <c r="E16" s="237" t="s">
        <v>27</v>
      </c>
      <c r="F16" s="238" t="s">
        <v>430</v>
      </c>
      <c r="G16" s="239" t="s">
        <v>431</v>
      </c>
      <c r="H16" s="240"/>
    </row>
    <row r="17" spans="1:8" s="241" customFormat="1" x14ac:dyDescent="0.2">
      <c r="A17" s="242"/>
      <c r="B17" s="243"/>
      <c r="C17" s="508" t="s">
        <v>432</v>
      </c>
      <c r="D17" s="244" t="str">
        <f>+MASTERSHEET!B36</f>
        <v>R.VENKATESAN</v>
      </c>
      <c r="E17" s="244">
        <f>+MASTERSHEET!H15</f>
        <v>0</v>
      </c>
      <c r="F17" s="245" t="str">
        <f>+MASTERSHEET!D36</f>
        <v>ERODE</v>
      </c>
      <c r="G17" s="246">
        <f>+MASTERSHEET!F36</f>
        <v>1</v>
      </c>
      <c r="H17" s="247"/>
    </row>
    <row r="18" spans="1:8" s="241" customFormat="1" x14ac:dyDescent="0.2">
      <c r="A18" s="242"/>
      <c r="B18" s="243"/>
      <c r="C18" s="509"/>
      <c r="D18" s="248"/>
      <c r="E18" s="248"/>
      <c r="F18" s="248"/>
      <c r="G18" s="248"/>
      <c r="H18" s="247"/>
    </row>
    <row r="19" spans="1:8" s="241" customFormat="1" x14ac:dyDescent="0.2">
      <c r="A19" s="242"/>
      <c r="B19" s="243"/>
      <c r="C19" s="510"/>
      <c r="D19" s="249"/>
      <c r="E19" s="250"/>
      <c r="F19" s="251"/>
      <c r="G19" s="252"/>
      <c r="H19" s="247"/>
    </row>
    <row r="20" spans="1:8" s="241" customFormat="1" x14ac:dyDescent="0.2">
      <c r="A20" s="242"/>
      <c r="B20" s="243"/>
      <c r="C20" s="508" t="s">
        <v>433</v>
      </c>
      <c r="D20" s="245" t="str">
        <f>+MASTERSHEET!B36</f>
        <v>R.VENKATESAN</v>
      </c>
      <c r="E20" s="245">
        <f>+MASTERSHEET!H15</f>
        <v>0</v>
      </c>
      <c r="F20" s="245" t="str">
        <f>+MASTERSHEET!D36</f>
        <v>ERODE</v>
      </c>
      <c r="G20" s="246">
        <f>+MASTERSHEET!F36</f>
        <v>1</v>
      </c>
      <c r="H20" s="247"/>
    </row>
    <row r="21" spans="1:8" s="241" customFormat="1" x14ac:dyDescent="0.2">
      <c r="A21" s="242"/>
      <c r="B21" s="243"/>
      <c r="C21" s="509"/>
      <c r="D21" s="248"/>
      <c r="E21" s="248"/>
      <c r="F21" s="253"/>
      <c r="G21" s="253"/>
      <c r="H21" s="247"/>
    </row>
    <row r="22" spans="1:8" s="241" customFormat="1" x14ac:dyDescent="0.2">
      <c r="A22" s="242"/>
      <c r="B22" s="243"/>
      <c r="C22" s="510"/>
      <c r="D22" s="250"/>
      <c r="E22" s="250"/>
      <c r="F22" s="252"/>
      <c r="G22" s="252"/>
      <c r="H22" s="247"/>
    </row>
    <row r="23" spans="1:8" s="241" customFormat="1" x14ac:dyDescent="0.2">
      <c r="A23" s="242"/>
      <c r="B23" s="243"/>
      <c r="C23" s="508" t="s">
        <v>434</v>
      </c>
      <c r="D23" s="245" t="str">
        <f>+MASTERSHEET!B36</f>
        <v>R.VENKATESAN</v>
      </c>
      <c r="E23" s="254" t="str">
        <f>+MASTERSHEET!C36</f>
        <v>FATHER</v>
      </c>
      <c r="F23" s="245" t="str">
        <f>+MASTERSHEET!D36</f>
        <v>ERODE</v>
      </c>
      <c r="G23" s="246">
        <f>+MASTERSHEET!F36</f>
        <v>1</v>
      </c>
      <c r="H23" s="247"/>
    </row>
    <row r="24" spans="1:8" s="241" customFormat="1" x14ac:dyDescent="0.2">
      <c r="A24" s="242"/>
      <c r="B24" s="243"/>
      <c r="C24" s="509"/>
      <c r="D24" s="248"/>
      <c r="E24" s="248"/>
      <c r="F24" s="253"/>
      <c r="G24" s="253"/>
      <c r="H24" s="247"/>
    </row>
    <row r="25" spans="1:8" s="241" customFormat="1" x14ac:dyDescent="0.2">
      <c r="A25" s="242"/>
      <c r="B25" s="243"/>
      <c r="C25" s="510"/>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11" t="s">
        <v>463</v>
      </c>
      <c r="B28" s="512"/>
      <c r="C28" s="512"/>
      <c r="D28" s="512"/>
      <c r="E28" s="512"/>
      <c r="F28" s="512"/>
      <c r="G28" s="512"/>
      <c r="H28" s="255"/>
    </row>
    <row r="29" spans="1:8" x14ac:dyDescent="0.25">
      <c r="A29" s="227"/>
      <c r="B29" s="228"/>
      <c r="C29" s="228"/>
      <c r="D29" s="228"/>
      <c r="E29" s="228"/>
      <c r="F29" s="228"/>
      <c r="G29" s="228"/>
      <c r="H29" s="229"/>
    </row>
    <row r="30" spans="1:8" ht="54.75" customHeight="1" x14ac:dyDescent="0.25">
      <c r="A30" s="515" t="s">
        <v>444</v>
      </c>
      <c r="B30" s="516"/>
      <c r="C30" s="516"/>
      <c r="D30" s="516"/>
      <c r="E30" s="516"/>
      <c r="F30" s="516"/>
      <c r="G30" s="516"/>
      <c r="H30" s="229"/>
    </row>
    <row r="31" spans="1:8" x14ac:dyDescent="0.25">
      <c r="A31" s="231"/>
      <c r="B31" s="228"/>
      <c r="C31" s="228"/>
      <c r="D31" s="228"/>
      <c r="E31" s="228"/>
      <c r="F31" s="228"/>
      <c r="G31" s="228"/>
      <c r="H31" s="229"/>
    </row>
    <row r="32" spans="1:8" ht="53.25" customHeight="1" x14ac:dyDescent="0.25">
      <c r="A32" s="515" t="s">
        <v>445</v>
      </c>
      <c r="B32" s="516"/>
      <c r="C32" s="516"/>
      <c r="D32" s="516"/>
      <c r="E32" s="516"/>
      <c r="F32" s="516"/>
      <c r="G32" s="516"/>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435</v>
      </c>
      <c r="E35" s="260" t="s">
        <v>436</v>
      </c>
      <c r="F35" s="228"/>
      <c r="G35" s="228"/>
      <c r="H35" s="229"/>
    </row>
    <row r="36" spans="1:8" ht="23.25" customHeight="1" x14ac:dyDescent="0.25">
      <c r="A36" s="227"/>
      <c r="B36" s="228"/>
      <c r="C36" s="261" t="s">
        <v>437</v>
      </c>
      <c r="D36" s="262"/>
      <c r="E36" s="262"/>
      <c r="F36" s="228"/>
      <c r="G36" s="228"/>
      <c r="H36" s="229"/>
    </row>
    <row r="37" spans="1:8" x14ac:dyDescent="0.25">
      <c r="A37" s="227"/>
      <c r="B37" s="228"/>
      <c r="C37" s="513" t="s">
        <v>438</v>
      </c>
      <c r="D37" s="513"/>
      <c r="E37" s="513"/>
      <c r="F37" s="228"/>
      <c r="G37" s="228"/>
      <c r="H37" s="229"/>
    </row>
    <row r="38" spans="1:8" ht="18.75" customHeight="1" x14ac:dyDescent="0.25">
      <c r="A38" s="227"/>
      <c r="B38" s="228"/>
      <c r="C38" s="514"/>
      <c r="D38" s="514"/>
      <c r="E38" s="514"/>
      <c r="F38" s="228"/>
      <c r="G38" s="228"/>
      <c r="H38" s="229"/>
    </row>
    <row r="39" spans="1:8" ht="21.75" customHeight="1" x14ac:dyDescent="0.25">
      <c r="A39" s="227"/>
      <c r="B39" s="228"/>
      <c r="C39" s="261" t="s">
        <v>54</v>
      </c>
      <c r="D39" s="262"/>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439</v>
      </c>
      <c r="B42" s="263">
        <f>+MASTERSHEET!B6</f>
        <v>43252</v>
      </c>
      <c r="C42" s="228"/>
      <c r="D42" s="228"/>
      <c r="E42" s="228"/>
      <c r="F42" s="228"/>
      <c r="G42" s="228"/>
      <c r="H42" s="229"/>
    </row>
    <row r="43" spans="1:8" x14ac:dyDescent="0.25">
      <c r="A43" s="227"/>
      <c r="B43" s="228"/>
      <c r="C43" s="228"/>
      <c r="D43" s="228"/>
      <c r="E43" s="228"/>
      <c r="F43" s="264" t="s">
        <v>120</v>
      </c>
      <c r="G43" s="228"/>
      <c r="H43" s="229"/>
    </row>
    <row r="44" spans="1:8" x14ac:dyDescent="0.25">
      <c r="A44" s="227" t="s">
        <v>440</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8" workbookViewId="0">
      <selection activeCell="D15" sqref="D15:D16"/>
    </sheetView>
  </sheetViews>
  <sheetFormatPr defaultColWidth="9" defaultRowHeight="15" x14ac:dyDescent="0.25"/>
  <cols>
    <col min="1" max="1" width="8.7109375" style="166" customWidth="1"/>
    <col min="2" max="2" width="21.7109375" style="166" customWidth="1"/>
    <col min="3" max="3" width="21.42578125" style="166" customWidth="1"/>
    <col min="4" max="4" width="22.28515625" style="166" customWidth="1"/>
    <col min="5" max="5" width="15" style="166" customWidth="1"/>
    <col min="6" max="6" width="21.7109375" style="166" customWidth="1"/>
    <col min="7" max="7" width="18.7109375" style="166" customWidth="1"/>
    <col min="8" max="9" width="8.7109375" style="166" customWidth="1"/>
    <col min="10" max="10" width="9" style="166" customWidth="1"/>
    <col min="11" max="256" width="8.7109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34" t="s">
        <v>451</v>
      </c>
      <c r="B7" s="535"/>
      <c r="C7" s="535"/>
      <c r="D7" s="535"/>
      <c r="E7" s="535"/>
      <c r="F7" s="535"/>
      <c r="G7" s="190"/>
    </row>
    <row r="8" spans="1:7" x14ac:dyDescent="0.25">
      <c r="A8" s="521" t="s">
        <v>452</v>
      </c>
      <c r="B8" s="522"/>
      <c r="C8" s="522"/>
      <c r="D8" s="522"/>
      <c r="E8" s="522"/>
      <c r="F8" s="522"/>
      <c r="G8" s="190"/>
    </row>
    <row r="9" spans="1:7" x14ac:dyDescent="0.25">
      <c r="A9" s="50"/>
      <c r="B9" s="46"/>
      <c r="C9" s="46"/>
      <c r="D9" s="46"/>
      <c r="E9" s="46"/>
      <c r="F9" s="46"/>
      <c r="G9" s="190"/>
    </row>
    <row r="10" spans="1:7" ht="18.75" customHeight="1" x14ac:dyDescent="0.25">
      <c r="A10" s="231" t="s">
        <v>453</v>
      </c>
      <c r="B10" s="546" t="str">
        <f>+MASTERSHEET!B4&amp;" "&amp;MASTERSHEET!D4&amp;" "&amp;MASTERSHEET!F4</f>
        <v>PAVITHRA  VENKATESAN</v>
      </c>
      <c r="C10" s="546"/>
      <c r="D10" s="270" t="s">
        <v>454</v>
      </c>
      <c r="E10" s="271">
        <v>94000</v>
      </c>
      <c r="F10" s="46"/>
      <c r="G10" s="190"/>
    </row>
    <row r="11" spans="1:7" ht="21" customHeight="1" x14ac:dyDescent="0.25">
      <c r="A11" s="50" t="s">
        <v>54</v>
      </c>
      <c r="B11" s="43" t="str">
        <f>PROPER(MASTERSHEET!B25&amp;" "&amp;MASTERSHEET!B26&amp;" "&amp;MASTERSHEET!B27&amp;" "&amp;MASTERSHEET!B28&amp;" "&amp;MASTERSHEET!B29)</f>
        <v>54 Vinayakar Koil 2Nd Street Sasthri Nagar Erode Tamilnadu 638002</v>
      </c>
      <c r="C11" s="46"/>
      <c r="D11" s="46"/>
      <c r="E11" s="46"/>
      <c r="F11" s="46"/>
      <c r="G11" s="190"/>
    </row>
    <row r="12" spans="1:7" ht="30" customHeight="1" x14ac:dyDescent="0.25">
      <c r="A12" s="543" t="s">
        <v>464</v>
      </c>
      <c r="B12" s="544"/>
      <c r="C12" s="544"/>
      <c r="D12" s="544"/>
      <c r="E12" s="544"/>
      <c r="F12" s="544"/>
      <c r="G12" s="545"/>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13"/>
      <c r="C15" s="540" t="s">
        <v>455</v>
      </c>
      <c r="D15" s="540" t="s">
        <v>456</v>
      </c>
      <c r="E15" s="46"/>
      <c r="F15" s="46"/>
      <c r="G15" s="190"/>
    </row>
    <row r="16" spans="1:7" x14ac:dyDescent="0.25">
      <c r="A16" s="50"/>
      <c r="B16" s="514"/>
      <c r="C16" s="541"/>
      <c r="D16" s="541"/>
      <c r="E16" s="46"/>
      <c r="F16" s="46"/>
      <c r="G16" s="190"/>
    </row>
    <row r="17" spans="1:7" x14ac:dyDescent="0.25">
      <c r="A17" s="50"/>
      <c r="B17" s="272" t="s">
        <v>457</v>
      </c>
      <c r="C17" s="262" t="str">
        <f>+MASTERSHEET!B37</f>
        <v>R.VENKATESAN</v>
      </c>
      <c r="D17" s="262"/>
      <c r="E17" s="46"/>
      <c r="F17" s="46"/>
      <c r="G17" s="190"/>
    </row>
    <row r="18" spans="1:7" x14ac:dyDescent="0.25">
      <c r="A18" s="50"/>
      <c r="B18" s="513" t="s">
        <v>458</v>
      </c>
      <c r="C18" s="513" t="str">
        <f>+MASTERSHEET!C37</f>
        <v>FATHER</v>
      </c>
      <c r="D18" s="513"/>
      <c r="E18" s="46"/>
      <c r="F18" s="46"/>
      <c r="G18" s="190"/>
    </row>
    <row r="19" spans="1:7" x14ac:dyDescent="0.25">
      <c r="A19" s="50"/>
      <c r="B19" s="514"/>
      <c r="C19" s="514"/>
      <c r="D19" s="514"/>
      <c r="E19" s="46"/>
      <c r="F19" s="46"/>
      <c r="G19" s="190"/>
    </row>
    <row r="20" spans="1:7" x14ac:dyDescent="0.25">
      <c r="A20" s="50"/>
      <c r="B20" s="526" t="s">
        <v>459</v>
      </c>
      <c r="C20" s="513" t="str">
        <f>+MASTERSHEET!D37</f>
        <v>ERODE</v>
      </c>
      <c r="D20" s="513"/>
      <c r="E20" s="46"/>
      <c r="F20" s="46"/>
      <c r="G20" s="190"/>
    </row>
    <row r="21" spans="1:7" x14ac:dyDescent="0.25">
      <c r="A21" s="50"/>
      <c r="B21" s="542"/>
      <c r="C21" s="536"/>
      <c r="D21" s="536"/>
      <c r="E21" s="46"/>
      <c r="F21" s="46"/>
      <c r="G21" s="190"/>
    </row>
    <row r="22" spans="1:7" x14ac:dyDescent="0.25">
      <c r="A22" s="50"/>
      <c r="B22" s="542"/>
      <c r="C22" s="536"/>
      <c r="D22" s="536"/>
      <c r="E22" s="46"/>
      <c r="F22" s="46"/>
      <c r="G22" s="190"/>
    </row>
    <row r="23" spans="1:7" x14ac:dyDescent="0.25">
      <c r="A23" s="50"/>
      <c r="B23" s="542"/>
      <c r="C23" s="536"/>
      <c r="D23" s="536"/>
      <c r="E23" s="46"/>
      <c r="F23" s="46"/>
      <c r="G23" s="190"/>
    </row>
    <row r="24" spans="1:7" x14ac:dyDescent="0.25">
      <c r="A24" s="50"/>
      <c r="B24" s="542"/>
      <c r="C24" s="536"/>
      <c r="D24" s="536"/>
      <c r="E24" s="46"/>
      <c r="F24" s="46"/>
      <c r="G24" s="190"/>
    </row>
    <row r="25" spans="1:7" x14ac:dyDescent="0.25">
      <c r="A25" s="50"/>
      <c r="B25" s="527"/>
      <c r="C25" s="514"/>
      <c r="D25" s="514"/>
      <c r="E25" s="46"/>
      <c r="F25" s="46"/>
      <c r="G25" s="190"/>
    </row>
    <row r="26" spans="1:7" x14ac:dyDescent="0.25">
      <c r="A26" s="50"/>
      <c r="B26" s="537" t="s">
        <v>460</v>
      </c>
      <c r="C26" s="539">
        <f>+MASTERSHEET!F37</f>
        <v>1</v>
      </c>
      <c r="D26" s="513"/>
      <c r="E26" s="46"/>
      <c r="F26" s="46"/>
      <c r="G26" s="190"/>
    </row>
    <row r="27" spans="1:7" x14ac:dyDescent="0.25">
      <c r="A27" s="50"/>
      <c r="B27" s="538"/>
      <c r="C27" s="514"/>
      <c r="D27" s="514"/>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31" t="s">
        <v>461</v>
      </c>
      <c r="B30" s="532"/>
      <c r="C30" s="532"/>
      <c r="D30" s="532"/>
      <c r="E30" s="532"/>
      <c r="F30" s="532"/>
      <c r="G30" s="533"/>
    </row>
    <row r="31" spans="1:7" x14ac:dyDescent="0.25">
      <c r="A31" s="50"/>
      <c r="B31" s="46"/>
      <c r="C31" s="46"/>
      <c r="D31" s="46"/>
      <c r="E31" s="46"/>
      <c r="F31" s="46"/>
      <c r="G31" s="190"/>
    </row>
    <row r="32" spans="1:7" ht="51" customHeight="1" x14ac:dyDescent="0.25">
      <c r="A32" s="528" t="s">
        <v>462</v>
      </c>
      <c r="B32" s="529"/>
      <c r="C32" s="529"/>
      <c r="D32" s="529"/>
      <c r="E32" s="529"/>
      <c r="F32" s="529"/>
      <c r="G32" s="530"/>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435</v>
      </c>
      <c r="D35" s="260" t="s">
        <v>436</v>
      </c>
      <c r="E35" s="46"/>
      <c r="F35" s="46"/>
      <c r="G35" s="190"/>
    </row>
    <row r="36" spans="1:7" ht="23.25" customHeight="1" x14ac:dyDescent="0.25">
      <c r="A36" s="50"/>
      <c r="B36" s="276" t="s">
        <v>437</v>
      </c>
      <c r="C36" s="262"/>
      <c r="D36" s="262"/>
      <c r="E36" s="46"/>
      <c r="F36" s="46"/>
      <c r="G36" s="190"/>
    </row>
    <row r="37" spans="1:7" x14ac:dyDescent="0.25">
      <c r="A37" s="50"/>
      <c r="B37" s="526" t="s">
        <v>438</v>
      </c>
      <c r="C37" s="513"/>
      <c r="D37" s="513"/>
      <c r="E37" s="46"/>
      <c r="F37" s="46"/>
      <c r="G37" s="190"/>
    </row>
    <row r="38" spans="1:7" x14ac:dyDescent="0.25">
      <c r="A38" s="50"/>
      <c r="B38" s="527"/>
      <c r="C38" s="514"/>
      <c r="D38" s="514"/>
      <c r="E38" s="46"/>
      <c r="F38" s="46"/>
      <c r="G38" s="190"/>
    </row>
    <row r="39" spans="1:7" ht="21.75" customHeight="1" x14ac:dyDescent="0.25">
      <c r="A39" s="50"/>
      <c r="B39" s="276" t="s">
        <v>54</v>
      </c>
      <c r="C39" s="262"/>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439</v>
      </c>
      <c r="B42" s="263">
        <f>+MASTERSHEET!B6</f>
        <v>43252</v>
      </c>
      <c r="C42" s="228"/>
      <c r="D42" s="228"/>
      <c r="E42" s="228"/>
      <c r="F42" s="228"/>
      <c r="G42" s="190"/>
    </row>
    <row r="43" spans="1:7" x14ac:dyDescent="0.25">
      <c r="A43" s="227"/>
      <c r="B43" s="228"/>
      <c r="C43" s="228"/>
      <c r="D43" s="228"/>
      <c r="E43" s="228"/>
      <c r="F43" s="264" t="s">
        <v>120</v>
      </c>
      <c r="G43" s="190"/>
    </row>
    <row r="44" spans="1:7" x14ac:dyDescent="0.25">
      <c r="A44" s="227" t="s">
        <v>440</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 ref="B37:B38"/>
    <mergeCell ref="C37:C38"/>
    <mergeCell ref="D37:D38"/>
    <mergeCell ref="A32:G32"/>
    <mergeCell ref="A30:G30"/>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topLeftCell="B16" workbookViewId="0">
      <selection activeCell="D22" sqref="D22"/>
    </sheetView>
  </sheetViews>
  <sheetFormatPr defaultColWidth="9" defaultRowHeight="15" x14ac:dyDescent="0.25"/>
  <cols>
    <col min="1" max="1" width="8.7109375" style="166" customWidth="1"/>
    <col min="2" max="2" width="38.7109375" style="166" customWidth="1"/>
    <col min="3" max="3" width="29.28515625" style="166" customWidth="1"/>
    <col min="4" max="4" width="51.7109375" style="166" customWidth="1"/>
    <col min="5" max="5" width="25.5703125" style="166" customWidth="1"/>
    <col min="6" max="6" width="13.7109375" style="166" customWidth="1"/>
    <col min="7" max="7" width="30.5703125" style="166" customWidth="1"/>
    <col min="8" max="8" width="8.7109375" style="166" customWidth="1"/>
    <col min="9" max="10" width="0" style="166" hidden="1" customWidth="1"/>
    <col min="11" max="256" width="8.7109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71" t="s">
        <v>222</v>
      </c>
      <c r="C9" s="572"/>
      <c r="D9" s="572"/>
      <c r="E9" s="572"/>
      <c r="F9" s="572"/>
      <c r="G9" s="573"/>
    </row>
    <row r="10" spans="1:9" x14ac:dyDescent="0.25">
      <c r="B10" s="571" t="s">
        <v>223</v>
      </c>
      <c r="C10" s="572"/>
      <c r="D10" s="572"/>
      <c r="E10" s="572"/>
      <c r="F10" s="572"/>
      <c r="G10" s="573"/>
    </row>
    <row r="11" spans="1:9" ht="15.75" customHeight="1" x14ac:dyDescent="0.25">
      <c r="B11" s="571" t="s">
        <v>224</v>
      </c>
      <c r="C11" s="572"/>
      <c r="D11" s="572"/>
      <c r="E11" s="572"/>
      <c r="F11" s="572"/>
      <c r="G11" s="573"/>
    </row>
    <row r="12" spans="1:9" ht="15.75" customHeight="1" x14ac:dyDescent="0.25">
      <c r="B12" s="287"/>
      <c r="C12" s="288"/>
      <c r="D12" s="288"/>
      <c r="E12" s="288"/>
      <c r="F12" s="288"/>
      <c r="G12" s="289"/>
    </row>
    <row r="13" spans="1:9" x14ac:dyDescent="0.25">
      <c r="B13" s="607" t="s">
        <v>225</v>
      </c>
      <c r="C13" s="608"/>
      <c r="D13" s="608"/>
      <c r="E13" s="608"/>
      <c r="F13" s="608"/>
      <c r="G13" s="609"/>
    </row>
    <row r="14" spans="1:9" x14ac:dyDescent="0.25">
      <c r="B14" s="567" t="s">
        <v>308</v>
      </c>
      <c r="C14" s="568"/>
      <c r="D14" s="568"/>
      <c r="E14" s="568"/>
      <c r="F14" s="568"/>
      <c r="G14" s="569"/>
    </row>
    <row r="15" spans="1:9" x14ac:dyDescent="0.25">
      <c r="B15" s="290"/>
      <c r="C15" s="291"/>
      <c r="D15" s="291"/>
      <c r="E15" s="291"/>
      <c r="F15" s="291"/>
      <c r="G15" s="292"/>
    </row>
    <row r="16" spans="1:9" x14ac:dyDescent="0.25">
      <c r="B16" s="293" t="s">
        <v>309</v>
      </c>
      <c r="C16" s="294" t="s">
        <v>330</v>
      </c>
      <c r="D16" s="295" t="str">
        <f>UPPER(MASTERSHEET!R4)</f>
        <v>PAVITHRA  VENKATESAN</v>
      </c>
      <c r="E16" s="288"/>
      <c r="F16" s="288"/>
      <c r="G16" s="289"/>
    </row>
    <row r="17" spans="2:7" x14ac:dyDescent="0.25">
      <c r="B17" s="293" t="s">
        <v>310</v>
      </c>
      <c r="C17" s="294" t="s">
        <v>330</v>
      </c>
      <c r="D17" s="296" t="str">
        <f>UPPER(MASTERSHEET!R3&amp;"/"&amp;MASTERSHEET!R9)</f>
        <v xml:space="preserve">VENKATESAN   R/  </v>
      </c>
      <c r="E17" s="288"/>
      <c r="F17" s="288"/>
      <c r="G17" s="289"/>
    </row>
    <row r="18" spans="2:7" x14ac:dyDescent="0.25">
      <c r="B18" s="293" t="s">
        <v>311</v>
      </c>
      <c r="C18" s="294" t="s">
        <v>330</v>
      </c>
      <c r="D18" s="297">
        <f>MASTERSHEET!B8</f>
        <v>35587</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692" t="s">
        <v>494</v>
      </c>
      <c r="E21" s="288"/>
      <c r="F21" s="288"/>
      <c r="G21" s="289"/>
    </row>
    <row r="22" spans="2:7" x14ac:dyDescent="0.25">
      <c r="B22" s="293" t="s">
        <v>315</v>
      </c>
      <c r="C22" s="294" t="s">
        <v>330</v>
      </c>
      <c r="D22" s="301" t="s">
        <v>465</v>
      </c>
      <c r="E22" s="302"/>
      <c r="F22" s="288"/>
      <c r="G22" s="289"/>
    </row>
    <row r="23" spans="2:7" x14ac:dyDescent="0.25">
      <c r="B23" s="293" t="s">
        <v>316</v>
      </c>
      <c r="C23" s="294" t="s">
        <v>330</v>
      </c>
      <c r="D23" s="602" t="str">
        <f>PROPER(CONCATENATE(MASTERSHEET!B25,", ",MASTERSHEET!B26," ,",MASTERSHEET!B27,", ",MASTERSHEET!B28," , ",MASTERSHEET!B29))</f>
        <v>54, Vinayakar Koil 2Nd Street ,Sasthri Nagar, Erode , Tamilnadu 638002</v>
      </c>
      <c r="E23" s="602"/>
      <c r="F23" s="602"/>
      <c r="G23" s="289"/>
    </row>
    <row r="24" spans="2:7" x14ac:dyDescent="0.25">
      <c r="B24" s="293"/>
      <c r="C24" s="46"/>
      <c r="D24" s="602"/>
      <c r="E24" s="602"/>
      <c r="F24" s="602"/>
      <c r="G24" s="289"/>
    </row>
    <row r="25" spans="2:7" x14ac:dyDescent="0.25">
      <c r="B25" s="303"/>
      <c r="C25" s="288"/>
      <c r="D25" s="602"/>
      <c r="E25" s="602"/>
      <c r="F25" s="602"/>
      <c r="G25" s="289"/>
    </row>
    <row r="26" spans="2:7" x14ac:dyDescent="0.25">
      <c r="B26" s="303"/>
      <c r="C26" s="288"/>
      <c r="D26" s="301"/>
      <c r="E26" s="288"/>
      <c r="F26" s="288"/>
      <c r="G26" s="289"/>
    </row>
    <row r="27" spans="2:7" x14ac:dyDescent="0.25">
      <c r="B27" s="596" t="s">
        <v>226</v>
      </c>
      <c r="C27" s="597"/>
      <c r="D27" s="597"/>
      <c r="E27" s="597"/>
      <c r="F27" s="597"/>
      <c r="G27" s="598"/>
    </row>
    <row r="28" spans="2:7" x14ac:dyDescent="0.25">
      <c r="B28" s="304"/>
      <c r="C28" s="294"/>
      <c r="D28" s="294"/>
      <c r="E28" s="294"/>
      <c r="F28" s="294"/>
      <c r="G28" s="305"/>
    </row>
    <row r="29" spans="2:7" x14ac:dyDescent="0.25">
      <c r="B29" s="604" t="s">
        <v>227</v>
      </c>
      <c r="C29" s="605"/>
      <c r="D29" s="605"/>
      <c r="E29" s="605"/>
      <c r="F29" s="605"/>
      <c r="G29" s="606"/>
    </row>
    <row r="30" spans="2:7" x14ac:dyDescent="0.25">
      <c r="B30" s="306"/>
      <c r="C30" s="307"/>
      <c r="D30" s="307"/>
      <c r="E30" s="307"/>
      <c r="F30" s="307"/>
      <c r="G30" s="308"/>
    </row>
    <row r="31" spans="2:7" x14ac:dyDescent="0.25">
      <c r="B31" s="309"/>
      <c r="C31" s="310"/>
      <c r="D31" s="310"/>
      <c r="E31" s="310"/>
      <c r="F31" s="310"/>
      <c r="G31" s="311"/>
    </row>
    <row r="32" spans="2:7" ht="105"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R.VENKATESAN</v>
      </c>
      <c r="C34" s="455" t="s">
        <v>488</v>
      </c>
      <c r="D34" s="318"/>
      <c r="E34" s="318">
        <f>+MASTERSHEET!E38</f>
        <v>54</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99" t="s">
        <v>233</v>
      </c>
      <c r="C39" s="600"/>
      <c r="D39" s="600"/>
      <c r="E39" s="600"/>
      <c r="F39" s="600"/>
      <c r="G39" s="601"/>
    </row>
    <row r="40" spans="1:8" x14ac:dyDescent="0.25">
      <c r="B40" s="321" t="s">
        <v>234</v>
      </c>
      <c r="C40" s="288"/>
      <c r="D40" s="288"/>
      <c r="E40" s="288"/>
      <c r="F40" s="288"/>
      <c r="G40" s="289"/>
    </row>
    <row r="41" spans="1:8" x14ac:dyDescent="0.25">
      <c r="B41" s="321" t="s">
        <v>235</v>
      </c>
      <c r="C41" s="288"/>
      <c r="D41" s="288"/>
      <c r="E41" s="288"/>
      <c r="F41" s="288"/>
      <c r="G41" s="289"/>
    </row>
    <row r="42" spans="1:8" x14ac:dyDescent="0.25">
      <c r="B42" s="321"/>
      <c r="C42" s="288"/>
      <c r="D42" s="288"/>
      <c r="E42" s="46"/>
      <c r="F42" s="322"/>
      <c r="G42" s="323"/>
    </row>
    <row r="43" spans="1:8" x14ac:dyDescent="0.25">
      <c r="B43" s="321"/>
      <c r="C43" s="288"/>
      <c r="D43" s="288"/>
      <c r="E43" s="322"/>
      <c r="F43" s="322" t="s">
        <v>120</v>
      </c>
      <c r="G43" s="323"/>
    </row>
    <row r="44" spans="1:8" x14ac:dyDescent="0.25">
      <c r="B44" s="321"/>
      <c r="C44" s="288"/>
      <c r="D44" s="288"/>
      <c r="E44" s="547" t="s">
        <v>317</v>
      </c>
      <c r="F44" s="548"/>
      <c r="G44" s="549"/>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71" t="s">
        <v>318</v>
      </c>
      <c r="C50" s="572"/>
      <c r="D50" s="572"/>
      <c r="E50" s="572"/>
      <c r="F50" s="572"/>
      <c r="G50" s="573"/>
    </row>
    <row r="51" spans="2:7" x14ac:dyDescent="0.25">
      <c r="B51" s="287"/>
      <c r="C51" s="288"/>
      <c r="D51" s="288"/>
      <c r="E51" s="288"/>
      <c r="F51" s="288"/>
      <c r="G51" s="289"/>
    </row>
    <row r="52" spans="2:7" ht="28.5" customHeight="1" x14ac:dyDescent="0.25">
      <c r="B52" s="604" t="s">
        <v>238</v>
      </c>
      <c r="C52" s="605"/>
      <c r="D52" s="605"/>
      <c r="E52" s="605"/>
      <c r="F52" s="605"/>
      <c r="G52" s="606"/>
    </row>
    <row r="53" spans="2:7" ht="15.75" customHeight="1" x14ac:dyDescent="0.25">
      <c r="B53" s="321"/>
      <c r="C53" s="288"/>
      <c r="D53" s="288"/>
      <c r="E53" s="288"/>
      <c r="F53" s="288"/>
      <c r="G53" s="289"/>
    </row>
    <row r="54" spans="2:7" ht="28.5" x14ac:dyDescent="0.25">
      <c r="B54" s="328" t="s">
        <v>319</v>
      </c>
      <c r="C54" s="329" t="s">
        <v>320</v>
      </c>
      <c r="D54" s="565" t="s">
        <v>53</v>
      </c>
      <c r="E54" s="565"/>
      <c r="F54" s="565" t="s">
        <v>321</v>
      </c>
      <c r="G54" s="566"/>
    </row>
    <row r="55" spans="2:7" x14ac:dyDescent="0.25">
      <c r="B55" s="330">
        <v>1</v>
      </c>
      <c r="C55" s="331">
        <v>2</v>
      </c>
      <c r="D55" s="580">
        <v>3</v>
      </c>
      <c r="E55" s="580"/>
      <c r="F55" s="580">
        <v>4</v>
      </c>
      <c r="G55" s="581"/>
    </row>
    <row r="56" spans="2:7" x14ac:dyDescent="0.25">
      <c r="B56" s="332"/>
      <c r="C56" s="333"/>
      <c r="D56" s="582"/>
      <c r="E56" s="582"/>
      <c r="F56" s="583"/>
      <c r="G56" s="584"/>
    </row>
    <row r="57" spans="2:7" x14ac:dyDescent="0.25">
      <c r="B57" s="334">
        <v>1</v>
      </c>
      <c r="C57" s="335" t="str">
        <f>MASTERSHEET!R9</f>
        <v xml:space="preserve">  </v>
      </c>
      <c r="D57" s="570">
        <f>MASTERSHEET!F15</f>
        <v>0</v>
      </c>
      <c r="E57" s="570"/>
      <c r="F57" s="561">
        <f>MASTERSHEET!H15</f>
        <v>0</v>
      </c>
      <c r="G57" s="577"/>
    </row>
    <row r="58" spans="2:7" x14ac:dyDescent="0.25">
      <c r="B58" s="336">
        <v>2</v>
      </c>
      <c r="C58" s="337" t="str">
        <f>MASTERSHEET!S9</f>
        <v xml:space="preserve">  </v>
      </c>
      <c r="D58" s="550">
        <f>MASTERSHEET!F16</f>
        <v>0</v>
      </c>
      <c r="E58" s="550"/>
      <c r="F58" s="561">
        <f>MASTERSHEET!H16</f>
        <v>0</v>
      </c>
      <c r="G58" s="562"/>
    </row>
    <row r="59" spans="2:7" x14ac:dyDescent="0.25">
      <c r="B59" s="334">
        <v>3</v>
      </c>
      <c r="C59" s="337">
        <f>+MASTERSHEET!B17</f>
        <v>0</v>
      </c>
      <c r="D59" s="550">
        <f>+MASTERSHEET!F17</f>
        <v>0</v>
      </c>
      <c r="E59" s="550"/>
      <c r="F59" s="561">
        <f>+MASTERSHEET!H17</f>
        <v>0</v>
      </c>
      <c r="G59" s="562"/>
    </row>
    <row r="60" spans="2:7" x14ac:dyDescent="0.25">
      <c r="B60" s="338"/>
      <c r="C60" s="288"/>
      <c r="D60" s="288"/>
      <c r="E60" s="288"/>
      <c r="F60" s="288"/>
      <c r="G60" s="289"/>
    </row>
    <row r="61" spans="2:7" x14ac:dyDescent="0.25">
      <c r="B61" s="339"/>
      <c r="C61" s="340"/>
      <c r="D61" s="340"/>
      <c r="E61" s="340"/>
      <c r="F61" s="340"/>
      <c r="G61" s="341"/>
    </row>
    <row r="62" spans="2:7" x14ac:dyDescent="0.25">
      <c r="B62" s="551" t="s">
        <v>322</v>
      </c>
      <c r="C62" s="552"/>
      <c r="D62" s="552"/>
      <c r="E62" s="552"/>
      <c r="F62" s="552"/>
      <c r="G62" s="553"/>
    </row>
    <row r="63" spans="2:7" x14ac:dyDescent="0.25">
      <c r="B63" s="342"/>
      <c r="C63" s="343"/>
      <c r="D63" s="343"/>
      <c r="E63" s="343"/>
      <c r="F63" s="343"/>
      <c r="G63" s="344"/>
    </row>
    <row r="64" spans="2:7" ht="36" customHeight="1" x14ac:dyDescent="0.25">
      <c r="B64" s="554" t="s">
        <v>323</v>
      </c>
      <c r="C64" s="555"/>
      <c r="D64" s="555"/>
      <c r="E64" s="555"/>
      <c r="F64" s="555"/>
      <c r="G64" s="556"/>
    </row>
    <row r="65" spans="2:9" x14ac:dyDescent="0.25">
      <c r="B65" s="557" t="s">
        <v>324</v>
      </c>
      <c r="C65" s="558"/>
      <c r="D65" s="559" t="s">
        <v>53</v>
      </c>
      <c r="E65" s="558"/>
      <c r="F65" s="585" t="s">
        <v>321</v>
      </c>
      <c r="G65" s="586"/>
    </row>
    <row r="66" spans="2:9" x14ac:dyDescent="0.25">
      <c r="B66" s="578">
        <v>1</v>
      </c>
      <c r="C66" s="579"/>
      <c r="D66" s="594">
        <v>2</v>
      </c>
      <c r="E66" s="579"/>
      <c r="F66" s="594">
        <v>3</v>
      </c>
      <c r="G66" s="610"/>
      <c r="I66" s="166" t="s">
        <v>328</v>
      </c>
    </row>
    <row r="67" spans="2:9" x14ac:dyDescent="0.25">
      <c r="B67" s="345"/>
      <c r="C67" s="346"/>
      <c r="D67" s="347"/>
      <c r="E67" s="348"/>
      <c r="F67" s="349"/>
      <c r="G67" s="350"/>
    </row>
    <row r="68" spans="2:9" x14ac:dyDescent="0.25">
      <c r="B68" s="563" t="str">
        <f>+MASTERSHEET!B18&amp;" "&amp;MASTERSHEET!C18&amp;" "&amp;MASTERSHEET!D18</f>
        <v>VENKATESAN   R</v>
      </c>
      <c r="C68" s="564"/>
      <c r="D68" s="550">
        <f>+MASTERSHEET!F18</f>
        <v>23480</v>
      </c>
      <c r="E68" s="550"/>
      <c r="F68" s="595" t="str">
        <f>+MASTERSHEET!H18</f>
        <v>FATHER</v>
      </c>
      <c r="G68" s="595"/>
    </row>
    <row r="69" spans="2:9" ht="15.75" customHeight="1" x14ac:dyDescent="0.25">
      <c r="B69" s="587" t="str">
        <f>+MASTERSHEET!B19&amp;" "&amp;MASTERSHEET!C19&amp;" "&amp;MASTERSHEET!D19</f>
        <v>BRINDHA   VENKATESAN</v>
      </c>
      <c r="C69" s="588"/>
      <c r="D69" s="550">
        <f>+MASTERSHEET!F19</f>
        <v>26685</v>
      </c>
      <c r="E69" s="550"/>
      <c r="F69" s="592" t="str">
        <f>+MASTERSHEET!H19</f>
        <v>MOTHER</v>
      </c>
      <c r="G69" s="593"/>
    </row>
    <row r="70" spans="2:9" ht="15.75" customHeight="1" x14ac:dyDescent="0.25">
      <c r="B70" s="578"/>
      <c r="C70" s="579"/>
      <c r="D70" s="603"/>
      <c r="E70" s="579"/>
      <c r="F70" s="603"/>
      <c r="G70" s="610"/>
    </row>
    <row r="71" spans="2:9" ht="15" customHeight="1" x14ac:dyDescent="0.25">
      <c r="B71" s="342"/>
      <c r="C71" s="343"/>
      <c r="D71" s="343"/>
      <c r="E71" s="343"/>
      <c r="F71" s="343"/>
      <c r="G71" s="344"/>
    </row>
    <row r="72" spans="2:9" x14ac:dyDescent="0.25">
      <c r="B72" s="287" t="s">
        <v>51</v>
      </c>
      <c r="C72" s="560">
        <f>MASTERSHEET!B6</f>
        <v>43252</v>
      </c>
      <c r="D72" s="560"/>
      <c r="E72" s="288"/>
      <c r="F72" s="288"/>
      <c r="G72" s="289"/>
    </row>
    <row r="73" spans="2:9" ht="15" customHeight="1" x14ac:dyDescent="0.25">
      <c r="B73" s="321"/>
      <c r="C73" s="288"/>
      <c r="D73" s="288"/>
      <c r="E73" s="288"/>
      <c r="F73" s="322" t="s">
        <v>120</v>
      </c>
      <c r="G73" s="289"/>
    </row>
    <row r="74" spans="2:9" x14ac:dyDescent="0.25">
      <c r="B74" s="321"/>
      <c r="C74" s="288"/>
      <c r="D74" s="288"/>
      <c r="E74" s="547" t="s">
        <v>317</v>
      </c>
      <c r="F74" s="548"/>
      <c r="G74" s="549"/>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96" t="s">
        <v>240</v>
      </c>
      <c r="C77" s="597"/>
      <c r="D77" s="597"/>
      <c r="E77" s="597"/>
      <c r="F77" s="597"/>
      <c r="G77" s="598"/>
    </row>
    <row r="78" spans="2:9" x14ac:dyDescent="0.25">
      <c r="B78" s="567" t="s">
        <v>325</v>
      </c>
      <c r="C78" s="568"/>
      <c r="D78" s="568"/>
      <c r="E78" s="568"/>
      <c r="F78" s="611" t="str">
        <f>MASTERSHEET!R4</f>
        <v>PAVITHRA  VENKATESAN</v>
      </c>
      <c r="G78" s="612"/>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466</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449</v>
      </c>
      <c r="C87" s="288"/>
      <c r="D87" s="301" t="s">
        <v>306</v>
      </c>
      <c r="E87" s="46"/>
      <c r="F87" s="288"/>
      <c r="G87" s="289"/>
    </row>
    <row r="88" spans="1:8" x14ac:dyDescent="0.25">
      <c r="B88" s="352">
        <f>MASTERSHEET!B6</f>
        <v>43252</v>
      </c>
      <c r="C88" s="288"/>
      <c r="D88" s="616" t="s">
        <v>467</v>
      </c>
      <c r="E88" s="616"/>
      <c r="F88" s="616"/>
      <c r="G88" s="617"/>
    </row>
    <row r="89" spans="1:8" ht="57.75"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448</v>
      </c>
      <c r="C94" s="357"/>
      <c r="D94" s="355"/>
      <c r="E94" s="355"/>
      <c r="F94" s="355"/>
      <c r="G94" s="358"/>
      <c r="H94" s="46"/>
    </row>
    <row r="95" spans="1:8" x14ac:dyDescent="0.25">
      <c r="B95" s="287"/>
      <c r="C95" s="288"/>
      <c r="D95" s="288"/>
      <c r="E95" s="288"/>
      <c r="F95" s="288"/>
      <c r="G95" s="289"/>
      <c r="H95" s="46"/>
    </row>
    <row r="96" spans="1:8" ht="16.5" x14ac:dyDescent="0.3">
      <c r="B96" s="359" t="s">
        <v>345</v>
      </c>
      <c r="C96" s="360"/>
      <c r="D96" s="360"/>
      <c r="E96" s="360"/>
      <c r="F96" s="360"/>
      <c r="G96" s="361"/>
      <c r="H96" s="46"/>
    </row>
    <row r="97" spans="2:8" ht="15.75" customHeight="1" x14ac:dyDescent="0.25">
      <c r="B97" s="574" t="s">
        <v>346</v>
      </c>
      <c r="C97" s="575"/>
      <c r="D97" s="575"/>
      <c r="E97" s="575"/>
      <c r="F97" s="575"/>
      <c r="G97" s="576"/>
      <c r="H97" s="46"/>
    </row>
    <row r="98" spans="2:8" ht="15.75" customHeight="1" x14ac:dyDescent="0.25">
      <c r="B98" s="574" t="s">
        <v>336</v>
      </c>
      <c r="C98" s="575"/>
      <c r="D98" s="575"/>
      <c r="E98" s="575"/>
      <c r="F98" s="575"/>
      <c r="G98" s="576"/>
      <c r="H98" s="46"/>
    </row>
    <row r="99" spans="2:8" ht="16.5" x14ac:dyDescent="0.3">
      <c r="B99" s="359"/>
      <c r="C99" s="360"/>
      <c r="D99" s="360"/>
      <c r="E99" s="360"/>
      <c r="F99" s="360"/>
      <c r="G99" s="361"/>
      <c r="H99" s="46"/>
    </row>
    <row r="100" spans="2:8" ht="16.5" x14ac:dyDescent="0.3">
      <c r="B100" s="359" t="s">
        <v>327</v>
      </c>
      <c r="C100" s="362"/>
      <c r="D100" s="360"/>
      <c r="E100" s="360"/>
      <c r="F100" s="360"/>
      <c r="G100" s="361"/>
      <c r="H100" s="46"/>
    </row>
    <row r="101" spans="2:8" ht="15.75" customHeight="1" x14ac:dyDescent="0.25">
      <c r="B101" s="574" t="s">
        <v>337</v>
      </c>
      <c r="C101" s="575"/>
      <c r="D101" s="575"/>
      <c r="E101" s="575"/>
      <c r="F101" s="575"/>
      <c r="G101" s="576"/>
      <c r="H101" s="46"/>
    </row>
    <row r="102" spans="2:8" ht="16.5" x14ac:dyDescent="0.25">
      <c r="B102" s="574" t="s">
        <v>338</v>
      </c>
      <c r="C102" s="575"/>
      <c r="D102" s="575"/>
      <c r="E102" s="575"/>
      <c r="F102" s="575"/>
      <c r="G102" s="576"/>
      <c r="H102" s="46"/>
    </row>
    <row r="103" spans="2:8" ht="16.5" x14ac:dyDescent="0.3">
      <c r="B103" s="359"/>
      <c r="C103" s="362"/>
      <c r="D103" s="360"/>
      <c r="E103" s="360"/>
      <c r="F103" s="360"/>
      <c r="G103" s="361"/>
      <c r="H103" s="46"/>
    </row>
    <row r="104" spans="2:8" ht="15.75" customHeight="1" x14ac:dyDescent="0.25">
      <c r="B104" s="574" t="s">
        <v>347</v>
      </c>
      <c r="C104" s="575"/>
      <c r="D104" s="575"/>
      <c r="E104" s="575"/>
      <c r="F104" s="575"/>
      <c r="G104" s="576"/>
      <c r="H104" s="46"/>
    </row>
    <row r="105" spans="2:8" ht="16.5" x14ac:dyDescent="0.25">
      <c r="B105" s="363" t="s">
        <v>339</v>
      </c>
      <c r="C105" s="364"/>
      <c r="D105" s="364"/>
      <c r="E105" s="364"/>
      <c r="F105" s="364"/>
      <c r="G105" s="365"/>
      <c r="H105" s="46"/>
    </row>
    <row r="106" spans="2:8" ht="16.5" x14ac:dyDescent="0.3">
      <c r="B106" s="366" t="s">
        <v>242</v>
      </c>
      <c r="C106" s="360"/>
      <c r="D106" s="360"/>
      <c r="E106" s="360"/>
      <c r="F106" s="360"/>
      <c r="G106" s="361"/>
      <c r="H106" s="46"/>
    </row>
    <row r="107" spans="2:8" ht="16.5" x14ac:dyDescent="0.3">
      <c r="B107" s="366" t="s">
        <v>340</v>
      </c>
      <c r="C107" s="360"/>
      <c r="D107" s="360"/>
      <c r="E107" s="360"/>
      <c r="F107" s="360"/>
      <c r="G107" s="361"/>
      <c r="H107" s="46"/>
    </row>
    <row r="108" spans="2:8" ht="15.75" customHeight="1" x14ac:dyDescent="0.3">
      <c r="B108" s="367" t="s">
        <v>341</v>
      </c>
      <c r="C108" s="360"/>
      <c r="D108" s="360"/>
      <c r="E108" s="360"/>
      <c r="F108" s="360"/>
      <c r="G108" s="361"/>
      <c r="H108" s="46"/>
    </row>
    <row r="109" spans="2:8" ht="16.5" customHeight="1" x14ac:dyDescent="0.25">
      <c r="B109" s="574" t="s">
        <v>243</v>
      </c>
      <c r="C109" s="575"/>
      <c r="D109" s="575"/>
      <c r="E109" s="575"/>
      <c r="F109" s="575"/>
      <c r="G109" s="576"/>
      <c r="H109" s="46"/>
    </row>
    <row r="110" spans="2:8" ht="16.5" x14ac:dyDescent="0.3">
      <c r="B110" s="366"/>
      <c r="C110" s="360"/>
      <c r="D110" s="360"/>
      <c r="E110" s="360"/>
      <c r="F110" s="360"/>
      <c r="G110" s="361"/>
      <c r="H110" s="46"/>
    </row>
    <row r="111" spans="2:8" ht="15.75" customHeight="1" x14ac:dyDescent="0.25">
      <c r="B111" s="613" t="s">
        <v>342</v>
      </c>
      <c r="C111" s="614"/>
      <c r="D111" s="614"/>
      <c r="E111" s="614"/>
      <c r="F111" s="614"/>
      <c r="G111" s="615"/>
      <c r="H111" s="46"/>
    </row>
    <row r="112" spans="2:8" ht="16.5"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ht="16.5" x14ac:dyDescent="0.25">
      <c r="B114" s="589" t="s">
        <v>447</v>
      </c>
      <c r="C114" s="590"/>
      <c r="D114" s="590"/>
      <c r="E114" s="590"/>
      <c r="F114" s="590"/>
      <c r="G114" s="591"/>
      <c r="H114" s="46"/>
    </row>
    <row r="115" spans="2:8" x14ac:dyDescent="0.25">
      <c r="B115" s="46"/>
      <c r="C115" s="46"/>
      <c r="D115" s="46"/>
      <c r="E115" s="46"/>
      <c r="F115" s="46"/>
      <c r="G115" s="46"/>
      <c r="H115" s="46"/>
    </row>
  </sheetData>
  <mergeCells count="55">
    <mergeCell ref="B109:G109"/>
    <mergeCell ref="B77:G77"/>
    <mergeCell ref="B78:E78"/>
    <mergeCell ref="F78:G78"/>
    <mergeCell ref="B111:G111"/>
    <mergeCell ref="B97:G97"/>
    <mergeCell ref="B98:G98"/>
    <mergeCell ref="D88:G88"/>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54:E54"/>
    <mergeCell ref="F54:G54"/>
    <mergeCell ref="B14:G14"/>
    <mergeCell ref="D57:E57"/>
    <mergeCell ref="F58:G58"/>
    <mergeCell ref="E74:G74"/>
    <mergeCell ref="D59:E59"/>
    <mergeCell ref="B62:G62"/>
    <mergeCell ref="B64:G64"/>
    <mergeCell ref="B65:C65"/>
    <mergeCell ref="D65:E65"/>
    <mergeCell ref="C72:D72"/>
    <mergeCell ref="F59:G59"/>
    <mergeCell ref="B68:C68"/>
    <mergeCell ref="D68:E6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103" workbookViewId="0">
      <selection activeCell="C52" sqref="C52"/>
    </sheetView>
  </sheetViews>
  <sheetFormatPr defaultColWidth="9" defaultRowHeight="12.75" x14ac:dyDescent="0.2"/>
  <cols>
    <col min="1" max="1" width="4" style="371" customWidth="1"/>
    <col min="2" max="2" width="11.5703125" style="371" customWidth="1"/>
    <col min="3" max="3" width="15.28515625" style="371" customWidth="1"/>
    <col min="4" max="4" width="26" style="371" customWidth="1"/>
    <col min="5" max="5" width="5.28515625" style="371" customWidth="1"/>
    <col min="6" max="6" width="11.42578125" style="371" customWidth="1"/>
    <col min="7" max="7" width="10.5703125" style="371" customWidth="1"/>
    <col min="8" max="8" width="23.28515625" style="371" customWidth="1"/>
    <col min="9" max="9" width="28.7109375" style="371" customWidth="1"/>
    <col min="10" max="10" width="2.42578125" style="371" customWidth="1"/>
    <col min="11" max="256" width="9.28515625" style="371" customWidth="1"/>
  </cols>
  <sheetData>
    <row r="1" spans="1:10" ht="23.25" x14ac:dyDescent="0.35">
      <c r="A1" s="675" t="s">
        <v>351</v>
      </c>
      <c r="B1" s="676"/>
      <c r="C1" s="676"/>
      <c r="D1" s="676"/>
      <c r="E1" s="676"/>
      <c r="F1" s="676"/>
      <c r="G1" s="676"/>
      <c r="H1" s="676"/>
      <c r="I1" s="677"/>
    </row>
    <row r="2" spans="1:10" x14ac:dyDescent="0.2">
      <c r="A2" s="657" t="s">
        <v>352</v>
      </c>
      <c r="B2" s="658"/>
      <c r="C2" s="658"/>
      <c r="D2" s="658"/>
      <c r="E2" s="658"/>
      <c r="F2" s="658"/>
      <c r="G2" s="658"/>
      <c r="H2" s="658"/>
      <c r="I2" s="659"/>
    </row>
    <row r="3" spans="1:10" x14ac:dyDescent="0.2">
      <c r="A3" s="372"/>
      <c r="B3" s="373"/>
      <c r="C3" s="373"/>
      <c r="D3" s="373"/>
      <c r="E3" s="373"/>
      <c r="F3" s="373"/>
      <c r="G3" s="373"/>
      <c r="H3" s="373"/>
      <c r="I3" s="374"/>
    </row>
    <row r="4" spans="1:10" ht="18" x14ac:dyDescent="0.25">
      <c r="A4" s="618" t="s">
        <v>353</v>
      </c>
      <c r="B4" s="619"/>
      <c r="C4" s="619"/>
      <c r="D4" s="619"/>
      <c r="E4" s="619"/>
      <c r="F4" s="619"/>
      <c r="G4" s="619"/>
      <c r="H4" s="619"/>
      <c r="I4" s="620"/>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42" t="s">
        <v>468</v>
      </c>
      <c r="B7" s="643"/>
      <c r="C7" s="643"/>
      <c r="D7" s="643"/>
      <c r="E7" s="643"/>
      <c r="F7" s="643"/>
      <c r="G7" s="643"/>
      <c r="H7" s="643"/>
      <c r="I7" s="644"/>
    </row>
    <row r="8" spans="1:10" x14ac:dyDescent="0.2">
      <c r="A8" s="376" t="s">
        <v>354</v>
      </c>
      <c r="B8" s="377"/>
      <c r="C8" s="377"/>
      <c r="D8" s="377"/>
      <c r="E8" s="377"/>
      <c r="F8" s="377"/>
      <c r="G8" s="377"/>
      <c r="H8" s="377"/>
      <c r="I8" s="378"/>
    </row>
    <row r="9" spans="1:10" x14ac:dyDescent="0.2">
      <c r="A9" s="642" t="s">
        <v>355</v>
      </c>
      <c r="B9" s="643"/>
      <c r="C9" s="643"/>
      <c r="D9" s="643"/>
      <c r="E9" s="643"/>
      <c r="F9" s="643"/>
      <c r="G9" s="643"/>
      <c r="H9" s="643"/>
      <c r="I9" s="644"/>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42" t="s">
        <v>358</v>
      </c>
      <c r="B14" s="643"/>
      <c r="C14" s="643"/>
      <c r="D14" s="651" t="str">
        <f>UPPER(CONCATENATE(MASTERSHEET!B4," ",MASTERSHEET!D4," ",MASTERSHEET!F4))</f>
        <v>PAVITHRA  VENKATESAN</v>
      </c>
      <c r="E14" s="651"/>
      <c r="F14" s="651"/>
      <c r="G14" s="651"/>
      <c r="H14" s="651"/>
      <c r="I14" s="652"/>
    </row>
    <row r="15" spans="1:10" ht="39" customHeight="1" x14ac:dyDescent="0.2">
      <c r="A15" s="672" t="s">
        <v>420</v>
      </c>
      <c r="B15" s="673"/>
      <c r="C15" s="673"/>
      <c r="D15" s="673"/>
      <c r="E15" s="673"/>
      <c r="F15" s="673"/>
      <c r="G15" s="673"/>
      <c r="H15" s="673"/>
      <c r="I15" s="674"/>
      <c r="J15" s="379"/>
    </row>
    <row r="16" spans="1:10" ht="4.5" customHeight="1" x14ac:dyDescent="0.2">
      <c r="A16" s="372"/>
      <c r="B16" s="380"/>
      <c r="C16" s="380"/>
      <c r="D16" s="380"/>
      <c r="E16" s="380"/>
      <c r="F16" s="380"/>
      <c r="G16" s="380"/>
      <c r="H16" s="380"/>
      <c r="I16" s="381"/>
    </row>
    <row r="17" spans="1:10" ht="30.75" customHeight="1" x14ac:dyDescent="0.2">
      <c r="A17" s="662" t="s">
        <v>421</v>
      </c>
      <c r="B17" s="663"/>
      <c r="C17" s="663"/>
      <c r="D17" s="663"/>
      <c r="E17" s="663"/>
      <c r="F17" s="663"/>
      <c r="G17" s="663"/>
      <c r="H17" s="663"/>
      <c r="I17" s="664"/>
      <c r="J17" s="382"/>
    </row>
    <row r="18" spans="1:10" ht="7.5" customHeight="1" x14ac:dyDescent="0.2">
      <c r="A18" s="624"/>
      <c r="B18" s="625"/>
      <c r="C18" s="625"/>
      <c r="D18" s="625"/>
      <c r="E18" s="625"/>
      <c r="F18" s="625"/>
      <c r="G18" s="625"/>
      <c r="H18" s="625"/>
      <c r="I18" s="626"/>
    </row>
    <row r="19" spans="1:10" x14ac:dyDescent="0.2">
      <c r="A19" s="624" t="s">
        <v>359</v>
      </c>
      <c r="B19" s="625"/>
      <c r="C19" s="625"/>
      <c r="D19" s="625"/>
      <c r="E19" s="625"/>
      <c r="F19" s="625"/>
      <c r="G19" s="625"/>
      <c r="H19" s="625"/>
      <c r="I19" s="626"/>
    </row>
    <row r="20" spans="1:10" ht="7.5" customHeight="1" x14ac:dyDescent="0.2">
      <c r="A20" s="624"/>
      <c r="B20" s="625"/>
      <c r="C20" s="625"/>
      <c r="D20" s="625"/>
      <c r="E20" s="625"/>
      <c r="F20" s="625"/>
      <c r="G20" s="625"/>
      <c r="H20" s="625"/>
      <c r="I20" s="626"/>
    </row>
    <row r="21" spans="1:10" x14ac:dyDescent="0.2">
      <c r="A21" s="624" t="s">
        <v>360</v>
      </c>
      <c r="B21" s="625"/>
      <c r="C21" s="625"/>
      <c r="D21" s="625"/>
      <c r="E21" s="625"/>
      <c r="F21" s="625"/>
      <c r="G21" s="625"/>
      <c r="H21" s="625"/>
      <c r="I21" s="626"/>
    </row>
    <row r="22" spans="1:10" x14ac:dyDescent="0.2">
      <c r="A22" s="624" t="s">
        <v>361</v>
      </c>
      <c r="B22" s="625"/>
      <c r="C22" s="625"/>
      <c r="D22" s="625"/>
      <c r="E22" s="625"/>
      <c r="F22" s="625"/>
      <c r="G22" s="625"/>
      <c r="H22" s="625"/>
      <c r="I22" s="626"/>
    </row>
    <row r="23" spans="1:10" ht="5.25" customHeight="1" x14ac:dyDescent="0.2">
      <c r="A23" s="624"/>
      <c r="B23" s="625"/>
      <c r="C23" s="625"/>
      <c r="D23" s="625"/>
      <c r="E23" s="625"/>
      <c r="F23" s="625"/>
      <c r="G23" s="625"/>
      <c r="H23" s="625"/>
      <c r="I23" s="626"/>
    </row>
    <row r="24" spans="1:10" ht="30.75" customHeight="1" x14ac:dyDescent="0.2">
      <c r="A24" s="654" t="s">
        <v>422</v>
      </c>
      <c r="B24" s="655"/>
      <c r="C24" s="655"/>
      <c r="D24" s="655"/>
      <c r="E24" s="655"/>
      <c r="F24" s="655"/>
      <c r="G24" s="655"/>
      <c r="H24" s="655"/>
      <c r="I24" s="656"/>
    </row>
    <row r="25" spans="1:10" ht="7.5" customHeight="1" x14ac:dyDescent="0.2">
      <c r="A25" s="624"/>
      <c r="B25" s="625"/>
      <c r="C25" s="625"/>
      <c r="D25" s="625"/>
      <c r="E25" s="625"/>
      <c r="F25" s="625"/>
      <c r="G25" s="625"/>
      <c r="H25" s="625"/>
      <c r="I25" s="626"/>
    </row>
    <row r="26" spans="1:10" ht="15" customHeight="1" x14ac:dyDescent="0.2">
      <c r="A26" s="624" t="s">
        <v>362</v>
      </c>
      <c r="B26" s="625"/>
      <c r="C26" s="625"/>
      <c r="D26" s="625"/>
      <c r="E26" s="625"/>
      <c r="F26" s="625"/>
      <c r="G26" s="625"/>
      <c r="H26" s="625"/>
      <c r="I26" s="626"/>
    </row>
    <row r="27" spans="1:10" ht="6" customHeight="1" x14ac:dyDescent="0.2">
      <c r="A27" s="624"/>
      <c r="B27" s="625"/>
      <c r="C27" s="625"/>
      <c r="D27" s="625"/>
      <c r="E27" s="625"/>
      <c r="F27" s="625"/>
      <c r="G27" s="625"/>
      <c r="H27" s="625"/>
      <c r="I27" s="626"/>
    </row>
    <row r="28" spans="1:10" ht="18" x14ac:dyDescent="0.2">
      <c r="A28" s="648" t="s">
        <v>363</v>
      </c>
      <c r="B28" s="649"/>
      <c r="C28" s="649"/>
      <c r="D28" s="649"/>
      <c r="E28" s="649"/>
      <c r="F28" s="649"/>
      <c r="G28" s="649"/>
      <c r="H28" s="649"/>
      <c r="I28" s="650"/>
    </row>
    <row r="29" spans="1:10" ht="6" customHeight="1" x14ac:dyDescent="0.2">
      <c r="A29" s="624"/>
      <c r="B29" s="625"/>
      <c r="C29" s="625"/>
      <c r="D29" s="625"/>
      <c r="E29" s="625"/>
      <c r="F29" s="625"/>
      <c r="G29" s="625"/>
      <c r="H29" s="625"/>
      <c r="I29" s="626"/>
    </row>
    <row r="30" spans="1:10" s="383" customFormat="1" ht="65.25" customHeight="1" x14ac:dyDescent="0.2">
      <c r="A30" s="384" t="s">
        <v>364</v>
      </c>
      <c r="B30" s="633" t="s">
        <v>365</v>
      </c>
      <c r="C30" s="633"/>
      <c r="D30" s="633"/>
      <c r="E30" s="633"/>
      <c r="F30" s="633" t="s">
        <v>366</v>
      </c>
      <c r="G30" s="633"/>
      <c r="H30" s="385" t="s">
        <v>367</v>
      </c>
      <c r="I30" s="386" t="s">
        <v>368</v>
      </c>
    </row>
    <row r="31" spans="1:10" s="387" customFormat="1" ht="15" x14ac:dyDescent="0.25">
      <c r="A31" s="388" t="s">
        <v>369</v>
      </c>
      <c r="B31" s="622" t="s">
        <v>370</v>
      </c>
      <c r="C31" s="622"/>
      <c r="D31" s="622"/>
      <c r="E31" s="622"/>
      <c r="F31" s="622" t="s">
        <v>371</v>
      </c>
      <c r="G31" s="622"/>
      <c r="H31" s="389" t="s">
        <v>372</v>
      </c>
      <c r="I31" s="390" t="s">
        <v>373</v>
      </c>
    </row>
    <row r="32" spans="1:10" ht="12.4" customHeight="1" x14ac:dyDescent="0.2">
      <c r="A32" s="391" t="s">
        <v>374</v>
      </c>
      <c r="B32" s="628" t="str">
        <f>+MASTERSHEET!B39</f>
        <v>R.VENKATESAN</v>
      </c>
      <c r="C32" s="629"/>
      <c r="D32" s="629"/>
      <c r="E32" s="630"/>
      <c r="F32" s="628" t="str">
        <f>+MASTERSHEET!C39</f>
        <v>FATHER</v>
      </c>
      <c r="G32" s="630"/>
      <c r="H32" s="392">
        <f>+MASTERSHEET!E39</f>
        <v>54</v>
      </c>
      <c r="I32" s="393">
        <f>+MASTERSHEET!F39</f>
        <v>1</v>
      </c>
    </row>
    <row r="33" spans="1:256" x14ac:dyDescent="0.2">
      <c r="A33" s="391" t="s">
        <v>375</v>
      </c>
      <c r="B33" s="628"/>
      <c r="C33" s="629"/>
      <c r="D33" s="629"/>
      <c r="E33" s="630"/>
      <c r="F33" s="641"/>
      <c r="G33" s="641"/>
      <c r="H33" s="392"/>
      <c r="I33" s="394"/>
    </row>
    <row r="34" spans="1:256" x14ac:dyDescent="0.2">
      <c r="A34" s="391" t="s">
        <v>376</v>
      </c>
      <c r="B34" s="628"/>
      <c r="C34" s="629"/>
      <c r="D34" s="629"/>
      <c r="E34" s="630"/>
      <c r="F34" s="641"/>
      <c r="G34" s="641"/>
      <c r="H34" s="392"/>
      <c r="I34" s="394"/>
    </row>
    <row r="35" spans="1:256" x14ac:dyDescent="0.2">
      <c r="A35" s="391" t="s">
        <v>377</v>
      </c>
      <c r="B35" s="628"/>
      <c r="C35" s="629"/>
      <c r="D35" s="629"/>
      <c r="E35" s="630"/>
      <c r="F35" s="641"/>
      <c r="G35" s="641"/>
      <c r="H35" s="392"/>
      <c r="I35" s="394"/>
    </row>
    <row r="36" spans="1:256" x14ac:dyDescent="0.2">
      <c r="A36" s="645"/>
      <c r="B36" s="646"/>
      <c r="C36" s="646"/>
      <c r="D36" s="646"/>
      <c r="E36" s="646"/>
      <c r="F36" s="646"/>
      <c r="G36" s="646"/>
      <c r="H36" s="646"/>
      <c r="I36" s="647"/>
    </row>
    <row r="37" spans="1:256" ht="5.25" customHeight="1" x14ac:dyDescent="0.2">
      <c r="A37" s="638"/>
      <c r="B37" s="639"/>
      <c r="C37" s="639"/>
      <c r="D37" s="639"/>
      <c r="E37" s="639"/>
      <c r="F37" s="639"/>
      <c r="G37" s="639"/>
      <c r="H37" s="639"/>
      <c r="I37" s="640"/>
      <c r="J37" s="373"/>
    </row>
    <row r="38" spans="1:256" ht="6" customHeight="1" x14ac:dyDescent="0.2">
      <c r="A38" s="645"/>
      <c r="B38" s="646"/>
      <c r="C38" s="646"/>
      <c r="D38" s="646"/>
      <c r="E38" s="646"/>
      <c r="F38" s="646"/>
      <c r="G38" s="646"/>
      <c r="H38" s="646"/>
      <c r="I38" s="647"/>
      <c r="J38" s="373"/>
    </row>
    <row r="39" spans="1:256" ht="18" x14ac:dyDescent="0.2">
      <c r="A39" s="648" t="s">
        <v>378</v>
      </c>
      <c r="B39" s="649"/>
      <c r="C39" s="649"/>
      <c r="D39" s="649"/>
      <c r="E39" s="649"/>
      <c r="F39" s="649"/>
      <c r="G39" s="649"/>
      <c r="H39" s="649"/>
      <c r="I39" s="650"/>
    </row>
    <row r="40" spans="1:256" x14ac:dyDescent="0.2">
      <c r="A40" s="624"/>
      <c r="B40" s="625"/>
      <c r="C40" s="625"/>
      <c r="D40" s="625"/>
      <c r="E40" s="625"/>
      <c r="F40" s="625"/>
      <c r="G40" s="625"/>
      <c r="H40" s="625"/>
      <c r="I40" s="626"/>
    </row>
    <row r="41" spans="1:256" ht="15" customHeight="1" x14ac:dyDescent="0.2">
      <c r="A41" s="395">
        <v>1</v>
      </c>
      <c r="B41" s="623" t="s">
        <v>379</v>
      </c>
      <c r="C41" s="623"/>
      <c r="D41" s="623"/>
      <c r="E41" s="396" t="s">
        <v>330</v>
      </c>
      <c r="F41" s="660" t="str">
        <f>+D14</f>
        <v>PAVITHRA  VENKATESAN</v>
      </c>
      <c r="G41" s="660"/>
      <c r="H41" s="660"/>
      <c r="I41" s="661"/>
    </row>
    <row r="42" spans="1:256" ht="14.25" customHeight="1" x14ac:dyDescent="0.2">
      <c r="A42" s="395">
        <v>2</v>
      </c>
      <c r="B42" s="623" t="s">
        <v>380</v>
      </c>
      <c r="C42" s="623"/>
      <c r="D42" s="623"/>
      <c r="E42" s="396" t="s">
        <v>330</v>
      </c>
      <c r="F42" s="634" t="str">
        <f>UPPER(+MASTERSHEET!B7)</f>
        <v>FEMALE</v>
      </c>
      <c r="G42" s="634"/>
      <c r="H42" s="634"/>
      <c r="I42" s="635"/>
    </row>
    <row r="43" spans="1:256" ht="15" customHeight="1" x14ac:dyDescent="0.2">
      <c r="A43" s="395">
        <v>3</v>
      </c>
      <c r="B43" s="623" t="s">
        <v>381</v>
      </c>
      <c r="C43" s="623"/>
      <c r="D43" s="623"/>
      <c r="E43" s="396" t="s">
        <v>330</v>
      </c>
      <c r="F43" s="636" t="s">
        <v>419</v>
      </c>
      <c r="G43" s="634"/>
      <c r="H43" s="634"/>
      <c r="I43" s="635"/>
    </row>
    <row r="44" spans="1:256" ht="15.75" customHeight="1" x14ac:dyDescent="0.2">
      <c r="A44" s="395">
        <v>4</v>
      </c>
      <c r="B44" s="623" t="s">
        <v>382</v>
      </c>
      <c r="C44" s="623"/>
      <c r="D44" s="623"/>
      <c r="E44" s="396" t="s">
        <v>330</v>
      </c>
      <c r="F44" s="634" t="str">
        <f>UPPER(+MASTERSHEET!D7)</f>
        <v>SINGLE</v>
      </c>
      <c r="G44" s="634"/>
      <c r="H44" s="634"/>
      <c r="I44" s="635"/>
    </row>
    <row r="45" spans="1:256" ht="18.75" customHeight="1" x14ac:dyDescent="0.2">
      <c r="A45" s="395">
        <v>5</v>
      </c>
      <c r="B45" s="623" t="s">
        <v>383</v>
      </c>
      <c r="C45" s="623"/>
      <c r="D45" s="623"/>
      <c r="E45" s="396" t="s">
        <v>330</v>
      </c>
      <c r="F45" s="636" t="str">
        <f>UPPER(+MASTERSHEET!D6)</f>
        <v>BANGALORE</v>
      </c>
      <c r="G45" s="634"/>
      <c r="H45" s="634"/>
      <c r="I45" s="635"/>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c r="FI45" s="621"/>
      <c r="FJ45" s="621"/>
      <c r="FK45" s="621"/>
      <c r="FL45" s="621"/>
      <c r="FM45" s="621"/>
      <c r="FN45" s="621"/>
      <c r="FO45" s="621"/>
      <c r="FP45" s="621"/>
      <c r="FQ45" s="621"/>
      <c r="FR45" s="621"/>
      <c r="FS45" s="621"/>
      <c r="FT45" s="621"/>
      <c r="FU45" s="621"/>
      <c r="FV45" s="621"/>
      <c r="FW45" s="621"/>
      <c r="FX45" s="621"/>
      <c r="FY45" s="621"/>
      <c r="FZ45" s="621"/>
      <c r="GA45" s="621"/>
      <c r="GB45" s="621"/>
      <c r="GC45" s="621"/>
      <c r="GD45" s="621"/>
      <c r="GE45" s="621"/>
      <c r="GF45" s="621"/>
      <c r="GG45" s="621"/>
      <c r="GH45" s="621"/>
      <c r="GI45" s="621"/>
      <c r="GJ45" s="621"/>
      <c r="GK45" s="621"/>
      <c r="GL45" s="621"/>
      <c r="GM45" s="621"/>
      <c r="GN45" s="621"/>
      <c r="GO45" s="621"/>
      <c r="GP45" s="621"/>
      <c r="GQ45" s="621"/>
      <c r="GR45" s="621"/>
      <c r="GS45" s="621"/>
      <c r="GT45" s="621"/>
      <c r="GU45" s="621"/>
      <c r="GV45" s="621"/>
      <c r="GW45" s="621"/>
      <c r="GX45" s="621"/>
      <c r="GY45" s="621"/>
      <c r="GZ45" s="621"/>
      <c r="HA45" s="621"/>
      <c r="HB45" s="621"/>
      <c r="HC45" s="621"/>
      <c r="HD45" s="621"/>
      <c r="HE45" s="621"/>
      <c r="HF45" s="621"/>
      <c r="HG45" s="621"/>
      <c r="HH45" s="621"/>
      <c r="HI45" s="621"/>
      <c r="HJ45" s="621"/>
      <c r="HK45" s="621"/>
      <c r="HL45" s="621"/>
      <c r="HM45" s="621"/>
      <c r="HN45" s="621"/>
      <c r="HO45" s="621"/>
      <c r="HP45" s="621"/>
      <c r="HQ45" s="621"/>
      <c r="HR45" s="621"/>
      <c r="HS45" s="621"/>
      <c r="HT45" s="621"/>
      <c r="HU45" s="621"/>
      <c r="HV45" s="621"/>
      <c r="HW45" s="621"/>
      <c r="HX45" s="621"/>
      <c r="HY45" s="621"/>
      <c r="HZ45" s="621"/>
      <c r="IA45" s="621"/>
      <c r="IB45" s="621"/>
      <c r="IC45" s="621"/>
      <c r="ID45" s="621"/>
      <c r="IE45" s="621"/>
      <c r="IF45" s="621"/>
      <c r="IG45" s="621"/>
      <c r="IH45" s="621"/>
      <c r="II45" s="621"/>
      <c r="IJ45" s="621"/>
      <c r="IK45" s="621"/>
      <c r="IL45" s="621"/>
      <c r="IM45" s="621"/>
      <c r="IN45" s="621"/>
      <c r="IO45" s="621"/>
      <c r="IP45" s="621"/>
      <c r="IQ45" s="621"/>
      <c r="IR45" s="621"/>
      <c r="IS45" s="621"/>
      <c r="IT45" s="621"/>
      <c r="IU45" s="621"/>
      <c r="IV45" s="621"/>
    </row>
    <row r="46" spans="1:256" ht="16.5" customHeight="1" x14ac:dyDescent="0.2">
      <c r="A46" s="395">
        <v>6</v>
      </c>
      <c r="B46" s="623" t="s">
        <v>384</v>
      </c>
      <c r="C46" s="623"/>
      <c r="D46" s="623"/>
      <c r="E46" s="396" t="s">
        <v>330</v>
      </c>
      <c r="F46" s="636" t="str">
        <f>UPPER(+MASTERSHEET!B5)</f>
        <v>SOFTWARE ASSOCIATE</v>
      </c>
      <c r="G46" s="634"/>
      <c r="H46" s="634"/>
      <c r="I46" s="635"/>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c r="FI46" s="621"/>
      <c r="FJ46" s="621"/>
      <c r="FK46" s="621"/>
      <c r="FL46" s="621"/>
      <c r="FM46" s="621"/>
      <c r="FN46" s="621"/>
      <c r="FO46" s="621"/>
      <c r="FP46" s="621"/>
      <c r="FQ46" s="621"/>
      <c r="FR46" s="621"/>
      <c r="FS46" s="621"/>
      <c r="FT46" s="621"/>
      <c r="FU46" s="621"/>
      <c r="FV46" s="621"/>
      <c r="FW46" s="621"/>
      <c r="FX46" s="621"/>
      <c r="FY46" s="621"/>
      <c r="FZ46" s="621"/>
      <c r="GA46" s="621"/>
      <c r="GB46" s="621"/>
      <c r="GC46" s="621"/>
      <c r="GD46" s="621"/>
      <c r="GE46" s="621"/>
      <c r="GF46" s="621"/>
      <c r="GG46" s="621"/>
      <c r="GH46" s="621"/>
      <c r="GI46" s="621"/>
      <c r="GJ46" s="621"/>
      <c r="GK46" s="621"/>
      <c r="GL46" s="621"/>
      <c r="GM46" s="621"/>
      <c r="GN46" s="621"/>
      <c r="GO46" s="621"/>
      <c r="GP46" s="621"/>
      <c r="GQ46" s="621"/>
      <c r="GR46" s="621"/>
      <c r="GS46" s="621"/>
      <c r="GT46" s="621"/>
      <c r="GU46" s="621"/>
      <c r="GV46" s="621"/>
      <c r="GW46" s="621"/>
      <c r="GX46" s="621"/>
      <c r="GY46" s="621"/>
      <c r="GZ46" s="621"/>
      <c r="HA46" s="621"/>
      <c r="HB46" s="621"/>
      <c r="HC46" s="621"/>
      <c r="HD46" s="621"/>
      <c r="HE46" s="621"/>
      <c r="HF46" s="621"/>
      <c r="HG46" s="621"/>
      <c r="HH46" s="621"/>
      <c r="HI46" s="621"/>
      <c r="HJ46" s="621"/>
      <c r="HK46" s="621"/>
      <c r="HL46" s="621"/>
      <c r="HM46" s="621"/>
      <c r="HN46" s="621"/>
      <c r="HO46" s="621"/>
      <c r="HP46" s="621"/>
      <c r="HQ46" s="621"/>
      <c r="HR46" s="621"/>
      <c r="HS46" s="621"/>
      <c r="HT46" s="621"/>
      <c r="HU46" s="621"/>
      <c r="HV46" s="621"/>
      <c r="HW46" s="621"/>
      <c r="HX46" s="621"/>
      <c r="HY46" s="621"/>
      <c r="HZ46" s="621"/>
      <c r="IA46" s="621"/>
      <c r="IB46" s="621"/>
      <c r="IC46" s="621"/>
      <c r="ID46" s="621"/>
      <c r="IE46" s="621"/>
      <c r="IF46" s="621"/>
      <c r="IG46" s="621"/>
      <c r="IH46" s="621"/>
      <c r="II46" s="621"/>
      <c r="IJ46" s="621"/>
      <c r="IK46" s="621"/>
      <c r="IL46" s="621"/>
      <c r="IM46" s="621"/>
      <c r="IN46" s="621"/>
      <c r="IO46" s="621"/>
      <c r="IP46" s="621"/>
      <c r="IQ46" s="621"/>
      <c r="IR46" s="621"/>
      <c r="IS46" s="621"/>
      <c r="IT46" s="621"/>
      <c r="IU46" s="621"/>
      <c r="IV46" s="621"/>
    </row>
    <row r="47" spans="1:256" ht="15.75" customHeight="1" x14ac:dyDescent="0.2">
      <c r="A47" s="395">
        <v>7</v>
      </c>
      <c r="B47" s="623" t="s">
        <v>385</v>
      </c>
      <c r="C47" s="623"/>
      <c r="D47" s="623"/>
      <c r="E47" s="396" t="s">
        <v>330</v>
      </c>
      <c r="F47" s="678">
        <f>+MASTERSHEET!B6</f>
        <v>43252</v>
      </c>
      <c r="G47" s="678"/>
      <c r="H47" s="678"/>
      <c r="I47" s="679"/>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c r="FI47" s="621"/>
      <c r="FJ47" s="621"/>
      <c r="FK47" s="621"/>
      <c r="FL47" s="621"/>
      <c r="FM47" s="621"/>
      <c r="FN47" s="621"/>
      <c r="FO47" s="621"/>
      <c r="FP47" s="621"/>
      <c r="FQ47" s="621"/>
      <c r="FR47" s="621"/>
      <c r="FS47" s="621"/>
      <c r="FT47" s="621"/>
      <c r="FU47" s="621"/>
      <c r="FV47" s="621"/>
      <c r="FW47" s="621"/>
      <c r="FX47" s="621"/>
      <c r="FY47" s="621"/>
      <c r="FZ47" s="621"/>
      <c r="GA47" s="621"/>
      <c r="GB47" s="621"/>
      <c r="GC47" s="621"/>
      <c r="GD47" s="621"/>
      <c r="GE47" s="621"/>
      <c r="GF47" s="621"/>
      <c r="GG47" s="621"/>
      <c r="GH47" s="621"/>
      <c r="GI47" s="621"/>
      <c r="GJ47" s="621"/>
      <c r="GK47" s="621"/>
      <c r="GL47" s="621"/>
      <c r="GM47" s="621"/>
      <c r="GN47" s="621"/>
      <c r="GO47" s="621"/>
      <c r="GP47" s="621"/>
      <c r="GQ47" s="621"/>
      <c r="GR47" s="621"/>
      <c r="GS47" s="621"/>
      <c r="GT47" s="621"/>
      <c r="GU47" s="621"/>
      <c r="GV47" s="621"/>
      <c r="GW47" s="621"/>
      <c r="GX47" s="621"/>
      <c r="GY47" s="621"/>
      <c r="GZ47" s="621"/>
      <c r="HA47" s="621"/>
      <c r="HB47" s="621"/>
      <c r="HC47" s="621"/>
      <c r="HD47" s="621"/>
      <c r="HE47" s="621"/>
      <c r="HF47" s="621"/>
      <c r="HG47" s="621"/>
      <c r="HH47" s="621"/>
      <c r="HI47" s="621"/>
      <c r="HJ47" s="621"/>
      <c r="HK47" s="621"/>
      <c r="HL47" s="621"/>
      <c r="HM47" s="621"/>
      <c r="HN47" s="621"/>
      <c r="HO47" s="621"/>
      <c r="HP47" s="621"/>
      <c r="HQ47" s="621"/>
      <c r="HR47" s="621"/>
      <c r="HS47" s="621"/>
      <c r="HT47" s="621"/>
      <c r="HU47" s="621"/>
      <c r="HV47" s="621"/>
      <c r="HW47" s="621"/>
      <c r="HX47" s="621"/>
      <c r="HY47" s="621"/>
      <c r="HZ47" s="621"/>
      <c r="IA47" s="621"/>
      <c r="IB47" s="621"/>
      <c r="IC47" s="621"/>
      <c r="ID47" s="621"/>
      <c r="IE47" s="621"/>
      <c r="IF47" s="621"/>
      <c r="IG47" s="621"/>
      <c r="IH47" s="621"/>
      <c r="II47" s="621"/>
      <c r="IJ47" s="621"/>
      <c r="IK47" s="621"/>
      <c r="IL47" s="621"/>
      <c r="IM47" s="621"/>
      <c r="IN47" s="621"/>
      <c r="IO47" s="621"/>
      <c r="IP47" s="621"/>
      <c r="IQ47" s="621"/>
      <c r="IR47" s="621"/>
      <c r="IS47" s="621"/>
      <c r="IT47" s="621"/>
      <c r="IU47" s="621"/>
      <c r="IV47" s="621"/>
    </row>
    <row r="48" spans="1:256" ht="16.5" customHeight="1" x14ac:dyDescent="0.2">
      <c r="A48" s="395">
        <v>8</v>
      </c>
      <c r="B48" s="623" t="s">
        <v>386</v>
      </c>
      <c r="C48" s="623"/>
      <c r="D48" s="623"/>
      <c r="E48" s="396" t="s">
        <v>330</v>
      </c>
      <c r="F48" s="680" t="str">
        <f>PROPER(CONCATENATE(MASTERSHEET!B25,", ",MASTERSHEET!B26," ,",MASTERSHEET!B27,", ",MASTERSHEET!B28," , ",MASTERSHEET!B29))</f>
        <v>54, Vinayakar Koil 2Nd Street ,Sasthri Nagar, Erode , Tamilnadu 638002</v>
      </c>
      <c r="G48" s="680"/>
      <c r="H48" s="680"/>
      <c r="I48" s="681"/>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c r="FI48" s="621"/>
      <c r="FJ48" s="621"/>
      <c r="FK48" s="621"/>
      <c r="FL48" s="621"/>
      <c r="FM48" s="621"/>
      <c r="FN48" s="621"/>
      <c r="FO48" s="621"/>
      <c r="FP48" s="621"/>
      <c r="FQ48" s="621"/>
      <c r="FR48" s="621"/>
      <c r="FS48" s="621"/>
      <c r="FT48" s="621"/>
      <c r="FU48" s="621"/>
      <c r="FV48" s="621"/>
      <c r="FW48" s="621"/>
      <c r="FX48" s="621"/>
      <c r="FY48" s="621"/>
      <c r="FZ48" s="621"/>
      <c r="GA48" s="621"/>
      <c r="GB48" s="621"/>
      <c r="GC48" s="621"/>
      <c r="GD48" s="621"/>
      <c r="GE48" s="621"/>
      <c r="GF48" s="621"/>
      <c r="GG48" s="621"/>
      <c r="GH48" s="621"/>
      <c r="GI48" s="621"/>
      <c r="GJ48" s="621"/>
      <c r="GK48" s="621"/>
      <c r="GL48" s="621"/>
      <c r="GM48" s="621"/>
      <c r="GN48" s="621"/>
      <c r="GO48" s="621"/>
      <c r="GP48" s="621"/>
      <c r="GQ48" s="621"/>
      <c r="GR48" s="621"/>
      <c r="GS48" s="621"/>
      <c r="GT48" s="621"/>
      <c r="GU48" s="621"/>
      <c r="GV48" s="621"/>
      <c r="GW48" s="621"/>
      <c r="GX48" s="621"/>
      <c r="GY48" s="621"/>
      <c r="GZ48" s="621"/>
      <c r="HA48" s="621"/>
      <c r="HB48" s="621"/>
      <c r="HC48" s="621"/>
      <c r="HD48" s="621"/>
      <c r="HE48" s="621"/>
      <c r="HF48" s="621"/>
      <c r="HG48" s="621"/>
      <c r="HH48" s="621"/>
      <c r="HI48" s="621"/>
      <c r="HJ48" s="621"/>
      <c r="HK48" s="621"/>
      <c r="HL48" s="621"/>
      <c r="HM48" s="621"/>
      <c r="HN48" s="621"/>
      <c r="HO48" s="621"/>
      <c r="HP48" s="621"/>
      <c r="HQ48" s="621"/>
      <c r="HR48" s="621"/>
      <c r="HS48" s="621"/>
      <c r="HT48" s="621"/>
      <c r="HU48" s="621"/>
      <c r="HV48" s="621"/>
      <c r="HW48" s="621"/>
      <c r="HX48" s="621"/>
      <c r="HY48" s="621"/>
      <c r="HZ48" s="621"/>
      <c r="IA48" s="621"/>
      <c r="IB48" s="621"/>
      <c r="IC48" s="621"/>
      <c r="ID48" s="621"/>
      <c r="IE48" s="621"/>
      <c r="IF48" s="621"/>
      <c r="IG48" s="621"/>
      <c r="IH48" s="621"/>
      <c r="II48" s="621"/>
      <c r="IJ48" s="621"/>
      <c r="IK48" s="621"/>
      <c r="IL48" s="621"/>
      <c r="IM48" s="621"/>
      <c r="IN48" s="621"/>
      <c r="IO48" s="621"/>
      <c r="IP48" s="621"/>
      <c r="IQ48" s="621"/>
      <c r="IR48" s="621"/>
      <c r="IS48" s="621"/>
      <c r="IT48" s="621"/>
      <c r="IU48" s="621"/>
      <c r="IV48" s="621"/>
    </row>
    <row r="49" spans="1:256" ht="22.5" customHeight="1" x14ac:dyDescent="0.2">
      <c r="A49" s="395"/>
      <c r="B49" s="397"/>
      <c r="C49" s="397"/>
      <c r="D49" s="397"/>
      <c r="E49" s="398"/>
      <c r="F49" s="680"/>
      <c r="G49" s="680"/>
      <c r="H49" s="680"/>
      <c r="I49" s="681"/>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
      <c r="A50" s="395"/>
      <c r="B50" s="397"/>
      <c r="C50" s="397"/>
      <c r="D50" s="397"/>
      <c r="E50" s="398"/>
      <c r="F50" s="680"/>
      <c r="G50" s="680"/>
      <c r="H50" s="680"/>
      <c r="I50" s="681"/>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
      <c r="A52" s="395"/>
      <c r="B52" s="397" t="s">
        <v>387</v>
      </c>
      <c r="C52" s="397" t="s">
        <v>481</v>
      </c>
      <c r="D52" s="397" t="s">
        <v>388</v>
      </c>
      <c r="E52" s="627"/>
      <c r="F52" s="627"/>
      <c r="G52" s="625" t="s">
        <v>389</v>
      </c>
      <c r="H52" s="625"/>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
      <c r="A53" s="395"/>
      <c r="B53" s="397" t="s">
        <v>390</v>
      </c>
      <c r="C53" s="397" t="s">
        <v>491</v>
      </c>
      <c r="D53" s="397" t="s">
        <v>391</v>
      </c>
      <c r="E53" s="668" t="s">
        <v>481</v>
      </c>
      <c r="F53" s="627"/>
      <c r="G53" s="625" t="s">
        <v>169</v>
      </c>
      <c r="H53" s="625"/>
      <c r="I53" s="402" t="s">
        <v>490</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
      <c r="A54" s="624"/>
      <c r="B54" s="625"/>
      <c r="C54" s="625"/>
      <c r="D54" s="625"/>
      <c r="E54" s="625"/>
      <c r="F54" s="625"/>
      <c r="G54" s="625"/>
      <c r="H54" s="625"/>
      <c r="I54" s="626"/>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c r="FI54" s="621"/>
      <c r="FJ54" s="621"/>
      <c r="FK54" s="621"/>
      <c r="FL54" s="621"/>
      <c r="FM54" s="621"/>
      <c r="FN54" s="621"/>
      <c r="FO54" s="621"/>
      <c r="FP54" s="621"/>
      <c r="FQ54" s="621"/>
      <c r="FR54" s="621"/>
      <c r="FS54" s="621"/>
      <c r="FT54" s="621"/>
      <c r="FU54" s="621"/>
      <c r="FV54" s="621"/>
      <c r="FW54" s="621"/>
      <c r="FX54" s="621"/>
      <c r="FY54" s="621"/>
      <c r="FZ54" s="621"/>
      <c r="GA54" s="621"/>
      <c r="GB54" s="621"/>
      <c r="GC54" s="621"/>
      <c r="GD54" s="621"/>
      <c r="GE54" s="621"/>
      <c r="GF54" s="621"/>
      <c r="GG54" s="621"/>
      <c r="GH54" s="621"/>
      <c r="GI54" s="621"/>
      <c r="GJ54" s="621"/>
      <c r="GK54" s="621"/>
      <c r="GL54" s="621"/>
      <c r="GM54" s="621"/>
      <c r="GN54" s="621"/>
      <c r="GO54" s="621"/>
      <c r="GP54" s="621"/>
      <c r="GQ54" s="621"/>
      <c r="GR54" s="621"/>
      <c r="GS54" s="621"/>
      <c r="GT54" s="621"/>
      <c r="GU54" s="621"/>
      <c r="GV54" s="621"/>
      <c r="GW54" s="621"/>
      <c r="GX54" s="621"/>
      <c r="GY54" s="621"/>
      <c r="GZ54" s="621"/>
      <c r="HA54" s="621"/>
      <c r="HB54" s="621"/>
      <c r="HC54" s="621"/>
      <c r="HD54" s="621"/>
      <c r="HE54" s="621"/>
      <c r="HF54" s="621"/>
      <c r="HG54" s="621"/>
      <c r="HH54" s="621"/>
      <c r="HI54" s="621"/>
      <c r="HJ54" s="621"/>
      <c r="HK54" s="621"/>
      <c r="HL54" s="621"/>
      <c r="HM54" s="621"/>
      <c r="HN54" s="621"/>
      <c r="HO54" s="621"/>
      <c r="HP54" s="621"/>
      <c r="HQ54" s="621"/>
      <c r="HR54" s="621"/>
      <c r="HS54" s="621"/>
      <c r="HT54" s="621"/>
      <c r="HU54" s="621"/>
      <c r="HV54" s="621"/>
      <c r="HW54" s="621"/>
      <c r="HX54" s="621"/>
      <c r="HY54" s="621"/>
      <c r="HZ54" s="621"/>
      <c r="IA54" s="621"/>
      <c r="IB54" s="621"/>
      <c r="IC54" s="621"/>
      <c r="ID54" s="621"/>
      <c r="IE54" s="621"/>
      <c r="IF54" s="621"/>
      <c r="IG54" s="621"/>
      <c r="IH54" s="621"/>
      <c r="II54" s="621"/>
      <c r="IJ54" s="621"/>
      <c r="IK54" s="621"/>
      <c r="IL54" s="621"/>
      <c r="IM54" s="621"/>
      <c r="IN54" s="621"/>
      <c r="IO54" s="621"/>
      <c r="IP54" s="621"/>
      <c r="IQ54" s="621"/>
      <c r="IR54" s="621"/>
      <c r="IS54" s="621"/>
      <c r="IT54" s="621"/>
      <c r="IU54" s="621"/>
      <c r="IV54" s="621"/>
    </row>
    <row r="55" spans="1:256" ht="6" customHeight="1" x14ac:dyDescent="0.2">
      <c r="A55" s="665"/>
      <c r="B55" s="666"/>
      <c r="C55" s="666"/>
      <c r="D55" s="666"/>
      <c r="E55" s="666"/>
      <c r="F55" s="666"/>
      <c r="G55" s="666"/>
      <c r="H55" s="666"/>
      <c r="I55" s="667"/>
      <c r="J55" s="621"/>
      <c r="K55" s="621"/>
      <c r="L55" s="621"/>
      <c r="M55" s="621"/>
      <c r="N55" s="621"/>
      <c r="O55" s="621"/>
      <c r="P55" s="621"/>
      <c r="Q55" s="621"/>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c r="FI55" s="621"/>
      <c r="FJ55" s="621"/>
      <c r="FK55" s="621"/>
      <c r="FL55" s="621"/>
      <c r="FM55" s="621"/>
      <c r="FN55" s="621"/>
      <c r="FO55" s="621"/>
      <c r="FP55" s="621"/>
      <c r="FQ55" s="621"/>
      <c r="FR55" s="621"/>
      <c r="FS55" s="621"/>
      <c r="FT55" s="621"/>
      <c r="FU55" s="621"/>
      <c r="FV55" s="621"/>
      <c r="FW55" s="621"/>
      <c r="FX55" s="621"/>
      <c r="FY55" s="621"/>
      <c r="FZ55" s="621"/>
      <c r="GA55" s="621"/>
      <c r="GB55" s="621"/>
      <c r="GC55" s="621"/>
      <c r="GD55" s="621"/>
      <c r="GE55" s="621"/>
      <c r="GF55" s="621"/>
      <c r="GG55" s="621"/>
      <c r="GH55" s="621"/>
      <c r="GI55" s="621"/>
      <c r="GJ55" s="621"/>
      <c r="GK55" s="621"/>
      <c r="GL55" s="621"/>
      <c r="GM55" s="621"/>
      <c r="GN55" s="621"/>
      <c r="GO55" s="621"/>
      <c r="GP55" s="621"/>
      <c r="GQ55" s="621"/>
      <c r="GR55" s="621"/>
      <c r="GS55" s="621"/>
      <c r="GT55" s="621"/>
      <c r="GU55" s="621"/>
      <c r="GV55" s="621"/>
      <c r="GW55" s="621"/>
      <c r="GX55" s="621"/>
      <c r="GY55" s="621"/>
      <c r="GZ55" s="621"/>
      <c r="HA55" s="621"/>
      <c r="HB55" s="621"/>
      <c r="HC55" s="621"/>
      <c r="HD55" s="621"/>
      <c r="HE55" s="621"/>
      <c r="HF55" s="621"/>
      <c r="HG55" s="621"/>
      <c r="HH55" s="621"/>
      <c r="HI55" s="621"/>
      <c r="HJ55" s="621"/>
      <c r="HK55" s="621"/>
      <c r="HL55" s="621"/>
      <c r="HM55" s="621"/>
      <c r="HN55" s="621"/>
      <c r="HO55" s="621"/>
      <c r="HP55" s="621"/>
      <c r="HQ55" s="621"/>
      <c r="HR55" s="621"/>
      <c r="HS55" s="621"/>
      <c r="HT55" s="621"/>
      <c r="HU55" s="621"/>
      <c r="HV55" s="621"/>
      <c r="HW55" s="621"/>
      <c r="HX55" s="621"/>
      <c r="HY55" s="621"/>
      <c r="HZ55" s="621"/>
      <c r="IA55" s="621"/>
      <c r="IB55" s="621"/>
      <c r="IC55" s="621"/>
      <c r="ID55" s="621"/>
      <c r="IE55" s="621"/>
      <c r="IF55" s="621"/>
      <c r="IG55" s="621"/>
      <c r="IH55" s="621"/>
      <c r="II55" s="621"/>
      <c r="IJ55" s="621"/>
      <c r="IK55" s="621"/>
      <c r="IL55" s="621"/>
      <c r="IM55" s="621"/>
      <c r="IN55" s="621"/>
      <c r="IO55" s="621"/>
      <c r="IP55" s="621"/>
      <c r="IQ55" s="621"/>
      <c r="IR55" s="621"/>
      <c r="IS55" s="621"/>
      <c r="IT55" s="621"/>
      <c r="IU55" s="621"/>
      <c r="IV55" s="621"/>
    </row>
    <row r="56" spans="1:256" ht="15" customHeight="1" x14ac:dyDescent="0.2">
      <c r="A56" s="624" t="s">
        <v>392</v>
      </c>
      <c r="B56" s="625"/>
      <c r="C56" s="403" t="str">
        <f>UPPER(+MASTERSHEET!D6)</f>
        <v>BANGALORE</v>
      </c>
      <c r="D56" s="403"/>
      <c r="E56" s="403"/>
      <c r="F56" s="403"/>
      <c r="G56" s="403"/>
      <c r="H56" s="403"/>
      <c r="I56" s="402"/>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c r="FI56" s="621"/>
      <c r="FJ56" s="621"/>
      <c r="FK56" s="621"/>
      <c r="FL56" s="621"/>
      <c r="FM56" s="621"/>
      <c r="FN56" s="621"/>
      <c r="FO56" s="621"/>
      <c r="FP56" s="621"/>
      <c r="FQ56" s="621"/>
      <c r="FR56" s="621"/>
      <c r="FS56" s="621"/>
      <c r="FT56" s="621"/>
      <c r="FU56" s="621"/>
      <c r="FV56" s="621"/>
      <c r="FW56" s="621"/>
      <c r="FX56" s="621"/>
      <c r="FY56" s="621"/>
      <c r="FZ56" s="621"/>
      <c r="GA56" s="621"/>
      <c r="GB56" s="621"/>
      <c r="GC56" s="621"/>
      <c r="GD56" s="621"/>
      <c r="GE56" s="621"/>
      <c r="GF56" s="621"/>
      <c r="GG56" s="621"/>
      <c r="GH56" s="621"/>
      <c r="GI56" s="621"/>
      <c r="GJ56" s="621"/>
      <c r="GK56" s="621"/>
      <c r="GL56" s="621"/>
      <c r="GM56" s="621"/>
      <c r="GN56" s="621"/>
      <c r="GO56" s="621"/>
      <c r="GP56" s="621"/>
      <c r="GQ56" s="621"/>
      <c r="GR56" s="621"/>
      <c r="GS56" s="621"/>
      <c r="GT56" s="621"/>
      <c r="GU56" s="621"/>
      <c r="GV56" s="621"/>
      <c r="GW56" s="621"/>
      <c r="GX56" s="621"/>
      <c r="GY56" s="621"/>
      <c r="GZ56" s="621"/>
      <c r="HA56" s="621"/>
      <c r="HB56" s="621"/>
      <c r="HC56" s="621"/>
      <c r="HD56" s="621"/>
      <c r="HE56" s="621"/>
      <c r="HF56" s="621"/>
      <c r="HG56" s="621"/>
      <c r="HH56" s="621"/>
      <c r="HI56" s="621"/>
      <c r="HJ56" s="621"/>
      <c r="HK56" s="621"/>
      <c r="HL56" s="621"/>
      <c r="HM56" s="621"/>
      <c r="HN56" s="621"/>
      <c r="HO56" s="621"/>
      <c r="HP56" s="621"/>
      <c r="HQ56" s="621"/>
      <c r="HR56" s="621"/>
      <c r="HS56" s="621"/>
      <c r="HT56" s="621"/>
      <c r="HU56" s="621"/>
      <c r="HV56" s="621"/>
      <c r="HW56" s="621"/>
      <c r="HX56" s="621"/>
      <c r="HY56" s="621"/>
      <c r="HZ56" s="621"/>
      <c r="IA56" s="621"/>
      <c r="IB56" s="621"/>
      <c r="IC56" s="621"/>
      <c r="ID56" s="621"/>
      <c r="IE56" s="621"/>
      <c r="IF56" s="621"/>
      <c r="IG56" s="621"/>
      <c r="IH56" s="621"/>
      <c r="II56" s="621"/>
      <c r="IJ56" s="621"/>
      <c r="IK56" s="621"/>
      <c r="IL56" s="621"/>
      <c r="IM56" s="621"/>
      <c r="IN56" s="621"/>
      <c r="IO56" s="621"/>
      <c r="IP56" s="621"/>
      <c r="IQ56" s="621"/>
      <c r="IR56" s="621"/>
      <c r="IS56" s="621"/>
      <c r="IT56" s="621"/>
      <c r="IU56" s="621"/>
      <c r="IV56" s="621"/>
    </row>
    <row r="57" spans="1:256" x14ac:dyDescent="0.2">
      <c r="A57" s="624" t="s">
        <v>393</v>
      </c>
      <c r="B57" s="625"/>
      <c r="C57" s="404">
        <f>+MASTERSHEET!B6</f>
        <v>43252</v>
      </c>
      <c r="D57" s="403"/>
      <c r="E57" s="403"/>
      <c r="F57" s="631" t="s">
        <v>394</v>
      </c>
      <c r="G57" s="631"/>
      <c r="H57" s="631"/>
      <c r="I57" s="632"/>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c r="FI57" s="621"/>
      <c r="FJ57" s="621"/>
      <c r="FK57" s="621"/>
      <c r="FL57" s="621"/>
      <c r="FM57" s="621"/>
      <c r="FN57" s="621"/>
      <c r="FO57" s="621"/>
      <c r="FP57" s="621"/>
      <c r="FQ57" s="621"/>
      <c r="FR57" s="621"/>
      <c r="FS57" s="621"/>
      <c r="FT57" s="621"/>
      <c r="FU57" s="621"/>
      <c r="FV57" s="621"/>
      <c r="FW57" s="621"/>
      <c r="FX57" s="621"/>
      <c r="FY57" s="621"/>
      <c r="FZ57" s="621"/>
      <c r="GA57" s="621"/>
      <c r="GB57" s="621"/>
      <c r="GC57" s="621"/>
      <c r="GD57" s="621"/>
      <c r="GE57" s="621"/>
      <c r="GF57" s="621"/>
      <c r="GG57" s="621"/>
      <c r="GH57" s="621"/>
      <c r="GI57" s="621"/>
      <c r="GJ57" s="621"/>
      <c r="GK57" s="621"/>
      <c r="GL57" s="621"/>
      <c r="GM57" s="621"/>
      <c r="GN57" s="621"/>
      <c r="GO57" s="621"/>
      <c r="GP57" s="621"/>
      <c r="GQ57" s="621"/>
      <c r="GR57" s="621"/>
      <c r="GS57" s="621"/>
      <c r="GT57" s="621"/>
      <c r="GU57" s="621"/>
      <c r="GV57" s="621"/>
      <c r="GW57" s="621"/>
      <c r="GX57" s="621"/>
      <c r="GY57" s="621"/>
      <c r="GZ57" s="621"/>
      <c r="HA57" s="621"/>
      <c r="HB57" s="621"/>
      <c r="HC57" s="621"/>
      <c r="HD57" s="621"/>
      <c r="HE57" s="621"/>
      <c r="HF57" s="621"/>
      <c r="HG57" s="621"/>
      <c r="HH57" s="621"/>
      <c r="HI57" s="621"/>
      <c r="HJ57" s="621"/>
      <c r="HK57" s="621"/>
      <c r="HL57" s="621"/>
      <c r="HM57" s="621"/>
      <c r="HN57" s="621"/>
      <c r="HO57" s="621"/>
      <c r="HP57" s="621"/>
      <c r="HQ57" s="621"/>
      <c r="HR57" s="621"/>
      <c r="HS57" s="621"/>
      <c r="HT57" s="621"/>
      <c r="HU57" s="621"/>
      <c r="HV57" s="621"/>
      <c r="HW57" s="621"/>
      <c r="HX57" s="621"/>
      <c r="HY57" s="621"/>
      <c r="HZ57" s="621"/>
      <c r="IA57" s="621"/>
      <c r="IB57" s="621"/>
      <c r="IC57" s="621"/>
      <c r="ID57" s="621"/>
      <c r="IE57" s="621"/>
      <c r="IF57" s="621"/>
      <c r="IG57" s="621"/>
      <c r="IH57" s="621"/>
      <c r="II57" s="621"/>
      <c r="IJ57" s="621"/>
      <c r="IK57" s="621"/>
      <c r="IL57" s="621"/>
      <c r="IM57" s="621"/>
      <c r="IN57" s="621"/>
      <c r="IO57" s="621"/>
      <c r="IP57" s="621"/>
      <c r="IQ57" s="621"/>
      <c r="IR57" s="621"/>
      <c r="IS57" s="621"/>
      <c r="IT57" s="621"/>
      <c r="IU57" s="621"/>
      <c r="IV57" s="621"/>
    </row>
    <row r="58" spans="1:256" ht="15" customHeight="1" x14ac:dyDescent="0.2">
      <c r="A58" s="405"/>
      <c r="B58" s="403"/>
      <c r="C58" s="403"/>
      <c r="D58" s="403"/>
      <c r="E58" s="403"/>
      <c r="F58" s="625" t="s">
        <v>395</v>
      </c>
      <c r="G58" s="625"/>
      <c r="H58" s="625"/>
      <c r="I58" s="626"/>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c r="FI58" s="621"/>
      <c r="FJ58" s="621"/>
      <c r="FK58" s="621"/>
      <c r="FL58" s="621"/>
      <c r="FM58" s="621"/>
      <c r="FN58" s="621"/>
      <c r="FO58" s="621"/>
      <c r="FP58" s="621"/>
      <c r="FQ58" s="621"/>
      <c r="FR58" s="621"/>
      <c r="FS58" s="621"/>
      <c r="FT58" s="621"/>
      <c r="FU58" s="621"/>
      <c r="FV58" s="621"/>
      <c r="FW58" s="621"/>
      <c r="FX58" s="621"/>
      <c r="FY58" s="621"/>
      <c r="FZ58" s="621"/>
      <c r="GA58" s="621"/>
      <c r="GB58" s="621"/>
      <c r="GC58" s="621"/>
      <c r="GD58" s="621"/>
      <c r="GE58" s="621"/>
      <c r="GF58" s="621"/>
      <c r="GG58" s="621"/>
      <c r="GH58" s="621"/>
      <c r="GI58" s="621"/>
      <c r="GJ58" s="621"/>
      <c r="GK58" s="621"/>
      <c r="GL58" s="621"/>
      <c r="GM58" s="621"/>
      <c r="GN58" s="621"/>
      <c r="GO58" s="621"/>
      <c r="GP58" s="621"/>
      <c r="GQ58" s="621"/>
      <c r="GR58" s="621"/>
      <c r="GS58" s="621"/>
      <c r="GT58" s="621"/>
      <c r="GU58" s="621"/>
      <c r="GV58" s="621"/>
      <c r="GW58" s="621"/>
      <c r="GX58" s="621"/>
      <c r="GY58" s="621"/>
      <c r="GZ58" s="621"/>
      <c r="HA58" s="621"/>
      <c r="HB58" s="621"/>
      <c r="HC58" s="621"/>
      <c r="HD58" s="621"/>
      <c r="HE58" s="621"/>
      <c r="HF58" s="621"/>
      <c r="HG58" s="621"/>
      <c r="HH58" s="621"/>
      <c r="HI58" s="621"/>
      <c r="HJ58" s="621"/>
      <c r="HK58" s="621"/>
      <c r="HL58" s="621"/>
      <c r="HM58" s="621"/>
      <c r="HN58" s="621"/>
      <c r="HO58" s="621"/>
      <c r="HP58" s="621"/>
      <c r="HQ58" s="621"/>
      <c r="HR58" s="621"/>
      <c r="HS58" s="621"/>
      <c r="HT58" s="621"/>
      <c r="HU58" s="621"/>
      <c r="HV58" s="621"/>
      <c r="HW58" s="621"/>
      <c r="HX58" s="621"/>
      <c r="HY58" s="621"/>
      <c r="HZ58" s="621"/>
      <c r="IA58" s="621"/>
      <c r="IB58" s="621"/>
      <c r="IC58" s="621"/>
      <c r="ID58" s="621"/>
      <c r="IE58" s="621"/>
      <c r="IF58" s="621"/>
      <c r="IG58" s="621"/>
      <c r="IH58" s="621"/>
      <c r="II58" s="621"/>
      <c r="IJ58" s="621"/>
      <c r="IK58" s="621"/>
      <c r="IL58" s="621"/>
      <c r="IM58" s="621"/>
      <c r="IN58" s="621"/>
      <c r="IO58" s="621"/>
      <c r="IP58" s="621"/>
      <c r="IQ58" s="621"/>
      <c r="IR58" s="621"/>
      <c r="IS58" s="621"/>
      <c r="IT58" s="621"/>
      <c r="IU58" s="621"/>
      <c r="IV58" s="621"/>
    </row>
    <row r="59" spans="1:256" ht="15" customHeight="1" x14ac:dyDescent="0.2">
      <c r="A59" s="405" t="s">
        <v>396</v>
      </c>
      <c r="B59" s="403"/>
      <c r="C59" s="403"/>
      <c r="D59" s="403"/>
      <c r="E59" s="403"/>
      <c r="F59" s="625" t="s">
        <v>397</v>
      </c>
      <c r="G59" s="625"/>
      <c r="H59" s="625"/>
      <c r="I59" s="626"/>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c r="FI59" s="621"/>
      <c r="FJ59" s="621"/>
      <c r="FK59" s="621"/>
      <c r="FL59" s="621"/>
      <c r="FM59" s="621"/>
      <c r="FN59" s="621"/>
      <c r="FO59" s="621"/>
      <c r="FP59" s="621"/>
      <c r="FQ59" s="621"/>
      <c r="FR59" s="621"/>
      <c r="FS59" s="621"/>
      <c r="FT59" s="621"/>
      <c r="FU59" s="621"/>
      <c r="FV59" s="621"/>
      <c r="FW59" s="621"/>
      <c r="FX59" s="621"/>
      <c r="FY59" s="621"/>
      <c r="FZ59" s="621"/>
      <c r="GA59" s="621"/>
      <c r="GB59" s="621"/>
      <c r="GC59" s="621"/>
      <c r="GD59" s="621"/>
      <c r="GE59" s="621"/>
      <c r="GF59" s="621"/>
      <c r="GG59" s="621"/>
      <c r="GH59" s="621"/>
      <c r="GI59" s="621"/>
      <c r="GJ59" s="621"/>
      <c r="GK59" s="621"/>
      <c r="GL59" s="621"/>
      <c r="GM59" s="621"/>
      <c r="GN59" s="621"/>
      <c r="GO59" s="621"/>
      <c r="GP59" s="621"/>
      <c r="GQ59" s="621"/>
      <c r="GR59" s="621"/>
      <c r="GS59" s="621"/>
      <c r="GT59" s="621"/>
      <c r="GU59" s="621"/>
      <c r="GV59" s="621"/>
      <c r="GW59" s="621"/>
      <c r="GX59" s="621"/>
      <c r="GY59" s="621"/>
      <c r="GZ59" s="621"/>
      <c r="HA59" s="621"/>
      <c r="HB59" s="621"/>
      <c r="HC59" s="621"/>
      <c r="HD59" s="621"/>
      <c r="HE59" s="621"/>
      <c r="HF59" s="621"/>
      <c r="HG59" s="621"/>
      <c r="HH59" s="621"/>
      <c r="HI59" s="621"/>
      <c r="HJ59" s="621"/>
      <c r="HK59" s="621"/>
      <c r="HL59" s="621"/>
      <c r="HM59" s="621"/>
      <c r="HN59" s="621"/>
      <c r="HO59" s="621"/>
      <c r="HP59" s="621"/>
      <c r="HQ59" s="621"/>
      <c r="HR59" s="621"/>
      <c r="HS59" s="621"/>
      <c r="HT59" s="621"/>
      <c r="HU59" s="621"/>
      <c r="HV59" s="621"/>
      <c r="HW59" s="621"/>
      <c r="HX59" s="621"/>
      <c r="HY59" s="621"/>
      <c r="HZ59" s="621"/>
      <c r="IA59" s="621"/>
      <c r="IB59" s="621"/>
      <c r="IC59" s="621"/>
      <c r="ID59" s="621"/>
      <c r="IE59" s="621"/>
      <c r="IF59" s="621"/>
      <c r="IG59" s="621"/>
      <c r="IH59" s="621"/>
      <c r="II59" s="621"/>
      <c r="IJ59" s="621"/>
      <c r="IK59" s="621"/>
      <c r="IL59" s="621"/>
      <c r="IM59" s="621"/>
      <c r="IN59" s="621"/>
      <c r="IO59" s="621"/>
      <c r="IP59" s="621"/>
      <c r="IQ59" s="621"/>
      <c r="IR59" s="621"/>
      <c r="IS59" s="621"/>
      <c r="IT59" s="621"/>
      <c r="IU59" s="621"/>
      <c r="IV59" s="621"/>
    </row>
    <row r="60" spans="1:256" s="399" customFormat="1" x14ac:dyDescent="0.2">
      <c r="A60" s="645"/>
      <c r="B60" s="646"/>
      <c r="C60" s="646"/>
      <c r="D60" s="646"/>
      <c r="E60" s="646"/>
      <c r="F60" s="646"/>
      <c r="G60" s="646"/>
      <c r="H60" s="646"/>
      <c r="I60" s="647"/>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c r="FI60" s="621"/>
      <c r="FJ60" s="621"/>
      <c r="FK60" s="621"/>
      <c r="FL60" s="621"/>
      <c r="FM60" s="621"/>
      <c r="FN60" s="621"/>
      <c r="FO60" s="621"/>
      <c r="FP60" s="621"/>
      <c r="FQ60" s="621"/>
      <c r="FR60" s="621"/>
      <c r="FS60" s="621"/>
      <c r="FT60" s="621"/>
      <c r="FU60" s="621"/>
      <c r="FV60" s="621"/>
      <c r="FW60" s="621"/>
      <c r="FX60" s="621"/>
      <c r="FY60" s="621"/>
      <c r="FZ60" s="621"/>
      <c r="GA60" s="621"/>
      <c r="GB60" s="621"/>
      <c r="GC60" s="621"/>
      <c r="GD60" s="621"/>
      <c r="GE60" s="621"/>
      <c r="GF60" s="621"/>
      <c r="GG60" s="621"/>
      <c r="GH60" s="621"/>
      <c r="GI60" s="621"/>
      <c r="GJ60" s="621"/>
      <c r="GK60" s="621"/>
      <c r="GL60" s="621"/>
      <c r="GM60" s="621"/>
      <c r="GN60" s="621"/>
      <c r="GO60" s="621"/>
      <c r="GP60" s="621"/>
      <c r="GQ60" s="621"/>
      <c r="GR60" s="621"/>
      <c r="GS60" s="621"/>
      <c r="GT60" s="621"/>
      <c r="GU60" s="621"/>
      <c r="GV60" s="621"/>
      <c r="GW60" s="621"/>
      <c r="GX60" s="621"/>
      <c r="GY60" s="621"/>
      <c r="GZ60" s="621"/>
      <c r="HA60" s="621"/>
      <c r="HB60" s="621"/>
      <c r="HC60" s="621"/>
      <c r="HD60" s="621"/>
      <c r="HE60" s="621"/>
      <c r="HF60" s="621"/>
      <c r="HG60" s="621"/>
      <c r="HH60" s="621"/>
      <c r="HI60" s="621"/>
      <c r="HJ60" s="621"/>
      <c r="HK60" s="621"/>
      <c r="HL60" s="621"/>
      <c r="HM60" s="621"/>
      <c r="HN60" s="621"/>
      <c r="HO60" s="621"/>
      <c r="HP60" s="621"/>
      <c r="HQ60" s="621"/>
      <c r="HR60" s="621"/>
      <c r="HS60" s="621"/>
      <c r="HT60" s="621"/>
      <c r="HU60" s="621"/>
      <c r="HV60" s="621"/>
      <c r="HW60" s="621"/>
      <c r="HX60" s="621"/>
      <c r="HY60" s="621"/>
      <c r="HZ60" s="621"/>
      <c r="IA60" s="621"/>
      <c r="IB60" s="621"/>
      <c r="IC60" s="621"/>
      <c r="ID60" s="621"/>
      <c r="IE60" s="621"/>
      <c r="IF60" s="621"/>
      <c r="IG60" s="621"/>
      <c r="IH60" s="621"/>
      <c r="II60" s="621"/>
      <c r="IJ60" s="621"/>
      <c r="IK60" s="621"/>
      <c r="IL60" s="621"/>
      <c r="IM60" s="621"/>
      <c r="IN60" s="621"/>
      <c r="IO60" s="621"/>
      <c r="IP60" s="621"/>
      <c r="IQ60" s="621"/>
      <c r="IR60" s="621"/>
      <c r="IS60" s="621"/>
      <c r="IT60" s="621"/>
      <c r="IU60" s="621"/>
      <c r="IV60" s="621"/>
    </row>
    <row r="61" spans="1:256" s="399" customFormat="1" x14ac:dyDescent="0.2">
      <c r="A61" s="621"/>
      <c r="B61" s="621"/>
      <c r="C61" s="621"/>
      <c r="D61" s="621"/>
      <c r="E61" s="621"/>
      <c r="F61" s="621"/>
      <c r="G61" s="621"/>
      <c r="H61" s="621"/>
      <c r="I61" s="621"/>
      <c r="J61" s="621"/>
      <c r="K61" s="621"/>
      <c r="L61" s="621"/>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c r="FI61" s="621"/>
      <c r="FJ61" s="621"/>
      <c r="FK61" s="621"/>
      <c r="FL61" s="621"/>
      <c r="FM61" s="621"/>
      <c r="FN61" s="621"/>
      <c r="FO61" s="621"/>
      <c r="FP61" s="621"/>
      <c r="FQ61" s="621"/>
      <c r="FR61" s="621"/>
      <c r="FS61" s="621"/>
      <c r="FT61" s="621"/>
      <c r="FU61" s="621"/>
      <c r="FV61" s="621"/>
      <c r="FW61" s="621"/>
      <c r="FX61" s="621"/>
      <c r="FY61" s="621"/>
      <c r="FZ61" s="621"/>
      <c r="GA61" s="621"/>
      <c r="GB61" s="621"/>
      <c r="GC61" s="621"/>
      <c r="GD61" s="621"/>
      <c r="GE61" s="621"/>
      <c r="GF61" s="621"/>
      <c r="GG61" s="621"/>
      <c r="GH61" s="621"/>
      <c r="GI61" s="621"/>
      <c r="GJ61" s="621"/>
      <c r="GK61" s="621"/>
      <c r="GL61" s="621"/>
      <c r="GM61" s="621"/>
      <c r="GN61" s="621"/>
      <c r="GO61" s="621"/>
      <c r="GP61" s="621"/>
      <c r="GQ61" s="621"/>
      <c r="GR61" s="621"/>
      <c r="GS61" s="621"/>
      <c r="GT61" s="621"/>
      <c r="GU61" s="621"/>
      <c r="GV61" s="621"/>
      <c r="GW61" s="621"/>
      <c r="GX61" s="621"/>
      <c r="GY61" s="621"/>
      <c r="GZ61" s="621"/>
      <c r="HA61" s="621"/>
      <c r="HB61" s="621"/>
      <c r="HC61" s="621"/>
      <c r="HD61" s="621"/>
      <c r="HE61" s="621"/>
      <c r="HF61" s="621"/>
      <c r="HG61" s="621"/>
      <c r="HH61" s="621"/>
      <c r="HI61" s="621"/>
      <c r="HJ61" s="621"/>
      <c r="HK61" s="621"/>
      <c r="HL61" s="621"/>
      <c r="HM61" s="621"/>
      <c r="HN61" s="621"/>
      <c r="HO61" s="621"/>
      <c r="HP61" s="621"/>
      <c r="HQ61" s="621"/>
      <c r="HR61" s="621"/>
      <c r="HS61" s="621"/>
      <c r="HT61" s="621"/>
      <c r="HU61" s="621"/>
      <c r="HV61" s="621"/>
      <c r="HW61" s="621"/>
      <c r="HX61" s="621"/>
      <c r="HY61" s="621"/>
      <c r="HZ61" s="621"/>
      <c r="IA61" s="621"/>
      <c r="IB61" s="621"/>
      <c r="IC61" s="621"/>
      <c r="ID61" s="621"/>
      <c r="IE61" s="621"/>
      <c r="IF61" s="621"/>
      <c r="IG61" s="621"/>
      <c r="IH61" s="621"/>
      <c r="II61" s="621"/>
      <c r="IJ61" s="621"/>
      <c r="IK61" s="621"/>
      <c r="IL61" s="621"/>
      <c r="IM61" s="621"/>
      <c r="IN61" s="621"/>
      <c r="IO61" s="621"/>
      <c r="IP61" s="621"/>
      <c r="IQ61" s="621"/>
      <c r="IR61" s="621"/>
      <c r="IS61" s="621"/>
      <c r="IT61" s="621"/>
      <c r="IU61" s="621"/>
      <c r="IV61" s="621"/>
    </row>
    <row r="62" spans="1:256" ht="18.75" customHeight="1" x14ac:dyDescent="0.2">
      <c r="A62" s="669" t="s">
        <v>398</v>
      </c>
      <c r="B62" s="670"/>
      <c r="C62" s="670"/>
      <c r="D62" s="670"/>
      <c r="E62" s="670"/>
      <c r="F62" s="670"/>
      <c r="G62" s="670"/>
      <c r="H62" s="670"/>
      <c r="I62" s="671"/>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c r="FI62" s="621"/>
      <c r="FJ62" s="621"/>
      <c r="FK62" s="621"/>
      <c r="FL62" s="621"/>
      <c r="FM62" s="621"/>
      <c r="FN62" s="621"/>
      <c r="FO62" s="621"/>
      <c r="FP62" s="621"/>
      <c r="FQ62" s="621"/>
      <c r="FR62" s="621"/>
      <c r="FS62" s="621"/>
      <c r="FT62" s="621"/>
      <c r="FU62" s="621"/>
      <c r="FV62" s="621"/>
      <c r="FW62" s="621"/>
      <c r="FX62" s="621"/>
      <c r="FY62" s="621"/>
      <c r="FZ62" s="621"/>
      <c r="GA62" s="621"/>
      <c r="GB62" s="621"/>
      <c r="GC62" s="621"/>
      <c r="GD62" s="621"/>
      <c r="GE62" s="621"/>
      <c r="GF62" s="621"/>
      <c r="GG62" s="621"/>
      <c r="GH62" s="621"/>
      <c r="GI62" s="621"/>
      <c r="GJ62" s="621"/>
      <c r="GK62" s="621"/>
      <c r="GL62" s="621"/>
      <c r="GM62" s="621"/>
      <c r="GN62" s="621"/>
      <c r="GO62" s="621"/>
      <c r="GP62" s="621"/>
      <c r="GQ62" s="621"/>
      <c r="GR62" s="621"/>
      <c r="GS62" s="621"/>
      <c r="GT62" s="621"/>
      <c r="GU62" s="621"/>
      <c r="GV62" s="621"/>
      <c r="GW62" s="621"/>
      <c r="GX62" s="621"/>
      <c r="GY62" s="621"/>
      <c r="GZ62" s="621"/>
      <c r="HA62" s="621"/>
      <c r="HB62" s="621"/>
      <c r="HC62" s="621"/>
      <c r="HD62" s="621"/>
      <c r="HE62" s="621"/>
      <c r="HF62" s="621"/>
      <c r="HG62" s="621"/>
      <c r="HH62" s="621"/>
      <c r="HI62" s="621"/>
      <c r="HJ62" s="621"/>
      <c r="HK62" s="621"/>
      <c r="HL62" s="621"/>
      <c r="HM62" s="621"/>
      <c r="HN62" s="621"/>
      <c r="HO62" s="621"/>
      <c r="HP62" s="621"/>
      <c r="HQ62" s="621"/>
      <c r="HR62" s="621"/>
      <c r="HS62" s="621"/>
      <c r="HT62" s="621"/>
      <c r="HU62" s="621"/>
      <c r="HV62" s="621"/>
      <c r="HW62" s="621"/>
      <c r="HX62" s="621"/>
      <c r="HY62" s="621"/>
      <c r="HZ62" s="621"/>
      <c r="IA62" s="621"/>
      <c r="IB62" s="621"/>
      <c r="IC62" s="621"/>
      <c r="ID62" s="621"/>
      <c r="IE62" s="621"/>
      <c r="IF62" s="621"/>
      <c r="IG62" s="621"/>
      <c r="IH62" s="621"/>
      <c r="II62" s="621"/>
      <c r="IJ62" s="621"/>
      <c r="IK62" s="621"/>
      <c r="IL62" s="621"/>
      <c r="IM62" s="621"/>
      <c r="IN62" s="621"/>
      <c r="IO62" s="621"/>
      <c r="IP62" s="621"/>
      <c r="IQ62" s="621"/>
      <c r="IR62" s="621"/>
      <c r="IS62" s="621"/>
      <c r="IT62" s="621"/>
      <c r="IU62" s="621"/>
      <c r="IV62" s="621"/>
    </row>
    <row r="63" spans="1:256" x14ac:dyDescent="0.2">
      <c r="A63" s="624"/>
      <c r="B63" s="625"/>
      <c r="C63" s="625"/>
      <c r="D63" s="625"/>
      <c r="E63" s="625"/>
      <c r="F63" s="625"/>
      <c r="G63" s="625"/>
      <c r="H63" s="625"/>
      <c r="I63" s="626"/>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c r="FI63" s="621"/>
      <c r="FJ63" s="621"/>
      <c r="FK63" s="621"/>
      <c r="FL63" s="621"/>
      <c r="FM63" s="621"/>
      <c r="FN63" s="621"/>
      <c r="FO63" s="621"/>
      <c r="FP63" s="621"/>
      <c r="FQ63" s="621"/>
      <c r="FR63" s="621"/>
      <c r="FS63" s="621"/>
      <c r="FT63" s="621"/>
      <c r="FU63" s="621"/>
      <c r="FV63" s="621"/>
      <c r="FW63" s="621"/>
      <c r="FX63" s="621"/>
      <c r="FY63" s="621"/>
      <c r="FZ63" s="621"/>
      <c r="GA63" s="621"/>
      <c r="GB63" s="621"/>
      <c r="GC63" s="621"/>
      <c r="GD63" s="621"/>
      <c r="GE63" s="621"/>
      <c r="GF63" s="621"/>
      <c r="GG63" s="621"/>
      <c r="GH63" s="621"/>
      <c r="GI63" s="621"/>
      <c r="GJ63" s="621"/>
      <c r="GK63" s="621"/>
      <c r="GL63" s="621"/>
      <c r="GM63" s="621"/>
      <c r="GN63" s="621"/>
      <c r="GO63" s="621"/>
      <c r="GP63" s="621"/>
      <c r="GQ63" s="621"/>
      <c r="GR63" s="621"/>
      <c r="GS63" s="621"/>
      <c r="GT63" s="621"/>
      <c r="GU63" s="621"/>
      <c r="GV63" s="621"/>
      <c r="GW63" s="621"/>
      <c r="GX63" s="621"/>
      <c r="GY63" s="621"/>
      <c r="GZ63" s="621"/>
      <c r="HA63" s="621"/>
      <c r="HB63" s="621"/>
      <c r="HC63" s="621"/>
      <c r="HD63" s="621"/>
      <c r="HE63" s="621"/>
      <c r="HF63" s="621"/>
      <c r="HG63" s="621"/>
      <c r="HH63" s="621"/>
      <c r="HI63" s="621"/>
      <c r="HJ63" s="621"/>
      <c r="HK63" s="621"/>
      <c r="HL63" s="621"/>
      <c r="HM63" s="621"/>
      <c r="HN63" s="621"/>
      <c r="HO63" s="621"/>
      <c r="HP63" s="621"/>
      <c r="HQ63" s="621"/>
      <c r="HR63" s="621"/>
      <c r="HS63" s="621"/>
      <c r="HT63" s="621"/>
      <c r="HU63" s="621"/>
      <c r="HV63" s="621"/>
      <c r="HW63" s="621"/>
      <c r="HX63" s="621"/>
      <c r="HY63" s="621"/>
      <c r="HZ63" s="621"/>
      <c r="IA63" s="621"/>
      <c r="IB63" s="621"/>
      <c r="IC63" s="621"/>
      <c r="ID63" s="621"/>
      <c r="IE63" s="621"/>
      <c r="IF63" s="621"/>
      <c r="IG63" s="621"/>
      <c r="IH63" s="621"/>
      <c r="II63" s="621"/>
      <c r="IJ63" s="621"/>
      <c r="IK63" s="621"/>
      <c r="IL63" s="621"/>
      <c r="IM63" s="621"/>
      <c r="IN63" s="621"/>
      <c r="IO63" s="621"/>
      <c r="IP63" s="621"/>
      <c r="IQ63" s="621"/>
      <c r="IR63" s="621"/>
      <c r="IS63" s="621"/>
      <c r="IT63" s="621"/>
      <c r="IU63" s="621"/>
      <c r="IV63" s="621"/>
    </row>
    <row r="64" spans="1:256" x14ac:dyDescent="0.2">
      <c r="A64" s="624" t="s">
        <v>399</v>
      </c>
      <c r="B64" s="625"/>
      <c r="C64" s="625"/>
      <c r="D64" s="625"/>
      <c r="E64" s="625"/>
      <c r="F64" s="625"/>
      <c r="G64" s="625"/>
      <c r="H64" s="625"/>
      <c r="I64" s="626"/>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c r="FI64" s="621"/>
      <c r="FJ64" s="621"/>
      <c r="FK64" s="621"/>
      <c r="FL64" s="621"/>
      <c r="FM64" s="621"/>
      <c r="FN64" s="621"/>
      <c r="FO64" s="621"/>
      <c r="FP64" s="621"/>
      <c r="FQ64" s="621"/>
      <c r="FR64" s="621"/>
      <c r="FS64" s="621"/>
      <c r="FT64" s="621"/>
      <c r="FU64" s="621"/>
      <c r="FV64" s="621"/>
      <c r="FW64" s="621"/>
      <c r="FX64" s="621"/>
      <c r="FY64" s="621"/>
      <c r="FZ64" s="621"/>
      <c r="GA64" s="621"/>
      <c r="GB64" s="621"/>
      <c r="GC64" s="621"/>
      <c r="GD64" s="621"/>
      <c r="GE64" s="621"/>
      <c r="GF64" s="621"/>
      <c r="GG64" s="621"/>
      <c r="GH64" s="621"/>
      <c r="GI64" s="621"/>
      <c r="GJ64" s="621"/>
      <c r="GK64" s="621"/>
      <c r="GL64" s="621"/>
      <c r="GM64" s="621"/>
      <c r="GN64" s="621"/>
      <c r="GO64" s="621"/>
      <c r="GP64" s="621"/>
      <c r="GQ64" s="621"/>
      <c r="GR64" s="621"/>
      <c r="GS64" s="621"/>
      <c r="GT64" s="621"/>
      <c r="GU64" s="621"/>
      <c r="GV64" s="621"/>
      <c r="GW64" s="621"/>
      <c r="GX64" s="621"/>
      <c r="GY64" s="621"/>
      <c r="GZ64" s="621"/>
      <c r="HA64" s="621"/>
      <c r="HB64" s="621"/>
      <c r="HC64" s="621"/>
      <c r="HD64" s="621"/>
      <c r="HE64" s="621"/>
      <c r="HF64" s="621"/>
      <c r="HG64" s="621"/>
      <c r="HH64" s="621"/>
      <c r="HI64" s="621"/>
      <c r="HJ64" s="621"/>
      <c r="HK64" s="621"/>
      <c r="HL64" s="621"/>
      <c r="HM64" s="621"/>
      <c r="HN64" s="621"/>
      <c r="HO64" s="621"/>
      <c r="HP64" s="621"/>
      <c r="HQ64" s="621"/>
      <c r="HR64" s="621"/>
      <c r="HS64" s="621"/>
      <c r="HT64" s="621"/>
      <c r="HU64" s="621"/>
      <c r="HV64" s="621"/>
      <c r="HW64" s="621"/>
      <c r="HX64" s="621"/>
      <c r="HY64" s="621"/>
      <c r="HZ64" s="621"/>
      <c r="IA64" s="621"/>
      <c r="IB64" s="621"/>
      <c r="IC64" s="621"/>
      <c r="ID64" s="621"/>
      <c r="IE64" s="621"/>
      <c r="IF64" s="621"/>
      <c r="IG64" s="621"/>
      <c r="IH64" s="621"/>
      <c r="II64" s="621"/>
      <c r="IJ64" s="621"/>
      <c r="IK64" s="621"/>
      <c r="IL64" s="621"/>
      <c r="IM64" s="621"/>
      <c r="IN64" s="621"/>
      <c r="IO64" s="621"/>
      <c r="IP64" s="621"/>
      <c r="IQ64" s="621"/>
      <c r="IR64" s="621"/>
      <c r="IS64" s="621"/>
      <c r="IT64" s="621"/>
      <c r="IU64" s="621"/>
      <c r="IV64" s="621"/>
    </row>
    <row r="65" spans="1:256" x14ac:dyDescent="0.2">
      <c r="A65" s="624"/>
      <c r="B65" s="625"/>
      <c r="C65" s="625"/>
      <c r="D65" s="625"/>
      <c r="E65" s="625"/>
      <c r="F65" s="625"/>
      <c r="G65" s="625"/>
      <c r="H65" s="625"/>
      <c r="I65" s="626"/>
      <c r="J65" s="621"/>
      <c r="K65" s="621"/>
      <c r="L65" s="621"/>
      <c r="M65" s="621"/>
      <c r="N65" s="621"/>
      <c r="O65" s="621"/>
      <c r="P65" s="621"/>
      <c r="Q65" s="621"/>
      <c r="R65" s="621"/>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c r="FI65" s="621"/>
      <c r="FJ65" s="621"/>
      <c r="FK65" s="621"/>
      <c r="FL65" s="621"/>
      <c r="FM65" s="621"/>
      <c r="FN65" s="621"/>
      <c r="FO65" s="621"/>
      <c r="FP65" s="621"/>
      <c r="FQ65" s="621"/>
      <c r="FR65" s="621"/>
      <c r="FS65" s="621"/>
      <c r="FT65" s="621"/>
      <c r="FU65" s="621"/>
      <c r="FV65" s="621"/>
      <c r="FW65" s="621"/>
      <c r="FX65" s="621"/>
      <c r="FY65" s="621"/>
      <c r="FZ65" s="621"/>
      <c r="GA65" s="621"/>
      <c r="GB65" s="621"/>
      <c r="GC65" s="621"/>
      <c r="GD65" s="621"/>
      <c r="GE65" s="621"/>
      <c r="GF65" s="621"/>
      <c r="GG65" s="621"/>
      <c r="GH65" s="621"/>
      <c r="GI65" s="621"/>
      <c r="GJ65" s="621"/>
      <c r="GK65" s="621"/>
      <c r="GL65" s="621"/>
      <c r="GM65" s="621"/>
      <c r="GN65" s="621"/>
      <c r="GO65" s="621"/>
      <c r="GP65" s="621"/>
      <c r="GQ65" s="621"/>
      <c r="GR65" s="621"/>
      <c r="GS65" s="621"/>
      <c r="GT65" s="621"/>
      <c r="GU65" s="621"/>
      <c r="GV65" s="621"/>
      <c r="GW65" s="621"/>
      <c r="GX65" s="621"/>
      <c r="GY65" s="621"/>
      <c r="GZ65" s="621"/>
      <c r="HA65" s="621"/>
      <c r="HB65" s="621"/>
      <c r="HC65" s="621"/>
      <c r="HD65" s="621"/>
      <c r="HE65" s="621"/>
      <c r="HF65" s="621"/>
      <c r="HG65" s="621"/>
      <c r="HH65" s="621"/>
      <c r="HI65" s="621"/>
      <c r="HJ65" s="621"/>
      <c r="HK65" s="621"/>
      <c r="HL65" s="621"/>
      <c r="HM65" s="621"/>
      <c r="HN65" s="621"/>
      <c r="HO65" s="621"/>
      <c r="HP65" s="621"/>
      <c r="HQ65" s="621"/>
      <c r="HR65" s="621"/>
      <c r="HS65" s="621"/>
      <c r="HT65" s="621"/>
      <c r="HU65" s="621"/>
      <c r="HV65" s="621"/>
      <c r="HW65" s="621"/>
      <c r="HX65" s="621"/>
      <c r="HY65" s="621"/>
      <c r="HZ65" s="621"/>
      <c r="IA65" s="621"/>
      <c r="IB65" s="621"/>
      <c r="IC65" s="621"/>
      <c r="ID65" s="621"/>
      <c r="IE65" s="621"/>
      <c r="IF65" s="621"/>
      <c r="IG65" s="621"/>
      <c r="IH65" s="621"/>
      <c r="II65" s="621"/>
      <c r="IJ65" s="621"/>
      <c r="IK65" s="621"/>
      <c r="IL65" s="621"/>
      <c r="IM65" s="621"/>
      <c r="IN65" s="621"/>
      <c r="IO65" s="621"/>
      <c r="IP65" s="621"/>
      <c r="IQ65" s="621"/>
      <c r="IR65" s="621"/>
      <c r="IS65" s="621"/>
      <c r="IT65" s="621"/>
      <c r="IU65" s="621"/>
      <c r="IV65" s="621"/>
    </row>
    <row r="66" spans="1:256" ht="15" customHeight="1" x14ac:dyDescent="0.2">
      <c r="A66" s="653" t="s">
        <v>400</v>
      </c>
      <c r="B66" s="631"/>
      <c r="C66" s="631"/>
      <c r="D66" s="631"/>
      <c r="E66" s="631"/>
      <c r="F66" s="403"/>
      <c r="G66" s="631" t="s">
        <v>401</v>
      </c>
      <c r="H66" s="631"/>
      <c r="I66" s="632"/>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c r="FI66" s="621"/>
      <c r="FJ66" s="621"/>
      <c r="FK66" s="621"/>
      <c r="FL66" s="621"/>
      <c r="FM66" s="621"/>
      <c r="FN66" s="621"/>
      <c r="FO66" s="621"/>
      <c r="FP66" s="621"/>
      <c r="FQ66" s="621"/>
      <c r="FR66" s="621"/>
      <c r="FS66" s="621"/>
      <c r="FT66" s="621"/>
      <c r="FU66" s="621"/>
      <c r="FV66" s="621"/>
      <c r="FW66" s="621"/>
      <c r="FX66" s="621"/>
      <c r="FY66" s="621"/>
      <c r="FZ66" s="621"/>
      <c r="GA66" s="621"/>
      <c r="GB66" s="621"/>
      <c r="GC66" s="621"/>
      <c r="GD66" s="621"/>
      <c r="GE66" s="621"/>
      <c r="GF66" s="621"/>
      <c r="GG66" s="621"/>
      <c r="GH66" s="621"/>
      <c r="GI66" s="621"/>
      <c r="GJ66" s="621"/>
      <c r="GK66" s="621"/>
      <c r="GL66" s="621"/>
      <c r="GM66" s="621"/>
      <c r="GN66" s="621"/>
      <c r="GO66" s="621"/>
      <c r="GP66" s="621"/>
      <c r="GQ66" s="621"/>
      <c r="GR66" s="621"/>
      <c r="GS66" s="621"/>
      <c r="GT66" s="621"/>
      <c r="GU66" s="621"/>
      <c r="GV66" s="621"/>
      <c r="GW66" s="621"/>
      <c r="GX66" s="621"/>
      <c r="GY66" s="621"/>
      <c r="GZ66" s="621"/>
      <c r="HA66" s="621"/>
      <c r="HB66" s="621"/>
      <c r="HC66" s="621"/>
      <c r="HD66" s="621"/>
      <c r="HE66" s="621"/>
      <c r="HF66" s="621"/>
      <c r="HG66" s="621"/>
      <c r="HH66" s="621"/>
      <c r="HI66" s="621"/>
      <c r="HJ66" s="621"/>
      <c r="HK66" s="621"/>
      <c r="HL66" s="621"/>
      <c r="HM66" s="621"/>
      <c r="HN66" s="621"/>
      <c r="HO66" s="621"/>
      <c r="HP66" s="621"/>
      <c r="HQ66" s="621"/>
      <c r="HR66" s="621"/>
      <c r="HS66" s="621"/>
      <c r="HT66" s="621"/>
      <c r="HU66" s="621"/>
      <c r="HV66" s="621"/>
      <c r="HW66" s="621"/>
      <c r="HX66" s="621"/>
      <c r="HY66" s="621"/>
      <c r="HZ66" s="621"/>
      <c r="IA66" s="621"/>
      <c r="IB66" s="621"/>
      <c r="IC66" s="621"/>
      <c r="ID66" s="621"/>
      <c r="IE66" s="621"/>
      <c r="IF66" s="621"/>
      <c r="IG66" s="621"/>
      <c r="IH66" s="621"/>
      <c r="II66" s="621"/>
      <c r="IJ66" s="621"/>
      <c r="IK66" s="621"/>
      <c r="IL66" s="621"/>
      <c r="IM66" s="621"/>
      <c r="IN66" s="621"/>
      <c r="IO66" s="621"/>
      <c r="IP66" s="621"/>
      <c r="IQ66" s="621"/>
      <c r="IR66" s="621"/>
      <c r="IS66" s="621"/>
      <c r="IT66" s="621"/>
      <c r="IU66" s="621"/>
      <c r="IV66" s="621"/>
    </row>
    <row r="67" spans="1:256" ht="15" customHeight="1" x14ac:dyDescent="0.2">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
      <c r="A68" s="405" t="s">
        <v>402</v>
      </c>
      <c r="B68" s="637"/>
      <c r="C68" s="637"/>
      <c r="D68" s="637"/>
      <c r="E68" s="637"/>
      <c r="F68" s="410" t="s">
        <v>403</v>
      </c>
      <c r="G68" s="403"/>
      <c r="H68" s="403"/>
      <c r="I68" s="402"/>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c r="FI68" s="621"/>
      <c r="FJ68" s="621"/>
      <c r="FK68" s="621"/>
      <c r="FL68" s="621"/>
      <c r="FM68" s="621"/>
      <c r="FN68" s="621"/>
      <c r="FO68" s="621"/>
      <c r="FP68" s="621"/>
      <c r="FQ68" s="621"/>
      <c r="FR68" s="621"/>
      <c r="FS68" s="621"/>
      <c r="FT68" s="621"/>
      <c r="FU68" s="621"/>
      <c r="FV68" s="621"/>
      <c r="FW68" s="621"/>
      <c r="FX68" s="621"/>
      <c r="FY68" s="621"/>
      <c r="FZ68" s="621"/>
      <c r="GA68" s="621"/>
      <c r="GB68" s="621"/>
      <c r="GC68" s="621"/>
      <c r="GD68" s="621"/>
      <c r="GE68" s="621"/>
      <c r="GF68" s="621"/>
      <c r="GG68" s="621"/>
      <c r="GH68" s="621"/>
      <c r="GI68" s="621"/>
      <c r="GJ68" s="621"/>
      <c r="GK68" s="621"/>
      <c r="GL68" s="621"/>
      <c r="GM68" s="621"/>
      <c r="GN68" s="621"/>
      <c r="GO68" s="621"/>
      <c r="GP68" s="621"/>
      <c r="GQ68" s="621"/>
      <c r="GR68" s="621"/>
      <c r="GS68" s="621"/>
      <c r="GT68" s="621"/>
      <c r="GU68" s="621"/>
      <c r="GV68" s="621"/>
      <c r="GW68" s="621"/>
      <c r="GX68" s="621"/>
      <c r="GY68" s="621"/>
      <c r="GZ68" s="621"/>
      <c r="HA68" s="621"/>
      <c r="HB68" s="621"/>
      <c r="HC68" s="621"/>
      <c r="HD68" s="621"/>
      <c r="HE68" s="621"/>
      <c r="HF68" s="621"/>
      <c r="HG68" s="621"/>
      <c r="HH68" s="621"/>
      <c r="HI68" s="621"/>
      <c r="HJ68" s="621"/>
      <c r="HK68" s="621"/>
      <c r="HL68" s="621"/>
      <c r="HM68" s="621"/>
      <c r="HN68" s="621"/>
      <c r="HO68" s="621"/>
      <c r="HP68" s="621"/>
      <c r="HQ68" s="621"/>
      <c r="HR68" s="621"/>
      <c r="HS68" s="621"/>
      <c r="HT68" s="621"/>
      <c r="HU68" s="621"/>
      <c r="HV68" s="621"/>
      <c r="HW68" s="621"/>
      <c r="HX68" s="621"/>
      <c r="HY68" s="621"/>
      <c r="HZ68" s="621"/>
      <c r="IA68" s="621"/>
      <c r="IB68" s="621"/>
      <c r="IC68" s="621"/>
      <c r="ID68" s="621"/>
      <c r="IE68" s="621"/>
      <c r="IF68" s="621"/>
      <c r="IG68" s="621"/>
      <c r="IH68" s="621"/>
      <c r="II68" s="621"/>
      <c r="IJ68" s="621"/>
      <c r="IK68" s="621"/>
      <c r="IL68" s="621"/>
      <c r="IM68" s="621"/>
      <c r="IN68" s="621"/>
      <c r="IO68" s="621"/>
      <c r="IP68" s="621"/>
      <c r="IQ68" s="621"/>
      <c r="IR68" s="621"/>
      <c r="IS68" s="621"/>
      <c r="IT68" s="621"/>
      <c r="IU68" s="621"/>
      <c r="IV68" s="621"/>
    </row>
    <row r="69" spans="1:256" x14ac:dyDescent="0.2">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
      <c r="A70" s="405"/>
      <c r="B70" s="403"/>
      <c r="C70" s="403"/>
      <c r="D70" s="403"/>
      <c r="E70" s="403"/>
      <c r="F70" s="410"/>
      <c r="G70" s="407"/>
      <c r="H70" s="407"/>
      <c r="I70" s="408"/>
      <c r="J70" s="621"/>
      <c r="K70" s="621"/>
      <c r="L70" s="621"/>
      <c r="M70" s="621"/>
      <c r="N70" s="621"/>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c r="FI70" s="621"/>
      <c r="FJ70" s="621"/>
      <c r="FK70" s="621"/>
      <c r="FL70" s="621"/>
      <c r="FM70" s="621"/>
      <c r="FN70" s="621"/>
      <c r="FO70" s="621"/>
      <c r="FP70" s="621"/>
      <c r="FQ70" s="621"/>
      <c r="FR70" s="621"/>
      <c r="FS70" s="621"/>
      <c r="FT70" s="621"/>
      <c r="FU70" s="621"/>
      <c r="FV70" s="621"/>
      <c r="FW70" s="621"/>
      <c r="FX70" s="621"/>
      <c r="FY70" s="621"/>
      <c r="FZ70" s="621"/>
      <c r="GA70" s="621"/>
      <c r="GB70" s="621"/>
      <c r="GC70" s="621"/>
      <c r="GD70" s="621"/>
      <c r="GE70" s="621"/>
      <c r="GF70" s="621"/>
      <c r="GG70" s="621"/>
      <c r="GH70" s="621"/>
      <c r="GI70" s="621"/>
      <c r="GJ70" s="621"/>
      <c r="GK70" s="621"/>
      <c r="GL70" s="621"/>
      <c r="GM70" s="621"/>
      <c r="GN70" s="621"/>
      <c r="GO70" s="621"/>
      <c r="GP70" s="621"/>
      <c r="GQ70" s="621"/>
      <c r="GR70" s="621"/>
      <c r="GS70" s="621"/>
      <c r="GT70" s="621"/>
      <c r="GU70" s="621"/>
      <c r="GV70" s="621"/>
      <c r="GW70" s="621"/>
      <c r="GX70" s="621"/>
      <c r="GY70" s="621"/>
      <c r="GZ70" s="621"/>
      <c r="HA70" s="621"/>
      <c r="HB70" s="621"/>
      <c r="HC70" s="621"/>
      <c r="HD70" s="621"/>
      <c r="HE70" s="621"/>
      <c r="HF70" s="621"/>
      <c r="HG70" s="621"/>
      <c r="HH70" s="621"/>
      <c r="HI70" s="621"/>
      <c r="HJ70" s="621"/>
      <c r="HK70" s="621"/>
      <c r="HL70" s="621"/>
      <c r="HM70" s="621"/>
      <c r="HN70" s="621"/>
      <c r="HO70" s="621"/>
      <c r="HP70" s="621"/>
      <c r="HQ70" s="621"/>
      <c r="HR70" s="621"/>
      <c r="HS70" s="621"/>
      <c r="HT70" s="621"/>
      <c r="HU70" s="621"/>
      <c r="HV70" s="621"/>
      <c r="HW70" s="621"/>
      <c r="HX70" s="621"/>
      <c r="HY70" s="621"/>
      <c r="HZ70" s="621"/>
      <c r="IA70" s="621"/>
      <c r="IB70" s="621"/>
      <c r="IC70" s="621"/>
      <c r="ID70" s="621"/>
      <c r="IE70" s="621"/>
      <c r="IF70" s="621"/>
      <c r="IG70" s="621"/>
      <c r="IH70" s="621"/>
      <c r="II70" s="621"/>
      <c r="IJ70" s="621"/>
      <c r="IK70" s="621"/>
      <c r="IL70" s="621"/>
      <c r="IM70" s="621"/>
      <c r="IN70" s="621"/>
      <c r="IO70" s="621"/>
      <c r="IP70" s="621"/>
      <c r="IQ70" s="621"/>
      <c r="IR70" s="621"/>
      <c r="IS70" s="621"/>
      <c r="IT70" s="621"/>
      <c r="IU70" s="621"/>
      <c r="IV70" s="621"/>
    </row>
    <row r="71" spans="1:256" ht="15" customHeight="1" x14ac:dyDescent="0.2">
      <c r="A71" s="405" t="s">
        <v>404</v>
      </c>
      <c r="B71" s="637"/>
      <c r="C71" s="637"/>
      <c r="D71" s="637"/>
      <c r="E71" s="637"/>
      <c r="F71" s="410" t="s">
        <v>405</v>
      </c>
      <c r="G71" s="403"/>
      <c r="H71" s="403"/>
      <c r="I71" s="402"/>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c r="FI71" s="621"/>
      <c r="FJ71" s="621"/>
      <c r="FK71" s="621"/>
      <c r="FL71" s="621"/>
      <c r="FM71" s="621"/>
      <c r="FN71" s="621"/>
      <c r="FO71" s="621"/>
      <c r="FP71" s="621"/>
      <c r="FQ71" s="621"/>
      <c r="FR71" s="621"/>
      <c r="FS71" s="621"/>
      <c r="FT71" s="621"/>
      <c r="FU71" s="621"/>
      <c r="FV71" s="621"/>
      <c r="FW71" s="621"/>
      <c r="FX71" s="621"/>
      <c r="FY71" s="621"/>
      <c r="FZ71" s="621"/>
      <c r="GA71" s="621"/>
      <c r="GB71" s="621"/>
      <c r="GC71" s="621"/>
      <c r="GD71" s="621"/>
      <c r="GE71" s="621"/>
      <c r="GF71" s="621"/>
      <c r="GG71" s="621"/>
      <c r="GH71" s="621"/>
      <c r="GI71" s="621"/>
      <c r="GJ71" s="621"/>
      <c r="GK71" s="621"/>
      <c r="GL71" s="621"/>
      <c r="GM71" s="621"/>
      <c r="GN71" s="621"/>
      <c r="GO71" s="621"/>
      <c r="GP71" s="621"/>
      <c r="GQ71" s="621"/>
      <c r="GR71" s="621"/>
      <c r="GS71" s="621"/>
      <c r="GT71" s="621"/>
      <c r="GU71" s="621"/>
      <c r="GV71" s="621"/>
      <c r="GW71" s="621"/>
      <c r="GX71" s="621"/>
      <c r="GY71" s="621"/>
      <c r="GZ71" s="621"/>
      <c r="HA71" s="621"/>
      <c r="HB71" s="621"/>
      <c r="HC71" s="621"/>
      <c r="HD71" s="621"/>
      <c r="HE71" s="621"/>
      <c r="HF71" s="621"/>
      <c r="HG71" s="621"/>
      <c r="HH71" s="621"/>
      <c r="HI71" s="621"/>
      <c r="HJ71" s="621"/>
      <c r="HK71" s="621"/>
      <c r="HL71" s="621"/>
      <c r="HM71" s="621"/>
      <c r="HN71" s="621"/>
      <c r="HO71" s="621"/>
      <c r="HP71" s="621"/>
      <c r="HQ71" s="621"/>
      <c r="HR71" s="621"/>
      <c r="HS71" s="621"/>
      <c r="HT71" s="621"/>
      <c r="HU71" s="621"/>
      <c r="HV71" s="621"/>
      <c r="HW71" s="621"/>
      <c r="HX71" s="621"/>
      <c r="HY71" s="621"/>
      <c r="HZ71" s="621"/>
      <c r="IA71" s="621"/>
      <c r="IB71" s="621"/>
      <c r="IC71" s="621"/>
      <c r="ID71" s="621"/>
      <c r="IE71" s="621"/>
      <c r="IF71" s="621"/>
      <c r="IG71" s="621"/>
      <c r="IH71" s="621"/>
      <c r="II71" s="621"/>
      <c r="IJ71" s="621"/>
      <c r="IK71" s="621"/>
      <c r="IL71" s="621"/>
      <c r="IM71" s="621"/>
      <c r="IN71" s="621"/>
      <c r="IO71" s="621"/>
      <c r="IP71" s="621"/>
      <c r="IQ71" s="621"/>
      <c r="IR71" s="621"/>
      <c r="IS71" s="621"/>
      <c r="IT71" s="621"/>
      <c r="IU71" s="621"/>
      <c r="IV71" s="621"/>
    </row>
    <row r="72" spans="1:256" x14ac:dyDescent="0.2">
      <c r="A72" s="624"/>
      <c r="B72" s="625"/>
      <c r="C72" s="625"/>
      <c r="D72" s="625"/>
      <c r="E72" s="625"/>
      <c r="F72" s="625"/>
      <c r="G72" s="625"/>
      <c r="H72" s="625"/>
      <c r="I72" s="626"/>
      <c r="J72" s="625"/>
      <c r="K72" s="625"/>
      <c r="L72" s="625"/>
      <c r="M72" s="625"/>
      <c r="N72" s="625"/>
      <c r="O72" s="625"/>
      <c r="P72" s="625"/>
      <c r="Q72" s="625"/>
      <c r="R72" s="625"/>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c r="FI72" s="621"/>
      <c r="FJ72" s="621"/>
      <c r="FK72" s="621"/>
      <c r="FL72" s="621"/>
      <c r="FM72" s="621"/>
      <c r="FN72" s="621"/>
      <c r="FO72" s="621"/>
      <c r="FP72" s="621"/>
      <c r="FQ72" s="621"/>
      <c r="FR72" s="621"/>
      <c r="FS72" s="621"/>
      <c r="FT72" s="621"/>
      <c r="FU72" s="621"/>
      <c r="FV72" s="621"/>
      <c r="FW72" s="621"/>
      <c r="FX72" s="621"/>
      <c r="FY72" s="621"/>
      <c r="FZ72" s="621"/>
      <c r="GA72" s="621"/>
      <c r="GB72" s="621"/>
      <c r="GC72" s="621"/>
      <c r="GD72" s="621"/>
      <c r="GE72" s="621"/>
      <c r="GF72" s="621"/>
      <c r="GG72" s="621"/>
      <c r="GH72" s="621"/>
      <c r="GI72" s="621"/>
      <c r="GJ72" s="621"/>
      <c r="GK72" s="621"/>
      <c r="GL72" s="621"/>
      <c r="GM72" s="621"/>
      <c r="GN72" s="621"/>
      <c r="GO72" s="621"/>
      <c r="GP72" s="621"/>
      <c r="GQ72" s="621"/>
      <c r="GR72" s="621"/>
      <c r="GS72" s="621"/>
      <c r="GT72" s="621"/>
      <c r="GU72" s="621"/>
      <c r="GV72" s="621"/>
      <c r="GW72" s="621"/>
      <c r="GX72" s="621"/>
      <c r="GY72" s="621"/>
      <c r="GZ72" s="621"/>
      <c r="HA72" s="621"/>
      <c r="HB72" s="621"/>
      <c r="HC72" s="621"/>
      <c r="HD72" s="621"/>
      <c r="HE72" s="621"/>
      <c r="HF72" s="621"/>
      <c r="HG72" s="621"/>
      <c r="HH72" s="621"/>
      <c r="HI72" s="621"/>
      <c r="HJ72" s="621"/>
      <c r="HK72" s="621"/>
      <c r="HL72" s="621"/>
      <c r="HM72" s="621"/>
      <c r="HN72" s="621"/>
      <c r="HO72" s="621"/>
      <c r="HP72" s="621"/>
      <c r="HQ72" s="621"/>
      <c r="HR72" s="621"/>
      <c r="HS72" s="621"/>
      <c r="HT72" s="621"/>
      <c r="HU72" s="621"/>
      <c r="HV72" s="621"/>
      <c r="HW72" s="621"/>
      <c r="HX72" s="621"/>
      <c r="HY72" s="621"/>
      <c r="HZ72" s="621"/>
      <c r="IA72" s="621"/>
      <c r="IB72" s="621"/>
      <c r="IC72" s="621"/>
      <c r="ID72" s="621"/>
      <c r="IE72" s="621"/>
      <c r="IF72" s="621"/>
      <c r="IG72" s="621"/>
      <c r="IH72" s="621"/>
      <c r="II72" s="621"/>
      <c r="IJ72" s="621"/>
      <c r="IK72" s="621"/>
      <c r="IL72" s="621"/>
      <c r="IM72" s="621"/>
      <c r="IN72" s="621"/>
      <c r="IO72" s="621"/>
      <c r="IP72" s="621"/>
      <c r="IQ72" s="621"/>
      <c r="IR72" s="621"/>
      <c r="IS72" s="621"/>
      <c r="IT72" s="621"/>
      <c r="IU72" s="621"/>
      <c r="IV72" s="621"/>
    </row>
    <row r="73" spans="1:256" s="409" customFormat="1" x14ac:dyDescent="0.2">
      <c r="A73" s="624"/>
      <c r="B73" s="625"/>
      <c r="C73" s="625"/>
      <c r="D73" s="625"/>
      <c r="E73" s="625"/>
      <c r="F73" s="625"/>
      <c r="G73" s="625"/>
      <c r="H73" s="625"/>
      <c r="I73" s="626"/>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c r="FI73" s="621"/>
      <c r="FJ73" s="621"/>
      <c r="FK73" s="621"/>
      <c r="FL73" s="621"/>
      <c r="FM73" s="621"/>
      <c r="FN73" s="621"/>
      <c r="FO73" s="621"/>
      <c r="FP73" s="621"/>
      <c r="FQ73" s="621"/>
      <c r="FR73" s="621"/>
      <c r="FS73" s="621"/>
      <c r="FT73" s="621"/>
      <c r="FU73" s="621"/>
      <c r="FV73" s="621"/>
      <c r="FW73" s="621"/>
      <c r="FX73" s="621"/>
      <c r="FY73" s="621"/>
      <c r="FZ73" s="621"/>
      <c r="GA73" s="621"/>
      <c r="GB73" s="621"/>
      <c r="GC73" s="621"/>
      <c r="GD73" s="621"/>
      <c r="GE73" s="621"/>
      <c r="GF73" s="621"/>
      <c r="GG73" s="621"/>
      <c r="GH73" s="621"/>
      <c r="GI73" s="621"/>
      <c r="GJ73" s="621"/>
      <c r="GK73" s="621"/>
      <c r="GL73" s="621"/>
      <c r="GM73" s="621"/>
      <c r="GN73" s="621"/>
      <c r="GO73" s="621"/>
      <c r="GP73" s="621"/>
      <c r="GQ73" s="621"/>
      <c r="GR73" s="621"/>
      <c r="GS73" s="621"/>
      <c r="GT73" s="621"/>
      <c r="GU73" s="621"/>
      <c r="GV73" s="621"/>
      <c r="GW73" s="621"/>
      <c r="GX73" s="621"/>
      <c r="GY73" s="621"/>
      <c r="GZ73" s="621"/>
      <c r="HA73" s="621"/>
      <c r="HB73" s="621"/>
      <c r="HC73" s="621"/>
      <c r="HD73" s="621"/>
      <c r="HE73" s="621"/>
      <c r="HF73" s="621"/>
      <c r="HG73" s="621"/>
      <c r="HH73" s="621"/>
      <c r="HI73" s="621"/>
      <c r="HJ73" s="621"/>
      <c r="HK73" s="621"/>
      <c r="HL73" s="621"/>
      <c r="HM73" s="621"/>
      <c r="HN73" s="621"/>
      <c r="HO73" s="621"/>
      <c r="HP73" s="621"/>
      <c r="HQ73" s="621"/>
      <c r="HR73" s="621"/>
      <c r="HS73" s="621"/>
      <c r="HT73" s="621"/>
      <c r="HU73" s="621"/>
      <c r="HV73" s="621"/>
      <c r="HW73" s="621"/>
      <c r="HX73" s="621"/>
      <c r="HY73" s="621"/>
      <c r="HZ73" s="621"/>
      <c r="IA73" s="621"/>
      <c r="IB73" s="621"/>
      <c r="IC73" s="621"/>
      <c r="ID73" s="621"/>
      <c r="IE73" s="621"/>
      <c r="IF73" s="621"/>
      <c r="IG73" s="621"/>
      <c r="IH73" s="621"/>
      <c r="II73" s="621"/>
      <c r="IJ73" s="621"/>
      <c r="IK73" s="621"/>
      <c r="IL73" s="621"/>
      <c r="IM73" s="621"/>
      <c r="IN73" s="621"/>
      <c r="IO73" s="621"/>
      <c r="IP73" s="621"/>
      <c r="IQ73" s="621"/>
      <c r="IR73" s="621"/>
      <c r="IS73" s="621"/>
      <c r="IT73" s="621"/>
      <c r="IU73" s="621"/>
      <c r="IV73" s="621"/>
    </row>
    <row r="74" spans="1:256" s="409" customFormat="1" ht="12.4" customHeight="1" x14ac:dyDescent="0.2">
      <c r="A74" s="624" t="s">
        <v>406</v>
      </c>
      <c r="B74" s="625"/>
      <c r="C74" s="403" t="str">
        <f>UPPER(+MASTERSHEET!D6)</f>
        <v>BANGALORE</v>
      </c>
      <c r="D74" s="403"/>
      <c r="E74" s="403"/>
      <c r="F74" s="403"/>
      <c r="G74" s="403"/>
      <c r="H74" s="403"/>
      <c r="I74" s="402"/>
      <c r="J74" s="621"/>
      <c r="K74" s="621"/>
      <c r="L74" s="621"/>
      <c r="M74" s="621"/>
      <c r="N74" s="621"/>
      <c r="O74" s="621"/>
      <c r="P74" s="621"/>
      <c r="Q74" s="621"/>
      <c r="R74" s="621"/>
      <c r="S74" s="621"/>
      <c r="T74" s="621"/>
      <c r="U74" s="621"/>
      <c r="V74" s="621"/>
      <c r="W74" s="621"/>
      <c r="X74" s="621"/>
      <c r="Y74" s="621"/>
      <c r="Z74" s="621"/>
      <c r="AA74" s="621"/>
      <c r="AB74" s="621"/>
      <c r="AC74" s="621"/>
      <c r="AD74" s="621"/>
      <c r="AE74" s="621"/>
      <c r="AF74" s="621"/>
      <c r="AG74" s="621"/>
      <c r="AH74" s="621"/>
      <c r="AI74" s="621"/>
      <c r="AJ74" s="621"/>
      <c r="AK74" s="621"/>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c r="FI74" s="621"/>
      <c r="FJ74" s="621"/>
      <c r="FK74" s="621"/>
      <c r="FL74" s="621"/>
      <c r="FM74" s="621"/>
      <c r="FN74" s="621"/>
      <c r="FO74" s="621"/>
      <c r="FP74" s="621"/>
      <c r="FQ74" s="621"/>
      <c r="FR74" s="621"/>
      <c r="FS74" s="621"/>
      <c r="FT74" s="621"/>
      <c r="FU74" s="621"/>
      <c r="FV74" s="621"/>
      <c r="FW74" s="621"/>
      <c r="FX74" s="621"/>
      <c r="FY74" s="621"/>
      <c r="FZ74" s="621"/>
      <c r="GA74" s="621"/>
      <c r="GB74" s="621"/>
      <c r="GC74" s="621"/>
      <c r="GD74" s="621"/>
      <c r="GE74" s="621"/>
      <c r="GF74" s="621"/>
      <c r="GG74" s="621"/>
      <c r="GH74" s="621"/>
      <c r="GI74" s="621"/>
      <c r="GJ74" s="621"/>
      <c r="GK74" s="621"/>
      <c r="GL74" s="621"/>
      <c r="GM74" s="621"/>
      <c r="GN74" s="621"/>
      <c r="GO74" s="621"/>
      <c r="GP74" s="621"/>
      <c r="GQ74" s="621"/>
      <c r="GR74" s="621"/>
      <c r="GS74" s="621"/>
      <c r="GT74" s="621"/>
      <c r="GU74" s="621"/>
      <c r="GV74" s="621"/>
      <c r="GW74" s="621"/>
      <c r="GX74" s="621"/>
      <c r="GY74" s="621"/>
      <c r="GZ74" s="621"/>
      <c r="HA74" s="621"/>
      <c r="HB74" s="621"/>
      <c r="HC74" s="621"/>
      <c r="HD74" s="621"/>
      <c r="HE74" s="621"/>
      <c r="HF74" s="621"/>
      <c r="HG74" s="621"/>
      <c r="HH74" s="621"/>
      <c r="HI74" s="621"/>
      <c r="HJ74" s="621"/>
      <c r="HK74" s="621"/>
      <c r="HL74" s="621"/>
      <c r="HM74" s="621"/>
      <c r="HN74" s="621"/>
      <c r="HO74" s="621"/>
      <c r="HP74" s="621"/>
      <c r="HQ74" s="621"/>
      <c r="HR74" s="621"/>
      <c r="HS74" s="621"/>
      <c r="HT74" s="621"/>
      <c r="HU74" s="621"/>
      <c r="HV74" s="621"/>
      <c r="HW74" s="621"/>
      <c r="HX74" s="621"/>
      <c r="HY74" s="621"/>
      <c r="HZ74" s="621"/>
      <c r="IA74" s="621"/>
      <c r="IB74" s="621"/>
      <c r="IC74" s="621"/>
      <c r="ID74" s="621"/>
      <c r="IE74" s="621"/>
      <c r="IF74" s="621"/>
      <c r="IG74" s="621"/>
      <c r="IH74" s="621"/>
      <c r="II74" s="621"/>
      <c r="IJ74" s="621"/>
      <c r="IK74" s="621"/>
      <c r="IL74" s="621"/>
      <c r="IM74" s="621"/>
      <c r="IN74" s="621"/>
      <c r="IO74" s="621"/>
      <c r="IP74" s="621"/>
      <c r="IQ74" s="621"/>
      <c r="IR74" s="621"/>
      <c r="IS74" s="621"/>
      <c r="IT74" s="621"/>
      <c r="IU74" s="621"/>
      <c r="IV74" s="621"/>
    </row>
    <row r="75" spans="1:256" s="409" customFormat="1" ht="14.25" customHeight="1" x14ac:dyDescent="0.2">
      <c r="A75" s="624" t="s">
        <v>393</v>
      </c>
      <c r="B75" s="625"/>
      <c r="C75" s="404">
        <f>+MASTERSHEET!B6</f>
        <v>43252</v>
      </c>
      <c r="D75" s="403"/>
      <c r="E75" s="403"/>
      <c r="F75" s="403"/>
      <c r="G75" s="403"/>
      <c r="H75" s="403"/>
      <c r="I75" s="402"/>
      <c r="J75" s="621"/>
      <c r="K75" s="621"/>
      <c r="L75" s="621"/>
      <c r="M75" s="621"/>
      <c r="N75" s="621"/>
      <c r="O75" s="621"/>
      <c r="P75" s="621"/>
      <c r="Q75" s="621"/>
      <c r="R75" s="621"/>
      <c r="S75" s="621"/>
      <c r="T75" s="621"/>
      <c r="U75" s="621"/>
      <c r="V75" s="621"/>
      <c r="W75" s="621"/>
      <c r="X75" s="621"/>
      <c r="Y75" s="621"/>
      <c r="Z75" s="621"/>
      <c r="AA75" s="621"/>
      <c r="AB75" s="621"/>
      <c r="AC75" s="621"/>
      <c r="AD75" s="621"/>
      <c r="AE75" s="621"/>
      <c r="AF75" s="621"/>
      <c r="AG75" s="621"/>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c r="FI75" s="621"/>
      <c r="FJ75" s="621"/>
      <c r="FK75" s="621"/>
      <c r="FL75" s="621"/>
      <c r="FM75" s="621"/>
      <c r="FN75" s="621"/>
      <c r="FO75" s="621"/>
      <c r="FP75" s="621"/>
      <c r="FQ75" s="621"/>
      <c r="FR75" s="621"/>
      <c r="FS75" s="621"/>
      <c r="FT75" s="621"/>
      <c r="FU75" s="621"/>
      <c r="FV75" s="621"/>
      <c r="FW75" s="621"/>
      <c r="FX75" s="621"/>
      <c r="FY75" s="621"/>
      <c r="FZ75" s="621"/>
      <c r="GA75" s="621"/>
      <c r="GB75" s="621"/>
      <c r="GC75" s="621"/>
      <c r="GD75" s="621"/>
      <c r="GE75" s="621"/>
      <c r="GF75" s="621"/>
      <c r="GG75" s="621"/>
      <c r="GH75" s="621"/>
      <c r="GI75" s="621"/>
      <c r="GJ75" s="621"/>
      <c r="GK75" s="621"/>
      <c r="GL75" s="621"/>
      <c r="GM75" s="621"/>
      <c r="GN75" s="621"/>
      <c r="GO75" s="621"/>
      <c r="GP75" s="621"/>
      <c r="GQ75" s="621"/>
      <c r="GR75" s="621"/>
      <c r="GS75" s="621"/>
      <c r="GT75" s="621"/>
      <c r="GU75" s="621"/>
      <c r="GV75" s="621"/>
      <c r="GW75" s="621"/>
      <c r="GX75" s="621"/>
      <c r="GY75" s="621"/>
      <c r="GZ75" s="621"/>
      <c r="HA75" s="621"/>
      <c r="HB75" s="621"/>
      <c r="HC75" s="621"/>
      <c r="HD75" s="621"/>
      <c r="HE75" s="621"/>
      <c r="HF75" s="621"/>
      <c r="HG75" s="621"/>
      <c r="HH75" s="621"/>
      <c r="HI75" s="621"/>
      <c r="HJ75" s="621"/>
      <c r="HK75" s="621"/>
      <c r="HL75" s="621"/>
      <c r="HM75" s="621"/>
      <c r="HN75" s="621"/>
      <c r="HO75" s="621"/>
      <c r="HP75" s="621"/>
      <c r="HQ75" s="621"/>
      <c r="HR75" s="621"/>
      <c r="HS75" s="621"/>
      <c r="HT75" s="621"/>
      <c r="HU75" s="621"/>
      <c r="HV75" s="621"/>
      <c r="HW75" s="621"/>
      <c r="HX75" s="621"/>
      <c r="HY75" s="621"/>
      <c r="HZ75" s="621"/>
      <c r="IA75" s="621"/>
      <c r="IB75" s="621"/>
      <c r="IC75" s="621"/>
      <c r="ID75" s="621"/>
      <c r="IE75" s="621"/>
      <c r="IF75" s="621"/>
      <c r="IG75" s="621"/>
      <c r="IH75" s="621"/>
      <c r="II75" s="621"/>
      <c r="IJ75" s="621"/>
      <c r="IK75" s="621"/>
      <c r="IL75" s="621"/>
      <c r="IM75" s="621"/>
      <c r="IN75" s="621"/>
      <c r="IO75" s="621"/>
      <c r="IP75" s="621"/>
      <c r="IQ75" s="621"/>
      <c r="IR75" s="621"/>
      <c r="IS75" s="621"/>
      <c r="IT75" s="621"/>
      <c r="IU75" s="621"/>
      <c r="IV75" s="621"/>
    </row>
    <row r="76" spans="1:256" s="409" customFormat="1" x14ac:dyDescent="0.2">
      <c r="A76" s="624"/>
      <c r="B76" s="625"/>
      <c r="C76" s="625"/>
      <c r="D76" s="625"/>
      <c r="E76" s="625"/>
      <c r="F76" s="625"/>
      <c r="G76" s="625"/>
      <c r="H76" s="625"/>
      <c r="I76" s="626"/>
      <c r="J76" s="621"/>
      <c r="K76" s="621"/>
      <c r="L76" s="621"/>
      <c r="M76" s="621"/>
      <c r="N76" s="621"/>
      <c r="O76" s="621"/>
      <c r="P76" s="621"/>
      <c r="Q76" s="621"/>
      <c r="R76" s="621"/>
      <c r="S76" s="621"/>
      <c r="T76" s="621"/>
      <c r="U76" s="621"/>
      <c r="V76" s="621"/>
      <c r="W76" s="621"/>
      <c r="X76" s="621"/>
      <c r="Y76" s="621"/>
      <c r="Z76" s="621"/>
      <c r="AA76" s="621"/>
      <c r="AB76" s="621"/>
      <c r="AC76" s="621"/>
      <c r="AD76" s="621"/>
      <c r="AE76" s="621"/>
      <c r="AF76" s="621"/>
      <c r="AG76" s="621"/>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c r="FI76" s="621"/>
      <c r="FJ76" s="621"/>
      <c r="FK76" s="621"/>
      <c r="FL76" s="621"/>
      <c r="FM76" s="621"/>
      <c r="FN76" s="621"/>
      <c r="FO76" s="621"/>
      <c r="FP76" s="621"/>
      <c r="FQ76" s="621"/>
      <c r="FR76" s="621"/>
      <c r="FS76" s="621"/>
      <c r="FT76" s="621"/>
      <c r="FU76" s="621"/>
      <c r="FV76" s="621"/>
      <c r="FW76" s="621"/>
      <c r="FX76" s="621"/>
      <c r="FY76" s="621"/>
      <c r="FZ76" s="621"/>
      <c r="GA76" s="621"/>
      <c r="GB76" s="621"/>
      <c r="GC76" s="621"/>
      <c r="GD76" s="621"/>
      <c r="GE76" s="621"/>
      <c r="GF76" s="621"/>
      <c r="GG76" s="621"/>
      <c r="GH76" s="621"/>
      <c r="GI76" s="621"/>
      <c r="GJ76" s="621"/>
      <c r="GK76" s="621"/>
      <c r="GL76" s="621"/>
      <c r="GM76" s="621"/>
      <c r="GN76" s="621"/>
      <c r="GO76" s="621"/>
      <c r="GP76" s="621"/>
      <c r="GQ76" s="621"/>
      <c r="GR76" s="621"/>
      <c r="GS76" s="621"/>
      <c r="GT76" s="621"/>
      <c r="GU76" s="621"/>
      <c r="GV76" s="621"/>
      <c r="GW76" s="621"/>
      <c r="GX76" s="621"/>
      <c r="GY76" s="621"/>
      <c r="GZ76" s="621"/>
      <c r="HA76" s="621"/>
      <c r="HB76" s="621"/>
      <c r="HC76" s="621"/>
      <c r="HD76" s="621"/>
      <c r="HE76" s="621"/>
      <c r="HF76" s="621"/>
      <c r="HG76" s="621"/>
      <c r="HH76" s="621"/>
      <c r="HI76" s="621"/>
      <c r="HJ76" s="621"/>
      <c r="HK76" s="621"/>
      <c r="HL76" s="621"/>
      <c r="HM76" s="621"/>
      <c r="HN76" s="621"/>
      <c r="HO76" s="621"/>
      <c r="HP76" s="621"/>
      <c r="HQ76" s="621"/>
      <c r="HR76" s="621"/>
      <c r="HS76" s="621"/>
      <c r="HT76" s="621"/>
      <c r="HU76" s="621"/>
      <c r="HV76" s="621"/>
      <c r="HW76" s="621"/>
      <c r="HX76" s="621"/>
      <c r="HY76" s="621"/>
      <c r="HZ76" s="621"/>
      <c r="IA76" s="621"/>
      <c r="IB76" s="621"/>
      <c r="IC76" s="621"/>
      <c r="ID76" s="621"/>
      <c r="IE76" s="621"/>
      <c r="IF76" s="621"/>
      <c r="IG76" s="621"/>
      <c r="IH76" s="621"/>
      <c r="II76" s="621"/>
      <c r="IJ76" s="621"/>
      <c r="IK76" s="621"/>
      <c r="IL76" s="621"/>
      <c r="IM76" s="621"/>
      <c r="IN76" s="621"/>
      <c r="IO76" s="621"/>
      <c r="IP76" s="621"/>
      <c r="IQ76" s="621"/>
      <c r="IR76" s="621"/>
      <c r="IS76" s="621"/>
      <c r="IT76" s="621"/>
      <c r="IU76" s="621"/>
      <c r="IV76" s="621"/>
    </row>
    <row r="77" spans="1:256" s="409" customFormat="1" x14ac:dyDescent="0.2">
      <c r="A77" s="645"/>
      <c r="B77" s="646"/>
      <c r="C77" s="646"/>
      <c r="D77" s="646"/>
      <c r="E77" s="646"/>
      <c r="F77" s="646"/>
      <c r="G77" s="646"/>
      <c r="H77" s="646"/>
      <c r="I77" s="647"/>
      <c r="J77" s="625"/>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c r="FI77" s="621"/>
      <c r="FJ77" s="621"/>
      <c r="FK77" s="621"/>
      <c r="FL77" s="621"/>
      <c r="FM77" s="621"/>
      <c r="FN77" s="621"/>
      <c r="FO77" s="621"/>
      <c r="FP77" s="621"/>
      <c r="FQ77" s="621"/>
      <c r="FR77" s="621"/>
      <c r="FS77" s="621"/>
      <c r="FT77" s="621"/>
      <c r="FU77" s="621"/>
      <c r="FV77" s="621"/>
      <c r="FW77" s="621"/>
      <c r="FX77" s="621"/>
      <c r="FY77" s="621"/>
      <c r="FZ77" s="621"/>
      <c r="GA77" s="621"/>
      <c r="GB77" s="621"/>
      <c r="GC77" s="621"/>
      <c r="GD77" s="621"/>
      <c r="GE77" s="621"/>
      <c r="GF77" s="621"/>
      <c r="GG77" s="621"/>
      <c r="GH77" s="621"/>
      <c r="GI77" s="621"/>
      <c r="GJ77" s="621"/>
      <c r="GK77" s="621"/>
      <c r="GL77" s="621"/>
      <c r="GM77" s="621"/>
      <c r="GN77" s="621"/>
      <c r="GO77" s="621"/>
      <c r="GP77" s="621"/>
      <c r="GQ77" s="621"/>
      <c r="GR77" s="621"/>
      <c r="GS77" s="621"/>
      <c r="GT77" s="621"/>
      <c r="GU77" s="621"/>
      <c r="GV77" s="621"/>
      <c r="GW77" s="621"/>
      <c r="GX77" s="621"/>
      <c r="GY77" s="621"/>
      <c r="GZ77" s="621"/>
      <c r="HA77" s="621"/>
      <c r="HB77" s="621"/>
      <c r="HC77" s="621"/>
      <c r="HD77" s="621"/>
      <c r="HE77" s="621"/>
      <c r="HF77" s="621"/>
      <c r="HG77" s="621"/>
      <c r="HH77" s="621"/>
      <c r="HI77" s="621"/>
      <c r="HJ77" s="621"/>
      <c r="HK77" s="621"/>
      <c r="HL77" s="621"/>
      <c r="HM77" s="621"/>
      <c r="HN77" s="621"/>
      <c r="HO77" s="621"/>
      <c r="HP77" s="621"/>
      <c r="HQ77" s="621"/>
      <c r="HR77" s="621"/>
      <c r="HS77" s="621"/>
      <c r="HT77" s="621"/>
      <c r="HU77" s="621"/>
      <c r="HV77" s="621"/>
      <c r="HW77" s="621"/>
      <c r="HX77" s="621"/>
      <c r="HY77" s="621"/>
      <c r="HZ77" s="621"/>
      <c r="IA77" s="621"/>
      <c r="IB77" s="621"/>
      <c r="IC77" s="621"/>
      <c r="ID77" s="621"/>
      <c r="IE77" s="621"/>
      <c r="IF77" s="621"/>
      <c r="IG77" s="621"/>
      <c r="IH77" s="621"/>
      <c r="II77" s="621"/>
      <c r="IJ77" s="621"/>
      <c r="IK77" s="621"/>
      <c r="IL77" s="621"/>
      <c r="IM77" s="621"/>
      <c r="IN77" s="621"/>
      <c r="IO77" s="621"/>
      <c r="IP77" s="621"/>
      <c r="IQ77" s="621"/>
      <c r="IR77" s="621"/>
      <c r="IS77" s="621"/>
      <c r="IT77" s="621"/>
      <c r="IU77" s="621"/>
      <c r="IV77" s="621"/>
    </row>
    <row r="78" spans="1:256" s="409" customFormat="1" x14ac:dyDescent="0.2">
      <c r="A78" s="645"/>
      <c r="B78" s="646"/>
      <c r="C78" s="646"/>
      <c r="D78" s="646"/>
      <c r="E78" s="646"/>
      <c r="F78" s="646"/>
      <c r="G78" s="646"/>
      <c r="H78" s="646"/>
      <c r="I78" s="647"/>
      <c r="J78" s="625"/>
      <c r="K78" s="625"/>
      <c r="L78" s="625"/>
      <c r="M78" s="625"/>
      <c r="N78" s="625"/>
      <c r="O78" s="625"/>
      <c r="P78" s="625"/>
      <c r="Q78" s="625"/>
      <c r="R78" s="625"/>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c r="FI78" s="621"/>
      <c r="FJ78" s="621"/>
      <c r="FK78" s="621"/>
      <c r="FL78" s="621"/>
      <c r="FM78" s="621"/>
      <c r="FN78" s="621"/>
      <c r="FO78" s="621"/>
      <c r="FP78" s="621"/>
      <c r="FQ78" s="621"/>
      <c r="FR78" s="621"/>
      <c r="FS78" s="621"/>
      <c r="FT78" s="621"/>
      <c r="FU78" s="621"/>
      <c r="FV78" s="621"/>
      <c r="FW78" s="621"/>
      <c r="FX78" s="621"/>
      <c r="FY78" s="621"/>
      <c r="FZ78" s="621"/>
      <c r="GA78" s="621"/>
      <c r="GB78" s="621"/>
      <c r="GC78" s="621"/>
      <c r="GD78" s="621"/>
      <c r="GE78" s="621"/>
      <c r="GF78" s="621"/>
      <c r="GG78" s="621"/>
      <c r="GH78" s="621"/>
      <c r="GI78" s="621"/>
      <c r="GJ78" s="621"/>
      <c r="GK78" s="621"/>
      <c r="GL78" s="621"/>
      <c r="GM78" s="621"/>
      <c r="GN78" s="621"/>
      <c r="GO78" s="621"/>
      <c r="GP78" s="621"/>
      <c r="GQ78" s="621"/>
      <c r="GR78" s="621"/>
      <c r="GS78" s="621"/>
      <c r="GT78" s="621"/>
      <c r="GU78" s="621"/>
      <c r="GV78" s="621"/>
      <c r="GW78" s="621"/>
      <c r="GX78" s="621"/>
      <c r="GY78" s="621"/>
      <c r="GZ78" s="621"/>
      <c r="HA78" s="621"/>
      <c r="HB78" s="621"/>
      <c r="HC78" s="621"/>
      <c r="HD78" s="621"/>
      <c r="HE78" s="621"/>
      <c r="HF78" s="621"/>
      <c r="HG78" s="621"/>
      <c r="HH78" s="621"/>
      <c r="HI78" s="621"/>
      <c r="HJ78" s="621"/>
      <c r="HK78" s="621"/>
      <c r="HL78" s="621"/>
      <c r="HM78" s="621"/>
      <c r="HN78" s="621"/>
      <c r="HO78" s="621"/>
      <c r="HP78" s="621"/>
      <c r="HQ78" s="621"/>
      <c r="HR78" s="621"/>
      <c r="HS78" s="621"/>
      <c r="HT78" s="621"/>
      <c r="HU78" s="621"/>
      <c r="HV78" s="621"/>
      <c r="HW78" s="621"/>
      <c r="HX78" s="621"/>
      <c r="HY78" s="621"/>
      <c r="HZ78" s="621"/>
      <c r="IA78" s="621"/>
      <c r="IB78" s="621"/>
      <c r="IC78" s="621"/>
      <c r="ID78" s="621"/>
      <c r="IE78" s="621"/>
      <c r="IF78" s="621"/>
      <c r="IG78" s="621"/>
      <c r="IH78" s="621"/>
      <c r="II78" s="621"/>
      <c r="IJ78" s="621"/>
      <c r="IK78" s="621"/>
      <c r="IL78" s="621"/>
      <c r="IM78" s="621"/>
      <c r="IN78" s="621"/>
      <c r="IO78" s="621"/>
      <c r="IP78" s="621"/>
      <c r="IQ78" s="621"/>
      <c r="IR78" s="621"/>
      <c r="IS78" s="621"/>
      <c r="IT78" s="621"/>
      <c r="IU78" s="621"/>
      <c r="IV78" s="621"/>
    </row>
    <row r="79" spans="1:256" s="409" customFormat="1" ht="18" x14ac:dyDescent="0.2">
      <c r="A79" s="648" t="s">
        <v>407</v>
      </c>
      <c r="B79" s="649"/>
      <c r="C79" s="649"/>
      <c r="D79" s="649"/>
      <c r="E79" s="649"/>
      <c r="F79" s="649"/>
      <c r="G79" s="649"/>
      <c r="H79" s="649"/>
      <c r="I79" s="650"/>
      <c r="J79" s="625"/>
      <c r="K79" s="625"/>
      <c r="L79" s="625"/>
      <c r="M79" s="625"/>
      <c r="N79" s="625"/>
      <c r="O79" s="625"/>
      <c r="P79" s="625"/>
      <c r="Q79" s="625"/>
      <c r="R79" s="625"/>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c r="FI79" s="621"/>
      <c r="FJ79" s="621"/>
      <c r="FK79" s="621"/>
      <c r="FL79" s="621"/>
      <c r="FM79" s="621"/>
      <c r="FN79" s="621"/>
      <c r="FO79" s="621"/>
      <c r="FP79" s="621"/>
      <c r="FQ79" s="621"/>
      <c r="FR79" s="621"/>
      <c r="FS79" s="621"/>
      <c r="FT79" s="621"/>
      <c r="FU79" s="621"/>
      <c r="FV79" s="621"/>
      <c r="FW79" s="621"/>
      <c r="FX79" s="621"/>
      <c r="FY79" s="621"/>
      <c r="FZ79" s="621"/>
      <c r="GA79" s="621"/>
      <c r="GB79" s="621"/>
      <c r="GC79" s="621"/>
      <c r="GD79" s="621"/>
      <c r="GE79" s="621"/>
      <c r="GF79" s="621"/>
      <c r="GG79" s="621"/>
      <c r="GH79" s="621"/>
      <c r="GI79" s="621"/>
      <c r="GJ79" s="621"/>
      <c r="GK79" s="621"/>
      <c r="GL79" s="621"/>
      <c r="GM79" s="621"/>
      <c r="GN79" s="621"/>
      <c r="GO79" s="621"/>
      <c r="GP79" s="621"/>
      <c r="GQ79" s="621"/>
      <c r="GR79" s="621"/>
      <c r="GS79" s="621"/>
      <c r="GT79" s="621"/>
      <c r="GU79" s="621"/>
      <c r="GV79" s="621"/>
      <c r="GW79" s="621"/>
      <c r="GX79" s="621"/>
      <c r="GY79" s="621"/>
      <c r="GZ79" s="621"/>
      <c r="HA79" s="621"/>
      <c r="HB79" s="621"/>
      <c r="HC79" s="621"/>
      <c r="HD79" s="621"/>
      <c r="HE79" s="621"/>
      <c r="HF79" s="621"/>
      <c r="HG79" s="621"/>
      <c r="HH79" s="621"/>
      <c r="HI79" s="621"/>
      <c r="HJ79" s="621"/>
      <c r="HK79" s="621"/>
      <c r="HL79" s="621"/>
      <c r="HM79" s="621"/>
      <c r="HN79" s="621"/>
      <c r="HO79" s="621"/>
      <c r="HP79" s="621"/>
      <c r="HQ79" s="621"/>
      <c r="HR79" s="621"/>
      <c r="HS79" s="621"/>
      <c r="HT79" s="621"/>
      <c r="HU79" s="621"/>
      <c r="HV79" s="621"/>
      <c r="HW79" s="621"/>
      <c r="HX79" s="621"/>
      <c r="HY79" s="621"/>
      <c r="HZ79" s="621"/>
      <c r="IA79" s="621"/>
      <c r="IB79" s="621"/>
      <c r="IC79" s="621"/>
      <c r="ID79" s="621"/>
      <c r="IE79" s="621"/>
      <c r="IF79" s="621"/>
      <c r="IG79" s="621"/>
      <c r="IH79" s="621"/>
      <c r="II79" s="621"/>
      <c r="IJ79" s="621"/>
      <c r="IK79" s="621"/>
      <c r="IL79" s="621"/>
      <c r="IM79" s="621"/>
      <c r="IN79" s="621"/>
      <c r="IO79" s="621"/>
      <c r="IP79" s="621"/>
      <c r="IQ79" s="621"/>
      <c r="IR79" s="621"/>
      <c r="IS79" s="621"/>
      <c r="IT79" s="621"/>
      <c r="IU79" s="621"/>
      <c r="IV79" s="621"/>
    </row>
    <row r="80" spans="1:256" s="409" customFormat="1" x14ac:dyDescent="0.2">
      <c r="A80" s="624"/>
      <c r="B80" s="625"/>
      <c r="C80" s="625"/>
      <c r="D80" s="625"/>
      <c r="E80" s="625"/>
      <c r="F80" s="625"/>
      <c r="G80" s="625"/>
      <c r="H80" s="625"/>
      <c r="I80" s="626"/>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c r="FI80" s="621"/>
      <c r="FJ80" s="621"/>
      <c r="FK80" s="621"/>
      <c r="FL80" s="621"/>
      <c r="FM80" s="621"/>
      <c r="FN80" s="621"/>
      <c r="FO80" s="621"/>
      <c r="FP80" s="621"/>
      <c r="FQ80" s="621"/>
      <c r="FR80" s="621"/>
      <c r="FS80" s="621"/>
      <c r="FT80" s="621"/>
      <c r="FU80" s="621"/>
      <c r="FV80" s="621"/>
      <c r="FW80" s="621"/>
      <c r="FX80" s="621"/>
      <c r="FY80" s="621"/>
      <c r="FZ80" s="621"/>
      <c r="GA80" s="621"/>
      <c r="GB80" s="621"/>
      <c r="GC80" s="621"/>
      <c r="GD80" s="621"/>
      <c r="GE80" s="621"/>
      <c r="GF80" s="621"/>
      <c r="GG80" s="621"/>
      <c r="GH80" s="621"/>
      <c r="GI80" s="621"/>
      <c r="GJ80" s="621"/>
      <c r="GK80" s="621"/>
      <c r="GL80" s="621"/>
      <c r="GM80" s="621"/>
      <c r="GN80" s="621"/>
      <c r="GO80" s="621"/>
      <c r="GP80" s="621"/>
      <c r="GQ80" s="621"/>
      <c r="GR80" s="621"/>
      <c r="GS80" s="621"/>
      <c r="GT80" s="621"/>
      <c r="GU80" s="621"/>
      <c r="GV80" s="621"/>
      <c r="GW80" s="621"/>
      <c r="GX80" s="621"/>
      <c r="GY80" s="621"/>
      <c r="GZ80" s="621"/>
      <c r="HA80" s="621"/>
      <c r="HB80" s="621"/>
      <c r="HC80" s="621"/>
      <c r="HD80" s="621"/>
      <c r="HE80" s="621"/>
      <c r="HF80" s="621"/>
      <c r="HG80" s="621"/>
      <c r="HH80" s="621"/>
      <c r="HI80" s="621"/>
      <c r="HJ80" s="621"/>
      <c r="HK80" s="621"/>
      <c r="HL80" s="621"/>
      <c r="HM80" s="621"/>
      <c r="HN80" s="621"/>
      <c r="HO80" s="621"/>
      <c r="HP80" s="621"/>
      <c r="HQ80" s="621"/>
      <c r="HR80" s="621"/>
      <c r="HS80" s="621"/>
      <c r="HT80" s="621"/>
      <c r="HU80" s="621"/>
      <c r="HV80" s="621"/>
      <c r="HW80" s="621"/>
      <c r="HX80" s="621"/>
      <c r="HY80" s="621"/>
      <c r="HZ80" s="621"/>
      <c r="IA80" s="621"/>
      <c r="IB80" s="621"/>
      <c r="IC80" s="621"/>
      <c r="ID80" s="621"/>
      <c r="IE80" s="621"/>
      <c r="IF80" s="621"/>
      <c r="IG80" s="621"/>
      <c r="IH80" s="621"/>
      <c r="II80" s="621"/>
      <c r="IJ80" s="621"/>
      <c r="IK80" s="621"/>
      <c r="IL80" s="621"/>
      <c r="IM80" s="621"/>
      <c r="IN80" s="621"/>
      <c r="IO80" s="621"/>
      <c r="IP80" s="621"/>
      <c r="IQ80" s="621"/>
      <c r="IR80" s="621"/>
      <c r="IS80" s="621"/>
      <c r="IT80" s="621"/>
      <c r="IU80" s="621"/>
      <c r="IV80" s="621"/>
    </row>
    <row r="81" spans="1:256" s="409" customFormat="1" x14ac:dyDescent="0.2">
      <c r="A81" s="624" t="s">
        <v>408</v>
      </c>
      <c r="B81" s="625"/>
      <c r="C81" s="625"/>
      <c r="D81" s="625"/>
      <c r="E81" s="625"/>
      <c r="F81" s="625"/>
      <c r="G81" s="625"/>
      <c r="H81" s="625"/>
      <c r="I81" s="626"/>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c r="FI81" s="621"/>
      <c r="FJ81" s="621"/>
      <c r="FK81" s="621"/>
      <c r="FL81" s="621"/>
      <c r="FM81" s="621"/>
      <c r="FN81" s="621"/>
      <c r="FO81" s="621"/>
      <c r="FP81" s="621"/>
      <c r="FQ81" s="621"/>
      <c r="FR81" s="621"/>
      <c r="FS81" s="621"/>
      <c r="FT81" s="621"/>
      <c r="FU81" s="621"/>
      <c r="FV81" s="621"/>
      <c r="FW81" s="621"/>
      <c r="FX81" s="621"/>
      <c r="FY81" s="621"/>
      <c r="FZ81" s="621"/>
      <c r="GA81" s="621"/>
      <c r="GB81" s="621"/>
      <c r="GC81" s="621"/>
      <c r="GD81" s="621"/>
      <c r="GE81" s="621"/>
      <c r="GF81" s="621"/>
      <c r="GG81" s="621"/>
      <c r="GH81" s="621"/>
      <c r="GI81" s="621"/>
      <c r="GJ81" s="621"/>
      <c r="GK81" s="621"/>
      <c r="GL81" s="621"/>
      <c r="GM81" s="621"/>
      <c r="GN81" s="621"/>
      <c r="GO81" s="621"/>
      <c r="GP81" s="621"/>
      <c r="GQ81" s="621"/>
      <c r="GR81" s="621"/>
      <c r="GS81" s="621"/>
      <c r="GT81" s="621"/>
      <c r="GU81" s="621"/>
      <c r="GV81" s="621"/>
      <c r="GW81" s="621"/>
      <c r="GX81" s="621"/>
      <c r="GY81" s="621"/>
      <c r="GZ81" s="621"/>
      <c r="HA81" s="621"/>
      <c r="HB81" s="621"/>
      <c r="HC81" s="621"/>
      <c r="HD81" s="621"/>
      <c r="HE81" s="621"/>
      <c r="HF81" s="621"/>
      <c r="HG81" s="621"/>
      <c r="HH81" s="621"/>
      <c r="HI81" s="621"/>
      <c r="HJ81" s="621"/>
      <c r="HK81" s="621"/>
      <c r="HL81" s="621"/>
      <c r="HM81" s="621"/>
      <c r="HN81" s="621"/>
      <c r="HO81" s="621"/>
      <c r="HP81" s="621"/>
      <c r="HQ81" s="621"/>
      <c r="HR81" s="621"/>
      <c r="HS81" s="621"/>
      <c r="HT81" s="621"/>
      <c r="HU81" s="621"/>
      <c r="HV81" s="621"/>
      <c r="HW81" s="621"/>
      <c r="HX81" s="621"/>
      <c r="HY81" s="621"/>
      <c r="HZ81" s="621"/>
      <c r="IA81" s="621"/>
      <c r="IB81" s="621"/>
      <c r="IC81" s="621"/>
      <c r="ID81" s="621"/>
      <c r="IE81" s="621"/>
      <c r="IF81" s="621"/>
      <c r="IG81" s="621"/>
      <c r="IH81" s="621"/>
      <c r="II81" s="621"/>
      <c r="IJ81" s="621"/>
      <c r="IK81" s="621"/>
      <c r="IL81" s="621"/>
      <c r="IM81" s="621"/>
      <c r="IN81" s="621"/>
      <c r="IO81" s="621"/>
      <c r="IP81" s="621"/>
      <c r="IQ81" s="621"/>
      <c r="IR81" s="621"/>
      <c r="IS81" s="621"/>
      <c r="IT81" s="621"/>
      <c r="IU81" s="621"/>
      <c r="IV81" s="621"/>
    </row>
    <row r="82" spans="1:256" s="409" customFormat="1" ht="12.4" customHeight="1" x14ac:dyDescent="0.2">
      <c r="A82" s="624" t="s">
        <v>446</v>
      </c>
      <c r="B82" s="625"/>
      <c r="C82" s="625"/>
      <c r="D82" s="403"/>
      <c r="E82" s="403"/>
      <c r="F82" s="403"/>
      <c r="G82" s="403"/>
      <c r="H82" s="403"/>
      <c r="I82" s="402"/>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c r="FI82" s="621"/>
      <c r="FJ82" s="621"/>
      <c r="FK82" s="621"/>
      <c r="FL82" s="621"/>
      <c r="FM82" s="621"/>
      <c r="FN82" s="621"/>
      <c r="FO82" s="621"/>
      <c r="FP82" s="621"/>
      <c r="FQ82" s="621"/>
      <c r="FR82" s="621"/>
      <c r="FS82" s="621"/>
      <c r="FT82" s="621"/>
      <c r="FU82" s="621"/>
      <c r="FV82" s="621"/>
      <c r="FW82" s="621"/>
      <c r="FX82" s="621"/>
      <c r="FY82" s="621"/>
      <c r="FZ82" s="621"/>
      <c r="GA82" s="621"/>
      <c r="GB82" s="621"/>
      <c r="GC82" s="621"/>
      <c r="GD82" s="621"/>
      <c r="GE82" s="621"/>
      <c r="GF82" s="621"/>
      <c r="GG82" s="621"/>
      <c r="GH82" s="621"/>
      <c r="GI82" s="621"/>
      <c r="GJ82" s="621"/>
      <c r="GK82" s="621"/>
      <c r="GL82" s="621"/>
      <c r="GM82" s="621"/>
      <c r="GN82" s="621"/>
      <c r="GO82" s="621"/>
      <c r="GP82" s="621"/>
      <c r="GQ82" s="621"/>
      <c r="GR82" s="621"/>
      <c r="GS82" s="621"/>
      <c r="GT82" s="621"/>
      <c r="GU82" s="621"/>
      <c r="GV82" s="621"/>
      <c r="GW82" s="621"/>
      <c r="GX82" s="621"/>
      <c r="GY82" s="621"/>
      <c r="GZ82" s="621"/>
      <c r="HA82" s="621"/>
      <c r="HB82" s="621"/>
      <c r="HC82" s="621"/>
      <c r="HD82" s="621"/>
      <c r="HE82" s="621"/>
      <c r="HF82" s="621"/>
      <c r="HG82" s="621"/>
      <c r="HH82" s="621"/>
      <c r="HI82" s="621"/>
      <c r="HJ82" s="621"/>
      <c r="HK82" s="621"/>
      <c r="HL82" s="621"/>
      <c r="HM82" s="621"/>
      <c r="HN82" s="621"/>
      <c r="HO82" s="621"/>
      <c r="HP82" s="621"/>
      <c r="HQ82" s="621"/>
      <c r="HR82" s="621"/>
      <c r="HS82" s="621"/>
      <c r="HT82" s="621"/>
      <c r="HU82" s="621"/>
      <c r="HV82" s="621"/>
      <c r="HW82" s="621"/>
      <c r="HX82" s="621"/>
      <c r="HY82" s="621"/>
      <c r="HZ82" s="621"/>
      <c r="IA82" s="621"/>
      <c r="IB82" s="621"/>
      <c r="IC82" s="621"/>
      <c r="ID82" s="621"/>
      <c r="IE82" s="621"/>
      <c r="IF82" s="621"/>
      <c r="IG82" s="621"/>
      <c r="IH82" s="621"/>
      <c r="II82" s="621"/>
      <c r="IJ82" s="621"/>
      <c r="IK82" s="621"/>
      <c r="IL82" s="621"/>
      <c r="IM82" s="621"/>
      <c r="IN82" s="621"/>
      <c r="IO82" s="621"/>
      <c r="IP82" s="621"/>
      <c r="IQ82" s="621"/>
      <c r="IR82" s="621"/>
      <c r="IS82" s="621"/>
      <c r="IT82" s="621"/>
      <c r="IU82" s="621"/>
      <c r="IV82" s="621"/>
    </row>
    <row r="83" spans="1:256" s="409" customFormat="1" x14ac:dyDescent="0.2">
      <c r="A83" s="624"/>
      <c r="B83" s="625"/>
      <c r="C83" s="625"/>
      <c r="D83" s="625"/>
      <c r="E83" s="625"/>
      <c r="F83" s="625"/>
      <c r="G83" s="625"/>
      <c r="H83" s="625"/>
      <c r="I83" s="626"/>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c r="FI83" s="621"/>
      <c r="FJ83" s="621"/>
      <c r="FK83" s="621"/>
      <c r="FL83" s="621"/>
      <c r="FM83" s="621"/>
      <c r="FN83" s="621"/>
      <c r="FO83" s="621"/>
      <c r="FP83" s="621"/>
      <c r="FQ83" s="621"/>
      <c r="FR83" s="621"/>
      <c r="FS83" s="621"/>
      <c r="FT83" s="621"/>
      <c r="FU83" s="621"/>
      <c r="FV83" s="621"/>
      <c r="FW83" s="621"/>
      <c r="FX83" s="621"/>
      <c r="FY83" s="621"/>
      <c r="FZ83" s="621"/>
      <c r="GA83" s="621"/>
      <c r="GB83" s="621"/>
      <c r="GC83" s="621"/>
      <c r="GD83" s="621"/>
      <c r="GE83" s="621"/>
      <c r="GF83" s="621"/>
      <c r="GG83" s="621"/>
      <c r="GH83" s="621"/>
      <c r="GI83" s="621"/>
      <c r="GJ83" s="621"/>
      <c r="GK83" s="621"/>
      <c r="GL83" s="621"/>
      <c r="GM83" s="621"/>
      <c r="GN83" s="621"/>
      <c r="GO83" s="621"/>
      <c r="GP83" s="621"/>
      <c r="GQ83" s="621"/>
      <c r="GR83" s="621"/>
      <c r="GS83" s="621"/>
      <c r="GT83" s="621"/>
      <c r="GU83" s="621"/>
      <c r="GV83" s="621"/>
      <c r="GW83" s="621"/>
      <c r="GX83" s="621"/>
      <c r="GY83" s="621"/>
      <c r="GZ83" s="621"/>
      <c r="HA83" s="621"/>
      <c r="HB83" s="621"/>
      <c r="HC83" s="621"/>
      <c r="HD83" s="621"/>
      <c r="HE83" s="621"/>
      <c r="HF83" s="621"/>
      <c r="HG83" s="621"/>
      <c r="HH83" s="621"/>
      <c r="HI83" s="621"/>
      <c r="HJ83" s="621"/>
      <c r="HK83" s="621"/>
      <c r="HL83" s="621"/>
      <c r="HM83" s="621"/>
      <c r="HN83" s="621"/>
      <c r="HO83" s="621"/>
      <c r="HP83" s="621"/>
      <c r="HQ83" s="621"/>
      <c r="HR83" s="621"/>
      <c r="HS83" s="621"/>
      <c r="HT83" s="621"/>
      <c r="HU83" s="621"/>
      <c r="HV83" s="621"/>
      <c r="HW83" s="621"/>
      <c r="HX83" s="621"/>
      <c r="HY83" s="621"/>
      <c r="HZ83" s="621"/>
      <c r="IA83" s="621"/>
      <c r="IB83" s="621"/>
      <c r="IC83" s="621"/>
      <c r="ID83" s="621"/>
      <c r="IE83" s="621"/>
      <c r="IF83" s="621"/>
      <c r="IG83" s="621"/>
      <c r="IH83" s="621"/>
      <c r="II83" s="621"/>
      <c r="IJ83" s="621"/>
      <c r="IK83" s="621"/>
      <c r="IL83" s="621"/>
      <c r="IM83" s="621"/>
      <c r="IN83" s="621"/>
      <c r="IO83" s="621"/>
      <c r="IP83" s="621"/>
      <c r="IQ83" s="621"/>
      <c r="IR83" s="621"/>
      <c r="IS83" s="621"/>
      <c r="IT83" s="621"/>
      <c r="IU83" s="621"/>
      <c r="IV83" s="621"/>
    </row>
    <row r="84" spans="1:256" s="409" customFormat="1" ht="12.4" customHeight="1" x14ac:dyDescent="0.2">
      <c r="A84" s="405" t="s">
        <v>409</v>
      </c>
      <c r="B84" s="403"/>
      <c r="C84" s="403"/>
      <c r="D84" s="403"/>
      <c r="E84" s="625" t="s">
        <v>410</v>
      </c>
      <c r="F84" s="625"/>
      <c r="G84" s="625"/>
      <c r="H84" s="625"/>
      <c r="I84" s="626"/>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c r="FI84" s="621"/>
      <c r="FJ84" s="621"/>
      <c r="FK84" s="621"/>
      <c r="FL84" s="621"/>
      <c r="FM84" s="621"/>
      <c r="FN84" s="621"/>
      <c r="FO84" s="621"/>
      <c r="FP84" s="621"/>
      <c r="FQ84" s="621"/>
      <c r="FR84" s="621"/>
      <c r="FS84" s="621"/>
      <c r="FT84" s="621"/>
      <c r="FU84" s="621"/>
      <c r="FV84" s="621"/>
      <c r="FW84" s="621"/>
      <c r="FX84" s="621"/>
      <c r="FY84" s="621"/>
      <c r="FZ84" s="621"/>
      <c r="GA84" s="621"/>
      <c r="GB84" s="621"/>
      <c r="GC84" s="621"/>
      <c r="GD84" s="621"/>
      <c r="GE84" s="621"/>
      <c r="GF84" s="621"/>
      <c r="GG84" s="621"/>
      <c r="GH84" s="621"/>
      <c r="GI84" s="621"/>
      <c r="GJ84" s="621"/>
      <c r="GK84" s="621"/>
      <c r="GL84" s="621"/>
      <c r="GM84" s="621"/>
      <c r="GN84" s="621"/>
      <c r="GO84" s="621"/>
      <c r="GP84" s="621"/>
      <c r="GQ84" s="621"/>
      <c r="GR84" s="621"/>
      <c r="GS84" s="621"/>
      <c r="GT84" s="621"/>
      <c r="GU84" s="621"/>
      <c r="GV84" s="621"/>
      <c r="GW84" s="621"/>
      <c r="GX84" s="621"/>
      <c r="GY84" s="621"/>
      <c r="GZ84" s="621"/>
      <c r="HA84" s="621"/>
      <c r="HB84" s="621"/>
      <c r="HC84" s="621"/>
      <c r="HD84" s="621"/>
      <c r="HE84" s="621"/>
      <c r="HF84" s="621"/>
      <c r="HG84" s="621"/>
      <c r="HH84" s="621"/>
      <c r="HI84" s="621"/>
      <c r="HJ84" s="621"/>
      <c r="HK84" s="621"/>
      <c r="HL84" s="621"/>
      <c r="HM84" s="621"/>
      <c r="HN84" s="621"/>
      <c r="HO84" s="621"/>
      <c r="HP84" s="621"/>
      <c r="HQ84" s="621"/>
      <c r="HR84" s="621"/>
      <c r="HS84" s="621"/>
      <c r="HT84" s="621"/>
      <c r="HU84" s="621"/>
      <c r="HV84" s="621"/>
      <c r="HW84" s="621"/>
      <c r="HX84" s="621"/>
      <c r="HY84" s="621"/>
      <c r="HZ84" s="621"/>
      <c r="IA84" s="621"/>
      <c r="IB84" s="621"/>
      <c r="IC84" s="621"/>
      <c r="ID84" s="621"/>
      <c r="IE84" s="621"/>
      <c r="IF84" s="621"/>
      <c r="IG84" s="621"/>
      <c r="IH84" s="621"/>
      <c r="II84" s="621"/>
      <c r="IJ84" s="621"/>
      <c r="IK84" s="621"/>
      <c r="IL84" s="621"/>
      <c r="IM84" s="621"/>
      <c r="IN84" s="621"/>
      <c r="IO84" s="621"/>
      <c r="IP84" s="621"/>
      <c r="IQ84" s="621"/>
      <c r="IR84" s="621"/>
      <c r="IS84" s="621"/>
      <c r="IT84" s="621"/>
      <c r="IU84" s="621"/>
      <c r="IV84" s="621"/>
    </row>
    <row r="85" spans="1:256" s="409" customFormat="1" ht="12.4" customHeight="1" x14ac:dyDescent="0.2">
      <c r="A85" s="405" t="s">
        <v>411</v>
      </c>
      <c r="B85" s="403"/>
      <c r="C85" s="403"/>
      <c r="D85" s="403"/>
      <c r="E85" s="625" t="s">
        <v>47</v>
      </c>
      <c r="F85" s="625"/>
      <c r="G85" s="625"/>
      <c r="H85" s="625"/>
      <c r="I85" s="626"/>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c r="FI85" s="621"/>
      <c r="FJ85" s="621"/>
      <c r="FK85" s="621"/>
      <c r="FL85" s="621"/>
      <c r="FM85" s="621"/>
      <c r="FN85" s="621"/>
      <c r="FO85" s="621"/>
      <c r="FP85" s="621"/>
      <c r="FQ85" s="621"/>
      <c r="FR85" s="621"/>
      <c r="FS85" s="621"/>
      <c r="FT85" s="621"/>
      <c r="FU85" s="621"/>
      <c r="FV85" s="621"/>
      <c r="FW85" s="621"/>
      <c r="FX85" s="621"/>
      <c r="FY85" s="621"/>
      <c r="FZ85" s="621"/>
      <c r="GA85" s="621"/>
      <c r="GB85" s="621"/>
      <c r="GC85" s="621"/>
      <c r="GD85" s="621"/>
      <c r="GE85" s="621"/>
      <c r="GF85" s="621"/>
      <c r="GG85" s="621"/>
      <c r="GH85" s="621"/>
      <c r="GI85" s="621"/>
      <c r="GJ85" s="621"/>
      <c r="GK85" s="621"/>
      <c r="GL85" s="621"/>
      <c r="GM85" s="621"/>
      <c r="GN85" s="621"/>
      <c r="GO85" s="621"/>
      <c r="GP85" s="621"/>
      <c r="GQ85" s="621"/>
      <c r="GR85" s="621"/>
      <c r="GS85" s="621"/>
      <c r="GT85" s="621"/>
      <c r="GU85" s="621"/>
      <c r="GV85" s="621"/>
      <c r="GW85" s="621"/>
      <c r="GX85" s="621"/>
      <c r="GY85" s="621"/>
      <c r="GZ85" s="621"/>
      <c r="HA85" s="621"/>
      <c r="HB85" s="621"/>
      <c r="HC85" s="621"/>
      <c r="HD85" s="621"/>
      <c r="HE85" s="621"/>
      <c r="HF85" s="621"/>
      <c r="HG85" s="621"/>
      <c r="HH85" s="621"/>
      <c r="HI85" s="621"/>
      <c r="HJ85" s="621"/>
      <c r="HK85" s="621"/>
      <c r="HL85" s="621"/>
      <c r="HM85" s="621"/>
      <c r="HN85" s="621"/>
      <c r="HO85" s="621"/>
      <c r="HP85" s="621"/>
      <c r="HQ85" s="621"/>
      <c r="HR85" s="621"/>
      <c r="HS85" s="621"/>
      <c r="HT85" s="621"/>
      <c r="HU85" s="621"/>
      <c r="HV85" s="621"/>
      <c r="HW85" s="621"/>
      <c r="HX85" s="621"/>
      <c r="HY85" s="621"/>
      <c r="HZ85" s="621"/>
      <c r="IA85" s="621"/>
      <c r="IB85" s="621"/>
      <c r="IC85" s="621"/>
      <c r="ID85" s="621"/>
      <c r="IE85" s="621"/>
      <c r="IF85" s="621"/>
      <c r="IG85" s="621"/>
      <c r="IH85" s="621"/>
      <c r="II85" s="621"/>
      <c r="IJ85" s="621"/>
      <c r="IK85" s="621"/>
      <c r="IL85" s="621"/>
      <c r="IM85" s="621"/>
      <c r="IN85" s="621"/>
      <c r="IO85" s="621"/>
      <c r="IP85" s="621"/>
      <c r="IQ85" s="621"/>
      <c r="IR85" s="621"/>
      <c r="IS85" s="621"/>
      <c r="IT85" s="621"/>
      <c r="IU85" s="621"/>
      <c r="IV85" s="621"/>
    </row>
    <row r="86" spans="1:256" s="409" customFormat="1" x14ac:dyDescent="0.2">
      <c r="A86" s="405"/>
      <c r="B86" s="403"/>
      <c r="C86" s="403"/>
      <c r="D86" s="403"/>
      <c r="E86" s="403"/>
      <c r="F86" s="403"/>
      <c r="G86" s="403"/>
      <c r="H86" s="403"/>
      <c r="I86" s="402"/>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c r="FI86" s="621"/>
      <c r="FJ86" s="621"/>
      <c r="FK86" s="621"/>
      <c r="FL86" s="621"/>
      <c r="FM86" s="621"/>
      <c r="FN86" s="621"/>
      <c r="FO86" s="621"/>
      <c r="FP86" s="621"/>
      <c r="FQ86" s="621"/>
      <c r="FR86" s="621"/>
      <c r="FS86" s="621"/>
      <c r="FT86" s="621"/>
      <c r="FU86" s="621"/>
      <c r="FV86" s="621"/>
      <c r="FW86" s="621"/>
      <c r="FX86" s="621"/>
      <c r="FY86" s="621"/>
      <c r="FZ86" s="621"/>
      <c r="GA86" s="621"/>
      <c r="GB86" s="621"/>
      <c r="GC86" s="621"/>
      <c r="GD86" s="621"/>
      <c r="GE86" s="621"/>
      <c r="GF86" s="621"/>
      <c r="GG86" s="621"/>
      <c r="GH86" s="621"/>
      <c r="GI86" s="621"/>
      <c r="GJ86" s="621"/>
      <c r="GK86" s="621"/>
      <c r="GL86" s="621"/>
      <c r="GM86" s="621"/>
      <c r="GN86" s="621"/>
      <c r="GO86" s="621"/>
      <c r="GP86" s="621"/>
      <c r="GQ86" s="621"/>
      <c r="GR86" s="621"/>
      <c r="GS86" s="621"/>
      <c r="GT86" s="621"/>
      <c r="GU86" s="621"/>
      <c r="GV86" s="621"/>
      <c r="GW86" s="621"/>
      <c r="GX86" s="621"/>
      <c r="GY86" s="621"/>
      <c r="GZ86" s="621"/>
      <c r="HA86" s="621"/>
      <c r="HB86" s="621"/>
      <c r="HC86" s="621"/>
      <c r="HD86" s="621"/>
      <c r="HE86" s="621"/>
      <c r="HF86" s="621"/>
      <c r="HG86" s="621"/>
      <c r="HH86" s="621"/>
      <c r="HI86" s="621"/>
      <c r="HJ86" s="621"/>
      <c r="HK86" s="621"/>
      <c r="HL86" s="621"/>
      <c r="HM86" s="621"/>
      <c r="HN86" s="621"/>
      <c r="HO86" s="621"/>
      <c r="HP86" s="621"/>
      <c r="HQ86" s="621"/>
      <c r="HR86" s="621"/>
      <c r="HS86" s="621"/>
      <c r="HT86" s="621"/>
      <c r="HU86" s="621"/>
      <c r="HV86" s="621"/>
      <c r="HW86" s="621"/>
      <c r="HX86" s="621"/>
      <c r="HY86" s="621"/>
      <c r="HZ86" s="621"/>
      <c r="IA86" s="621"/>
      <c r="IB86" s="621"/>
      <c r="IC86" s="621"/>
      <c r="ID86" s="621"/>
      <c r="IE86" s="621"/>
      <c r="IF86" s="621"/>
      <c r="IG86" s="621"/>
      <c r="IH86" s="621"/>
      <c r="II86" s="621"/>
      <c r="IJ86" s="621"/>
      <c r="IK86" s="621"/>
      <c r="IL86" s="621"/>
      <c r="IM86" s="621"/>
      <c r="IN86" s="621"/>
      <c r="IO86" s="621"/>
      <c r="IP86" s="621"/>
      <c r="IQ86" s="621"/>
      <c r="IR86" s="621"/>
      <c r="IS86" s="621"/>
      <c r="IT86" s="621"/>
      <c r="IU86" s="621"/>
      <c r="IV86" s="621"/>
    </row>
    <row r="87" spans="1:256" s="409" customFormat="1" x14ac:dyDescent="0.2">
      <c r="A87" s="405"/>
      <c r="B87" s="403"/>
      <c r="C87" s="403"/>
      <c r="D87" s="403"/>
      <c r="E87" s="403"/>
      <c r="F87" s="403"/>
      <c r="G87" s="403"/>
      <c r="H87" s="403"/>
      <c r="I87" s="402"/>
    </row>
    <row r="88" spans="1:256" s="409" customFormat="1" ht="19.5" customHeight="1" x14ac:dyDescent="0.2">
      <c r="A88" s="405"/>
      <c r="B88" s="398"/>
      <c r="C88" s="398"/>
      <c r="D88" s="398"/>
      <c r="E88" s="631" t="s">
        <v>468</v>
      </c>
      <c r="F88" s="631"/>
      <c r="G88" s="631"/>
      <c r="H88" s="631"/>
      <c r="I88" s="632"/>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c r="FI88" s="621"/>
      <c r="FJ88" s="621"/>
      <c r="FK88" s="621"/>
      <c r="FL88" s="621"/>
      <c r="FM88" s="621"/>
      <c r="FN88" s="621"/>
      <c r="FO88" s="621"/>
      <c r="FP88" s="621"/>
      <c r="FQ88" s="621"/>
      <c r="FR88" s="621"/>
      <c r="FS88" s="621"/>
      <c r="FT88" s="621"/>
      <c r="FU88" s="621"/>
      <c r="FV88" s="621"/>
      <c r="FW88" s="621"/>
      <c r="FX88" s="621"/>
      <c r="FY88" s="621"/>
      <c r="FZ88" s="621"/>
      <c r="GA88" s="621"/>
      <c r="GB88" s="621"/>
      <c r="GC88" s="621"/>
      <c r="GD88" s="621"/>
      <c r="GE88" s="621"/>
      <c r="GF88" s="621"/>
      <c r="GG88" s="621"/>
      <c r="GH88" s="621"/>
      <c r="GI88" s="621"/>
      <c r="GJ88" s="621"/>
      <c r="GK88" s="621"/>
      <c r="GL88" s="621"/>
      <c r="GM88" s="621"/>
      <c r="GN88" s="621"/>
      <c r="GO88" s="621"/>
      <c r="GP88" s="621"/>
      <c r="GQ88" s="621"/>
      <c r="GR88" s="621"/>
      <c r="GS88" s="621"/>
      <c r="GT88" s="621"/>
      <c r="GU88" s="621"/>
      <c r="GV88" s="621"/>
      <c r="GW88" s="621"/>
      <c r="GX88" s="621"/>
      <c r="GY88" s="621"/>
      <c r="GZ88" s="621"/>
      <c r="HA88" s="621"/>
      <c r="HB88" s="621"/>
      <c r="HC88" s="621"/>
      <c r="HD88" s="621"/>
      <c r="HE88" s="621"/>
      <c r="HF88" s="621"/>
      <c r="HG88" s="621"/>
      <c r="HH88" s="621"/>
      <c r="HI88" s="621"/>
      <c r="HJ88" s="621"/>
      <c r="HK88" s="621"/>
      <c r="HL88" s="621"/>
      <c r="HM88" s="621"/>
      <c r="HN88" s="621"/>
      <c r="HO88" s="621"/>
      <c r="HP88" s="621"/>
      <c r="HQ88" s="621"/>
      <c r="HR88" s="621"/>
      <c r="HS88" s="621"/>
      <c r="HT88" s="621"/>
      <c r="HU88" s="621"/>
      <c r="HV88" s="621"/>
      <c r="HW88" s="621"/>
      <c r="HX88" s="621"/>
      <c r="HY88" s="621"/>
      <c r="HZ88" s="621"/>
      <c r="IA88" s="621"/>
      <c r="IB88" s="621"/>
      <c r="IC88" s="621"/>
      <c r="ID88" s="621"/>
      <c r="IE88" s="621"/>
      <c r="IF88" s="621"/>
      <c r="IG88" s="621"/>
      <c r="IH88" s="621"/>
      <c r="II88" s="621"/>
      <c r="IJ88" s="621"/>
      <c r="IK88" s="621"/>
      <c r="IL88" s="621"/>
      <c r="IM88" s="621"/>
      <c r="IN88" s="621"/>
      <c r="IO88" s="621"/>
      <c r="IP88" s="621"/>
      <c r="IQ88" s="621"/>
      <c r="IR88" s="621"/>
      <c r="IS88" s="621"/>
      <c r="IT88" s="621"/>
      <c r="IU88" s="621"/>
      <c r="IV88" s="621"/>
    </row>
    <row r="89" spans="1:256" s="409" customFormat="1" x14ac:dyDescent="0.2">
      <c r="A89" s="405"/>
      <c r="B89" s="403"/>
      <c r="C89" s="403"/>
      <c r="D89" s="403"/>
      <c r="E89" s="631" t="s">
        <v>412</v>
      </c>
      <c r="F89" s="631"/>
      <c r="G89" s="631"/>
      <c r="H89" s="631"/>
      <c r="I89" s="632"/>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c r="FI89" s="621"/>
      <c r="FJ89" s="621"/>
      <c r="FK89" s="621"/>
      <c r="FL89" s="621"/>
      <c r="FM89" s="621"/>
      <c r="FN89" s="621"/>
      <c r="FO89" s="621"/>
      <c r="FP89" s="621"/>
      <c r="FQ89" s="621"/>
      <c r="FR89" s="621"/>
      <c r="FS89" s="621"/>
      <c r="FT89" s="621"/>
      <c r="FU89" s="621"/>
      <c r="FV89" s="621"/>
      <c r="FW89" s="621"/>
      <c r="FX89" s="621"/>
      <c r="FY89" s="621"/>
      <c r="FZ89" s="621"/>
      <c r="GA89" s="621"/>
      <c r="GB89" s="621"/>
      <c r="GC89" s="621"/>
      <c r="GD89" s="621"/>
      <c r="GE89" s="621"/>
      <c r="GF89" s="621"/>
      <c r="GG89" s="621"/>
      <c r="GH89" s="621"/>
      <c r="GI89" s="621"/>
      <c r="GJ89" s="621"/>
      <c r="GK89" s="621"/>
      <c r="GL89" s="621"/>
      <c r="GM89" s="621"/>
      <c r="GN89" s="621"/>
      <c r="GO89" s="621"/>
      <c r="GP89" s="621"/>
      <c r="GQ89" s="621"/>
      <c r="GR89" s="621"/>
      <c r="GS89" s="621"/>
      <c r="GT89" s="621"/>
      <c r="GU89" s="621"/>
      <c r="GV89" s="621"/>
      <c r="GW89" s="621"/>
      <c r="GX89" s="621"/>
      <c r="GY89" s="621"/>
      <c r="GZ89" s="621"/>
      <c r="HA89" s="621"/>
      <c r="HB89" s="621"/>
      <c r="HC89" s="621"/>
      <c r="HD89" s="621"/>
      <c r="HE89" s="621"/>
      <c r="HF89" s="621"/>
      <c r="HG89" s="621"/>
      <c r="HH89" s="621"/>
      <c r="HI89" s="621"/>
      <c r="HJ89" s="621"/>
      <c r="HK89" s="621"/>
      <c r="HL89" s="621"/>
      <c r="HM89" s="621"/>
      <c r="HN89" s="621"/>
      <c r="HO89" s="621"/>
      <c r="HP89" s="621"/>
      <c r="HQ89" s="621"/>
      <c r="HR89" s="621"/>
      <c r="HS89" s="621"/>
      <c r="HT89" s="621"/>
      <c r="HU89" s="621"/>
      <c r="HV89" s="621"/>
      <c r="HW89" s="621"/>
      <c r="HX89" s="621"/>
      <c r="HY89" s="621"/>
      <c r="HZ89" s="621"/>
      <c r="IA89" s="621"/>
      <c r="IB89" s="621"/>
      <c r="IC89" s="621"/>
      <c r="ID89" s="621"/>
      <c r="IE89" s="621"/>
      <c r="IF89" s="621"/>
      <c r="IG89" s="621"/>
      <c r="IH89" s="621"/>
      <c r="II89" s="621"/>
      <c r="IJ89" s="621"/>
      <c r="IK89" s="621"/>
      <c r="IL89" s="621"/>
      <c r="IM89" s="621"/>
      <c r="IN89" s="621"/>
      <c r="IO89" s="621"/>
      <c r="IP89" s="621"/>
      <c r="IQ89" s="621"/>
      <c r="IR89" s="621"/>
      <c r="IS89" s="621"/>
      <c r="IT89" s="621"/>
      <c r="IU89" s="621"/>
      <c r="IV89" s="621"/>
    </row>
    <row r="90" spans="1:256" s="409" customFormat="1" x14ac:dyDescent="0.2">
      <c r="A90" s="405"/>
      <c r="B90" s="403"/>
      <c r="C90" s="403"/>
      <c r="D90" s="403"/>
      <c r="E90" s="631" t="s">
        <v>413</v>
      </c>
      <c r="F90" s="631"/>
      <c r="G90" s="631"/>
      <c r="H90" s="631"/>
      <c r="I90" s="632"/>
    </row>
    <row r="91" spans="1:256" s="409" customFormat="1" x14ac:dyDescent="0.2">
      <c r="A91" s="405"/>
      <c r="B91" s="403"/>
      <c r="C91" s="403"/>
      <c r="D91" s="403"/>
      <c r="E91" s="631" t="s">
        <v>414</v>
      </c>
      <c r="F91" s="631"/>
      <c r="G91" s="631"/>
      <c r="H91" s="631"/>
      <c r="I91" s="632"/>
    </row>
    <row r="92" spans="1:256" s="409" customFormat="1" x14ac:dyDescent="0.2">
      <c r="A92" s="405"/>
      <c r="B92" s="403"/>
      <c r="C92" s="403"/>
      <c r="D92" s="403"/>
      <c r="E92" s="403"/>
      <c r="F92" s="403"/>
      <c r="G92" s="403"/>
      <c r="H92" s="403"/>
      <c r="I92" s="402"/>
      <c r="J92" s="621"/>
      <c r="K92" s="621"/>
      <c r="L92" s="621"/>
      <c r="M92" s="621"/>
      <c r="N92" s="621"/>
      <c r="O92" s="621"/>
      <c r="P92" s="621"/>
      <c r="Q92" s="621"/>
      <c r="R92" s="621"/>
      <c r="S92" s="621"/>
      <c r="T92" s="621"/>
      <c r="U92" s="621"/>
      <c r="V92" s="621"/>
      <c r="W92" s="621"/>
      <c r="X92" s="621"/>
      <c r="Y92" s="621"/>
      <c r="Z92" s="621"/>
      <c r="AA92" s="621"/>
      <c r="AB92" s="621"/>
      <c r="AC92" s="621"/>
      <c r="AD92" s="621"/>
      <c r="AE92" s="621"/>
      <c r="AF92" s="621"/>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c r="FI92" s="621"/>
      <c r="FJ92" s="621"/>
      <c r="FK92" s="621"/>
      <c r="FL92" s="621"/>
      <c r="FM92" s="621"/>
      <c r="FN92" s="621"/>
      <c r="FO92" s="621"/>
      <c r="FP92" s="621"/>
      <c r="FQ92" s="621"/>
      <c r="FR92" s="621"/>
      <c r="FS92" s="621"/>
      <c r="FT92" s="621"/>
      <c r="FU92" s="621"/>
      <c r="FV92" s="621"/>
      <c r="FW92" s="621"/>
      <c r="FX92" s="621"/>
      <c r="FY92" s="621"/>
      <c r="FZ92" s="621"/>
      <c r="GA92" s="621"/>
      <c r="GB92" s="621"/>
      <c r="GC92" s="621"/>
      <c r="GD92" s="621"/>
      <c r="GE92" s="621"/>
      <c r="GF92" s="621"/>
      <c r="GG92" s="621"/>
      <c r="GH92" s="621"/>
      <c r="GI92" s="621"/>
      <c r="GJ92" s="621"/>
      <c r="GK92" s="621"/>
      <c r="GL92" s="621"/>
      <c r="GM92" s="621"/>
      <c r="GN92" s="621"/>
      <c r="GO92" s="621"/>
      <c r="GP92" s="621"/>
      <c r="GQ92" s="621"/>
      <c r="GR92" s="621"/>
      <c r="GS92" s="621"/>
      <c r="GT92" s="621"/>
      <c r="GU92" s="621"/>
      <c r="GV92" s="621"/>
      <c r="GW92" s="621"/>
      <c r="GX92" s="621"/>
      <c r="GY92" s="621"/>
      <c r="GZ92" s="621"/>
      <c r="HA92" s="621"/>
      <c r="HB92" s="621"/>
      <c r="HC92" s="621"/>
      <c r="HD92" s="621"/>
      <c r="HE92" s="621"/>
      <c r="HF92" s="621"/>
      <c r="HG92" s="621"/>
      <c r="HH92" s="621"/>
      <c r="HI92" s="621"/>
      <c r="HJ92" s="621"/>
      <c r="HK92" s="621"/>
      <c r="HL92" s="621"/>
      <c r="HM92" s="621"/>
      <c r="HN92" s="621"/>
      <c r="HO92" s="621"/>
      <c r="HP92" s="621"/>
      <c r="HQ92" s="621"/>
      <c r="HR92" s="621"/>
      <c r="HS92" s="621"/>
      <c r="HT92" s="621"/>
      <c r="HU92" s="621"/>
      <c r="HV92" s="621"/>
      <c r="HW92" s="621"/>
      <c r="HX92" s="621"/>
      <c r="HY92" s="621"/>
      <c r="HZ92" s="621"/>
      <c r="IA92" s="621"/>
      <c r="IB92" s="621"/>
      <c r="IC92" s="621"/>
      <c r="ID92" s="621"/>
      <c r="IE92" s="621"/>
      <c r="IF92" s="621"/>
      <c r="IG92" s="621"/>
      <c r="IH92" s="621"/>
      <c r="II92" s="621"/>
      <c r="IJ92" s="621"/>
      <c r="IK92" s="621"/>
      <c r="IL92" s="621"/>
      <c r="IM92" s="621"/>
      <c r="IN92" s="621"/>
      <c r="IO92" s="621"/>
      <c r="IP92" s="621"/>
      <c r="IQ92" s="621"/>
      <c r="IR92" s="621"/>
      <c r="IS92" s="621"/>
      <c r="IT92" s="621"/>
      <c r="IU92" s="621"/>
      <c r="IV92" s="621"/>
    </row>
    <row r="93" spans="1:256" s="409" customFormat="1" x14ac:dyDescent="0.2">
      <c r="A93" s="624" t="s">
        <v>393</v>
      </c>
      <c r="B93" s="625"/>
      <c r="C93" s="404">
        <f>+C75</f>
        <v>43252</v>
      </c>
      <c r="D93" s="403"/>
      <c r="E93" s="403"/>
      <c r="F93" s="403"/>
      <c r="G93" s="403"/>
      <c r="H93" s="403"/>
      <c r="I93" s="402"/>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c r="FI93" s="621"/>
      <c r="FJ93" s="621"/>
      <c r="FK93" s="621"/>
      <c r="FL93" s="621"/>
      <c r="FM93" s="621"/>
      <c r="FN93" s="621"/>
      <c r="FO93" s="621"/>
      <c r="FP93" s="621"/>
      <c r="FQ93" s="621"/>
      <c r="FR93" s="621"/>
      <c r="FS93" s="621"/>
      <c r="FT93" s="621"/>
      <c r="FU93" s="621"/>
      <c r="FV93" s="621"/>
      <c r="FW93" s="621"/>
      <c r="FX93" s="621"/>
      <c r="FY93" s="621"/>
      <c r="FZ93" s="621"/>
      <c r="GA93" s="621"/>
      <c r="GB93" s="621"/>
      <c r="GC93" s="621"/>
      <c r="GD93" s="621"/>
      <c r="GE93" s="621"/>
      <c r="GF93" s="621"/>
      <c r="GG93" s="621"/>
      <c r="GH93" s="621"/>
      <c r="GI93" s="621"/>
      <c r="GJ93" s="621"/>
      <c r="GK93" s="621"/>
      <c r="GL93" s="621"/>
      <c r="GM93" s="621"/>
      <c r="GN93" s="621"/>
      <c r="GO93" s="621"/>
      <c r="GP93" s="621"/>
      <c r="GQ93" s="621"/>
      <c r="GR93" s="621"/>
      <c r="GS93" s="621"/>
      <c r="GT93" s="621"/>
      <c r="GU93" s="621"/>
      <c r="GV93" s="621"/>
      <c r="GW93" s="621"/>
      <c r="GX93" s="621"/>
      <c r="GY93" s="621"/>
      <c r="GZ93" s="621"/>
      <c r="HA93" s="621"/>
      <c r="HB93" s="621"/>
      <c r="HC93" s="621"/>
      <c r="HD93" s="621"/>
      <c r="HE93" s="621"/>
      <c r="HF93" s="621"/>
      <c r="HG93" s="621"/>
      <c r="HH93" s="621"/>
      <c r="HI93" s="621"/>
      <c r="HJ93" s="621"/>
      <c r="HK93" s="621"/>
      <c r="HL93" s="621"/>
      <c r="HM93" s="621"/>
      <c r="HN93" s="621"/>
      <c r="HO93" s="621"/>
      <c r="HP93" s="621"/>
      <c r="HQ93" s="621"/>
      <c r="HR93" s="621"/>
      <c r="HS93" s="621"/>
      <c r="HT93" s="621"/>
      <c r="HU93" s="621"/>
      <c r="HV93" s="621"/>
      <c r="HW93" s="621"/>
      <c r="HX93" s="621"/>
      <c r="HY93" s="621"/>
      <c r="HZ93" s="621"/>
      <c r="IA93" s="621"/>
      <c r="IB93" s="621"/>
      <c r="IC93" s="621"/>
      <c r="ID93" s="621"/>
      <c r="IE93" s="621"/>
      <c r="IF93" s="621"/>
      <c r="IG93" s="621"/>
      <c r="IH93" s="621"/>
      <c r="II93" s="621"/>
      <c r="IJ93" s="621"/>
      <c r="IK93" s="621"/>
      <c r="IL93" s="621"/>
      <c r="IM93" s="621"/>
      <c r="IN93" s="621"/>
      <c r="IO93" s="621"/>
      <c r="IP93" s="621"/>
      <c r="IQ93" s="621"/>
      <c r="IR93" s="621"/>
      <c r="IS93" s="621"/>
      <c r="IT93" s="621"/>
      <c r="IU93" s="621"/>
      <c r="IV93" s="621"/>
    </row>
    <row r="94" spans="1:256" s="409" customFormat="1" x14ac:dyDescent="0.2">
      <c r="A94" s="624"/>
      <c r="B94" s="625"/>
      <c r="C94" s="625"/>
      <c r="D94" s="625"/>
      <c r="E94" s="625"/>
      <c r="F94" s="625"/>
      <c r="G94" s="625"/>
      <c r="H94" s="625"/>
      <c r="I94" s="626"/>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c r="FI94" s="621"/>
      <c r="FJ94" s="621"/>
      <c r="FK94" s="621"/>
      <c r="FL94" s="621"/>
      <c r="FM94" s="621"/>
      <c r="FN94" s="621"/>
      <c r="FO94" s="621"/>
      <c r="FP94" s="621"/>
      <c r="FQ94" s="621"/>
      <c r="FR94" s="621"/>
      <c r="FS94" s="621"/>
      <c r="FT94" s="621"/>
      <c r="FU94" s="621"/>
      <c r="FV94" s="621"/>
      <c r="FW94" s="621"/>
      <c r="FX94" s="621"/>
      <c r="FY94" s="621"/>
      <c r="FZ94" s="621"/>
      <c r="GA94" s="621"/>
      <c r="GB94" s="621"/>
      <c r="GC94" s="621"/>
      <c r="GD94" s="621"/>
      <c r="GE94" s="621"/>
      <c r="GF94" s="621"/>
      <c r="GG94" s="621"/>
      <c r="GH94" s="621"/>
      <c r="GI94" s="621"/>
      <c r="GJ94" s="621"/>
      <c r="GK94" s="621"/>
      <c r="GL94" s="621"/>
      <c r="GM94" s="621"/>
      <c r="GN94" s="621"/>
      <c r="GO94" s="621"/>
      <c r="GP94" s="621"/>
      <c r="GQ94" s="621"/>
      <c r="GR94" s="621"/>
      <c r="GS94" s="621"/>
      <c r="GT94" s="621"/>
      <c r="GU94" s="621"/>
      <c r="GV94" s="621"/>
      <c r="GW94" s="621"/>
      <c r="GX94" s="621"/>
      <c r="GY94" s="621"/>
      <c r="GZ94" s="621"/>
      <c r="HA94" s="621"/>
      <c r="HB94" s="621"/>
      <c r="HC94" s="621"/>
      <c r="HD94" s="621"/>
      <c r="HE94" s="621"/>
      <c r="HF94" s="621"/>
      <c r="HG94" s="621"/>
      <c r="HH94" s="621"/>
      <c r="HI94" s="621"/>
      <c r="HJ94" s="621"/>
      <c r="HK94" s="621"/>
      <c r="HL94" s="621"/>
      <c r="HM94" s="621"/>
      <c r="HN94" s="621"/>
      <c r="HO94" s="621"/>
      <c r="HP94" s="621"/>
      <c r="HQ94" s="621"/>
      <c r="HR94" s="621"/>
      <c r="HS94" s="621"/>
      <c r="HT94" s="621"/>
      <c r="HU94" s="621"/>
      <c r="HV94" s="621"/>
      <c r="HW94" s="621"/>
      <c r="HX94" s="621"/>
      <c r="HY94" s="621"/>
      <c r="HZ94" s="621"/>
      <c r="IA94" s="621"/>
      <c r="IB94" s="621"/>
      <c r="IC94" s="621"/>
      <c r="ID94" s="621"/>
      <c r="IE94" s="621"/>
      <c r="IF94" s="621"/>
      <c r="IG94" s="621"/>
      <c r="IH94" s="621"/>
      <c r="II94" s="621"/>
      <c r="IJ94" s="621"/>
      <c r="IK94" s="621"/>
      <c r="IL94" s="621"/>
      <c r="IM94" s="621"/>
      <c r="IN94" s="621"/>
      <c r="IO94" s="621"/>
      <c r="IP94" s="621"/>
      <c r="IQ94" s="621"/>
      <c r="IR94" s="621"/>
      <c r="IS94" s="621"/>
      <c r="IT94" s="621"/>
      <c r="IU94" s="621"/>
      <c r="IV94" s="621"/>
    </row>
    <row r="95" spans="1:256" s="409" customFormat="1" x14ac:dyDescent="0.2">
      <c r="A95" s="665"/>
      <c r="B95" s="666"/>
      <c r="C95" s="666"/>
      <c r="D95" s="666"/>
      <c r="E95" s="666"/>
      <c r="F95" s="666"/>
      <c r="G95" s="666"/>
      <c r="H95" s="666"/>
      <c r="I95" s="667"/>
      <c r="J95" s="625"/>
      <c r="K95" s="625"/>
      <c r="L95" s="625"/>
      <c r="M95" s="625"/>
      <c r="N95" s="625"/>
      <c r="O95" s="625"/>
      <c r="P95" s="625"/>
      <c r="Q95" s="625"/>
      <c r="R95" s="625"/>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c r="FI95" s="621"/>
      <c r="FJ95" s="621"/>
      <c r="FK95" s="621"/>
      <c r="FL95" s="621"/>
      <c r="FM95" s="621"/>
      <c r="FN95" s="621"/>
      <c r="FO95" s="621"/>
      <c r="FP95" s="621"/>
      <c r="FQ95" s="621"/>
      <c r="FR95" s="621"/>
      <c r="FS95" s="621"/>
      <c r="FT95" s="621"/>
      <c r="FU95" s="621"/>
      <c r="FV95" s="621"/>
      <c r="FW95" s="621"/>
      <c r="FX95" s="621"/>
      <c r="FY95" s="621"/>
      <c r="FZ95" s="621"/>
      <c r="GA95" s="621"/>
      <c r="GB95" s="621"/>
      <c r="GC95" s="621"/>
      <c r="GD95" s="621"/>
      <c r="GE95" s="621"/>
      <c r="GF95" s="621"/>
      <c r="GG95" s="621"/>
      <c r="GH95" s="621"/>
      <c r="GI95" s="621"/>
      <c r="GJ95" s="621"/>
      <c r="GK95" s="621"/>
      <c r="GL95" s="621"/>
      <c r="GM95" s="621"/>
      <c r="GN95" s="621"/>
      <c r="GO95" s="621"/>
      <c r="GP95" s="621"/>
      <c r="GQ95" s="621"/>
      <c r="GR95" s="621"/>
      <c r="GS95" s="621"/>
      <c r="GT95" s="621"/>
      <c r="GU95" s="621"/>
      <c r="GV95" s="621"/>
      <c r="GW95" s="621"/>
      <c r="GX95" s="621"/>
      <c r="GY95" s="621"/>
      <c r="GZ95" s="621"/>
      <c r="HA95" s="621"/>
      <c r="HB95" s="621"/>
      <c r="HC95" s="621"/>
      <c r="HD95" s="621"/>
      <c r="HE95" s="621"/>
      <c r="HF95" s="621"/>
      <c r="HG95" s="621"/>
      <c r="HH95" s="621"/>
      <c r="HI95" s="621"/>
      <c r="HJ95" s="621"/>
      <c r="HK95" s="621"/>
      <c r="HL95" s="621"/>
      <c r="HM95" s="621"/>
      <c r="HN95" s="621"/>
      <c r="HO95" s="621"/>
      <c r="HP95" s="621"/>
      <c r="HQ95" s="621"/>
      <c r="HR95" s="621"/>
      <c r="HS95" s="621"/>
      <c r="HT95" s="621"/>
      <c r="HU95" s="621"/>
      <c r="HV95" s="621"/>
      <c r="HW95" s="621"/>
      <c r="HX95" s="621"/>
      <c r="HY95" s="621"/>
      <c r="HZ95" s="621"/>
      <c r="IA95" s="621"/>
      <c r="IB95" s="621"/>
      <c r="IC95" s="621"/>
      <c r="ID95" s="621"/>
      <c r="IE95" s="621"/>
      <c r="IF95" s="621"/>
      <c r="IG95" s="621"/>
      <c r="IH95" s="621"/>
      <c r="II95" s="621"/>
      <c r="IJ95" s="621"/>
      <c r="IK95" s="621"/>
      <c r="IL95" s="621"/>
      <c r="IM95" s="621"/>
      <c r="IN95" s="621"/>
      <c r="IO95" s="621"/>
      <c r="IP95" s="621"/>
      <c r="IQ95" s="621"/>
      <c r="IR95" s="621"/>
      <c r="IS95" s="621"/>
      <c r="IT95" s="621"/>
      <c r="IU95" s="621"/>
      <c r="IV95" s="621"/>
    </row>
    <row r="96" spans="1:256" s="409" customFormat="1" x14ac:dyDescent="0.2">
      <c r="A96" s="624"/>
      <c r="B96" s="625"/>
      <c r="C96" s="625"/>
      <c r="D96" s="625"/>
      <c r="E96" s="625"/>
      <c r="F96" s="625"/>
      <c r="G96" s="625"/>
      <c r="H96" s="625"/>
      <c r="I96" s="626"/>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c r="FI96" s="621"/>
      <c r="FJ96" s="621"/>
      <c r="FK96" s="621"/>
      <c r="FL96" s="621"/>
      <c r="FM96" s="621"/>
      <c r="FN96" s="621"/>
      <c r="FO96" s="621"/>
      <c r="FP96" s="621"/>
      <c r="FQ96" s="621"/>
      <c r="FR96" s="621"/>
      <c r="FS96" s="621"/>
      <c r="FT96" s="621"/>
      <c r="FU96" s="621"/>
      <c r="FV96" s="621"/>
      <c r="FW96" s="621"/>
      <c r="FX96" s="621"/>
      <c r="FY96" s="621"/>
      <c r="FZ96" s="621"/>
      <c r="GA96" s="621"/>
      <c r="GB96" s="621"/>
      <c r="GC96" s="621"/>
      <c r="GD96" s="621"/>
      <c r="GE96" s="621"/>
      <c r="GF96" s="621"/>
      <c r="GG96" s="621"/>
      <c r="GH96" s="621"/>
      <c r="GI96" s="621"/>
      <c r="GJ96" s="621"/>
      <c r="GK96" s="621"/>
      <c r="GL96" s="621"/>
      <c r="GM96" s="621"/>
      <c r="GN96" s="621"/>
      <c r="GO96" s="621"/>
      <c r="GP96" s="621"/>
      <c r="GQ96" s="621"/>
      <c r="GR96" s="621"/>
      <c r="GS96" s="621"/>
      <c r="GT96" s="621"/>
      <c r="GU96" s="621"/>
      <c r="GV96" s="621"/>
      <c r="GW96" s="621"/>
      <c r="GX96" s="621"/>
      <c r="GY96" s="621"/>
      <c r="GZ96" s="621"/>
      <c r="HA96" s="621"/>
      <c r="HB96" s="621"/>
      <c r="HC96" s="621"/>
      <c r="HD96" s="621"/>
      <c r="HE96" s="621"/>
      <c r="HF96" s="621"/>
      <c r="HG96" s="621"/>
      <c r="HH96" s="621"/>
      <c r="HI96" s="621"/>
      <c r="HJ96" s="621"/>
      <c r="HK96" s="621"/>
      <c r="HL96" s="621"/>
      <c r="HM96" s="621"/>
      <c r="HN96" s="621"/>
      <c r="HO96" s="621"/>
      <c r="HP96" s="621"/>
      <c r="HQ96" s="621"/>
      <c r="HR96" s="621"/>
      <c r="HS96" s="621"/>
      <c r="HT96" s="621"/>
      <c r="HU96" s="621"/>
      <c r="HV96" s="621"/>
      <c r="HW96" s="621"/>
      <c r="HX96" s="621"/>
      <c r="HY96" s="621"/>
      <c r="HZ96" s="621"/>
      <c r="IA96" s="621"/>
      <c r="IB96" s="621"/>
      <c r="IC96" s="621"/>
      <c r="ID96" s="621"/>
      <c r="IE96" s="621"/>
      <c r="IF96" s="621"/>
      <c r="IG96" s="621"/>
      <c r="IH96" s="621"/>
      <c r="II96" s="621"/>
      <c r="IJ96" s="621"/>
      <c r="IK96" s="621"/>
      <c r="IL96" s="621"/>
      <c r="IM96" s="621"/>
      <c r="IN96" s="621"/>
      <c r="IO96" s="621"/>
      <c r="IP96" s="621"/>
      <c r="IQ96" s="621"/>
      <c r="IR96" s="621"/>
      <c r="IS96" s="621"/>
      <c r="IT96" s="621"/>
      <c r="IU96" s="621"/>
      <c r="IV96" s="621"/>
    </row>
    <row r="97" spans="1:256" s="409" customFormat="1" ht="18" x14ac:dyDescent="0.2">
      <c r="A97" s="648" t="s">
        <v>415</v>
      </c>
      <c r="B97" s="649"/>
      <c r="C97" s="649"/>
      <c r="D97" s="649"/>
      <c r="E97" s="649"/>
      <c r="F97" s="649"/>
      <c r="G97" s="649"/>
      <c r="H97" s="649"/>
      <c r="I97" s="650"/>
      <c r="J97" s="621"/>
      <c r="K97" s="621"/>
      <c r="L97" s="621"/>
      <c r="M97" s="621"/>
      <c r="N97" s="621"/>
      <c r="O97" s="621"/>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c r="FI97" s="621"/>
      <c r="FJ97" s="621"/>
      <c r="FK97" s="621"/>
      <c r="FL97" s="621"/>
      <c r="FM97" s="621"/>
      <c r="FN97" s="621"/>
      <c r="FO97" s="621"/>
      <c r="FP97" s="621"/>
      <c r="FQ97" s="621"/>
      <c r="FR97" s="621"/>
      <c r="FS97" s="621"/>
      <c r="FT97" s="621"/>
      <c r="FU97" s="621"/>
      <c r="FV97" s="621"/>
      <c r="FW97" s="621"/>
      <c r="FX97" s="621"/>
      <c r="FY97" s="621"/>
      <c r="FZ97" s="621"/>
      <c r="GA97" s="621"/>
      <c r="GB97" s="621"/>
      <c r="GC97" s="621"/>
      <c r="GD97" s="621"/>
      <c r="GE97" s="621"/>
      <c r="GF97" s="621"/>
      <c r="GG97" s="621"/>
      <c r="GH97" s="621"/>
      <c r="GI97" s="621"/>
      <c r="GJ97" s="621"/>
      <c r="GK97" s="621"/>
      <c r="GL97" s="621"/>
      <c r="GM97" s="621"/>
      <c r="GN97" s="621"/>
      <c r="GO97" s="621"/>
      <c r="GP97" s="621"/>
      <c r="GQ97" s="621"/>
      <c r="GR97" s="621"/>
      <c r="GS97" s="621"/>
      <c r="GT97" s="621"/>
      <c r="GU97" s="621"/>
      <c r="GV97" s="621"/>
      <c r="GW97" s="621"/>
      <c r="GX97" s="621"/>
      <c r="GY97" s="621"/>
      <c r="GZ97" s="621"/>
      <c r="HA97" s="621"/>
      <c r="HB97" s="621"/>
      <c r="HC97" s="621"/>
      <c r="HD97" s="621"/>
      <c r="HE97" s="621"/>
      <c r="HF97" s="621"/>
      <c r="HG97" s="621"/>
      <c r="HH97" s="621"/>
      <c r="HI97" s="621"/>
      <c r="HJ97" s="621"/>
      <c r="HK97" s="621"/>
      <c r="HL97" s="621"/>
      <c r="HM97" s="621"/>
      <c r="HN97" s="621"/>
      <c r="HO97" s="621"/>
      <c r="HP97" s="621"/>
      <c r="HQ97" s="621"/>
      <c r="HR97" s="621"/>
      <c r="HS97" s="621"/>
      <c r="HT97" s="621"/>
      <c r="HU97" s="621"/>
      <c r="HV97" s="621"/>
      <c r="HW97" s="621"/>
      <c r="HX97" s="621"/>
      <c r="HY97" s="621"/>
      <c r="HZ97" s="621"/>
      <c r="IA97" s="621"/>
      <c r="IB97" s="621"/>
      <c r="IC97" s="621"/>
      <c r="ID97" s="621"/>
      <c r="IE97" s="621"/>
      <c r="IF97" s="621"/>
      <c r="IG97" s="621"/>
      <c r="IH97" s="621"/>
      <c r="II97" s="621"/>
      <c r="IJ97" s="621"/>
      <c r="IK97" s="621"/>
      <c r="IL97" s="621"/>
      <c r="IM97" s="621"/>
      <c r="IN97" s="621"/>
      <c r="IO97" s="621"/>
      <c r="IP97" s="621"/>
      <c r="IQ97" s="621"/>
      <c r="IR97" s="621"/>
      <c r="IS97" s="621"/>
      <c r="IT97" s="621"/>
      <c r="IU97" s="621"/>
      <c r="IV97" s="621"/>
    </row>
    <row r="98" spans="1:256" s="409" customFormat="1" x14ac:dyDescent="0.2">
      <c r="A98" s="624"/>
      <c r="B98" s="625"/>
      <c r="C98" s="625"/>
      <c r="D98" s="625"/>
      <c r="E98" s="625"/>
      <c r="F98" s="625"/>
      <c r="G98" s="625"/>
      <c r="H98" s="625"/>
      <c r="I98" s="626"/>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c r="FI98" s="621"/>
      <c r="FJ98" s="621"/>
      <c r="FK98" s="621"/>
      <c r="FL98" s="621"/>
      <c r="FM98" s="621"/>
      <c r="FN98" s="621"/>
      <c r="FO98" s="621"/>
      <c r="FP98" s="621"/>
      <c r="FQ98" s="621"/>
      <c r="FR98" s="621"/>
      <c r="FS98" s="621"/>
      <c r="FT98" s="621"/>
      <c r="FU98" s="621"/>
      <c r="FV98" s="621"/>
      <c r="FW98" s="621"/>
      <c r="FX98" s="621"/>
      <c r="FY98" s="621"/>
      <c r="FZ98" s="621"/>
      <c r="GA98" s="621"/>
      <c r="GB98" s="621"/>
      <c r="GC98" s="621"/>
      <c r="GD98" s="621"/>
      <c r="GE98" s="621"/>
      <c r="GF98" s="621"/>
      <c r="GG98" s="621"/>
      <c r="GH98" s="621"/>
      <c r="GI98" s="621"/>
      <c r="GJ98" s="621"/>
      <c r="GK98" s="621"/>
      <c r="GL98" s="621"/>
      <c r="GM98" s="621"/>
      <c r="GN98" s="621"/>
      <c r="GO98" s="621"/>
      <c r="GP98" s="621"/>
      <c r="GQ98" s="621"/>
      <c r="GR98" s="621"/>
      <c r="GS98" s="621"/>
      <c r="GT98" s="621"/>
      <c r="GU98" s="621"/>
      <c r="GV98" s="621"/>
      <c r="GW98" s="621"/>
      <c r="GX98" s="621"/>
      <c r="GY98" s="621"/>
      <c r="GZ98" s="621"/>
      <c r="HA98" s="621"/>
      <c r="HB98" s="621"/>
      <c r="HC98" s="621"/>
      <c r="HD98" s="621"/>
      <c r="HE98" s="621"/>
      <c r="HF98" s="621"/>
      <c r="HG98" s="621"/>
      <c r="HH98" s="621"/>
      <c r="HI98" s="621"/>
      <c r="HJ98" s="621"/>
      <c r="HK98" s="621"/>
      <c r="HL98" s="621"/>
      <c r="HM98" s="621"/>
      <c r="HN98" s="621"/>
      <c r="HO98" s="621"/>
      <c r="HP98" s="621"/>
      <c r="HQ98" s="621"/>
      <c r="HR98" s="621"/>
      <c r="HS98" s="621"/>
      <c r="HT98" s="621"/>
      <c r="HU98" s="621"/>
      <c r="HV98" s="621"/>
      <c r="HW98" s="621"/>
      <c r="HX98" s="621"/>
      <c r="HY98" s="621"/>
      <c r="HZ98" s="621"/>
      <c r="IA98" s="621"/>
      <c r="IB98" s="621"/>
      <c r="IC98" s="621"/>
      <c r="ID98" s="621"/>
      <c r="IE98" s="621"/>
      <c r="IF98" s="621"/>
      <c r="IG98" s="621"/>
      <c r="IH98" s="621"/>
      <c r="II98" s="621"/>
      <c r="IJ98" s="621"/>
      <c r="IK98" s="621"/>
      <c r="IL98" s="621"/>
      <c r="IM98" s="621"/>
      <c r="IN98" s="621"/>
      <c r="IO98" s="621"/>
      <c r="IP98" s="621"/>
      <c r="IQ98" s="621"/>
      <c r="IR98" s="621"/>
      <c r="IS98" s="621"/>
      <c r="IT98" s="621"/>
      <c r="IU98" s="621"/>
      <c r="IV98" s="621"/>
    </row>
    <row r="99" spans="1:256" s="409" customFormat="1" x14ac:dyDescent="0.2">
      <c r="A99" s="624" t="s">
        <v>416</v>
      </c>
      <c r="B99" s="625"/>
      <c r="C99" s="625"/>
      <c r="D99" s="625"/>
      <c r="E99" s="625"/>
      <c r="F99" s="625"/>
      <c r="G99" s="625"/>
      <c r="H99" s="625"/>
      <c r="I99" s="626"/>
      <c r="J99" s="682"/>
      <c r="K99" s="682"/>
      <c r="L99" s="682"/>
      <c r="M99" s="682"/>
      <c r="N99" s="682"/>
      <c r="O99" s="682"/>
      <c r="P99" s="682"/>
      <c r="Q99" s="682"/>
      <c r="R99" s="682"/>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c r="FI99" s="621"/>
      <c r="FJ99" s="621"/>
      <c r="FK99" s="621"/>
      <c r="FL99" s="621"/>
      <c r="FM99" s="621"/>
      <c r="FN99" s="621"/>
      <c r="FO99" s="621"/>
      <c r="FP99" s="621"/>
      <c r="FQ99" s="621"/>
      <c r="FR99" s="621"/>
      <c r="FS99" s="621"/>
      <c r="FT99" s="621"/>
      <c r="FU99" s="621"/>
      <c r="FV99" s="621"/>
      <c r="FW99" s="621"/>
      <c r="FX99" s="621"/>
      <c r="FY99" s="621"/>
      <c r="FZ99" s="621"/>
      <c r="GA99" s="621"/>
      <c r="GB99" s="621"/>
      <c r="GC99" s="621"/>
      <c r="GD99" s="621"/>
      <c r="GE99" s="621"/>
      <c r="GF99" s="621"/>
      <c r="GG99" s="621"/>
      <c r="GH99" s="621"/>
      <c r="GI99" s="621"/>
      <c r="GJ99" s="621"/>
      <c r="GK99" s="621"/>
      <c r="GL99" s="621"/>
      <c r="GM99" s="621"/>
      <c r="GN99" s="621"/>
      <c r="GO99" s="621"/>
      <c r="GP99" s="621"/>
      <c r="GQ99" s="621"/>
      <c r="GR99" s="621"/>
      <c r="GS99" s="621"/>
      <c r="GT99" s="621"/>
      <c r="GU99" s="621"/>
      <c r="GV99" s="621"/>
      <c r="GW99" s="621"/>
      <c r="GX99" s="621"/>
      <c r="GY99" s="621"/>
      <c r="GZ99" s="621"/>
      <c r="HA99" s="621"/>
      <c r="HB99" s="621"/>
      <c r="HC99" s="621"/>
      <c r="HD99" s="621"/>
      <c r="HE99" s="621"/>
      <c r="HF99" s="621"/>
      <c r="HG99" s="621"/>
      <c r="HH99" s="621"/>
      <c r="HI99" s="621"/>
      <c r="HJ99" s="621"/>
      <c r="HK99" s="621"/>
      <c r="HL99" s="621"/>
      <c r="HM99" s="621"/>
      <c r="HN99" s="621"/>
      <c r="HO99" s="621"/>
      <c r="HP99" s="621"/>
      <c r="HQ99" s="621"/>
      <c r="HR99" s="621"/>
      <c r="HS99" s="621"/>
      <c r="HT99" s="621"/>
      <c r="HU99" s="621"/>
      <c r="HV99" s="621"/>
      <c r="HW99" s="621"/>
      <c r="HX99" s="621"/>
      <c r="HY99" s="621"/>
      <c r="HZ99" s="621"/>
      <c r="IA99" s="621"/>
      <c r="IB99" s="621"/>
      <c r="IC99" s="621"/>
      <c r="ID99" s="621"/>
      <c r="IE99" s="621"/>
      <c r="IF99" s="621"/>
      <c r="IG99" s="621"/>
      <c r="IH99" s="621"/>
      <c r="II99" s="621"/>
      <c r="IJ99" s="621"/>
      <c r="IK99" s="621"/>
      <c r="IL99" s="621"/>
      <c r="IM99" s="621"/>
      <c r="IN99" s="621"/>
      <c r="IO99" s="621"/>
      <c r="IP99" s="621"/>
      <c r="IQ99" s="621"/>
      <c r="IR99" s="621"/>
      <c r="IS99" s="621"/>
      <c r="IT99" s="621"/>
      <c r="IU99" s="621"/>
      <c r="IV99" s="621"/>
    </row>
    <row r="100" spans="1:256" s="409" customFormat="1" x14ac:dyDescent="0.2">
      <c r="A100" s="624"/>
      <c r="B100" s="625"/>
      <c r="C100" s="625"/>
      <c r="D100" s="625"/>
      <c r="E100" s="625"/>
      <c r="F100" s="625"/>
      <c r="G100" s="625"/>
      <c r="H100" s="625"/>
      <c r="I100" s="626"/>
      <c r="J100" s="621"/>
      <c r="K100" s="621"/>
      <c r="L100" s="621"/>
      <c r="M100" s="621"/>
      <c r="N100" s="621"/>
      <c r="O100" s="621"/>
      <c r="P100" s="621"/>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c r="FI100" s="621"/>
      <c r="FJ100" s="621"/>
      <c r="FK100" s="621"/>
      <c r="FL100" s="621"/>
      <c r="FM100" s="621"/>
      <c r="FN100" s="621"/>
      <c r="FO100" s="621"/>
      <c r="FP100" s="621"/>
      <c r="FQ100" s="621"/>
      <c r="FR100" s="621"/>
      <c r="FS100" s="621"/>
      <c r="FT100" s="621"/>
      <c r="FU100" s="621"/>
      <c r="FV100" s="621"/>
      <c r="FW100" s="621"/>
      <c r="FX100" s="621"/>
      <c r="FY100" s="621"/>
      <c r="FZ100" s="621"/>
      <c r="GA100" s="621"/>
      <c r="GB100" s="621"/>
      <c r="GC100" s="621"/>
      <c r="GD100" s="621"/>
      <c r="GE100" s="621"/>
      <c r="GF100" s="621"/>
      <c r="GG100" s="621"/>
      <c r="GH100" s="621"/>
      <c r="GI100" s="621"/>
      <c r="GJ100" s="621"/>
      <c r="GK100" s="621"/>
      <c r="GL100" s="621"/>
      <c r="GM100" s="621"/>
      <c r="GN100" s="621"/>
      <c r="GO100" s="621"/>
      <c r="GP100" s="621"/>
      <c r="GQ100" s="621"/>
      <c r="GR100" s="621"/>
      <c r="GS100" s="621"/>
      <c r="GT100" s="621"/>
      <c r="GU100" s="621"/>
      <c r="GV100" s="621"/>
      <c r="GW100" s="621"/>
      <c r="GX100" s="621"/>
      <c r="GY100" s="621"/>
      <c r="GZ100" s="621"/>
      <c r="HA100" s="621"/>
      <c r="HB100" s="621"/>
      <c r="HC100" s="621"/>
      <c r="HD100" s="621"/>
      <c r="HE100" s="621"/>
      <c r="HF100" s="621"/>
      <c r="HG100" s="621"/>
      <c r="HH100" s="621"/>
      <c r="HI100" s="621"/>
      <c r="HJ100" s="621"/>
      <c r="HK100" s="621"/>
      <c r="HL100" s="621"/>
      <c r="HM100" s="621"/>
      <c r="HN100" s="621"/>
      <c r="HO100" s="621"/>
      <c r="HP100" s="621"/>
      <c r="HQ100" s="621"/>
      <c r="HR100" s="621"/>
      <c r="HS100" s="621"/>
      <c r="HT100" s="621"/>
      <c r="HU100" s="621"/>
      <c r="HV100" s="621"/>
      <c r="HW100" s="621"/>
      <c r="HX100" s="621"/>
      <c r="HY100" s="621"/>
      <c r="HZ100" s="621"/>
      <c r="IA100" s="621"/>
      <c r="IB100" s="621"/>
      <c r="IC100" s="621"/>
      <c r="ID100" s="621"/>
      <c r="IE100" s="621"/>
      <c r="IF100" s="621"/>
      <c r="IG100" s="621"/>
      <c r="IH100" s="621"/>
      <c r="II100" s="621"/>
      <c r="IJ100" s="621"/>
      <c r="IK100" s="621"/>
      <c r="IL100" s="621"/>
      <c r="IM100" s="621"/>
      <c r="IN100" s="621"/>
      <c r="IO100" s="621"/>
      <c r="IP100" s="621"/>
      <c r="IQ100" s="621"/>
      <c r="IR100" s="621"/>
      <c r="IS100" s="621"/>
      <c r="IT100" s="621"/>
      <c r="IU100" s="621"/>
      <c r="IV100" s="621"/>
    </row>
    <row r="101" spans="1:256" s="409" customFormat="1" x14ac:dyDescent="0.2">
      <c r="A101" s="624"/>
      <c r="B101" s="625"/>
      <c r="C101" s="625"/>
      <c r="D101" s="625"/>
      <c r="E101" s="625"/>
      <c r="F101" s="625"/>
      <c r="G101" s="625"/>
      <c r="H101" s="625"/>
      <c r="I101" s="626"/>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c r="FI101" s="621"/>
      <c r="FJ101" s="621"/>
      <c r="FK101" s="621"/>
      <c r="FL101" s="621"/>
      <c r="FM101" s="621"/>
      <c r="FN101" s="621"/>
      <c r="FO101" s="621"/>
      <c r="FP101" s="621"/>
      <c r="FQ101" s="621"/>
      <c r="FR101" s="621"/>
      <c r="FS101" s="621"/>
      <c r="FT101" s="621"/>
      <c r="FU101" s="621"/>
      <c r="FV101" s="621"/>
      <c r="FW101" s="621"/>
      <c r="FX101" s="621"/>
      <c r="FY101" s="621"/>
      <c r="FZ101" s="621"/>
      <c r="GA101" s="621"/>
      <c r="GB101" s="621"/>
      <c r="GC101" s="621"/>
      <c r="GD101" s="621"/>
      <c r="GE101" s="621"/>
      <c r="GF101" s="621"/>
      <c r="GG101" s="621"/>
      <c r="GH101" s="621"/>
      <c r="GI101" s="621"/>
      <c r="GJ101" s="621"/>
      <c r="GK101" s="621"/>
      <c r="GL101" s="621"/>
      <c r="GM101" s="621"/>
      <c r="GN101" s="621"/>
      <c r="GO101" s="621"/>
      <c r="GP101" s="621"/>
      <c r="GQ101" s="621"/>
      <c r="GR101" s="621"/>
      <c r="GS101" s="621"/>
      <c r="GT101" s="621"/>
      <c r="GU101" s="621"/>
      <c r="GV101" s="621"/>
      <c r="GW101" s="621"/>
      <c r="GX101" s="621"/>
      <c r="GY101" s="621"/>
      <c r="GZ101" s="621"/>
      <c r="HA101" s="621"/>
      <c r="HB101" s="621"/>
      <c r="HC101" s="621"/>
      <c r="HD101" s="621"/>
      <c r="HE101" s="621"/>
      <c r="HF101" s="621"/>
      <c r="HG101" s="621"/>
      <c r="HH101" s="621"/>
      <c r="HI101" s="621"/>
      <c r="HJ101" s="621"/>
      <c r="HK101" s="621"/>
      <c r="HL101" s="621"/>
      <c r="HM101" s="621"/>
      <c r="HN101" s="621"/>
      <c r="HO101" s="621"/>
      <c r="HP101" s="621"/>
      <c r="HQ101" s="621"/>
      <c r="HR101" s="621"/>
      <c r="HS101" s="621"/>
      <c r="HT101" s="621"/>
      <c r="HU101" s="621"/>
      <c r="HV101" s="621"/>
      <c r="HW101" s="621"/>
      <c r="HX101" s="621"/>
      <c r="HY101" s="621"/>
      <c r="HZ101" s="621"/>
      <c r="IA101" s="621"/>
      <c r="IB101" s="621"/>
      <c r="IC101" s="621"/>
      <c r="ID101" s="621"/>
      <c r="IE101" s="621"/>
      <c r="IF101" s="621"/>
      <c r="IG101" s="621"/>
      <c r="IH101" s="621"/>
      <c r="II101" s="621"/>
      <c r="IJ101" s="621"/>
      <c r="IK101" s="621"/>
      <c r="IL101" s="621"/>
      <c r="IM101" s="621"/>
      <c r="IN101" s="621"/>
      <c r="IO101" s="621"/>
      <c r="IP101" s="621"/>
      <c r="IQ101" s="621"/>
      <c r="IR101" s="621"/>
      <c r="IS101" s="621"/>
      <c r="IT101" s="621"/>
      <c r="IU101" s="621"/>
      <c r="IV101" s="621"/>
    </row>
    <row r="102" spans="1:256" s="409" customFormat="1" x14ac:dyDescent="0.2">
      <c r="A102" s="653"/>
      <c r="B102" s="631"/>
      <c r="C102" s="631"/>
      <c r="D102" s="631"/>
      <c r="E102" s="631"/>
      <c r="F102" s="631" t="s">
        <v>394</v>
      </c>
      <c r="G102" s="631"/>
      <c r="H102" s="631"/>
      <c r="I102" s="632"/>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c r="FI102" s="621"/>
      <c r="FJ102" s="621"/>
      <c r="FK102" s="621"/>
      <c r="FL102" s="621"/>
      <c r="FM102" s="621"/>
      <c r="FN102" s="621"/>
      <c r="FO102" s="621"/>
      <c r="FP102" s="621"/>
      <c r="FQ102" s="621"/>
      <c r="FR102" s="621"/>
      <c r="FS102" s="621"/>
      <c r="FT102" s="621"/>
      <c r="FU102" s="621"/>
      <c r="FV102" s="621"/>
      <c r="FW102" s="621"/>
      <c r="FX102" s="621"/>
      <c r="FY102" s="621"/>
      <c r="FZ102" s="621"/>
      <c r="GA102" s="621"/>
      <c r="GB102" s="621"/>
      <c r="GC102" s="621"/>
      <c r="GD102" s="621"/>
      <c r="GE102" s="621"/>
      <c r="GF102" s="621"/>
      <c r="GG102" s="621"/>
      <c r="GH102" s="621"/>
      <c r="GI102" s="621"/>
      <c r="GJ102" s="621"/>
      <c r="GK102" s="621"/>
      <c r="GL102" s="621"/>
      <c r="GM102" s="621"/>
      <c r="GN102" s="621"/>
      <c r="GO102" s="621"/>
      <c r="GP102" s="621"/>
      <c r="GQ102" s="621"/>
      <c r="GR102" s="621"/>
      <c r="GS102" s="621"/>
      <c r="GT102" s="621"/>
      <c r="GU102" s="621"/>
      <c r="GV102" s="621"/>
      <c r="GW102" s="621"/>
      <c r="GX102" s="621"/>
      <c r="GY102" s="621"/>
      <c r="GZ102" s="621"/>
      <c r="HA102" s="621"/>
      <c r="HB102" s="621"/>
      <c r="HC102" s="621"/>
      <c r="HD102" s="621"/>
      <c r="HE102" s="621"/>
      <c r="HF102" s="621"/>
      <c r="HG102" s="621"/>
      <c r="HH102" s="621"/>
      <c r="HI102" s="621"/>
      <c r="HJ102" s="621"/>
      <c r="HK102" s="621"/>
      <c r="HL102" s="621"/>
      <c r="HM102" s="621"/>
      <c r="HN102" s="621"/>
      <c r="HO102" s="621"/>
      <c r="HP102" s="621"/>
      <c r="HQ102" s="621"/>
      <c r="HR102" s="621"/>
      <c r="HS102" s="621"/>
      <c r="HT102" s="621"/>
      <c r="HU102" s="621"/>
      <c r="HV102" s="621"/>
      <c r="HW102" s="621"/>
      <c r="HX102" s="621"/>
      <c r="HY102" s="621"/>
      <c r="HZ102" s="621"/>
      <c r="IA102" s="621"/>
      <c r="IB102" s="621"/>
      <c r="IC102" s="621"/>
      <c r="ID102" s="621"/>
      <c r="IE102" s="621"/>
      <c r="IF102" s="621"/>
      <c r="IG102" s="621"/>
      <c r="IH102" s="621"/>
      <c r="II102" s="621"/>
      <c r="IJ102" s="621"/>
      <c r="IK102" s="621"/>
      <c r="IL102" s="621"/>
      <c r="IM102" s="621"/>
      <c r="IN102" s="621"/>
      <c r="IO102" s="621"/>
      <c r="IP102" s="621"/>
      <c r="IQ102" s="621"/>
      <c r="IR102" s="621"/>
      <c r="IS102" s="621"/>
      <c r="IT102" s="621"/>
      <c r="IU102" s="621"/>
      <c r="IV102" s="621"/>
    </row>
    <row r="103" spans="1:256" s="409" customFormat="1" x14ac:dyDescent="0.2">
      <c r="A103" s="411"/>
      <c r="B103" s="412"/>
      <c r="C103" s="412"/>
      <c r="D103" s="412"/>
      <c r="E103" s="412"/>
      <c r="F103" s="412"/>
      <c r="G103" s="412"/>
      <c r="H103" s="412"/>
      <c r="I103" s="413"/>
    </row>
    <row r="104" spans="1:256" s="409" customFormat="1" ht="12.4" customHeight="1" x14ac:dyDescent="0.2">
      <c r="A104" s="653" t="s">
        <v>51</v>
      </c>
      <c r="B104" s="631"/>
      <c r="C104" s="414">
        <f>+C93</f>
        <v>43252</v>
      </c>
      <c r="D104" s="415"/>
      <c r="E104" s="415"/>
      <c r="F104" s="631" t="s">
        <v>417</v>
      </c>
      <c r="G104" s="631"/>
      <c r="H104" s="631"/>
      <c r="I104" s="632"/>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c r="FI104" s="621"/>
      <c r="FJ104" s="621"/>
      <c r="FK104" s="621"/>
      <c r="FL104" s="621"/>
      <c r="FM104" s="621"/>
      <c r="FN104" s="621"/>
      <c r="FO104" s="621"/>
      <c r="FP104" s="621"/>
      <c r="FQ104" s="621"/>
      <c r="FR104" s="621"/>
      <c r="FS104" s="621"/>
      <c r="FT104" s="621"/>
      <c r="FU104" s="621"/>
      <c r="FV104" s="621"/>
      <c r="FW104" s="621"/>
      <c r="FX104" s="621"/>
      <c r="FY104" s="621"/>
      <c r="FZ104" s="621"/>
      <c r="GA104" s="621"/>
      <c r="GB104" s="621"/>
      <c r="GC104" s="621"/>
      <c r="GD104" s="621"/>
      <c r="GE104" s="621"/>
      <c r="GF104" s="621"/>
      <c r="GG104" s="621"/>
      <c r="GH104" s="621"/>
      <c r="GI104" s="621"/>
      <c r="GJ104" s="621"/>
      <c r="GK104" s="621"/>
      <c r="GL104" s="621"/>
      <c r="GM104" s="621"/>
      <c r="GN104" s="621"/>
      <c r="GO104" s="621"/>
      <c r="GP104" s="621"/>
      <c r="GQ104" s="621"/>
      <c r="GR104" s="621"/>
      <c r="GS104" s="621"/>
      <c r="GT104" s="621"/>
      <c r="GU104" s="621"/>
      <c r="GV104" s="621"/>
      <c r="GW104" s="621"/>
      <c r="GX104" s="621"/>
      <c r="GY104" s="621"/>
      <c r="GZ104" s="621"/>
      <c r="HA104" s="621"/>
      <c r="HB104" s="621"/>
      <c r="HC104" s="621"/>
      <c r="HD104" s="621"/>
      <c r="HE104" s="621"/>
      <c r="HF104" s="621"/>
      <c r="HG104" s="621"/>
      <c r="HH104" s="621"/>
      <c r="HI104" s="621"/>
      <c r="HJ104" s="621"/>
      <c r="HK104" s="621"/>
      <c r="HL104" s="621"/>
      <c r="HM104" s="621"/>
      <c r="HN104" s="621"/>
      <c r="HO104" s="621"/>
      <c r="HP104" s="621"/>
      <c r="HQ104" s="621"/>
      <c r="HR104" s="621"/>
      <c r="HS104" s="621"/>
      <c r="HT104" s="621"/>
      <c r="HU104" s="621"/>
      <c r="HV104" s="621"/>
      <c r="HW104" s="621"/>
      <c r="HX104" s="621"/>
      <c r="HY104" s="621"/>
      <c r="HZ104" s="621"/>
      <c r="IA104" s="621"/>
      <c r="IB104" s="621"/>
      <c r="IC104" s="621"/>
      <c r="ID104" s="621"/>
      <c r="IE104" s="621"/>
      <c r="IF104" s="621"/>
      <c r="IG104" s="621"/>
      <c r="IH104" s="621"/>
      <c r="II104" s="621"/>
      <c r="IJ104" s="621"/>
      <c r="IK104" s="621"/>
      <c r="IL104" s="621"/>
      <c r="IM104" s="621"/>
      <c r="IN104" s="621"/>
      <c r="IO104" s="621"/>
      <c r="IP104" s="621"/>
      <c r="IQ104" s="621"/>
      <c r="IR104" s="621"/>
      <c r="IS104" s="621"/>
      <c r="IT104" s="621"/>
      <c r="IU104" s="621"/>
      <c r="IV104" s="621"/>
    </row>
    <row r="105" spans="1:256" s="409" customFormat="1" x14ac:dyDescent="0.2">
      <c r="A105" s="624"/>
      <c r="B105" s="625"/>
      <c r="C105" s="625"/>
      <c r="D105" s="625"/>
      <c r="E105" s="625"/>
      <c r="F105" s="625"/>
      <c r="G105" s="625"/>
      <c r="H105" s="625"/>
      <c r="I105" s="626"/>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c r="FI105" s="621"/>
      <c r="FJ105" s="621"/>
      <c r="FK105" s="621"/>
      <c r="FL105" s="621"/>
      <c r="FM105" s="621"/>
      <c r="FN105" s="621"/>
      <c r="FO105" s="621"/>
      <c r="FP105" s="621"/>
      <c r="FQ105" s="621"/>
      <c r="FR105" s="621"/>
      <c r="FS105" s="621"/>
      <c r="FT105" s="621"/>
      <c r="FU105" s="621"/>
      <c r="FV105" s="621"/>
      <c r="FW105" s="621"/>
      <c r="FX105" s="621"/>
      <c r="FY105" s="621"/>
      <c r="FZ105" s="621"/>
      <c r="GA105" s="621"/>
      <c r="GB105" s="621"/>
      <c r="GC105" s="621"/>
      <c r="GD105" s="621"/>
      <c r="GE105" s="621"/>
      <c r="GF105" s="621"/>
      <c r="GG105" s="621"/>
      <c r="GH105" s="621"/>
      <c r="GI105" s="621"/>
      <c r="GJ105" s="621"/>
      <c r="GK105" s="621"/>
      <c r="GL105" s="621"/>
      <c r="GM105" s="621"/>
      <c r="GN105" s="621"/>
      <c r="GO105" s="621"/>
      <c r="GP105" s="621"/>
      <c r="GQ105" s="621"/>
      <c r="GR105" s="621"/>
      <c r="GS105" s="621"/>
      <c r="GT105" s="621"/>
      <c r="GU105" s="621"/>
      <c r="GV105" s="621"/>
      <c r="GW105" s="621"/>
      <c r="GX105" s="621"/>
      <c r="GY105" s="621"/>
      <c r="GZ105" s="621"/>
      <c r="HA105" s="621"/>
      <c r="HB105" s="621"/>
      <c r="HC105" s="621"/>
      <c r="HD105" s="621"/>
      <c r="HE105" s="621"/>
      <c r="HF105" s="621"/>
      <c r="HG105" s="621"/>
      <c r="HH105" s="621"/>
      <c r="HI105" s="621"/>
      <c r="HJ105" s="621"/>
      <c r="HK105" s="621"/>
      <c r="HL105" s="621"/>
      <c r="HM105" s="621"/>
      <c r="HN105" s="621"/>
      <c r="HO105" s="621"/>
      <c r="HP105" s="621"/>
      <c r="HQ105" s="621"/>
      <c r="HR105" s="621"/>
      <c r="HS105" s="621"/>
      <c r="HT105" s="621"/>
      <c r="HU105" s="621"/>
      <c r="HV105" s="621"/>
      <c r="HW105" s="621"/>
      <c r="HX105" s="621"/>
      <c r="HY105" s="621"/>
      <c r="HZ105" s="621"/>
      <c r="IA105" s="621"/>
      <c r="IB105" s="621"/>
      <c r="IC105" s="621"/>
      <c r="ID105" s="621"/>
      <c r="IE105" s="621"/>
      <c r="IF105" s="621"/>
      <c r="IG105" s="621"/>
      <c r="IH105" s="621"/>
      <c r="II105" s="621"/>
      <c r="IJ105" s="621"/>
      <c r="IK105" s="621"/>
      <c r="IL105" s="621"/>
      <c r="IM105" s="621"/>
      <c r="IN105" s="621"/>
      <c r="IO105" s="621"/>
      <c r="IP105" s="621"/>
      <c r="IQ105" s="621"/>
      <c r="IR105" s="621"/>
      <c r="IS105" s="621"/>
      <c r="IT105" s="621"/>
      <c r="IU105" s="621"/>
      <c r="IV105" s="621"/>
    </row>
    <row r="106" spans="1:256" s="409" customFormat="1" x14ac:dyDescent="0.2">
      <c r="A106" s="624"/>
      <c r="B106" s="625"/>
      <c r="C106" s="625"/>
      <c r="D106" s="625"/>
      <c r="E106" s="625"/>
      <c r="F106" s="625"/>
      <c r="G106" s="625"/>
      <c r="H106" s="625"/>
      <c r="I106" s="626"/>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c r="FI106" s="621"/>
      <c r="FJ106" s="621"/>
      <c r="FK106" s="621"/>
      <c r="FL106" s="621"/>
      <c r="FM106" s="621"/>
      <c r="FN106" s="621"/>
      <c r="FO106" s="621"/>
      <c r="FP106" s="621"/>
      <c r="FQ106" s="621"/>
      <c r="FR106" s="621"/>
      <c r="FS106" s="621"/>
      <c r="FT106" s="621"/>
      <c r="FU106" s="621"/>
      <c r="FV106" s="621"/>
      <c r="FW106" s="621"/>
      <c r="FX106" s="621"/>
      <c r="FY106" s="621"/>
      <c r="FZ106" s="621"/>
      <c r="GA106" s="621"/>
      <c r="GB106" s="621"/>
      <c r="GC106" s="621"/>
      <c r="GD106" s="621"/>
      <c r="GE106" s="621"/>
      <c r="GF106" s="621"/>
      <c r="GG106" s="621"/>
      <c r="GH106" s="621"/>
      <c r="GI106" s="621"/>
      <c r="GJ106" s="621"/>
      <c r="GK106" s="621"/>
      <c r="GL106" s="621"/>
      <c r="GM106" s="621"/>
      <c r="GN106" s="621"/>
      <c r="GO106" s="621"/>
      <c r="GP106" s="621"/>
      <c r="GQ106" s="621"/>
      <c r="GR106" s="621"/>
      <c r="GS106" s="621"/>
      <c r="GT106" s="621"/>
      <c r="GU106" s="621"/>
      <c r="GV106" s="621"/>
      <c r="GW106" s="621"/>
      <c r="GX106" s="621"/>
      <c r="GY106" s="621"/>
      <c r="GZ106" s="621"/>
      <c r="HA106" s="621"/>
      <c r="HB106" s="621"/>
      <c r="HC106" s="621"/>
      <c r="HD106" s="621"/>
      <c r="HE106" s="621"/>
      <c r="HF106" s="621"/>
      <c r="HG106" s="621"/>
      <c r="HH106" s="621"/>
      <c r="HI106" s="621"/>
      <c r="HJ106" s="621"/>
      <c r="HK106" s="621"/>
      <c r="HL106" s="621"/>
      <c r="HM106" s="621"/>
      <c r="HN106" s="621"/>
      <c r="HO106" s="621"/>
      <c r="HP106" s="621"/>
      <c r="HQ106" s="621"/>
      <c r="HR106" s="621"/>
      <c r="HS106" s="621"/>
      <c r="HT106" s="621"/>
      <c r="HU106" s="621"/>
      <c r="HV106" s="621"/>
      <c r="HW106" s="621"/>
      <c r="HX106" s="621"/>
      <c r="HY106" s="621"/>
      <c r="HZ106" s="621"/>
      <c r="IA106" s="621"/>
      <c r="IB106" s="621"/>
      <c r="IC106" s="621"/>
      <c r="ID106" s="621"/>
      <c r="IE106" s="621"/>
      <c r="IF106" s="621"/>
      <c r="IG106" s="621"/>
      <c r="IH106" s="621"/>
      <c r="II106" s="621"/>
      <c r="IJ106" s="621"/>
      <c r="IK106" s="621"/>
      <c r="IL106" s="621"/>
      <c r="IM106" s="621"/>
      <c r="IN106" s="621"/>
      <c r="IO106" s="621"/>
      <c r="IP106" s="621"/>
      <c r="IQ106" s="621"/>
      <c r="IR106" s="621"/>
      <c r="IS106" s="621"/>
      <c r="IT106" s="621"/>
      <c r="IU106" s="621"/>
      <c r="IV106" s="621"/>
    </row>
    <row r="107" spans="1:256" s="409" customFormat="1" x14ac:dyDescent="0.2">
      <c r="A107" s="624"/>
      <c r="B107" s="625"/>
      <c r="C107" s="625"/>
      <c r="D107" s="625"/>
      <c r="E107" s="625"/>
      <c r="F107" s="625"/>
      <c r="G107" s="625"/>
      <c r="H107" s="625"/>
      <c r="I107" s="626"/>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c r="FI107" s="621"/>
      <c r="FJ107" s="621"/>
      <c r="FK107" s="621"/>
      <c r="FL107" s="621"/>
      <c r="FM107" s="621"/>
      <c r="FN107" s="621"/>
      <c r="FO107" s="621"/>
      <c r="FP107" s="621"/>
      <c r="FQ107" s="621"/>
      <c r="FR107" s="621"/>
      <c r="FS107" s="621"/>
      <c r="FT107" s="621"/>
      <c r="FU107" s="621"/>
      <c r="FV107" s="621"/>
      <c r="FW107" s="621"/>
      <c r="FX107" s="621"/>
      <c r="FY107" s="621"/>
      <c r="FZ107" s="621"/>
      <c r="GA107" s="621"/>
      <c r="GB107" s="621"/>
      <c r="GC107" s="621"/>
      <c r="GD107" s="621"/>
      <c r="GE107" s="621"/>
      <c r="GF107" s="621"/>
      <c r="GG107" s="621"/>
      <c r="GH107" s="621"/>
      <c r="GI107" s="621"/>
      <c r="GJ107" s="621"/>
      <c r="GK107" s="621"/>
      <c r="GL107" s="621"/>
      <c r="GM107" s="621"/>
      <c r="GN107" s="621"/>
      <c r="GO107" s="621"/>
      <c r="GP107" s="621"/>
      <c r="GQ107" s="621"/>
      <c r="GR107" s="621"/>
      <c r="GS107" s="621"/>
      <c r="GT107" s="621"/>
      <c r="GU107" s="621"/>
      <c r="GV107" s="621"/>
      <c r="GW107" s="621"/>
      <c r="GX107" s="621"/>
      <c r="GY107" s="621"/>
      <c r="GZ107" s="621"/>
      <c r="HA107" s="621"/>
      <c r="HB107" s="621"/>
      <c r="HC107" s="621"/>
      <c r="HD107" s="621"/>
      <c r="HE107" s="621"/>
      <c r="HF107" s="621"/>
      <c r="HG107" s="621"/>
      <c r="HH107" s="621"/>
      <c r="HI107" s="621"/>
      <c r="HJ107" s="621"/>
      <c r="HK107" s="621"/>
      <c r="HL107" s="621"/>
      <c r="HM107" s="621"/>
      <c r="HN107" s="621"/>
      <c r="HO107" s="621"/>
      <c r="HP107" s="621"/>
      <c r="HQ107" s="621"/>
      <c r="HR107" s="621"/>
      <c r="HS107" s="621"/>
      <c r="HT107" s="621"/>
      <c r="HU107" s="621"/>
      <c r="HV107" s="621"/>
      <c r="HW107" s="621"/>
      <c r="HX107" s="621"/>
      <c r="HY107" s="621"/>
      <c r="HZ107" s="621"/>
      <c r="IA107" s="621"/>
      <c r="IB107" s="621"/>
      <c r="IC107" s="621"/>
      <c r="ID107" s="621"/>
      <c r="IE107" s="621"/>
      <c r="IF107" s="621"/>
      <c r="IG107" s="621"/>
      <c r="IH107" s="621"/>
      <c r="II107" s="621"/>
      <c r="IJ107" s="621"/>
      <c r="IK107" s="621"/>
      <c r="IL107" s="621"/>
      <c r="IM107" s="621"/>
      <c r="IN107" s="621"/>
      <c r="IO107" s="621"/>
      <c r="IP107" s="621"/>
      <c r="IQ107" s="621"/>
      <c r="IR107" s="621"/>
      <c r="IS107" s="621"/>
      <c r="IT107" s="621"/>
      <c r="IU107" s="621"/>
      <c r="IV107" s="621"/>
    </row>
    <row r="108" spans="1:256" s="409" customFormat="1" x14ac:dyDescent="0.2">
      <c r="A108" s="624"/>
      <c r="B108" s="625"/>
      <c r="C108" s="625"/>
      <c r="D108" s="625"/>
      <c r="E108" s="625"/>
      <c r="F108" s="625"/>
      <c r="G108" s="625"/>
      <c r="H108" s="625"/>
      <c r="I108" s="626"/>
      <c r="J108" s="621"/>
      <c r="K108" s="621"/>
      <c r="L108" s="621"/>
      <c r="M108" s="621"/>
      <c r="N108" s="621"/>
      <c r="O108" s="621"/>
      <c r="P108" s="621"/>
      <c r="Q108" s="621"/>
      <c r="R108" s="621"/>
      <c r="S108" s="621"/>
      <c r="T108" s="621"/>
      <c r="U108" s="621"/>
      <c r="V108" s="621"/>
      <c r="W108" s="621"/>
      <c r="X108" s="621"/>
      <c r="Y108" s="621"/>
      <c r="Z108" s="621"/>
      <c r="AA108" s="621"/>
      <c r="AB108" s="621"/>
      <c r="AC108" s="621"/>
      <c r="AD108" s="621"/>
      <c r="AE108" s="621"/>
      <c r="AF108" s="621"/>
      <c r="AG108" s="621"/>
      <c r="AH108" s="621"/>
      <c r="AI108" s="621"/>
      <c r="AJ108" s="621"/>
      <c r="AK108" s="621"/>
      <c r="AL108" s="621"/>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c r="FI108" s="621"/>
      <c r="FJ108" s="621"/>
      <c r="FK108" s="621"/>
      <c r="FL108" s="621"/>
      <c r="FM108" s="621"/>
      <c r="FN108" s="621"/>
      <c r="FO108" s="621"/>
      <c r="FP108" s="621"/>
      <c r="FQ108" s="621"/>
      <c r="FR108" s="621"/>
      <c r="FS108" s="621"/>
      <c r="FT108" s="621"/>
      <c r="FU108" s="621"/>
      <c r="FV108" s="621"/>
      <c r="FW108" s="621"/>
      <c r="FX108" s="621"/>
      <c r="FY108" s="621"/>
      <c r="FZ108" s="621"/>
      <c r="GA108" s="621"/>
      <c r="GB108" s="621"/>
      <c r="GC108" s="621"/>
      <c r="GD108" s="621"/>
      <c r="GE108" s="621"/>
      <c r="GF108" s="621"/>
      <c r="GG108" s="621"/>
      <c r="GH108" s="621"/>
      <c r="GI108" s="621"/>
      <c r="GJ108" s="621"/>
      <c r="GK108" s="621"/>
      <c r="GL108" s="621"/>
      <c r="GM108" s="621"/>
      <c r="GN108" s="621"/>
      <c r="GO108" s="621"/>
      <c r="GP108" s="621"/>
      <c r="GQ108" s="621"/>
      <c r="GR108" s="621"/>
      <c r="GS108" s="621"/>
      <c r="GT108" s="621"/>
      <c r="GU108" s="621"/>
      <c r="GV108" s="621"/>
      <c r="GW108" s="621"/>
      <c r="GX108" s="621"/>
      <c r="GY108" s="621"/>
      <c r="GZ108" s="621"/>
      <c r="HA108" s="621"/>
      <c r="HB108" s="621"/>
      <c r="HC108" s="621"/>
      <c r="HD108" s="621"/>
      <c r="HE108" s="621"/>
      <c r="HF108" s="621"/>
      <c r="HG108" s="621"/>
      <c r="HH108" s="621"/>
      <c r="HI108" s="621"/>
      <c r="HJ108" s="621"/>
      <c r="HK108" s="621"/>
      <c r="HL108" s="621"/>
      <c r="HM108" s="621"/>
      <c r="HN108" s="621"/>
      <c r="HO108" s="621"/>
      <c r="HP108" s="621"/>
      <c r="HQ108" s="621"/>
      <c r="HR108" s="621"/>
      <c r="HS108" s="621"/>
      <c r="HT108" s="621"/>
      <c r="HU108" s="621"/>
      <c r="HV108" s="621"/>
      <c r="HW108" s="621"/>
      <c r="HX108" s="621"/>
      <c r="HY108" s="621"/>
      <c r="HZ108" s="621"/>
      <c r="IA108" s="621"/>
      <c r="IB108" s="621"/>
      <c r="IC108" s="621"/>
      <c r="ID108" s="621"/>
      <c r="IE108" s="621"/>
      <c r="IF108" s="621"/>
      <c r="IG108" s="621"/>
      <c r="IH108" s="621"/>
      <c r="II108" s="621"/>
      <c r="IJ108" s="621"/>
      <c r="IK108" s="621"/>
      <c r="IL108" s="621"/>
      <c r="IM108" s="621"/>
      <c r="IN108" s="621"/>
      <c r="IO108" s="621"/>
      <c r="IP108" s="621"/>
      <c r="IQ108" s="621"/>
      <c r="IR108" s="621"/>
      <c r="IS108" s="621"/>
      <c r="IT108" s="621"/>
      <c r="IU108" s="621"/>
      <c r="IV108" s="621"/>
    </row>
    <row r="109" spans="1:256" s="409" customFormat="1" x14ac:dyDescent="0.2">
      <c r="A109" s="624"/>
      <c r="B109" s="625"/>
      <c r="C109" s="625"/>
      <c r="D109" s="625"/>
      <c r="E109" s="625"/>
      <c r="F109" s="625"/>
      <c r="G109" s="625"/>
      <c r="H109" s="625"/>
      <c r="I109" s="626"/>
      <c r="J109" s="621"/>
      <c r="K109" s="621"/>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c r="FI109" s="621"/>
      <c r="FJ109" s="621"/>
      <c r="FK109" s="621"/>
      <c r="FL109" s="621"/>
      <c r="FM109" s="621"/>
      <c r="FN109" s="621"/>
      <c r="FO109" s="621"/>
      <c r="FP109" s="621"/>
      <c r="FQ109" s="621"/>
      <c r="FR109" s="621"/>
      <c r="FS109" s="621"/>
      <c r="FT109" s="621"/>
      <c r="FU109" s="621"/>
      <c r="FV109" s="621"/>
      <c r="FW109" s="621"/>
      <c r="FX109" s="621"/>
      <c r="FY109" s="621"/>
      <c r="FZ109" s="621"/>
      <c r="GA109" s="621"/>
      <c r="GB109" s="621"/>
      <c r="GC109" s="621"/>
      <c r="GD109" s="621"/>
      <c r="GE109" s="621"/>
      <c r="GF109" s="621"/>
      <c r="GG109" s="621"/>
      <c r="GH109" s="621"/>
      <c r="GI109" s="621"/>
      <c r="GJ109" s="621"/>
      <c r="GK109" s="621"/>
      <c r="GL109" s="621"/>
      <c r="GM109" s="621"/>
      <c r="GN109" s="621"/>
      <c r="GO109" s="621"/>
      <c r="GP109" s="621"/>
      <c r="GQ109" s="621"/>
      <c r="GR109" s="621"/>
      <c r="GS109" s="621"/>
      <c r="GT109" s="621"/>
      <c r="GU109" s="621"/>
      <c r="GV109" s="621"/>
      <c r="GW109" s="621"/>
      <c r="GX109" s="621"/>
      <c r="GY109" s="621"/>
      <c r="GZ109" s="621"/>
      <c r="HA109" s="621"/>
      <c r="HB109" s="621"/>
      <c r="HC109" s="621"/>
      <c r="HD109" s="621"/>
      <c r="HE109" s="621"/>
      <c r="HF109" s="621"/>
      <c r="HG109" s="621"/>
      <c r="HH109" s="621"/>
      <c r="HI109" s="621"/>
      <c r="HJ109" s="621"/>
      <c r="HK109" s="621"/>
      <c r="HL109" s="621"/>
      <c r="HM109" s="621"/>
      <c r="HN109" s="621"/>
      <c r="HO109" s="621"/>
      <c r="HP109" s="621"/>
      <c r="HQ109" s="621"/>
      <c r="HR109" s="621"/>
      <c r="HS109" s="621"/>
      <c r="HT109" s="621"/>
      <c r="HU109" s="621"/>
      <c r="HV109" s="621"/>
      <c r="HW109" s="621"/>
      <c r="HX109" s="621"/>
      <c r="HY109" s="621"/>
      <c r="HZ109" s="621"/>
      <c r="IA109" s="621"/>
      <c r="IB109" s="621"/>
      <c r="IC109" s="621"/>
      <c r="ID109" s="621"/>
      <c r="IE109" s="621"/>
      <c r="IF109" s="621"/>
      <c r="IG109" s="621"/>
      <c r="IH109" s="621"/>
      <c r="II109" s="621"/>
      <c r="IJ109" s="621"/>
      <c r="IK109" s="621"/>
      <c r="IL109" s="621"/>
      <c r="IM109" s="621"/>
      <c r="IN109" s="621"/>
      <c r="IO109" s="621"/>
      <c r="IP109" s="621"/>
      <c r="IQ109" s="621"/>
      <c r="IR109" s="621"/>
      <c r="IS109" s="621"/>
      <c r="IT109" s="621"/>
      <c r="IU109" s="621"/>
      <c r="IV109" s="621"/>
    </row>
    <row r="110" spans="1:256" s="409" customFormat="1" x14ac:dyDescent="0.2">
      <c r="A110" s="624" t="s">
        <v>418</v>
      </c>
      <c r="B110" s="625"/>
      <c r="C110" s="625"/>
      <c r="D110" s="625"/>
      <c r="E110" s="625"/>
      <c r="F110" s="625"/>
      <c r="G110" s="625"/>
      <c r="H110" s="625"/>
      <c r="I110" s="626"/>
      <c r="J110" s="621"/>
      <c r="K110" s="621"/>
      <c r="L110" s="621"/>
      <c r="M110" s="621"/>
      <c r="N110" s="621"/>
      <c r="O110" s="621"/>
      <c r="P110" s="621"/>
      <c r="Q110" s="621"/>
      <c r="R110" s="621"/>
      <c r="S110" s="621"/>
      <c r="T110" s="621"/>
      <c r="U110" s="621"/>
      <c r="V110" s="621"/>
      <c r="W110" s="621"/>
      <c r="X110" s="621"/>
      <c r="Y110" s="621"/>
      <c r="Z110" s="621"/>
      <c r="AA110" s="621"/>
      <c r="AB110" s="621"/>
      <c r="AC110" s="621"/>
      <c r="AD110" s="621"/>
      <c r="AE110" s="621"/>
      <c r="AF110" s="621"/>
      <c r="AG110" s="621"/>
      <c r="AH110" s="621"/>
      <c r="AI110" s="621"/>
      <c r="AJ110" s="621"/>
      <c r="AK110" s="621"/>
      <c r="AL110" s="621"/>
      <c r="AM110" s="621"/>
      <c r="AN110" s="621"/>
      <c r="AO110" s="621"/>
      <c r="AP110" s="621"/>
      <c r="AQ110" s="621"/>
      <c r="AR110" s="621"/>
      <c r="AS110" s="621"/>
      <c r="AT110" s="621"/>
      <c r="AU110" s="621"/>
      <c r="AV110" s="621"/>
      <c r="AW110" s="621"/>
      <c r="AX110" s="621"/>
      <c r="AY110" s="621"/>
      <c r="AZ110" s="621"/>
      <c r="BA110" s="621"/>
      <c r="BB110" s="621"/>
      <c r="BC110" s="621"/>
      <c r="BD110" s="621"/>
      <c r="BE110" s="621"/>
      <c r="BF110" s="621"/>
      <c r="BG110" s="621"/>
      <c r="BH110" s="621"/>
      <c r="BI110" s="621"/>
      <c r="BJ110" s="621"/>
      <c r="BK110" s="621"/>
      <c r="BL110" s="621"/>
      <c r="BM110" s="621"/>
      <c r="BN110" s="621"/>
      <c r="BO110" s="621"/>
      <c r="BP110" s="621"/>
      <c r="BQ110" s="621"/>
      <c r="BR110" s="621"/>
      <c r="BS110" s="621"/>
      <c r="BT110" s="621"/>
      <c r="BU110" s="621"/>
      <c r="BV110" s="621"/>
      <c r="BW110" s="621"/>
      <c r="BX110" s="621"/>
      <c r="BY110" s="621"/>
      <c r="BZ110" s="621"/>
      <c r="CA110" s="621"/>
      <c r="CB110" s="621"/>
      <c r="CC110" s="621"/>
      <c r="CD110" s="621"/>
      <c r="CE110" s="621"/>
      <c r="CF110" s="621"/>
      <c r="CG110" s="621"/>
      <c r="CH110" s="621"/>
      <c r="CI110" s="621"/>
      <c r="CJ110" s="621"/>
      <c r="CK110" s="621"/>
      <c r="CL110" s="621"/>
      <c r="CM110" s="621"/>
      <c r="CN110" s="621"/>
      <c r="CO110" s="621"/>
      <c r="CP110" s="621"/>
      <c r="CQ110" s="621"/>
      <c r="CR110" s="621"/>
      <c r="CS110" s="621"/>
      <c r="CT110" s="621"/>
      <c r="CU110" s="621"/>
      <c r="CV110" s="621"/>
      <c r="CW110" s="621"/>
      <c r="CX110" s="621"/>
      <c r="CY110" s="621"/>
      <c r="CZ110" s="621"/>
      <c r="DA110" s="621"/>
      <c r="DB110" s="621"/>
      <c r="DC110" s="621"/>
      <c r="DD110" s="621"/>
      <c r="DE110" s="621"/>
      <c r="DF110" s="621"/>
      <c r="DG110" s="621"/>
      <c r="DH110" s="621"/>
      <c r="DI110" s="621"/>
      <c r="DJ110" s="621"/>
      <c r="DK110" s="621"/>
      <c r="DL110" s="621"/>
      <c r="DM110" s="621"/>
      <c r="DN110" s="621"/>
      <c r="DO110" s="621"/>
      <c r="DP110" s="621"/>
      <c r="DQ110" s="621"/>
      <c r="DR110" s="621"/>
      <c r="DS110" s="621"/>
      <c r="DT110" s="621"/>
      <c r="DU110" s="621"/>
      <c r="DV110" s="621"/>
      <c r="DW110" s="621"/>
      <c r="DX110" s="621"/>
      <c r="DY110" s="621"/>
      <c r="DZ110" s="621"/>
      <c r="EA110" s="621"/>
      <c r="EB110" s="621"/>
      <c r="EC110" s="621"/>
      <c r="ED110" s="621"/>
      <c r="EE110" s="621"/>
      <c r="EF110" s="621"/>
      <c r="EG110" s="621"/>
      <c r="EH110" s="621"/>
      <c r="EI110" s="621"/>
      <c r="EJ110" s="621"/>
      <c r="EK110" s="621"/>
      <c r="EL110" s="621"/>
      <c r="EM110" s="621"/>
      <c r="EN110" s="621"/>
      <c r="EO110" s="621"/>
      <c r="EP110" s="621"/>
      <c r="EQ110" s="621"/>
      <c r="ER110" s="621"/>
      <c r="ES110" s="621"/>
      <c r="ET110" s="621"/>
      <c r="EU110" s="621"/>
      <c r="EV110" s="621"/>
      <c r="EW110" s="621"/>
      <c r="EX110" s="621"/>
      <c r="EY110" s="621"/>
      <c r="EZ110" s="621"/>
      <c r="FA110" s="621"/>
      <c r="FB110" s="621"/>
      <c r="FC110" s="621"/>
      <c r="FD110" s="621"/>
      <c r="FE110" s="621"/>
      <c r="FF110" s="621"/>
      <c r="FG110" s="621"/>
      <c r="FH110" s="621"/>
      <c r="FI110" s="621"/>
      <c r="FJ110" s="621"/>
      <c r="FK110" s="621"/>
      <c r="FL110" s="621"/>
      <c r="FM110" s="621"/>
      <c r="FN110" s="621"/>
      <c r="FO110" s="621"/>
      <c r="FP110" s="621"/>
      <c r="FQ110" s="621"/>
      <c r="FR110" s="621"/>
      <c r="FS110" s="621"/>
      <c r="FT110" s="621"/>
      <c r="FU110" s="621"/>
      <c r="FV110" s="621"/>
      <c r="FW110" s="621"/>
      <c r="FX110" s="621"/>
      <c r="FY110" s="621"/>
      <c r="FZ110" s="621"/>
      <c r="GA110" s="621"/>
      <c r="GB110" s="621"/>
      <c r="GC110" s="621"/>
      <c r="GD110" s="621"/>
      <c r="GE110" s="621"/>
      <c r="GF110" s="621"/>
      <c r="GG110" s="621"/>
      <c r="GH110" s="621"/>
      <c r="GI110" s="621"/>
      <c r="GJ110" s="621"/>
      <c r="GK110" s="621"/>
      <c r="GL110" s="621"/>
      <c r="GM110" s="621"/>
      <c r="GN110" s="621"/>
      <c r="GO110" s="621"/>
      <c r="GP110" s="621"/>
      <c r="GQ110" s="621"/>
      <c r="GR110" s="621"/>
      <c r="GS110" s="621"/>
      <c r="GT110" s="621"/>
      <c r="GU110" s="621"/>
      <c r="GV110" s="621"/>
      <c r="GW110" s="621"/>
      <c r="GX110" s="621"/>
      <c r="GY110" s="621"/>
      <c r="GZ110" s="621"/>
      <c r="HA110" s="621"/>
      <c r="HB110" s="621"/>
      <c r="HC110" s="621"/>
      <c r="HD110" s="621"/>
      <c r="HE110" s="621"/>
      <c r="HF110" s="621"/>
      <c r="HG110" s="621"/>
      <c r="HH110" s="621"/>
      <c r="HI110" s="621"/>
      <c r="HJ110" s="621"/>
      <c r="HK110" s="621"/>
      <c r="HL110" s="621"/>
      <c r="HM110" s="621"/>
      <c r="HN110" s="621"/>
      <c r="HO110" s="621"/>
      <c r="HP110" s="621"/>
      <c r="HQ110" s="621"/>
      <c r="HR110" s="621"/>
      <c r="HS110" s="621"/>
      <c r="HT110" s="621"/>
      <c r="HU110" s="621"/>
      <c r="HV110" s="621"/>
      <c r="HW110" s="621"/>
      <c r="HX110" s="621"/>
      <c r="HY110" s="621"/>
      <c r="HZ110" s="621"/>
      <c r="IA110" s="621"/>
      <c r="IB110" s="621"/>
      <c r="IC110" s="621"/>
      <c r="ID110" s="621"/>
      <c r="IE110" s="621"/>
      <c r="IF110" s="621"/>
      <c r="IG110" s="621"/>
      <c r="IH110" s="621"/>
      <c r="II110" s="621"/>
      <c r="IJ110" s="621"/>
      <c r="IK110" s="621"/>
      <c r="IL110" s="621"/>
      <c r="IM110" s="621"/>
      <c r="IN110" s="621"/>
      <c r="IO110" s="621"/>
      <c r="IP110" s="621"/>
      <c r="IQ110" s="621"/>
      <c r="IR110" s="621"/>
      <c r="IS110" s="621"/>
      <c r="IT110" s="621"/>
      <c r="IU110" s="621"/>
      <c r="IV110" s="621"/>
    </row>
    <row r="111" spans="1:256" s="409" customFormat="1" x14ac:dyDescent="0.2">
      <c r="A111" s="624"/>
      <c r="B111" s="625"/>
      <c r="C111" s="625"/>
      <c r="D111" s="625"/>
      <c r="E111" s="625"/>
      <c r="F111" s="625"/>
      <c r="G111" s="625"/>
      <c r="H111" s="625"/>
      <c r="I111" s="626"/>
      <c r="J111" s="621"/>
      <c r="K111" s="621"/>
      <c r="L111" s="621"/>
      <c r="M111" s="621"/>
      <c r="N111" s="621"/>
      <c r="O111" s="621"/>
      <c r="P111" s="621"/>
      <c r="Q111" s="621"/>
      <c r="R111" s="621"/>
      <c r="S111" s="621"/>
      <c r="T111" s="621"/>
      <c r="U111" s="621"/>
      <c r="V111" s="621"/>
      <c r="W111" s="621"/>
      <c r="X111" s="621"/>
      <c r="Y111" s="621"/>
      <c r="Z111" s="621"/>
      <c r="AA111" s="621"/>
      <c r="AB111" s="621"/>
      <c r="AC111" s="621"/>
      <c r="AD111" s="621"/>
      <c r="AE111" s="621"/>
      <c r="AF111" s="621"/>
      <c r="AG111" s="621"/>
      <c r="AH111" s="621"/>
      <c r="AI111" s="621"/>
      <c r="AJ111" s="621"/>
      <c r="AK111" s="621"/>
      <c r="AL111" s="621"/>
      <c r="AM111" s="621"/>
      <c r="AN111" s="621"/>
      <c r="AO111" s="621"/>
      <c r="AP111" s="621"/>
      <c r="AQ111" s="621"/>
      <c r="AR111" s="621"/>
      <c r="AS111" s="621"/>
      <c r="AT111" s="621"/>
      <c r="AU111" s="621"/>
      <c r="AV111" s="621"/>
      <c r="AW111" s="621"/>
      <c r="AX111" s="621"/>
      <c r="AY111" s="621"/>
      <c r="AZ111" s="621"/>
      <c r="BA111" s="621"/>
      <c r="BB111" s="621"/>
      <c r="BC111" s="621"/>
      <c r="BD111" s="621"/>
      <c r="BE111" s="621"/>
      <c r="BF111" s="621"/>
      <c r="BG111" s="621"/>
      <c r="BH111" s="621"/>
      <c r="BI111" s="621"/>
      <c r="BJ111" s="621"/>
      <c r="BK111" s="621"/>
      <c r="BL111" s="621"/>
      <c r="BM111" s="621"/>
      <c r="BN111" s="621"/>
      <c r="BO111" s="621"/>
      <c r="BP111" s="621"/>
      <c r="BQ111" s="621"/>
      <c r="BR111" s="621"/>
      <c r="BS111" s="621"/>
      <c r="BT111" s="621"/>
      <c r="BU111" s="621"/>
      <c r="BV111" s="621"/>
      <c r="BW111" s="621"/>
      <c r="BX111" s="621"/>
      <c r="BY111" s="621"/>
      <c r="BZ111" s="621"/>
      <c r="CA111" s="621"/>
      <c r="CB111" s="621"/>
      <c r="CC111" s="621"/>
      <c r="CD111" s="621"/>
      <c r="CE111" s="621"/>
      <c r="CF111" s="621"/>
      <c r="CG111" s="621"/>
      <c r="CH111" s="621"/>
      <c r="CI111" s="621"/>
      <c r="CJ111" s="621"/>
      <c r="CK111" s="621"/>
      <c r="CL111" s="621"/>
      <c r="CM111" s="621"/>
      <c r="CN111" s="621"/>
      <c r="CO111" s="621"/>
      <c r="CP111" s="621"/>
      <c r="CQ111" s="621"/>
      <c r="CR111" s="621"/>
      <c r="CS111" s="621"/>
      <c r="CT111" s="621"/>
      <c r="CU111" s="621"/>
      <c r="CV111" s="621"/>
      <c r="CW111" s="621"/>
      <c r="CX111" s="621"/>
      <c r="CY111" s="621"/>
      <c r="CZ111" s="621"/>
      <c r="DA111" s="621"/>
      <c r="DB111" s="621"/>
      <c r="DC111" s="621"/>
      <c r="DD111" s="621"/>
      <c r="DE111" s="621"/>
      <c r="DF111" s="621"/>
      <c r="DG111" s="621"/>
      <c r="DH111" s="621"/>
      <c r="DI111" s="621"/>
      <c r="DJ111" s="621"/>
      <c r="DK111" s="621"/>
      <c r="DL111" s="621"/>
      <c r="DM111" s="621"/>
      <c r="DN111" s="621"/>
      <c r="DO111" s="621"/>
      <c r="DP111" s="621"/>
      <c r="DQ111" s="621"/>
      <c r="DR111" s="621"/>
      <c r="DS111" s="621"/>
      <c r="DT111" s="621"/>
      <c r="DU111" s="621"/>
      <c r="DV111" s="621"/>
      <c r="DW111" s="621"/>
      <c r="DX111" s="621"/>
      <c r="DY111" s="621"/>
      <c r="DZ111" s="621"/>
      <c r="EA111" s="621"/>
      <c r="EB111" s="621"/>
      <c r="EC111" s="621"/>
      <c r="ED111" s="621"/>
      <c r="EE111" s="621"/>
      <c r="EF111" s="621"/>
      <c r="EG111" s="621"/>
      <c r="EH111" s="621"/>
      <c r="EI111" s="621"/>
      <c r="EJ111" s="621"/>
      <c r="EK111" s="621"/>
      <c r="EL111" s="621"/>
      <c r="EM111" s="621"/>
      <c r="EN111" s="621"/>
      <c r="EO111" s="621"/>
      <c r="EP111" s="621"/>
      <c r="EQ111" s="621"/>
      <c r="ER111" s="621"/>
      <c r="ES111" s="621"/>
      <c r="ET111" s="621"/>
      <c r="EU111" s="621"/>
      <c r="EV111" s="621"/>
      <c r="EW111" s="621"/>
      <c r="EX111" s="621"/>
      <c r="EY111" s="621"/>
      <c r="EZ111" s="621"/>
      <c r="FA111" s="621"/>
      <c r="FB111" s="621"/>
      <c r="FC111" s="621"/>
      <c r="FD111" s="621"/>
      <c r="FE111" s="621"/>
      <c r="FF111" s="621"/>
      <c r="FG111" s="621"/>
      <c r="FH111" s="621"/>
      <c r="FI111" s="621"/>
      <c r="FJ111" s="621"/>
      <c r="FK111" s="621"/>
      <c r="FL111" s="621"/>
      <c r="FM111" s="621"/>
      <c r="FN111" s="621"/>
      <c r="FO111" s="621"/>
      <c r="FP111" s="621"/>
      <c r="FQ111" s="621"/>
      <c r="FR111" s="621"/>
      <c r="FS111" s="621"/>
      <c r="FT111" s="621"/>
      <c r="FU111" s="621"/>
      <c r="FV111" s="621"/>
      <c r="FW111" s="621"/>
      <c r="FX111" s="621"/>
      <c r="FY111" s="621"/>
      <c r="FZ111" s="621"/>
      <c r="GA111" s="621"/>
      <c r="GB111" s="621"/>
      <c r="GC111" s="621"/>
      <c r="GD111" s="621"/>
      <c r="GE111" s="621"/>
      <c r="GF111" s="621"/>
      <c r="GG111" s="621"/>
      <c r="GH111" s="621"/>
      <c r="GI111" s="621"/>
      <c r="GJ111" s="621"/>
      <c r="GK111" s="621"/>
      <c r="GL111" s="621"/>
      <c r="GM111" s="621"/>
      <c r="GN111" s="621"/>
      <c r="GO111" s="621"/>
      <c r="GP111" s="621"/>
      <c r="GQ111" s="621"/>
      <c r="GR111" s="621"/>
      <c r="GS111" s="621"/>
      <c r="GT111" s="621"/>
      <c r="GU111" s="621"/>
      <c r="GV111" s="621"/>
      <c r="GW111" s="621"/>
      <c r="GX111" s="621"/>
      <c r="GY111" s="621"/>
      <c r="GZ111" s="621"/>
      <c r="HA111" s="621"/>
      <c r="HB111" s="621"/>
      <c r="HC111" s="621"/>
      <c r="HD111" s="621"/>
      <c r="HE111" s="621"/>
      <c r="HF111" s="621"/>
      <c r="HG111" s="621"/>
      <c r="HH111" s="621"/>
      <c r="HI111" s="621"/>
      <c r="HJ111" s="621"/>
      <c r="HK111" s="621"/>
      <c r="HL111" s="621"/>
      <c r="HM111" s="621"/>
      <c r="HN111" s="621"/>
      <c r="HO111" s="621"/>
      <c r="HP111" s="621"/>
      <c r="HQ111" s="621"/>
      <c r="HR111" s="621"/>
      <c r="HS111" s="621"/>
      <c r="HT111" s="621"/>
      <c r="HU111" s="621"/>
      <c r="HV111" s="621"/>
      <c r="HW111" s="621"/>
      <c r="HX111" s="621"/>
      <c r="HY111" s="621"/>
      <c r="HZ111" s="621"/>
      <c r="IA111" s="621"/>
      <c r="IB111" s="621"/>
      <c r="IC111" s="621"/>
      <c r="ID111" s="621"/>
      <c r="IE111" s="621"/>
      <c r="IF111" s="621"/>
      <c r="IG111" s="621"/>
      <c r="IH111" s="621"/>
      <c r="II111" s="621"/>
      <c r="IJ111" s="621"/>
      <c r="IK111" s="621"/>
      <c r="IL111" s="621"/>
      <c r="IM111" s="621"/>
      <c r="IN111" s="621"/>
      <c r="IO111" s="621"/>
      <c r="IP111" s="621"/>
      <c r="IQ111" s="621"/>
      <c r="IR111" s="621"/>
      <c r="IS111" s="621"/>
      <c r="IT111" s="621"/>
      <c r="IU111" s="621"/>
      <c r="IV111" s="621"/>
    </row>
    <row r="112" spans="1:256" s="409" customFormat="1" x14ac:dyDescent="0.2">
      <c r="A112" s="624"/>
      <c r="B112" s="625"/>
      <c r="C112" s="625"/>
      <c r="D112" s="625"/>
      <c r="E112" s="625"/>
      <c r="F112" s="625"/>
      <c r="G112" s="625"/>
      <c r="H112" s="625"/>
      <c r="I112" s="626"/>
      <c r="J112" s="621"/>
      <c r="K112" s="621"/>
      <c r="L112" s="621"/>
      <c r="M112" s="621"/>
      <c r="N112" s="621"/>
      <c r="O112" s="621"/>
      <c r="P112" s="621"/>
      <c r="Q112" s="621"/>
      <c r="R112" s="621"/>
      <c r="S112" s="621"/>
      <c r="T112" s="621"/>
      <c r="U112" s="621"/>
      <c r="V112" s="621"/>
      <c r="W112" s="621"/>
      <c r="X112" s="621"/>
      <c r="Y112" s="621"/>
      <c r="Z112" s="621"/>
      <c r="AA112" s="621"/>
      <c r="AB112" s="621"/>
      <c r="AC112" s="621"/>
      <c r="AD112" s="621"/>
      <c r="AE112" s="621"/>
      <c r="AF112" s="621"/>
      <c r="AG112" s="621"/>
      <c r="AH112" s="621"/>
      <c r="AI112" s="621"/>
      <c r="AJ112" s="621"/>
      <c r="AK112" s="621"/>
      <c r="AL112" s="621"/>
      <c r="AM112" s="621"/>
      <c r="AN112" s="621"/>
      <c r="AO112" s="621"/>
      <c r="AP112" s="621"/>
      <c r="AQ112" s="621"/>
      <c r="AR112" s="621"/>
      <c r="AS112" s="621"/>
      <c r="AT112" s="621"/>
      <c r="AU112" s="621"/>
      <c r="AV112" s="621"/>
      <c r="AW112" s="621"/>
      <c r="AX112" s="621"/>
      <c r="AY112" s="621"/>
      <c r="AZ112" s="621"/>
      <c r="BA112" s="621"/>
      <c r="BB112" s="621"/>
      <c r="BC112" s="621"/>
      <c r="BD112" s="621"/>
      <c r="BE112" s="621"/>
      <c r="BF112" s="621"/>
      <c r="BG112" s="621"/>
      <c r="BH112" s="621"/>
      <c r="BI112" s="621"/>
      <c r="BJ112" s="621"/>
      <c r="BK112" s="621"/>
      <c r="BL112" s="621"/>
      <c r="BM112" s="621"/>
      <c r="BN112" s="621"/>
      <c r="BO112" s="621"/>
      <c r="BP112" s="621"/>
      <c r="BQ112" s="621"/>
      <c r="BR112" s="621"/>
      <c r="BS112" s="621"/>
      <c r="BT112" s="621"/>
      <c r="BU112" s="621"/>
      <c r="BV112" s="621"/>
      <c r="BW112" s="621"/>
      <c r="BX112" s="621"/>
      <c r="BY112" s="621"/>
      <c r="BZ112" s="621"/>
      <c r="CA112" s="621"/>
      <c r="CB112" s="621"/>
      <c r="CC112" s="621"/>
      <c r="CD112" s="621"/>
      <c r="CE112" s="621"/>
      <c r="CF112" s="621"/>
      <c r="CG112" s="621"/>
      <c r="CH112" s="621"/>
      <c r="CI112" s="621"/>
      <c r="CJ112" s="621"/>
      <c r="CK112" s="621"/>
      <c r="CL112" s="621"/>
      <c r="CM112" s="621"/>
      <c r="CN112" s="621"/>
      <c r="CO112" s="621"/>
      <c r="CP112" s="621"/>
      <c r="CQ112" s="621"/>
      <c r="CR112" s="621"/>
      <c r="CS112" s="621"/>
      <c r="CT112" s="621"/>
      <c r="CU112" s="621"/>
      <c r="CV112" s="621"/>
      <c r="CW112" s="621"/>
      <c r="CX112" s="621"/>
      <c r="CY112" s="621"/>
      <c r="CZ112" s="621"/>
      <c r="DA112" s="621"/>
      <c r="DB112" s="621"/>
      <c r="DC112" s="621"/>
      <c r="DD112" s="621"/>
      <c r="DE112" s="621"/>
      <c r="DF112" s="621"/>
      <c r="DG112" s="621"/>
      <c r="DH112" s="621"/>
      <c r="DI112" s="621"/>
      <c r="DJ112" s="621"/>
      <c r="DK112" s="621"/>
      <c r="DL112" s="621"/>
      <c r="DM112" s="621"/>
      <c r="DN112" s="621"/>
      <c r="DO112" s="621"/>
      <c r="DP112" s="621"/>
      <c r="DQ112" s="621"/>
      <c r="DR112" s="621"/>
      <c r="DS112" s="621"/>
      <c r="DT112" s="621"/>
      <c r="DU112" s="621"/>
      <c r="DV112" s="621"/>
      <c r="DW112" s="621"/>
      <c r="DX112" s="621"/>
      <c r="DY112" s="621"/>
      <c r="DZ112" s="621"/>
      <c r="EA112" s="621"/>
      <c r="EB112" s="621"/>
      <c r="EC112" s="621"/>
      <c r="ED112" s="621"/>
      <c r="EE112" s="621"/>
      <c r="EF112" s="621"/>
      <c r="EG112" s="621"/>
      <c r="EH112" s="621"/>
      <c r="EI112" s="621"/>
      <c r="EJ112" s="621"/>
      <c r="EK112" s="621"/>
      <c r="EL112" s="621"/>
      <c r="EM112" s="621"/>
      <c r="EN112" s="621"/>
      <c r="EO112" s="621"/>
      <c r="EP112" s="621"/>
      <c r="EQ112" s="621"/>
      <c r="ER112" s="621"/>
      <c r="ES112" s="621"/>
      <c r="ET112" s="621"/>
      <c r="EU112" s="621"/>
      <c r="EV112" s="621"/>
      <c r="EW112" s="621"/>
      <c r="EX112" s="621"/>
      <c r="EY112" s="621"/>
      <c r="EZ112" s="621"/>
      <c r="FA112" s="621"/>
      <c r="FB112" s="621"/>
      <c r="FC112" s="621"/>
      <c r="FD112" s="621"/>
      <c r="FE112" s="621"/>
      <c r="FF112" s="621"/>
      <c r="FG112" s="621"/>
      <c r="FH112" s="621"/>
      <c r="FI112" s="621"/>
      <c r="FJ112" s="621"/>
      <c r="FK112" s="621"/>
      <c r="FL112" s="621"/>
      <c r="FM112" s="621"/>
      <c r="FN112" s="621"/>
      <c r="FO112" s="621"/>
      <c r="FP112" s="621"/>
      <c r="FQ112" s="621"/>
      <c r="FR112" s="621"/>
      <c r="FS112" s="621"/>
      <c r="FT112" s="621"/>
      <c r="FU112" s="621"/>
      <c r="FV112" s="621"/>
      <c r="FW112" s="621"/>
      <c r="FX112" s="621"/>
      <c r="FY112" s="621"/>
      <c r="FZ112" s="621"/>
      <c r="GA112" s="621"/>
      <c r="GB112" s="621"/>
      <c r="GC112" s="621"/>
      <c r="GD112" s="621"/>
      <c r="GE112" s="621"/>
      <c r="GF112" s="621"/>
      <c r="GG112" s="621"/>
      <c r="GH112" s="621"/>
      <c r="GI112" s="621"/>
      <c r="GJ112" s="621"/>
      <c r="GK112" s="621"/>
      <c r="GL112" s="621"/>
      <c r="GM112" s="621"/>
      <c r="GN112" s="621"/>
      <c r="GO112" s="621"/>
      <c r="GP112" s="621"/>
      <c r="GQ112" s="621"/>
      <c r="GR112" s="621"/>
      <c r="GS112" s="621"/>
      <c r="GT112" s="621"/>
      <c r="GU112" s="621"/>
      <c r="GV112" s="621"/>
      <c r="GW112" s="621"/>
      <c r="GX112" s="621"/>
      <c r="GY112" s="621"/>
      <c r="GZ112" s="621"/>
      <c r="HA112" s="621"/>
      <c r="HB112" s="621"/>
      <c r="HC112" s="621"/>
      <c r="HD112" s="621"/>
      <c r="HE112" s="621"/>
      <c r="HF112" s="621"/>
      <c r="HG112" s="621"/>
      <c r="HH112" s="621"/>
      <c r="HI112" s="621"/>
      <c r="HJ112" s="621"/>
      <c r="HK112" s="621"/>
      <c r="HL112" s="621"/>
      <c r="HM112" s="621"/>
      <c r="HN112" s="621"/>
      <c r="HO112" s="621"/>
      <c r="HP112" s="621"/>
      <c r="HQ112" s="621"/>
      <c r="HR112" s="621"/>
      <c r="HS112" s="621"/>
      <c r="HT112" s="621"/>
      <c r="HU112" s="621"/>
      <c r="HV112" s="621"/>
      <c r="HW112" s="621"/>
      <c r="HX112" s="621"/>
      <c r="HY112" s="621"/>
      <c r="HZ112" s="621"/>
      <c r="IA112" s="621"/>
      <c r="IB112" s="621"/>
      <c r="IC112" s="621"/>
      <c r="ID112" s="621"/>
      <c r="IE112" s="621"/>
      <c r="IF112" s="621"/>
      <c r="IG112" s="621"/>
      <c r="IH112" s="621"/>
      <c r="II112" s="621"/>
      <c r="IJ112" s="621"/>
      <c r="IK112" s="621"/>
      <c r="IL112" s="621"/>
      <c r="IM112" s="621"/>
      <c r="IN112" s="621"/>
      <c r="IO112" s="621"/>
      <c r="IP112" s="621"/>
      <c r="IQ112" s="621"/>
      <c r="IR112" s="621"/>
      <c r="IS112" s="621"/>
      <c r="IT112" s="621"/>
      <c r="IU112" s="621"/>
      <c r="IV112" s="621"/>
    </row>
    <row r="113" spans="1:256" s="409" customFormat="1" x14ac:dyDescent="0.2">
      <c r="A113" s="645"/>
      <c r="B113" s="646"/>
      <c r="C113" s="646"/>
      <c r="D113" s="646"/>
      <c r="E113" s="646"/>
      <c r="F113" s="646"/>
      <c r="G113" s="646"/>
      <c r="H113" s="646"/>
      <c r="I113" s="647"/>
      <c r="J113" s="621"/>
      <c r="K113" s="621"/>
      <c r="L113" s="621"/>
      <c r="M113" s="621"/>
      <c r="N113" s="621"/>
      <c r="O113" s="621"/>
      <c r="P113" s="621"/>
      <c r="Q113" s="621"/>
      <c r="R113" s="621"/>
      <c r="S113" s="621"/>
      <c r="T113" s="621"/>
      <c r="U113" s="621"/>
      <c r="V113" s="621"/>
      <c r="W113" s="621"/>
      <c r="X113" s="621"/>
      <c r="Y113" s="621"/>
      <c r="Z113" s="621"/>
      <c r="AA113" s="621"/>
      <c r="AB113" s="621"/>
      <c r="AC113" s="621"/>
      <c r="AD113" s="621"/>
      <c r="AE113" s="621"/>
      <c r="AF113" s="621"/>
      <c r="AG113" s="621"/>
      <c r="AH113" s="621"/>
      <c r="AI113" s="621"/>
      <c r="AJ113" s="621"/>
      <c r="AK113" s="621"/>
      <c r="AL113" s="621"/>
      <c r="AM113" s="621"/>
      <c r="AN113" s="621"/>
      <c r="AO113" s="621"/>
      <c r="AP113" s="621"/>
      <c r="AQ113" s="621"/>
      <c r="AR113" s="621"/>
      <c r="AS113" s="621"/>
      <c r="AT113" s="621"/>
      <c r="AU113" s="621"/>
      <c r="AV113" s="621"/>
      <c r="AW113" s="621"/>
      <c r="AX113" s="621"/>
      <c r="AY113" s="621"/>
      <c r="AZ113" s="621"/>
      <c r="BA113" s="621"/>
      <c r="BB113" s="621"/>
      <c r="BC113" s="621"/>
      <c r="BD113" s="621"/>
      <c r="BE113" s="621"/>
      <c r="BF113" s="621"/>
      <c r="BG113" s="621"/>
      <c r="BH113" s="621"/>
      <c r="BI113" s="621"/>
      <c r="BJ113" s="621"/>
      <c r="BK113" s="621"/>
      <c r="BL113" s="621"/>
      <c r="BM113" s="621"/>
      <c r="BN113" s="621"/>
      <c r="BO113" s="621"/>
      <c r="BP113" s="621"/>
      <c r="BQ113" s="621"/>
      <c r="BR113" s="621"/>
      <c r="BS113" s="621"/>
      <c r="BT113" s="621"/>
      <c r="BU113" s="621"/>
      <c r="BV113" s="621"/>
      <c r="BW113" s="621"/>
      <c r="BX113" s="621"/>
      <c r="BY113" s="621"/>
      <c r="BZ113" s="621"/>
      <c r="CA113" s="621"/>
      <c r="CB113" s="621"/>
      <c r="CC113" s="621"/>
      <c r="CD113" s="621"/>
      <c r="CE113" s="621"/>
      <c r="CF113" s="621"/>
      <c r="CG113" s="621"/>
      <c r="CH113" s="621"/>
      <c r="CI113" s="621"/>
      <c r="CJ113" s="621"/>
      <c r="CK113" s="621"/>
      <c r="CL113" s="621"/>
      <c r="CM113" s="621"/>
      <c r="CN113" s="621"/>
      <c r="CO113" s="621"/>
      <c r="CP113" s="621"/>
      <c r="CQ113" s="621"/>
      <c r="CR113" s="621"/>
      <c r="CS113" s="621"/>
      <c r="CT113" s="621"/>
      <c r="CU113" s="621"/>
      <c r="CV113" s="621"/>
      <c r="CW113" s="621"/>
      <c r="CX113" s="621"/>
      <c r="CY113" s="621"/>
      <c r="CZ113" s="621"/>
      <c r="DA113" s="621"/>
      <c r="DB113" s="621"/>
      <c r="DC113" s="621"/>
      <c r="DD113" s="621"/>
      <c r="DE113" s="621"/>
      <c r="DF113" s="621"/>
      <c r="DG113" s="621"/>
      <c r="DH113" s="621"/>
      <c r="DI113" s="621"/>
      <c r="DJ113" s="621"/>
      <c r="DK113" s="621"/>
      <c r="DL113" s="621"/>
      <c r="DM113" s="621"/>
      <c r="DN113" s="621"/>
      <c r="DO113" s="621"/>
      <c r="DP113" s="621"/>
      <c r="DQ113" s="621"/>
      <c r="DR113" s="621"/>
      <c r="DS113" s="621"/>
      <c r="DT113" s="621"/>
      <c r="DU113" s="621"/>
      <c r="DV113" s="621"/>
      <c r="DW113" s="621"/>
      <c r="DX113" s="621"/>
      <c r="DY113" s="621"/>
      <c r="DZ113" s="621"/>
      <c r="EA113" s="621"/>
      <c r="EB113" s="621"/>
      <c r="EC113" s="621"/>
      <c r="ED113" s="621"/>
      <c r="EE113" s="621"/>
      <c r="EF113" s="621"/>
      <c r="EG113" s="621"/>
      <c r="EH113" s="621"/>
      <c r="EI113" s="621"/>
      <c r="EJ113" s="621"/>
      <c r="EK113" s="621"/>
      <c r="EL113" s="621"/>
      <c r="EM113" s="621"/>
      <c r="EN113" s="621"/>
      <c r="EO113" s="621"/>
      <c r="EP113" s="621"/>
      <c r="EQ113" s="621"/>
      <c r="ER113" s="621"/>
      <c r="ES113" s="621"/>
      <c r="ET113" s="621"/>
      <c r="EU113" s="621"/>
      <c r="EV113" s="621"/>
      <c r="EW113" s="621"/>
      <c r="EX113" s="621"/>
      <c r="EY113" s="621"/>
      <c r="EZ113" s="621"/>
      <c r="FA113" s="621"/>
      <c r="FB113" s="621"/>
      <c r="FC113" s="621"/>
      <c r="FD113" s="621"/>
      <c r="FE113" s="621"/>
      <c r="FF113" s="621"/>
      <c r="FG113" s="621"/>
      <c r="FH113" s="621"/>
      <c r="FI113" s="621"/>
      <c r="FJ113" s="621"/>
      <c r="FK113" s="621"/>
      <c r="FL113" s="621"/>
      <c r="FM113" s="621"/>
      <c r="FN113" s="621"/>
      <c r="FO113" s="621"/>
      <c r="FP113" s="621"/>
      <c r="FQ113" s="621"/>
      <c r="FR113" s="621"/>
      <c r="FS113" s="621"/>
      <c r="FT113" s="621"/>
      <c r="FU113" s="621"/>
      <c r="FV113" s="621"/>
      <c r="FW113" s="621"/>
      <c r="FX113" s="621"/>
      <c r="FY113" s="621"/>
      <c r="FZ113" s="621"/>
      <c r="GA113" s="621"/>
      <c r="GB113" s="621"/>
      <c r="GC113" s="621"/>
      <c r="GD113" s="621"/>
      <c r="GE113" s="621"/>
      <c r="GF113" s="621"/>
      <c r="GG113" s="621"/>
      <c r="GH113" s="621"/>
      <c r="GI113" s="621"/>
      <c r="GJ113" s="621"/>
      <c r="GK113" s="621"/>
      <c r="GL113" s="621"/>
      <c r="GM113" s="621"/>
      <c r="GN113" s="621"/>
      <c r="GO113" s="621"/>
      <c r="GP113" s="621"/>
      <c r="GQ113" s="621"/>
      <c r="GR113" s="621"/>
      <c r="GS113" s="621"/>
      <c r="GT113" s="621"/>
      <c r="GU113" s="621"/>
      <c r="GV113" s="621"/>
      <c r="GW113" s="621"/>
      <c r="GX113" s="621"/>
      <c r="GY113" s="621"/>
      <c r="GZ113" s="621"/>
      <c r="HA113" s="621"/>
      <c r="HB113" s="621"/>
      <c r="HC113" s="621"/>
      <c r="HD113" s="621"/>
      <c r="HE113" s="621"/>
      <c r="HF113" s="621"/>
      <c r="HG113" s="621"/>
      <c r="HH113" s="621"/>
      <c r="HI113" s="621"/>
      <c r="HJ113" s="621"/>
      <c r="HK113" s="621"/>
      <c r="HL113" s="621"/>
      <c r="HM113" s="621"/>
      <c r="HN113" s="621"/>
      <c r="HO113" s="621"/>
      <c r="HP113" s="621"/>
      <c r="HQ113" s="621"/>
      <c r="HR113" s="621"/>
      <c r="HS113" s="621"/>
      <c r="HT113" s="621"/>
      <c r="HU113" s="621"/>
      <c r="HV113" s="621"/>
      <c r="HW113" s="621"/>
      <c r="HX113" s="621"/>
      <c r="HY113" s="621"/>
      <c r="HZ113" s="621"/>
      <c r="IA113" s="621"/>
      <c r="IB113" s="621"/>
      <c r="IC113" s="621"/>
      <c r="ID113" s="621"/>
      <c r="IE113" s="621"/>
      <c r="IF113" s="621"/>
      <c r="IG113" s="621"/>
      <c r="IH113" s="621"/>
      <c r="II113" s="621"/>
      <c r="IJ113" s="621"/>
      <c r="IK113" s="621"/>
      <c r="IL113" s="621"/>
      <c r="IM113" s="621"/>
      <c r="IN113" s="621"/>
      <c r="IO113" s="621"/>
      <c r="IP113" s="621"/>
      <c r="IQ113" s="621"/>
      <c r="IR113" s="621"/>
      <c r="IS113" s="621"/>
      <c r="IT113" s="621"/>
      <c r="IU113" s="621"/>
      <c r="IV113" s="621"/>
    </row>
  </sheetData>
  <mergeCells count="1739">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J102:R102"/>
    <mergeCell ref="S102:AA102"/>
    <mergeCell ref="AB102:AJ102"/>
    <mergeCell ref="AK102:AS102"/>
    <mergeCell ref="BU104:CC104"/>
    <mergeCell ref="FG102:FO102"/>
    <mergeCell ref="DE102:DM102"/>
    <mergeCell ref="EO102:EW102"/>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J46:R46"/>
    <mergeCell ref="J45:R45"/>
    <mergeCell ref="S45:AA45"/>
    <mergeCell ref="AT62:BB62"/>
    <mergeCell ref="GH54:GP54"/>
    <mergeCell ref="GQ61:GY61"/>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IS104:IV104"/>
    <mergeCell ref="EX102:FF102"/>
    <mergeCell ref="GZ107:HH10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IA95:II95"/>
    <mergeCell ref="BL97:BT97"/>
    <mergeCell ref="FG97:FO97"/>
    <mergeCell ref="EO97:EW97"/>
    <mergeCell ref="IJ97:IR97"/>
    <mergeCell ref="EX97:FF97"/>
    <mergeCell ref="BU96:CC96"/>
    <mergeCell ref="BC97:BK97"/>
    <mergeCell ref="EX96:FF96"/>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HR58:HZ58"/>
    <mergeCell ref="CV59:DD59"/>
    <mergeCell ref="EO71:EW71"/>
    <mergeCell ref="BL70:BT70"/>
    <mergeCell ref="FY65:GG65"/>
    <mergeCell ref="CV62:DD62"/>
    <mergeCell ref="CD65:CL65"/>
    <mergeCell ref="DW65:EE65"/>
    <mergeCell ref="EO65:EW65"/>
    <mergeCell ref="EX65:FF65"/>
    <mergeCell ref="CM65:CU65"/>
    <mergeCell ref="DN65:DV65"/>
    <mergeCell ref="GH62:GP62"/>
    <mergeCell ref="DE62:DM62"/>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28515625" style="166" customWidth="1"/>
    <col min="2" max="2" width="13.42578125" style="166" customWidth="1"/>
    <col min="3" max="3" width="17.28515625" style="166" customWidth="1"/>
    <col min="4" max="4" width="18.28515625" style="166" customWidth="1"/>
    <col min="5" max="5" width="16.7109375" style="166" customWidth="1"/>
    <col min="6" max="6" width="8.7109375" style="166" customWidth="1"/>
    <col min="7" max="7" width="43.7109375" style="166" customWidth="1"/>
    <col min="8" max="8" width="8.7109375" style="166" customWidth="1"/>
    <col min="9" max="9" width="0" style="166" hidden="1" customWidth="1"/>
    <col min="10" max="256" width="9.2851562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3" t="s">
        <v>137</v>
      </c>
      <c r="B7" s="546"/>
      <c r="C7" s="546"/>
      <c r="D7" s="546"/>
      <c r="E7" s="546"/>
      <c r="F7" s="546"/>
      <c r="G7" s="684"/>
      <c r="H7" s="46"/>
    </row>
    <row r="8" spans="1:8" x14ac:dyDescent="0.25">
      <c r="A8" s="683" t="s">
        <v>55</v>
      </c>
      <c r="B8" s="546"/>
      <c r="C8" s="546"/>
      <c r="D8" s="546"/>
      <c r="E8" s="546"/>
      <c r="F8" s="546"/>
      <c r="G8" s="684"/>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75" x14ac:dyDescent="0.3">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PAVITHRA</v>
      </c>
      <c r="D31" s="43">
        <f>MASTERSHEET!D4</f>
        <v>0</v>
      </c>
      <c r="E31" s="43" t="str">
        <f>MASTERSHEET!F4</f>
        <v>VENKATESAN</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43252</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Venkatesan, Pavithra</cp:lastModifiedBy>
  <dcterms:created xsi:type="dcterms:W3CDTF">2006-10-17T03:56:01Z</dcterms:created>
  <dcterms:modified xsi:type="dcterms:W3CDTF">2018-06-01T05:37:53Z</dcterms:modified>
</cp:coreProperties>
</file>