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Users\Pavi\Desktop\"/>
    </mc:Choice>
  </mc:AlternateContent>
  <xr:revisionPtr revIDLastSave="0" documentId="8_{948F37BE-873E-4DEE-8993-E0CE2014866C}" xr6:coauthVersionLast="32" xr6:coauthVersionMax="32" xr10:uidLastSave="{00000000-0000-0000-0000-000000000000}"/>
  <bookViews>
    <workbookView xWindow="0" yWindow="0" windowWidth="23040" windowHeight="9096" tabRatio="892" firstSheet="1" activeTab="7" xr2:uid="{00000000-000D-0000-FFFF-FFFF00000000}"/>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E23" i="5" l="1"/>
  <c r="C31" i="13" l="1"/>
  <c r="C34" i="12"/>
  <c r="C33" i="12"/>
  <c r="C29" i="12"/>
  <c r="D28" i="12"/>
  <c r="C28" i="12"/>
  <c r="B30" i="11"/>
  <c r="C28" i="11"/>
  <c r="B28" i="11"/>
  <c r="B14" i="11"/>
  <c r="B13" i="11"/>
  <c r="B12" i="11"/>
  <c r="C11" i="11"/>
  <c r="B11" i="11"/>
  <c r="B36" i="10"/>
  <c r="B35" i="10"/>
  <c r="B33" i="10"/>
  <c r="E31" i="10"/>
  <c r="C31" i="10"/>
  <c r="B31" i="10"/>
  <c r="C35" i="9"/>
  <c r="C34" i="9"/>
  <c r="E31" i="9"/>
  <c r="D31" i="9"/>
  <c r="C31" i="9"/>
  <c r="C74"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C26" i="6"/>
  <c r="C20" i="6"/>
  <c r="C18" i="6"/>
  <c r="C17" i="6"/>
  <c r="B11" i="6"/>
  <c r="B10" i="6"/>
  <c r="B44" i="5"/>
  <c r="B42" i="5"/>
  <c r="G23" i="5"/>
  <c r="F23" i="5"/>
  <c r="D23" i="5"/>
  <c r="G20" i="5"/>
  <c r="F20" i="5"/>
  <c r="D20" i="5"/>
  <c r="G17" i="5"/>
  <c r="F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<sst xmlns="http://schemas.openxmlformats.org/spreadsheetml/2006/main" count="668" uniqueCount="500">
  <si>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</si>
  <si>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</si>
  <si>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</si>
  <si>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</si>
  <si>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</si>
  <si>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</si>
  <si>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</si>
  <si>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</si>
  <si>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</si>
  <si>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</si>
  <si>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</si>
  <si>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</si>
  <si>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</si>
  <si>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</si>
  <si>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</si>
  <si>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</si>
  <si>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</si>
  <si>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</si>
  <si>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</si>
  <si>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</si>
  <si>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</si>
  <si>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</si>
  <si>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</si>
  <si>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</si>
  <si>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</si>
  <si>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</si>
  <si>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</si>
  <si>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</si>
  <si>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</si>
  <si>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</si>
  <si>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</si>
  <si>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</si>
  <si>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</si>
  <si>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</si>
  <si>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</si>
  <si>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</si>
  <si>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</si>
  <si>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</si>
  <si>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</si>
  <si>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</si>
  <si>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</si>
  <si>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</si>
  <si>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</si>
  <si>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</si>
  <si>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</si>
  <si>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</si>
  <si>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</si>
  <si>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</si>
  <si>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</si>
  <si>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</si>
  <si>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</si>
  <si>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</si>
  <si>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</si>
  <si>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</si>
  <si>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</si>
  <si>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</si>
  <si>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</si>
  <si>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</si>
  <si>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</si>
  <si>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</si>
  <si>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</si>
  <si>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</si>
  <si>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</si>
  <si>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</si>
  <si>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</si>
  <si>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</si>
  <si>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</si>
  <si>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</si>
  <si>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</si>
  <si>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</si>
  <si>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</si>
  <si>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</si>
  <si>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</si>
  <si>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</si>
  <si>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</si>
  <si>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</si>
  <si>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</si>
  <si>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</si>
  <si>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</si>
  <si>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</si>
  <si>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</si>
  <si>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</si>
  <si>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</si>
  <si>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</si>
  <si>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</si>
  <si>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</si>
  <si>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</si>
  <si>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</si>
  <si>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</si>
  <si>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</si>
  <si>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</si>
  <si>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</si>
  <si>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</si>
  <si>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</si>
  <si>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</si>
  <si>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</si>
  <si>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</si>
  <si>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</si>
  <si>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</si>
  <si>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</si>
  <si>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</si>
  <si>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</si>
  <si>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</si>
  <si>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</si>
  <si>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</si>
  <si>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</si>
  <si>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</si>
  <si>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</si>
  <si>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</si>
  <si>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</si>
  <si>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</si>
  <si>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</si>
  <si>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</si>
  <si>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</si>
  <si>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</si>
  <si>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</si>
  <si>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</si>
  <si>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</si>
  <si>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</si>
  <si>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</si>
  <si>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</si>
  <si>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</si>
  <si>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</si>
  <si>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</si>
  <si>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</si>
  <si>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</si>
  <si>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</si>
  <si>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</si>
  <si>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</si>
  <si>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</si>
  <si>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</si>
  <si>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</si>
  <si>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</si>
  <si>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</si>
  <si>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</si>
  <si>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</si>
  <si>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</si>
  <si>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</si>
  <si>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</si>
  <si>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</si>
  <si>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</si>
  <si>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</si>
  <si>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</si>
  <si>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</si>
  <si>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</si>
  <si>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</si>
  <si>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</si>
  <si>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</si>
  <si>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</si>
  <si>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</si>
  <si>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</si>
  <si>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</si>
  <si>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</si>
  <si>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</si>
  <si>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</si>
  <si>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</si>
  <si>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</si>
  <si>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</si>
  <si>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</si>
  <si>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</si>
  <si>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</si>
  <si>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</si>
  <si>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</si>
  <si>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</si>
  <si>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</si>
  <si>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</si>
  <si>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</si>
  <si>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</si>
  <si>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</si>
  <si>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</si>
  <si>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</si>
  <si>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</si>
  <si>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</si>
  <si>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</si>
  <si>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</si>
  <si>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</si>
  <si>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</si>
  <si>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</si>
  <si>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</si>
  <si>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</si>
  <si>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</si>
  <si>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</si>
  <si>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</si>
  <si>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</si>
  <si>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</si>
  <si>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</si>
  <si>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</si>
  <si>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</si>
  <si>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</si>
  <si>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</si>
  <si>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</si>
  <si>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</si>
  <si>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</si>
  <si>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</si>
  <si>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</si>
  <si>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</si>
  <si>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</si>
  <si>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</si>
  <si>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</si>
  <si>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</si>
  <si>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</si>
  <si>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</si>
  <si>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</si>
  <si>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</si>
  <si>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</si>
  <si>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</si>
  <si>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</si>
  <si>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</si>
  <si>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</si>
  <si>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</si>
  <si>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</si>
  <si>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</si>
  <si>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</si>
  <si>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</si>
  <si>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</si>
  <si>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</si>
  <si>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</si>
  <si>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</si>
  <si>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</si>
  <si>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</si>
  <si>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</si>
  <si>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</si>
  <si>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</si>
  <si>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</si>
  <si>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</si>
  <si>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</si>
  <si>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</si>
  <si>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</si>
  <si>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</si>
  <si>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</si>
  <si>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</si>
  <si>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</si>
  <si>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</si>
  <si>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</si>
  <si>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</si>
  <si>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</si>
  <si>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</si>
  <si>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</si>
  <si>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</si>
  <si>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</si>
  <si>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</si>
  <si>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</si>
  <si>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</si>
  <si>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</si>
  <si>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</si>
  <si>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</si>
  <si>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</si>
  <si>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</si>
  <si>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</si>
  <si>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</si>
  <si>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</si>
  <si>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</si>
  <si>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</si>
  <si>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</si>
  <si>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</si>
  <si>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</si>
  <si>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</si>
  <si>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</si>
  <si>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</si>
  <si>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</si>
  <si>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</si>
  <si>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</si>
  <si>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</si>
  <si>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</si>
  <si>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</si>
  <si>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</si>
  <si>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</si>
  <si>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</si>
  <si>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</si>
  <si>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</si>
  <si>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</si>
  <si>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</si>
  <si>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</si>
  <si>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</si>
  <si>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</si>
  <si>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</si>
  <si>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</si>
  <si>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</si>
  <si>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</si>
  <si>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</si>
  <si>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</si>
  <si>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</si>
  <si>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</si>
  <si>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</si>
  <si>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</si>
  <si>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</si>
  <si>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</si>
  <si>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</si>
  <si>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</si>
  <si>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</si>
  <si>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</si>
  <si>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</si>
  <si>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</si>
  <si>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</si>
  <si>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</si>
  <si>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</si>
  <si>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</si>
  <si>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</si>
  <si>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</si>
  <si>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</si>
  <si>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</si>
  <si>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</si>
  <si>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</si>
  <si>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</si>
  <si>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</si>
  <si>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</si>
  <si>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</si>
  <si>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</si>
  <si>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</si>
  <si>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</si>
  <si>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</si>
  <si>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</si>
  <si>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</si>
  <si>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</si>
  <si>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</si>
  <si>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</si>
  <si>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</si>
  <si>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</si>
  <si>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</si>
  <si>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</si>
  <si>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</si>
  <si>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</si>
  <si>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</si>
  <si>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</si>
  <si>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</si>
  <si>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</si>
  <si>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</si>
  <si>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</si>
  <si>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</si>
  <si>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</si>
  <si>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</si>
  <si>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</si>
  <si>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</si>
  <si>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</si>
  <si>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</si>
  <si>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</si>
  <si>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</si>
  <si>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</si>
  <si>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</si>
  <si>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</si>
  <si>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</si>
  <si>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</si>
  <si>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</si>
  <si>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</si>
  <si>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</si>
  <si>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</si>
  <si>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</si>
  <si>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</si>
  <si>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</si>
  <si>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</si>
  <si>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</si>
  <si>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</si>
  <si>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</si>
  <si>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</si>
  <si>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</si>
  <si>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</si>
  <si>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</si>
  <si>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</si>
  <si>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</si>
  <si>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</si>
  <si>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</si>
  <si>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</si>
  <si>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</si>
  <si>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</si>
  <si>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</si>
  <si>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</si>
  <si>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</si>
  <si>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</si>
  <si>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</si>
  <si>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</si>
  <si>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</si>
  <si>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</si>
  <si>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</si>
  <si>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</si>
  <si>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</si>
  <si>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</si>
  <si>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</si>
  <si>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</si>
  <si>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</si>
  <si>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</si>
  <si>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</si>
  <si>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</si>
  <si>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</si>
  <si>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</si>
  <si>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</si>
  <si>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</si>
  <si>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</si>
  <si>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</si>
  <si>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</si>
  <si>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</si>
  <si>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</si>
  <si>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</si>
  <si>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</si>
  <si>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</si>
  <si>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</si>
  <si>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</si>
  <si>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</si>
  <si>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</si>
  <si>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</si>
  <si>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</si>
  <si>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</si>
  <si>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</si>
  <si>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</si>
  <si>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</si>
  <si>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</si>
  <si>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</si>
  <si>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</si>
  <si>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</si>
  <si>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</si>
  <si>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</si>
  <si>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</si>
  <si>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</si>
  <si>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</si>
  <si>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</si>
  <si>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</si>
  <si>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</si>
  <si>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</si>
  <si>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</si>
  <si>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</si>
  <si>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</si>
  <si>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</si>
  <si>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</si>
  <si>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</si>
  <si>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</si>
  <si>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</si>
  <si>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</si>
  <si>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</si>
  <si>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</si>
  <si>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</si>
  <si>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</si>
  <si>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</si>
  <si>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</si>
  <si>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</si>
  <si>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</si>
  <si>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</si>
  <si>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</si>
  <si>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</si>
  <si>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</si>
  <si>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</si>
  <si>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</si>
  <si>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</si>
  <si>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</si>
  <si>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</si>
  <si>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</si>
  <si>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</si>
  <si>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</si>
  <si>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</si>
  <si>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</si>
  <si>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</si>
  <si>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</si>
  <si>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</si>
  <si>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</si>
  <si>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</si>
  <si>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</si>
  <si>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</si>
  <si>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</si>
  <si>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</si>
  <si>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</si>
  <si>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</si>
  <si>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</si>
  <si>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</si>
  <si>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</si>
  <si>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</si>
  <si>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</si>
  <si>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</si>
  <si>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</si>
  <si>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</si>
  <si>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SOFTWARE ASSOCIATE</t>
  </si>
  <si>
    <t>SINGLE</t>
  </si>
  <si>
    <t>ENGLISH</t>
  </si>
  <si>
    <t>HINDI</t>
  </si>
  <si>
    <t>BANGALORE</t>
  </si>
  <si>
    <t>TELUGU</t>
  </si>
  <si>
    <t>ANDHRAPRADESH</t>
  </si>
  <si>
    <t>Divya</t>
  </si>
  <si>
    <t>Sri</t>
  </si>
  <si>
    <t>Thota</t>
  </si>
  <si>
    <t>thotadivya19@gmail.com</t>
  </si>
  <si>
    <t>VIJAYAWADA</t>
  </si>
  <si>
    <t>thota</t>
  </si>
  <si>
    <t>Raghava</t>
  </si>
  <si>
    <t>Rao</t>
  </si>
  <si>
    <t>Devi</t>
  </si>
  <si>
    <t>Lakshmi</t>
  </si>
  <si>
    <t>HDFC Bank-50100217057528</t>
  </si>
  <si>
    <t>VEERAVALLI,KRISHNA DISTRICT</t>
  </si>
  <si>
    <t>ANDHRA PRADESH-521110</t>
  </si>
  <si>
    <t>Raghava rao</t>
  </si>
  <si>
    <t>5-124</t>
  </si>
  <si>
    <t>Sivalayam street</t>
  </si>
  <si>
    <t>Nidamanuru</t>
  </si>
  <si>
    <t>ANDHRAPRADESH -521104</t>
  </si>
  <si>
    <t>Lakshmi Devi</t>
  </si>
  <si>
    <t>Veeravalli,Andhra pradesh</t>
  </si>
  <si>
    <t>E.Code 093950_IN</t>
  </si>
  <si>
    <t>093950_IN</t>
  </si>
  <si>
    <t>Veeravalli,Andhrapradesh</t>
  </si>
  <si>
    <t>Emp Code :093950_IN</t>
  </si>
  <si>
    <t>VEERAVALLI</t>
  </si>
  <si>
    <t>KRISHNA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</si>
</sst>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2">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164" fontId="27" fillId="2" borderId="13" xfId="0"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21" fillId="0" borderId="0" xfId="0" applyFont="1" applyFill="1" applyBorder="1" applyAlignment="1">
      <alignment horizont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169" fontId="39" fillId="0" borderId="0" xfId="0" applyNumberFormat="1" applyFont="1" applyFill="1" applyBorder="1" applyAlignment="1">
      <alignment horizontal="left" vertical="center"/>
    </xf>
    <xf numFmtId="49" fontId="35" fillId="0" borderId="0"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0" fillId="0" borderId="0" xfId="0" applyFont="1" applyFill="1" applyBorder="1" applyAlignment="1">
      <alignment horizontal="center"/>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4" fillId="2" borderId="8" xfId="0" applyFont="1" applyFill="1" applyBorder="1" applyAlignment="1">
      <alignment horizontal="center" vertical="center"/>
    </xf>
    <xf numFmtId="17" fontId="14" fillId="7" borderId="13" xfId="0" applyNumberFormat="1" applyFont="1" applyFill="1" applyBorder="1" applyAlignment="1">
      <alignment horizontal="left"/>
    </xf>
    <xf numFmtId="0" fontId="25" fillId="2" borderId="2" xfId="0" applyFont="1" applyFill="1" applyBorder="1" applyAlignment="1"/>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thotadivya19@gmail.com" TargetMode="External"/><Relationship Id="rId1" Type="http://schemas.openxmlformats.org/officeDocument/2006/relationships/hyperlink" Target="mailto:thotadivya19@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3"/>
  <sheetViews>
    <sheetView workbookViewId="0">
      <selection activeCell="G1" sqref="G1"/>
    </sheetView>
  </sheetViews>
  <sheetFormatPr defaultColWidth="9" defaultRowHeight="13.8" x14ac:dyDescent="0.25"/>
  <cols>
    <col min="1" max="1" width="3.44140625" style="1" customWidth="1"/>
    <col min="2" max="2" width="32.44140625" style="2" customWidth="1"/>
    <col min="3" max="3" width="7" style="2" customWidth="1"/>
    <col min="4" max="4" width="5.21875" style="2" customWidth="1"/>
    <col min="5" max="5" width="4" style="1" customWidth="1"/>
    <col min="6" max="6" width="33.21875" style="2" customWidth="1"/>
    <col min="7" max="7" width="21.6640625" style="2" customWidth="1"/>
    <col min="8" max="256" width="9.21875" style="2" customWidth="1"/>
  </cols>
  <sheetData>
    <row r="1" spans="1:9" ht="21.75" customHeight="1" x14ac:dyDescent="0.25">
      <c r="A1" s="453" t="str">
        <f>MASTERSHEET!R4</f>
        <v>Divya Sri thota</v>
      </c>
      <c r="B1" s="454"/>
      <c r="C1" s="456"/>
      <c r="D1" s="456"/>
      <c r="E1" s="456"/>
      <c r="F1" s="3" t="s">
        <v>77</v>
      </c>
      <c r="G1" s="4"/>
    </row>
    <row r="2" spans="1:9" ht="3" customHeight="1" x14ac:dyDescent="0.25">
      <c r="A2" s="5"/>
      <c r="B2" s="6"/>
      <c r="C2" s="6"/>
      <c r="D2" s="6"/>
      <c r="E2" s="6"/>
      <c r="F2" s="7"/>
      <c r="G2" s="8"/>
    </row>
    <row r="3" spans="1:9" ht="18" customHeight="1" x14ac:dyDescent="0.25">
      <c r="A3" s="457" t="s">
        <v>78</v>
      </c>
      <c r="B3" s="458"/>
      <c r="C3" s="455">
        <f>+MASTERSHEET!B6</f>
        <v>43054</v>
      </c>
      <c r="D3" s="455"/>
      <c r="E3" s="6"/>
      <c r="F3" s="9" t="s">
        <v>79</v>
      </c>
      <c r="G3" s="10" t="str">
        <f>+MASTERSHEET!B5</f>
        <v>SOFTWARE ASSOCIATE</v>
      </c>
    </row>
    <row r="4" spans="1:9" ht="18" customHeight="1" x14ac:dyDescent="0.25">
      <c r="A4" s="11"/>
      <c r="B4" s="12"/>
      <c r="C4" s="13"/>
      <c r="D4" s="13"/>
      <c r="E4" s="13"/>
      <c r="F4" s="12"/>
      <c r="G4" s="14"/>
    </row>
    <row r="5" spans="1:9" ht="20.100000000000001" customHeight="1" x14ac:dyDescent="0.25">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27.6" x14ac:dyDescent="0.25">
      <c r="A12" s="28">
        <v>6</v>
      </c>
      <c r="B12" s="24" t="s">
        <v>187</v>
      </c>
      <c r="C12" s="19" t="s">
        <v>105</v>
      </c>
      <c r="D12" s="32" t="s">
        <v>26</v>
      </c>
      <c r="E12" s="29">
        <v>14</v>
      </c>
      <c r="F12" s="33" t="s">
        <v>92</v>
      </c>
      <c r="G12" s="27" t="s">
        <v>105</v>
      </c>
    </row>
    <row r="13" spans="1:9" x14ac:dyDescent="0.25">
      <c r="A13" s="23">
        <v>7</v>
      </c>
      <c r="B13" s="32" t="s">
        <v>95</v>
      </c>
      <c r="C13" s="32"/>
      <c r="D13" s="34"/>
      <c r="E13" s="29"/>
      <c r="F13" s="34"/>
      <c r="G13" s="27"/>
    </row>
    <row r="14" spans="1:9" ht="15.75" customHeight="1" x14ac:dyDescent="0.25">
      <c r="A14" s="28">
        <v>8</v>
      </c>
      <c r="B14" s="460" t="s">
        <v>134</v>
      </c>
      <c r="C14" s="460"/>
      <c r="D14" s="460"/>
      <c r="E14" s="460"/>
      <c r="F14" s="460"/>
      <c r="G14" s="27"/>
    </row>
    <row r="15" spans="1:9" ht="20.25" customHeight="1" x14ac:dyDescent="0.25">
      <c r="A15" s="35">
        <v>9</v>
      </c>
      <c r="B15" s="461" t="s">
        <v>96</v>
      </c>
      <c r="C15" s="461"/>
      <c r="D15" s="461"/>
      <c r="E15" s="461"/>
      <c r="F15" s="461"/>
      <c r="G15" s="36"/>
    </row>
    <row r="16" spans="1:9" x14ac:dyDescent="0.25">
      <c r="A16" s="37"/>
      <c r="B16" s="9"/>
      <c r="C16" s="38"/>
      <c r="D16" s="38"/>
      <c r="E16" s="38"/>
      <c r="F16" s="38"/>
      <c r="G16" s="6"/>
    </row>
    <row r="17" spans="1:7" x14ac:dyDescent="0.25">
      <c r="A17" s="39"/>
      <c r="B17" s="40" t="s">
        <v>97</v>
      </c>
      <c r="C17" s="41"/>
      <c r="D17" s="42"/>
      <c r="E17" s="42"/>
      <c r="F17" s="42"/>
      <c r="G17" s="4"/>
    </row>
    <row r="18" spans="1:7" x14ac:dyDescent="0.25">
      <c r="A18" s="5"/>
      <c r="B18" s="43" t="s">
        <v>184</v>
      </c>
      <c r="C18" s="6"/>
      <c r="D18" s="38"/>
      <c r="E18" s="38"/>
      <c r="F18" s="38"/>
      <c r="G18" s="8"/>
    </row>
    <row r="19" spans="1:7"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43054</v>
      </c>
      <c r="G20" s="8"/>
    </row>
    <row r="21" spans="1:7" ht="13.95" customHeight="1" x14ac:dyDescent="0.25">
      <c r="A21" s="5"/>
      <c r="B21" s="6"/>
      <c r="C21" s="6"/>
      <c r="D21" s="6"/>
      <c r="E21" s="37"/>
      <c r="F21" s="6"/>
      <c r="G21" s="8"/>
    </row>
    <row r="22" spans="1:7" ht="13.95" customHeight="1" x14ac:dyDescent="0.25">
      <c r="A22" s="5"/>
      <c r="B22" s="43" t="s">
        <v>98</v>
      </c>
      <c r="C22" s="6"/>
      <c r="D22" s="6"/>
      <c r="E22" s="37"/>
      <c r="F22" s="6"/>
      <c r="G22" s="8"/>
    </row>
    <row r="23" spans="1:7" ht="13.95" customHeight="1" x14ac:dyDescent="0.25">
      <c r="A23" s="5"/>
      <c r="B23" s="46"/>
      <c r="C23" s="6"/>
      <c r="D23" s="6"/>
      <c r="E23" s="37"/>
      <c r="F23" s="6"/>
      <c r="G23" s="8"/>
    </row>
    <row r="24" spans="1:7" ht="13.95" customHeight="1" x14ac:dyDescent="0.25">
      <c r="A24" s="5"/>
      <c r="B24" s="47" t="s">
        <v>99</v>
      </c>
      <c r="C24" s="38"/>
      <c r="D24" s="38"/>
      <c r="E24" s="38"/>
      <c r="F24" s="38"/>
      <c r="G24" s="8"/>
    </row>
    <row r="25" spans="1:7" ht="13.95" customHeight="1" x14ac:dyDescent="0.25">
      <c r="A25" s="5"/>
      <c r="B25" s="38"/>
      <c r="C25" s="38"/>
      <c r="D25" s="38"/>
      <c r="E25" s="38"/>
      <c r="F25" s="38"/>
      <c r="G25" s="8"/>
    </row>
    <row r="26" spans="1:7" ht="13.95" customHeight="1" x14ac:dyDescent="0.25">
      <c r="A26" s="5"/>
      <c r="B26" s="459" t="s">
        <v>100</v>
      </c>
      <c r="C26" s="459"/>
      <c r="D26" s="459"/>
      <c r="E26" s="459"/>
      <c r="F26" s="459"/>
      <c r="G26" s="462"/>
    </row>
    <row r="27" spans="1:7" ht="13.95" customHeight="1" x14ac:dyDescent="0.25">
      <c r="A27" s="5"/>
      <c r="B27" s="459" t="s">
        <v>154</v>
      </c>
      <c r="C27" s="459"/>
      <c r="D27" s="459"/>
      <c r="E27" s="459"/>
      <c r="F27" s="459"/>
      <c r="G27" s="8"/>
    </row>
    <row r="28" spans="1:7" ht="13.95" customHeight="1" x14ac:dyDescent="0.25">
      <c r="A28" s="5"/>
      <c r="B28" s="459" t="s">
        <v>305</v>
      </c>
      <c r="C28" s="459"/>
      <c r="D28" s="38"/>
      <c r="E28" s="38"/>
      <c r="F28" s="38"/>
      <c r="G28" s="8"/>
    </row>
    <row r="29" spans="1:7" ht="13.95" customHeight="1" x14ac:dyDescent="0.25">
      <c r="A29" s="5"/>
      <c r="B29" s="38" t="s">
        <v>26</v>
      </c>
      <c r="C29" s="38"/>
      <c r="D29" s="38"/>
      <c r="E29" s="38"/>
      <c r="F29" s="38"/>
      <c r="G29" s="8"/>
    </row>
    <row r="30" spans="1:7" ht="13.95" customHeight="1" x14ac:dyDescent="0.25">
      <c r="A30" s="5"/>
      <c r="B30" s="48" t="s">
        <v>101</v>
      </c>
      <c r="C30" s="42"/>
      <c r="D30" s="41"/>
      <c r="E30" s="49"/>
      <c r="F30" s="4"/>
      <c r="G30" s="8"/>
    </row>
    <row r="31" spans="1:7" ht="13.95" customHeight="1" x14ac:dyDescent="0.25">
      <c r="A31" s="5"/>
      <c r="B31" s="50" t="str">
        <f>IF(G7="P","Passport Copy ","")</f>
        <v/>
      </c>
      <c r="C31" s="38"/>
      <c r="D31" s="6"/>
      <c r="E31" s="37"/>
      <c r="F31" s="8"/>
      <c r="G31" s="8"/>
    </row>
    <row r="32" spans="1:7" ht="13.95" customHeight="1" x14ac:dyDescent="0.25">
      <c r="A32" s="5"/>
      <c r="B32" s="50" t="str">
        <f>IF(G8="P","PAN Card Copy ","")</f>
        <v/>
      </c>
      <c r="C32" s="6"/>
      <c r="D32" s="6"/>
      <c r="E32" s="37"/>
      <c r="F32" s="8"/>
      <c r="G32" s="8"/>
    </row>
    <row r="33" spans="1:7" x14ac:dyDescent="0.25">
      <c r="A33" s="5"/>
      <c r="B33" s="50" t="str">
        <f>IF(G9="P","Passport Size Photograph ","")</f>
        <v/>
      </c>
      <c r="C33" s="6"/>
      <c r="D33" s="6"/>
      <c r="E33" s="37"/>
      <c r="F33" s="8"/>
      <c r="G33" s="8"/>
    </row>
    <row r="34" spans="1:7" x14ac:dyDescent="0.25">
      <c r="A34" s="5"/>
      <c r="B34" s="50" t="str">
        <f>IF(G13="P","Relieving letter / Resignation Acceptance letter from last company","")</f>
        <v/>
      </c>
      <c r="C34" s="6"/>
      <c r="D34" s="6"/>
      <c r="E34" s="37"/>
      <c r="F34" s="8"/>
      <c r="G34" s="8"/>
    </row>
    <row r="35" spans="1:7" x14ac:dyDescent="0.25">
      <c r="A35" s="5"/>
      <c r="B35" s="50" t="str">
        <f>IF(G14="P","Experience letter from  prior companies ","")</f>
        <v/>
      </c>
      <c r="C35" s="6"/>
      <c r="D35" s="6"/>
      <c r="E35" s="37"/>
      <c r="F35" s="8"/>
      <c r="G35" s="8"/>
    </row>
    <row r="36" spans="1:7" x14ac:dyDescent="0.25">
      <c r="A36" s="5"/>
      <c r="B36" s="50" t="str">
        <f>IF(G15="P","Academic Qualification Mark sheet &amp; Certificates ","")</f>
        <v/>
      </c>
      <c r="C36" s="6"/>
      <c r="D36" s="38"/>
      <c r="E36" s="38"/>
      <c r="F36" s="51"/>
      <c r="G36" s="8"/>
    </row>
    <row r="37" spans="1:7" x14ac:dyDescent="0.25">
      <c r="A37" s="5"/>
      <c r="B37" s="52"/>
      <c r="C37" s="6"/>
      <c r="D37" s="53"/>
      <c r="E37" s="53"/>
      <c r="F37" s="54"/>
      <c r="G37" s="8"/>
    </row>
    <row r="38" spans="1:7" x14ac:dyDescent="0.25">
      <c r="A38" s="5"/>
      <c r="B38" s="52"/>
      <c r="C38" s="6"/>
      <c r="D38" s="6"/>
      <c r="E38" s="37"/>
      <c r="F38" s="8"/>
      <c r="G38" s="8"/>
    </row>
    <row r="39" spans="1:7" x14ac:dyDescent="0.25">
      <c r="A39" s="5"/>
      <c r="B39" s="52"/>
      <c r="C39" s="6"/>
      <c r="D39" s="6"/>
      <c r="E39" s="37"/>
      <c r="F39" s="8"/>
      <c r="G39" s="8"/>
    </row>
    <row r="40" spans="1:7" x14ac:dyDescent="0.25">
      <c r="A40" s="5"/>
      <c r="B40" s="55"/>
      <c r="C40" s="13"/>
      <c r="D40" s="13"/>
      <c r="E40" s="56"/>
      <c r="F40" s="57" t="s">
        <v>26</v>
      </c>
      <c r="G40" s="8"/>
    </row>
    <row r="41" spans="1:7" x14ac:dyDescent="0.25">
      <c r="A41" s="5"/>
      <c r="B41" s="38" t="s">
        <v>135</v>
      </c>
      <c r="C41" s="38"/>
      <c r="D41" s="6"/>
      <c r="E41" s="37"/>
      <c r="F41" s="6"/>
      <c r="G41" s="8"/>
    </row>
    <row r="42" spans="1:7" x14ac:dyDescent="0.25">
      <c r="A42" s="5"/>
      <c r="B42" s="38" t="s">
        <v>102</v>
      </c>
      <c r="C42" s="38"/>
      <c r="D42" s="6"/>
      <c r="E42" s="37"/>
      <c r="F42" s="6"/>
      <c r="G42" s="8"/>
    </row>
    <row r="43" spans="1:7" x14ac:dyDescent="0.25">
      <c r="A43" s="5"/>
      <c r="B43" s="38"/>
      <c r="C43" s="38"/>
      <c r="D43" s="6"/>
      <c r="E43" s="37"/>
      <c r="F43" s="6"/>
      <c r="G43" s="8"/>
    </row>
    <row r="44" spans="1:7" x14ac:dyDescent="0.25">
      <c r="A44" s="5"/>
      <c r="B44" s="38" t="s">
        <v>103</v>
      </c>
      <c r="C44" s="38"/>
      <c r="D44" s="38"/>
      <c r="E44" s="38"/>
      <c r="F44" s="38"/>
      <c r="G44" s="8"/>
    </row>
    <row r="45" spans="1:7" x14ac:dyDescent="0.25">
      <c r="A45" s="5"/>
      <c r="B45" s="38" t="str">
        <f>A1</f>
        <v>Divya Sri thota</v>
      </c>
      <c r="C45" s="38"/>
      <c r="D45" s="38"/>
      <c r="E45" s="38"/>
      <c r="F45" s="38"/>
      <c r="G45" s="8"/>
    </row>
    <row r="46" spans="1:7" ht="21" x14ac:dyDescent="0.4">
      <c r="A46" s="5"/>
      <c r="B46" s="58" t="s">
        <v>120</v>
      </c>
      <c r="C46" s="38"/>
      <c r="D46" s="38"/>
      <c r="E46" s="38"/>
      <c r="F46" s="38"/>
      <c r="G46" s="51"/>
    </row>
    <row r="47" spans="1:7" x14ac:dyDescent="0.25">
      <c r="A47" s="5"/>
      <c r="B47" s="9" t="s">
        <v>30</v>
      </c>
      <c r="C47" s="38"/>
      <c r="D47" s="38"/>
      <c r="E47" s="38"/>
      <c r="F47" s="38" t="s">
        <v>104</v>
      </c>
      <c r="G47" s="51"/>
    </row>
    <row r="48" spans="1:7" x14ac:dyDescent="0.25">
      <c r="A48" s="5"/>
      <c r="B48" s="38"/>
      <c r="C48" s="38"/>
      <c r="D48" s="38"/>
      <c r="E48" s="38"/>
      <c r="F48" s="38"/>
      <c r="G48" s="51"/>
    </row>
    <row r="49" spans="1:7" x14ac:dyDescent="0.25">
      <c r="A49" s="5"/>
      <c r="B49" s="38"/>
      <c r="C49" s="38"/>
      <c r="D49" s="38"/>
      <c r="E49" s="38"/>
      <c r="F49" s="38"/>
      <c r="G49" s="51"/>
    </row>
    <row r="50" spans="1:7" x14ac:dyDescent="0.25">
      <c r="A50" s="39"/>
      <c r="B50" s="42" t="s">
        <v>114</v>
      </c>
      <c r="C50" s="42"/>
      <c r="D50" s="42"/>
      <c r="E50" s="42"/>
      <c r="F50" s="42"/>
      <c r="G50" s="59"/>
    </row>
    <row r="51" spans="1:7" x14ac:dyDescent="0.25">
      <c r="A51" s="5"/>
      <c r="B51" s="38"/>
      <c r="C51" s="38"/>
      <c r="D51" s="38"/>
      <c r="E51" s="38"/>
      <c r="F51" s="38"/>
      <c r="G51" s="51"/>
    </row>
    <row r="52" spans="1:7" x14ac:dyDescent="0.25">
      <c r="A52" s="5"/>
      <c r="B52" s="38"/>
      <c r="C52" s="38"/>
      <c r="D52" s="38"/>
      <c r="E52" s="38"/>
      <c r="F52" s="38"/>
      <c r="G52" s="51"/>
    </row>
    <row r="53" spans="1:7"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IV41"/>
  <sheetViews>
    <sheetView topLeftCell="A27" workbookViewId="0">
      <selection activeCell="A8" sqref="A8:G14"/>
    </sheetView>
  </sheetViews>
  <sheetFormatPr defaultColWidth="9" defaultRowHeight="13.8" x14ac:dyDescent="0.25"/>
  <cols>
    <col min="1" max="1" width="39.21875" style="164" customWidth="1"/>
    <col min="2" max="2" width="20" style="164" customWidth="1"/>
    <col min="3" max="3" width="11" style="164" customWidth="1"/>
    <col min="4" max="7" width="8.77734375" style="164" customWidth="1"/>
    <col min="8" max="8" width="53.21875" style="164" customWidth="1"/>
    <col min="9" max="256" width="8.77734375" style="164"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4"/>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4"/>
      <c r="B7" s="185"/>
      <c r="C7" s="185"/>
      <c r="D7" s="185"/>
      <c r="E7" s="185"/>
      <c r="F7" s="185"/>
      <c r="G7" s="185"/>
      <c r="H7" s="186"/>
    </row>
    <row r="8" spans="1:8" x14ac:dyDescent="0.25">
      <c r="A8" s="50"/>
      <c r="B8" s="46"/>
      <c r="C8" s="46"/>
      <c r="D8" s="414"/>
      <c r="E8" s="46"/>
      <c r="F8" s="46"/>
      <c r="G8" s="46"/>
      <c r="H8" s="188"/>
    </row>
    <row r="9" spans="1:8" ht="14.25" customHeight="1" x14ac:dyDescent="0.25">
      <c r="A9" s="685" t="s">
        <v>143</v>
      </c>
      <c r="B9" s="686"/>
      <c r="C9" s="686"/>
      <c r="D9" s="686"/>
      <c r="E9" s="46"/>
      <c r="F9" s="46"/>
      <c r="G9" s="46"/>
      <c r="H9" s="188"/>
    </row>
    <row r="10" spans="1:8" x14ac:dyDescent="0.25">
      <c r="A10" s="685" t="s">
        <v>257</v>
      </c>
      <c r="B10" s="686"/>
      <c r="C10" s="686"/>
      <c r="D10" s="686"/>
      <c r="E10" s="46"/>
      <c r="F10" s="46"/>
      <c r="G10" s="46"/>
      <c r="H10" s="188"/>
    </row>
    <row r="11" spans="1:8" x14ac:dyDescent="0.25">
      <c r="A11" s="685" t="s">
        <v>258</v>
      </c>
      <c r="B11" s="686"/>
      <c r="C11" s="686"/>
      <c r="D11" s="686"/>
      <c r="E11" s="46"/>
      <c r="F11" s="46"/>
      <c r="G11" s="46"/>
      <c r="H11" s="188"/>
    </row>
    <row r="12" spans="1:8" x14ac:dyDescent="0.25">
      <c r="A12" s="685" t="s">
        <v>259</v>
      </c>
      <c r="B12" s="686"/>
      <c r="C12" s="686"/>
      <c r="D12" s="686"/>
      <c r="E12" s="46"/>
      <c r="F12" s="46"/>
      <c r="G12" s="46"/>
      <c r="H12" s="188"/>
    </row>
    <row r="13" spans="1:8" x14ac:dyDescent="0.25">
      <c r="A13" s="415" t="s">
        <v>260</v>
      </c>
      <c r="B13" s="416"/>
      <c r="C13" s="416"/>
      <c r="D13" s="416"/>
      <c r="E13" s="46"/>
      <c r="F13" s="46"/>
      <c r="G13" s="46"/>
      <c r="H13" s="188"/>
    </row>
    <row r="14" spans="1:8" x14ac:dyDescent="0.25">
      <c r="A14" s="685" t="s">
        <v>144</v>
      </c>
      <c r="B14" s="686"/>
      <c r="C14" s="686"/>
      <c r="D14" s="686"/>
      <c r="E14" s="46"/>
      <c r="F14" s="46"/>
      <c r="G14" s="46"/>
      <c r="H14" s="188"/>
    </row>
    <row r="15" spans="1:8" x14ac:dyDescent="0.25">
      <c r="A15" s="417"/>
      <c r="B15" s="46"/>
      <c r="C15" s="46"/>
      <c r="D15" s="46"/>
      <c r="E15" s="46"/>
      <c r="F15" s="46"/>
      <c r="G15" s="46"/>
      <c r="H15" s="188"/>
    </row>
    <row r="16" spans="1:8" x14ac:dyDescent="0.25">
      <c r="A16" s="682" t="s">
        <v>145</v>
      </c>
      <c r="B16" s="683"/>
      <c r="C16" s="683"/>
      <c r="D16" s="683"/>
      <c r="E16" s="683"/>
      <c r="F16" s="683"/>
      <c r="G16" s="683"/>
      <c r="H16" s="684"/>
    </row>
    <row r="17" spans="1:8" x14ac:dyDescent="0.25">
      <c r="A17" s="417"/>
      <c r="B17" s="46"/>
      <c r="C17" s="46"/>
      <c r="D17" s="46"/>
      <c r="E17" s="46"/>
      <c r="F17" s="46"/>
      <c r="G17" s="46"/>
      <c r="H17" s="188"/>
    </row>
    <row r="18" spans="1:8" x14ac:dyDescent="0.25">
      <c r="A18" s="418"/>
      <c r="B18" s="46"/>
      <c r="C18" s="46"/>
      <c r="D18" s="46"/>
      <c r="E18" s="46"/>
      <c r="F18" s="46"/>
      <c r="G18" s="46"/>
      <c r="H18" s="188"/>
    </row>
    <row r="19" spans="1:8" x14ac:dyDescent="0.25">
      <c r="A19" s="419" t="s">
        <v>146</v>
      </c>
      <c r="B19" s="46"/>
      <c r="C19" s="46"/>
      <c r="D19" s="46"/>
      <c r="E19" s="46"/>
      <c r="F19" s="46"/>
      <c r="G19" s="46"/>
      <c r="H19" s="188"/>
    </row>
    <row r="20" spans="1:8" x14ac:dyDescent="0.25">
      <c r="A20" s="50"/>
      <c r="B20" s="46"/>
      <c r="C20" s="46"/>
      <c r="D20" s="46"/>
      <c r="E20" s="46"/>
      <c r="F20" s="46"/>
      <c r="G20" s="46"/>
      <c r="H20" s="188"/>
    </row>
    <row r="21" spans="1:8" x14ac:dyDescent="0.25">
      <c r="A21" s="420" t="s">
        <v>244</v>
      </c>
      <c r="B21" s="46"/>
      <c r="C21" s="46"/>
      <c r="D21" s="46"/>
      <c r="E21" s="46"/>
      <c r="F21" s="46"/>
      <c r="G21" s="46"/>
      <c r="H21" s="188"/>
    </row>
    <row r="22" spans="1:8" x14ac:dyDescent="0.25">
      <c r="A22" s="50"/>
      <c r="B22" s="46"/>
      <c r="C22" s="46"/>
      <c r="D22" s="46"/>
      <c r="E22" s="46"/>
      <c r="F22" s="46"/>
      <c r="G22" s="46"/>
      <c r="H22" s="188"/>
    </row>
    <row r="23" spans="1:8" x14ac:dyDescent="0.25">
      <c r="A23" s="419" t="s">
        <v>147</v>
      </c>
      <c r="B23" s="46"/>
      <c r="C23" s="46"/>
      <c r="D23" s="46"/>
      <c r="E23" s="46"/>
      <c r="F23" s="46"/>
      <c r="G23" s="46"/>
      <c r="H23" s="188"/>
    </row>
    <row r="24" spans="1:8" x14ac:dyDescent="0.25">
      <c r="A24" s="419"/>
      <c r="B24" s="46"/>
      <c r="C24" s="46"/>
      <c r="D24" s="46"/>
      <c r="E24" s="46"/>
      <c r="F24" s="46"/>
      <c r="G24" s="46"/>
      <c r="H24" s="188"/>
    </row>
    <row r="25" spans="1:8" x14ac:dyDescent="0.25">
      <c r="A25" s="419" t="s">
        <v>148</v>
      </c>
      <c r="B25" s="46"/>
      <c r="C25" s="46"/>
      <c r="D25" s="46"/>
      <c r="E25" s="46"/>
      <c r="F25" s="46"/>
      <c r="G25" s="46"/>
      <c r="H25" s="188"/>
    </row>
    <row r="26" spans="1:8" x14ac:dyDescent="0.25">
      <c r="A26" s="419"/>
      <c r="B26" s="46"/>
      <c r="C26" s="46"/>
      <c r="D26" s="46"/>
      <c r="E26" s="46"/>
      <c r="F26" s="46"/>
      <c r="G26" s="46"/>
      <c r="H26" s="188"/>
    </row>
    <row r="27" spans="1:8" x14ac:dyDescent="0.25">
      <c r="A27" s="419"/>
      <c r="B27" s="46"/>
      <c r="C27" s="46"/>
      <c r="D27" s="46"/>
      <c r="E27" s="46"/>
      <c r="F27" s="46"/>
      <c r="G27" s="46"/>
      <c r="H27" s="188"/>
    </row>
    <row r="28" spans="1:8" x14ac:dyDescent="0.25">
      <c r="A28" s="419"/>
      <c r="B28" s="46"/>
      <c r="C28" s="46"/>
      <c r="D28" s="46"/>
      <c r="E28" s="46"/>
      <c r="F28" s="46"/>
      <c r="G28" s="46"/>
      <c r="H28" s="188"/>
    </row>
    <row r="29" spans="1:8" x14ac:dyDescent="0.25">
      <c r="A29" s="419" t="s">
        <v>149</v>
      </c>
      <c r="B29" s="46"/>
      <c r="C29" s="46"/>
      <c r="D29" s="46"/>
      <c r="E29" s="46"/>
      <c r="F29" s="46"/>
      <c r="G29" s="46"/>
      <c r="H29" s="188"/>
    </row>
    <row r="30" spans="1:8" x14ac:dyDescent="0.25">
      <c r="A30" s="419"/>
      <c r="B30" s="46"/>
      <c r="C30" s="46"/>
      <c r="D30" s="46"/>
      <c r="E30" s="46"/>
      <c r="F30" s="46"/>
      <c r="G30" s="46"/>
      <c r="H30" s="188"/>
    </row>
    <row r="31" spans="1:8" x14ac:dyDescent="0.25">
      <c r="A31" s="419" t="s">
        <v>150</v>
      </c>
      <c r="B31" s="9" t="str">
        <f>MASTERSHEET!B4</f>
        <v>Divya</v>
      </c>
      <c r="C31" s="9" t="str">
        <f>MASTERSHEET!D4</f>
        <v>Sri</v>
      </c>
      <c r="D31" s="38"/>
      <c r="E31" s="9" t="str">
        <f>MASTERSHEET!F4</f>
        <v>thota</v>
      </c>
      <c r="F31" s="46"/>
      <c r="G31" s="46"/>
      <c r="H31" s="188"/>
    </row>
    <row r="32" spans="1:8" ht="18" x14ac:dyDescent="0.35">
      <c r="A32" s="419" t="s">
        <v>151</v>
      </c>
      <c r="B32" s="46"/>
      <c r="C32" s="46"/>
      <c r="D32" s="46"/>
      <c r="E32" s="46"/>
      <c r="F32" s="46"/>
      <c r="G32" s="46"/>
      <c r="H32" s="421" t="s">
        <v>120</v>
      </c>
    </row>
    <row r="33" spans="1:8" x14ac:dyDescent="0.25">
      <c r="A33" s="419" t="s">
        <v>152</v>
      </c>
      <c r="B33" s="422">
        <f>MASTERSHEET!B6</f>
        <v>43054</v>
      </c>
      <c r="C33" s="46"/>
      <c r="D33" s="46"/>
      <c r="E33" s="46"/>
      <c r="F33" s="46"/>
      <c r="G33" s="46"/>
      <c r="H33" s="423" t="s">
        <v>30</v>
      </c>
    </row>
    <row r="34" spans="1:8" x14ac:dyDescent="0.25">
      <c r="A34" s="419"/>
      <c r="B34" s="424"/>
      <c r="C34" s="46"/>
      <c r="D34" s="46"/>
      <c r="E34" s="46"/>
      <c r="F34" s="46"/>
      <c r="G34" s="214"/>
      <c r="H34" s="423"/>
    </row>
    <row r="35" spans="1:8" x14ac:dyDescent="0.25">
      <c r="A35" s="419" t="s">
        <v>153</v>
      </c>
      <c r="B35" s="413">
        <f>MASTERSHEET!B6</f>
        <v>43054</v>
      </c>
      <c r="C35" s="46"/>
      <c r="D35" s="46"/>
      <c r="E35" s="46"/>
      <c r="F35" s="46"/>
      <c r="G35" s="46"/>
      <c r="H35" s="188"/>
    </row>
    <row r="36" spans="1:8" x14ac:dyDescent="0.25">
      <c r="A36" s="425" t="s">
        <v>36</v>
      </c>
      <c r="B36" s="426" t="str">
        <f>MASTERSHEET!D6</f>
        <v>BANGALORE</v>
      </c>
      <c r="C36" s="217"/>
      <c r="D36" s="217"/>
      <c r="E36" s="217"/>
      <c r="F36" s="217"/>
      <c r="G36" s="217"/>
      <c r="H36" s="218"/>
    </row>
    <row r="37" spans="1:8" x14ac:dyDescent="0.25">
      <c r="A37" s="427"/>
      <c r="B37" s="46"/>
      <c r="C37" s="46"/>
      <c r="D37" s="46"/>
      <c r="E37" s="46"/>
      <c r="F37" s="46"/>
      <c r="G37" s="46"/>
      <c r="H37" s="46"/>
    </row>
    <row r="38" spans="1:8" x14ac:dyDescent="0.25">
      <c r="A38" s="427"/>
      <c r="B38" s="46"/>
      <c r="C38" s="46"/>
      <c r="D38" s="46"/>
      <c r="E38" s="46"/>
      <c r="F38" s="46"/>
      <c r="G38" s="46"/>
      <c r="H38" s="46"/>
    </row>
    <row r="39" spans="1:8" x14ac:dyDescent="0.25">
      <c r="A39" s="427"/>
      <c r="B39" s="46"/>
      <c r="C39" s="46"/>
      <c r="D39" s="46"/>
      <c r="E39" s="46"/>
      <c r="F39" s="46"/>
      <c r="G39" s="46"/>
      <c r="H39" s="46"/>
    </row>
    <row r="40" spans="1:8" x14ac:dyDescent="0.25">
      <c r="A40" s="427"/>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37"/>
  <sheetViews>
    <sheetView workbookViewId="0">
      <selection activeCell="A8" sqref="A8:G14"/>
    </sheetView>
  </sheetViews>
  <sheetFormatPr defaultColWidth="9" defaultRowHeight="13.8" x14ac:dyDescent="0.25"/>
  <cols>
    <col min="1" max="1" width="22.6640625" style="164" customWidth="1"/>
    <col min="2" max="2" width="19" style="164" customWidth="1"/>
    <col min="3" max="3" width="14.77734375" style="164" customWidth="1"/>
    <col min="4" max="4" width="61.21875" style="164" customWidth="1"/>
    <col min="5" max="5" width="12.21875" style="164" customWidth="1"/>
    <col min="6" max="256" width="9.21875" style="164" hidden="1" customWidth="1"/>
  </cols>
  <sheetData>
    <row r="1" spans="1:5" x14ac:dyDescent="0.25">
      <c r="A1" s="46"/>
      <c r="B1" s="46"/>
      <c r="C1" s="46"/>
      <c r="D1" s="214"/>
      <c r="E1" s="46"/>
    </row>
    <row r="2" spans="1:5" x14ac:dyDescent="0.25">
      <c r="A2" s="46"/>
      <c r="B2" s="46"/>
      <c r="C2" s="46"/>
      <c r="D2" s="214"/>
      <c r="E2" s="46"/>
    </row>
    <row r="3" spans="1:5" x14ac:dyDescent="0.25">
      <c r="A3" s="46"/>
      <c r="B3" s="46"/>
      <c r="C3" s="46"/>
      <c r="D3" s="46"/>
      <c r="E3" s="46"/>
    </row>
    <row r="4" spans="1:5" x14ac:dyDescent="0.25">
      <c r="A4" s="184"/>
      <c r="B4" s="185"/>
      <c r="C4" s="185"/>
      <c r="D4" s="186"/>
      <c r="E4" s="46"/>
    </row>
    <row r="5" spans="1:5" x14ac:dyDescent="0.25">
      <c r="A5" s="50" t="s">
        <v>185</v>
      </c>
      <c r="B5" s="428"/>
      <c r="C5" s="428"/>
      <c r="D5" s="188"/>
      <c r="E5" s="46"/>
    </row>
    <row r="6" spans="1:5" x14ac:dyDescent="0.25">
      <c r="A6" s="50"/>
      <c r="B6" s="46"/>
      <c r="C6" s="46"/>
      <c r="D6" s="188"/>
      <c r="E6" s="46"/>
    </row>
    <row r="7" spans="1:5" x14ac:dyDescent="0.25">
      <c r="A7" s="50" t="s">
        <v>186</v>
      </c>
      <c r="B7" s="46"/>
      <c r="C7" s="46"/>
      <c r="D7" s="188"/>
      <c r="E7" s="46"/>
    </row>
    <row r="8" spans="1:5" x14ac:dyDescent="0.25">
      <c r="A8" s="50"/>
      <c r="B8" s="46"/>
      <c r="C8" s="46"/>
      <c r="D8" s="188"/>
      <c r="E8" s="46"/>
    </row>
    <row r="9" spans="1:5" ht="15" customHeight="1" x14ac:dyDescent="0.25">
      <c r="A9" s="50"/>
      <c r="B9" s="46"/>
      <c r="C9" s="46"/>
      <c r="D9" s="188"/>
      <c r="E9" s="46"/>
    </row>
    <row r="10" spans="1:5" ht="15" customHeight="1" x14ac:dyDescent="0.25">
      <c r="A10" s="50"/>
      <c r="B10" s="46"/>
      <c r="C10" s="46"/>
      <c r="D10" s="188"/>
      <c r="E10" s="46"/>
    </row>
    <row r="11" spans="1:5" ht="15" customHeight="1" x14ac:dyDescent="0.25">
      <c r="A11" s="50" t="s">
        <v>131</v>
      </c>
      <c r="B11" s="9" t="str">
        <f>MASTERSHEET!B4</f>
        <v>Divya</v>
      </c>
      <c r="C11" s="9" t="str">
        <f>MASTERSHEET!F4</f>
        <v>thota</v>
      </c>
      <c r="D11" s="188"/>
      <c r="E11" s="46"/>
    </row>
    <row r="12" spans="1:5" ht="15" customHeight="1" x14ac:dyDescent="0.25">
      <c r="A12" s="50" t="s">
        <v>121</v>
      </c>
      <c r="B12" s="413">
        <f>MASTERSHEET!B6</f>
        <v>43054</v>
      </c>
      <c r="C12" s="9"/>
      <c r="D12" s="188"/>
      <c r="E12" s="46"/>
    </row>
    <row r="13" spans="1:5" ht="15" customHeight="1" x14ac:dyDescent="0.25">
      <c r="A13" s="50" t="s">
        <v>122</v>
      </c>
      <c r="B13" s="9" t="str">
        <f>MASTERSHEET!D6</f>
        <v>BANGALORE</v>
      </c>
      <c r="C13" s="9"/>
      <c r="D13" s="188"/>
      <c r="E13" s="46"/>
    </row>
    <row r="14" spans="1:5" ht="15" customHeight="1" x14ac:dyDescent="0.25">
      <c r="A14" s="50" t="s">
        <v>79</v>
      </c>
      <c r="B14" s="9" t="str">
        <f>MASTERSHEET!B5</f>
        <v>SOFTWARE ASSOCIATE</v>
      </c>
      <c r="C14" s="9"/>
      <c r="D14" s="188"/>
      <c r="E14" s="46"/>
    </row>
    <row r="15" spans="1:5" ht="15" customHeight="1" x14ac:dyDescent="0.25">
      <c r="A15" s="418"/>
      <c r="B15" s="46"/>
      <c r="C15" s="46"/>
      <c r="D15" s="188"/>
      <c r="E15" s="46"/>
    </row>
    <row r="16" spans="1:5" x14ac:dyDescent="0.25">
      <c r="A16" s="50" t="s">
        <v>123</v>
      </c>
      <c r="B16" s="46"/>
      <c r="C16" s="46"/>
      <c r="D16" s="188"/>
      <c r="E16" s="46"/>
    </row>
    <row r="17" spans="1:5" x14ac:dyDescent="0.25">
      <c r="A17" s="50" t="s">
        <v>124</v>
      </c>
      <c r="B17" s="46"/>
      <c r="C17" s="46"/>
      <c r="D17" s="188"/>
      <c r="E17" s="46"/>
    </row>
    <row r="18" spans="1:5" x14ac:dyDescent="0.25">
      <c r="A18" s="50" t="s">
        <v>125</v>
      </c>
      <c r="B18" s="46"/>
      <c r="C18" s="46"/>
      <c r="D18" s="188"/>
      <c r="E18" s="46"/>
    </row>
    <row r="19" spans="1:5" x14ac:dyDescent="0.25">
      <c r="A19" s="50"/>
      <c r="B19" s="46"/>
      <c r="C19" s="46"/>
      <c r="D19" s="188"/>
      <c r="E19" s="46"/>
    </row>
    <row r="20" spans="1:5" x14ac:dyDescent="0.25">
      <c r="A20" s="50" t="s">
        <v>126</v>
      </c>
      <c r="B20" s="46"/>
      <c r="C20" s="46"/>
      <c r="D20" s="188"/>
      <c r="E20" s="46"/>
    </row>
    <row r="21" spans="1:5" x14ac:dyDescent="0.25">
      <c r="A21" s="50" t="s">
        <v>127</v>
      </c>
      <c r="B21" s="46"/>
      <c r="C21" s="46"/>
      <c r="D21" s="188"/>
      <c r="E21" s="46"/>
    </row>
    <row r="22" spans="1:5" x14ac:dyDescent="0.25">
      <c r="A22" s="50" t="s">
        <v>128</v>
      </c>
      <c r="B22" s="46"/>
      <c r="C22" s="46"/>
      <c r="D22" s="188"/>
      <c r="E22" s="46"/>
    </row>
    <row r="23" spans="1:5" x14ac:dyDescent="0.25">
      <c r="A23" s="50"/>
      <c r="B23" s="46"/>
      <c r="C23" s="46"/>
      <c r="D23" s="188"/>
      <c r="E23" s="46"/>
    </row>
    <row r="24" spans="1:5" x14ac:dyDescent="0.25">
      <c r="A24" s="50" t="s">
        <v>129</v>
      </c>
      <c r="B24" s="46"/>
      <c r="C24" s="46"/>
      <c r="D24" s="188"/>
      <c r="E24" s="46"/>
    </row>
    <row r="25" spans="1:5" x14ac:dyDescent="0.25">
      <c r="A25" s="50" t="s">
        <v>130</v>
      </c>
      <c r="B25" s="46"/>
      <c r="C25" s="46"/>
      <c r="D25" s="188"/>
      <c r="E25" s="46"/>
    </row>
    <row r="26" spans="1:5" x14ac:dyDescent="0.25">
      <c r="A26" s="50"/>
      <c r="B26" s="46"/>
      <c r="C26" s="46"/>
      <c r="D26" s="188"/>
      <c r="E26" s="46"/>
    </row>
    <row r="27" spans="1:5" x14ac:dyDescent="0.25">
      <c r="A27" s="50"/>
      <c r="B27" s="46"/>
      <c r="C27" s="46"/>
      <c r="D27" s="188"/>
      <c r="E27" s="46"/>
    </row>
    <row r="28" spans="1:5" x14ac:dyDescent="0.25">
      <c r="A28" s="50" t="s">
        <v>116</v>
      </c>
      <c r="B28" s="9" t="str">
        <f>MASTERSHEET!B4</f>
        <v>Divya</v>
      </c>
      <c r="C28" s="9" t="str">
        <f>MASTERSHEET!F4</f>
        <v>thota</v>
      </c>
      <c r="D28" s="188"/>
      <c r="E28" s="46"/>
    </row>
    <row r="29" spans="1:5" x14ac:dyDescent="0.25">
      <c r="A29" s="50"/>
      <c r="B29" s="46"/>
      <c r="C29" s="46"/>
      <c r="D29" s="188"/>
      <c r="E29" s="46"/>
    </row>
    <row r="30" spans="1:5" x14ac:dyDescent="0.25">
      <c r="A30" s="50" t="s">
        <v>106</v>
      </c>
      <c r="B30" s="413">
        <f>MASTERSHEET!B6</f>
        <v>43054</v>
      </c>
      <c r="C30" s="46"/>
      <c r="D30" s="188"/>
      <c r="E30" s="46"/>
    </row>
    <row r="31" spans="1:5" x14ac:dyDescent="0.25">
      <c r="A31" s="50"/>
      <c r="B31" s="413"/>
      <c r="C31" s="46"/>
      <c r="D31" s="188"/>
      <c r="E31" s="46"/>
    </row>
    <row r="32" spans="1:5" ht="18" x14ac:dyDescent="0.35">
      <c r="A32" s="429" t="s">
        <v>120</v>
      </c>
      <c r="B32" s="46"/>
      <c r="C32" s="46"/>
      <c r="D32" s="188"/>
      <c r="E32" s="46"/>
    </row>
    <row r="33" spans="1:5" x14ac:dyDescent="0.25">
      <c r="A33" s="430" t="s">
        <v>30</v>
      </c>
      <c r="B33" s="46"/>
      <c r="C33" s="46"/>
      <c r="D33" s="188"/>
      <c r="E33" s="46"/>
    </row>
    <row r="34" spans="1:5" x14ac:dyDescent="0.25">
      <c r="A34" s="50"/>
      <c r="B34" s="46"/>
      <c r="C34" s="46"/>
      <c r="D34" s="188"/>
      <c r="E34" s="46"/>
    </row>
    <row r="35" spans="1:5" x14ac:dyDescent="0.25">
      <c r="A35" s="50"/>
      <c r="B35" s="46"/>
      <c r="C35" s="46"/>
      <c r="D35" s="188"/>
      <c r="E35" s="46"/>
    </row>
    <row r="36" spans="1:5" x14ac:dyDescent="0.25">
      <c r="A36" s="216"/>
      <c r="B36" s="217"/>
      <c r="C36" s="217"/>
      <c r="D36" s="218"/>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37"/>
  <sheetViews>
    <sheetView workbookViewId="0">
      <selection activeCell="A8" sqref="A8:G14"/>
    </sheetView>
  </sheetViews>
  <sheetFormatPr defaultColWidth="9" defaultRowHeight="13.2" x14ac:dyDescent="0.25"/>
  <cols>
    <col min="1" max="1" width="17.77734375" style="165" customWidth="1"/>
    <col min="2" max="2" width="9.21875" style="165" customWidth="1"/>
    <col min="3" max="3" width="14.5546875" style="165" customWidth="1"/>
    <col min="4" max="4" width="19.21875" style="165" customWidth="1"/>
    <col min="5" max="9" width="9.21875" style="165" customWidth="1"/>
    <col min="10" max="10" width="11.77734375" style="165" customWidth="1"/>
    <col min="11" max="11" width="9.21875" style="165" customWidth="1"/>
    <col min="12" max="256" width="9.21875" style="165" hidden="1" customWidth="1"/>
  </cols>
  <sheetData>
    <row r="1" spans="1:10" x14ac:dyDescent="0.25">
      <c r="A1" s="431"/>
      <c r="B1" s="431"/>
      <c r="C1" s="431"/>
      <c r="D1" s="431"/>
      <c r="E1" s="431"/>
      <c r="F1" s="431"/>
      <c r="G1" s="431"/>
      <c r="H1" s="431"/>
      <c r="I1" s="431"/>
      <c r="J1" s="431"/>
    </row>
    <row r="2" spans="1:10" ht="13.8" x14ac:dyDescent="0.25">
      <c r="A2" s="46"/>
      <c r="B2" s="46"/>
      <c r="C2" s="46"/>
      <c r="D2" s="46"/>
      <c r="E2" s="46"/>
      <c r="F2" s="46"/>
      <c r="G2" s="46"/>
      <c r="H2" s="46"/>
      <c r="I2" s="431"/>
      <c r="J2" s="432"/>
    </row>
    <row r="3" spans="1:10" ht="13.8" x14ac:dyDescent="0.25">
      <c r="A3" s="46"/>
      <c r="B3" s="46"/>
      <c r="C3" s="46"/>
      <c r="D3" s="46"/>
      <c r="E3" s="46"/>
      <c r="F3" s="46"/>
      <c r="G3" s="46"/>
      <c r="H3" s="46"/>
      <c r="I3" s="432"/>
      <c r="J3" s="431"/>
    </row>
    <row r="4" spans="1:10" ht="13.8" x14ac:dyDescent="0.25">
      <c r="A4" s="46"/>
      <c r="B4" s="46"/>
      <c r="C4" s="46"/>
      <c r="D4" s="46"/>
      <c r="E4" s="46"/>
      <c r="F4" s="46"/>
      <c r="G4" s="46"/>
      <c r="H4" s="46"/>
      <c r="I4" s="431"/>
      <c r="J4" s="431"/>
    </row>
    <row r="5" spans="1:10" ht="13.8" x14ac:dyDescent="0.25">
      <c r="A5" s="46"/>
      <c r="B5" s="46"/>
      <c r="C5" s="46"/>
      <c r="D5" s="46"/>
      <c r="E5" s="46"/>
      <c r="F5" s="46"/>
      <c r="G5" s="46"/>
      <c r="H5" s="46"/>
      <c r="I5" s="431"/>
      <c r="J5" s="431"/>
    </row>
    <row r="6" spans="1:10" ht="13.8" x14ac:dyDescent="0.25">
      <c r="A6" s="184"/>
      <c r="B6" s="185"/>
      <c r="C6" s="185"/>
      <c r="D6" s="185"/>
      <c r="E6" s="185"/>
      <c r="F6" s="185"/>
      <c r="G6" s="185"/>
      <c r="H6" s="185"/>
      <c r="I6" s="433"/>
      <c r="J6" s="434"/>
    </row>
    <row r="7" spans="1:10" ht="13.8" x14ac:dyDescent="0.25">
      <c r="A7" s="50"/>
      <c r="B7" s="46"/>
      <c r="C7" s="46"/>
      <c r="D7" s="414"/>
      <c r="E7" s="46"/>
      <c r="F7" s="46"/>
      <c r="G7" s="46"/>
      <c r="H7" s="46"/>
      <c r="I7" s="431"/>
      <c r="J7" s="435"/>
    </row>
    <row r="8" spans="1:10" ht="13.8" x14ac:dyDescent="0.25">
      <c r="A8" s="685" t="s">
        <v>143</v>
      </c>
      <c r="B8" s="686"/>
      <c r="C8" s="686"/>
      <c r="D8" s="686"/>
      <c r="E8" s="414"/>
      <c r="F8" s="46"/>
      <c r="G8" s="46"/>
      <c r="H8" s="46"/>
      <c r="I8" s="431"/>
      <c r="J8" s="435"/>
    </row>
    <row r="9" spans="1:10" ht="13.8" x14ac:dyDescent="0.25">
      <c r="A9" s="685" t="s">
        <v>257</v>
      </c>
      <c r="B9" s="686"/>
      <c r="C9" s="686"/>
      <c r="D9" s="686"/>
      <c r="E9" s="414"/>
      <c r="F9" s="46"/>
      <c r="G9" s="46"/>
      <c r="H9" s="46"/>
      <c r="I9" s="431"/>
      <c r="J9" s="435"/>
    </row>
    <row r="10" spans="1:10" ht="13.8" x14ac:dyDescent="0.25">
      <c r="A10" s="685" t="s">
        <v>258</v>
      </c>
      <c r="B10" s="686"/>
      <c r="C10" s="686"/>
      <c r="D10" s="686"/>
      <c r="E10" s="414"/>
      <c r="F10" s="46"/>
      <c r="G10" s="46"/>
      <c r="H10" s="46"/>
      <c r="I10" s="431"/>
      <c r="J10" s="435"/>
    </row>
    <row r="11" spans="1:10" ht="13.8" x14ac:dyDescent="0.25">
      <c r="A11" s="685" t="s">
        <v>259</v>
      </c>
      <c r="B11" s="686"/>
      <c r="C11" s="686"/>
      <c r="D11" s="686"/>
      <c r="E11" s="414"/>
      <c r="F11" s="46"/>
      <c r="G11" s="46"/>
      <c r="H11" s="46"/>
      <c r="I11" s="431"/>
      <c r="J11" s="435"/>
    </row>
    <row r="12" spans="1:10" ht="13.8" x14ac:dyDescent="0.25">
      <c r="A12" s="415" t="s">
        <v>260</v>
      </c>
      <c r="B12" s="416"/>
      <c r="C12" s="416"/>
      <c r="D12" s="416"/>
      <c r="E12" s="414"/>
      <c r="F12" s="46"/>
      <c r="G12" s="46"/>
      <c r="H12" s="46"/>
      <c r="I12" s="431"/>
      <c r="J12" s="435"/>
    </row>
    <row r="13" spans="1:10" ht="13.8" x14ac:dyDescent="0.25">
      <c r="A13" s="685" t="s">
        <v>144</v>
      </c>
      <c r="B13" s="686"/>
      <c r="C13" s="686"/>
      <c r="D13" s="686"/>
      <c r="E13" s="414"/>
      <c r="F13" s="46"/>
      <c r="G13" s="46"/>
      <c r="H13" s="46"/>
      <c r="I13" s="431"/>
      <c r="J13" s="435"/>
    </row>
    <row r="14" spans="1:10" ht="13.8" x14ac:dyDescent="0.25">
      <c r="A14" s="417"/>
      <c r="B14" s="46"/>
      <c r="C14" s="46"/>
      <c r="D14" s="46"/>
      <c r="E14" s="46"/>
      <c r="F14" s="46"/>
      <c r="G14" s="46"/>
      <c r="H14" s="46"/>
      <c r="I14" s="431"/>
      <c r="J14" s="435"/>
    </row>
    <row r="15" spans="1:10" ht="13.8" x14ac:dyDescent="0.25">
      <c r="A15" s="682" t="s">
        <v>145</v>
      </c>
      <c r="B15" s="683"/>
      <c r="C15" s="683"/>
      <c r="D15" s="683"/>
      <c r="E15" s="683"/>
      <c r="F15" s="683"/>
      <c r="G15" s="683"/>
      <c r="H15" s="683"/>
      <c r="I15" s="431"/>
      <c r="J15" s="435"/>
    </row>
    <row r="16" spans="1:10" ht="13.8" x14ac:dyDescent="0.25">
      <c r="A16" s="417"/>
      <c r="B16" s="46"/>
      <c r="C16" s="46"/>
      <c r="D16" s="46"/>
      <c r="E16" s="46"/>
      <c r="F16" s="46"/>
      <c r="G16" s="46"/>
      <c r="H16" s="46"/>
      <c r="I16" s="431"/>
      <c r="J16" s="435"/>
    </row>
    <row r="17" spans="1:10" ht="13.8" x14ac:dyDescent="0.25">
      <c r="A17" s="418"/>
      <c r="B17" s="46"/>
      <c r="C17" s="46"/>
      <c r="D17" s="46"/>
      <c r="E17" s="46"/>
      <c r="F17" s="46"/>
      <c r="G17" s="46"/>
      <c r="H17" s="46"/>
      <c r="I17" s="431"/>
      <c r="J17" s="435"/>
    </row>
    <row r="18" spans="1:10" ht="13.8" x14ac:dyDescent="0.25">
      <c r="A18" s="419" t="s">
        <v>193</v>
      </c>
      <c r="B18" s="46"/>
      <c r="C18" s="46"/>
      <c r="D18" s="46"/>
      <c r="E18" s="46"/>
      <c r="F18" s="46"/>
      <c r="G18" s="46"/>
      <c r="H18" s="46"/>
      <c r="I18" s="431"/>
      <c r="J18" s="435"/>
    </row>
    <row r="19" spans="1:10" ht="13.8" x14ac:dyDescent="0.25">
      <c r="A19" s="419"/>
      <c r="B19" s="46"/>
      <c r="C19" s="46"/>
      <c r="D19" s="46"/>
      <c r="E19" s="46"/>
      <c r="F19" s="46"/>
      <c r="G19" s="46"/>
      <c r="H19" s="46"/>
      <c r="I19" s="431"/>
      <c r="J19" s="435"/>
    </row>
    <row r="20" spans="1:10" ht="13.8" x14ac:dyDescent="0.25">
      <c r="A20" s="436" t="s">
        <v>192</v>
      </c>
      <c r="B20" s="46"/>
      <c r="C20" s="46"/>
      <c r="D20" s="46"/>
      <c r="E20" s="46"/>
      <c r="F20" s="46"/>
      <c r="G20" s="46"/>
      <c r="H20" s="46"/>
      <c r="I20" s="431"/>
      <c r="J20" s="435"/>
    </row>
    <row r="21" spans="1:10" ht="13.8" x14ac:dyDescent="0.25">
      <c r="A21" s="50"/>
      <c r="B21" s="46"/>
      <c r="C21" s="46"/>
      <c r="D21" s="46"/>
      <c r="E21" s="46"/>
      <c r="F21" s="46"/>
      <c r="G21" s="46"/>
      <c r="H21" s="46"/>
      <c r="I21" s="431"/>
      <c r="J21" s="435"/>
    </row>
    <row r="22" spans="1:10" ht="13.8" x14ac:dyDescent="0.25">
      <c r="A22" s="419" t="s">
        <v>221</v>
      </c>
      <c r="B22" s="431"/>
      <c r="C22" s="431"/>
      <c r="D22" s="431"/>
      <c r="E22" s="431"/>
      <c r="F22" s="431"/>
      <c r="G22" s="431"/>
      <c r="H22" s="431"/>
      <c r="I22" s="431"/>
      <c r="J22" s="435"/>
    </row>
    <row r="23" spans="1:10" ht="13.8" x14ac:dyDescent="0.25">
      <c r="A23" s="419" t="s">
        <v>220</v>
      </c>
      <c r="B23" s="46"/>
      <c r="C23" s="46"/>
      <c r="D23" s="46"/>
      <c r="E23" s="46"/>
      <c r="F23" s="46"/>
      <c r="G23" s="46"/>
      <c r="H23" s="46"/>
      <c r="I23" s="431"/>
      <c r="J23" s="435"/>
    </row>
    <row r="24" spans="1:10" ht="13.8" x14ac:dyDescent="0.25">
      <c r="A24" s="419"/>
      <c r="B24" s="46"/>
      <c r="C24" s="46"/>
      <c r="D24" s="46"/>
      <c r="E24" s="46"/>
      <c r="F24" s="46"/>
      <c r="G24" s="46"/>
      <c r="H24" s="46"/>
      <c r="I24" s="431"/>
      <c r="J24" s="435"/>
    </row>
    <row r="25" spans="1:10" ht="13.8" x14ac:dyDescent="0.25">
      <c r="A25" s="419" t="s">
        <v>149</v>
      </c>
      <c r="B25" s="46"/>
      <c r="C25" s="46"/>
      <c r="D25" s="46"/>
      <c r="E25" s="46"/>
      <c r="F25" s="46"/>
      <c r="G25" s="46"/>
      <c r="H25" s="46"/>
      <c r="I25" s="431"/>
      <c r="J25" s="435"/>
    </row>
    <row r="26" spans="1:10" ht="13.8" x14ac:dyDescent="0.25">
      <c r="A26" s="419"/>
      <c r="B26" s="46"/>
      <c r="C26" s="46"/>
      <c r="D26" s="46"/>
      <c r="E26" s="46"/>
      <c r="F26" s="46"/>
      <c r="G26" s="46"/>
      <c r="H26" s="46"/>
      <c r="I26" s="431"/>
      <c r="J26" s="435"/>
    </row>
    <row r="27" spans="1:10" ht="13.8" x14ac:dyDescent="0.25">
      <c r="A27" s="419"/>
      <c r="B27" s="46"/>
      <c r="C27" s="46"/>
      <c r="D27" s="46"/>
      <c r="E27" s="46"/>
      <c r="F27" s="46"/>
      <c r="G27" s="46"/>
      <c r="H27" s="46"/>
      <c r="I27" s="431"/>
      <c r="J27" s="435"/>
    </row>
    <row r="28" spans="1:10" ht="13.8" x14ac:dyDescent="0.25">
      <c r="A28" s="419" t="s">
        <v>150</v>
      </c>
      <c r="B28" s="46"/>
      <c r="C28" s="9" t="str">
        <f>MASTERSHEET!B4</f>
        <v>Divya</v>
      </c>
      <c r="D28" s="9" t="str">
        <f>MASTERSHEET!F4</f>
        <v>thota</v>
      </c>
      <c r="E28" s="46"/>
      <c r="F28" s="46"/>
      <c r="G28" s="46"/>
      <c r="H28" s="46"/>
      <c r="I28" s="431"/>
      <c r="J28" s="435"/>
    </row>
    <row r="29" spans="1:10" ht="13.8" x14ac:dyDescent="0.25">
      <c r="A29" s="419" t="s">
        <v>151</v>
      </c>
      <c r="B29" s="46"/>
      <c r="C29" s="437">
        <f>'Check List'!G1</f>
        <v>0</v>
      </c>
      <c r="D29" s="46"/>
      <c r="E29" s="46"/>
      <c r="F29" s="46"/>
      <c r="G29" s="431"/>
      <c r="H29" s="46"/>
      <c r="I29" s="431"/>
      <c r="J29" s="435"/>
    </row>
    <row r="30" spans="1:10" ht="13.8" x14ac:dyDescent="0.25">
      <c r="A30" s="419" t="s">
        <v>152</v>
      </c>
      <c r="B30" s="424"/>
      <c r="C30" s="413">
        <f>'Check List'!C3:D3</f>
        <v>43054</v>
      </c>
      <c r="D30" s="46"/>
      <c r="E30" s="46"/>
      <c r="F30" s="46"/>
      <c r="G30" s="431"/>
      <c r="H30" s="214"/>
      <c r="I30" s="431"/>
      <c r="J30" s="435"/>
    </row>
    <row r="31" spans="1:10" ht="13.8" x14ac:dyDescent="0.25">
      <c r="A31" s="419"/>
      <c r="B31" s="424"/>
      <c r="C31" s="438"/>
      <c r="D31" s="46"/>
      <c r="E31" s="46"/>
      <c r="F31" s="46"/>
      <c r="G31" s="214"/>
      <c r="H31" s="214"/>
      <c r="I31" s="431"/>
      <c r="J31" s="435"/>
    </row>
    <row r="32" spans="1:10" ht="13.8" x14ac:dyDescent="0.25">
      <c r="A32" s="419"/>
      <c r="B32" s="424"/>
      <c r="C32" s="438"/>
      <c r="D32" s="46"/>
      <c r="E32" s="46"/>
      <c r="F32" s="46"/>
      <c r="G32" s="214"/>
      <c r="H32" s="214"/>
      <c r="I32" s="431"/>
      <c r="J32" s="435"/>
    </row>
    <row r="33" spans="1:10" ht="18" x14ac:dyDescent="0.35">
      <c r="A33" s="419" t="s">
        <v>153</v>
      </c>
      <c r="B33" s="424"/>
      <c r="C33" s="215">
        <f>MASTERSHEET!B6</f>
        <v>43054</v>
      </c>
      <c r="D33" s="46"/>
      <c r="E33" s="46"/>
      <c r="F33" s="46"/>
      <c r="G33" s="46"/>
      <c r="H33" s="46"/>
      <c r="I33" s="183" t="s">
        <v>120</v>
      </c>
      <c r="J33" s="435"/>
    </row>
    <row r="34" spans="1:10" ht="13.8" x14ac:dyDescent="0.25">
      <c r="A34" s="419" t="s">
        <v>36</v>
      </c>
      <c r="B34" s="46"/>
      <c r="C34" s="215" t="str">
        <f>MASTERSHEET!D6</f>
        <v>BANGALORE</v>
      </c>
      <c r="D34" s="46"/>
      <c r="E34" s="46"/>
      <c r="F34" s="46"/>
      <c r="G34" s="46"/>
      <c r="H34" s="46"/>
      <c r="I34" s="214" t="s">
        <v>30</v>
      </c>
      <c r="J34" s="435"/>
    </row>
    <row r="35" spans="1:10" x14ac:dyDescent="0.25">
      <c r="A35" s="439"/>
      <c r="B35" s="431"/>
      <c r="C35" s="431"/>
      <c r="D35" s="431"/>
      <c r="E35" s="431"/>
      <c r="F35" s="431"/>
      <c r="G35" s="431"/>
      <c r="H35" s="431"/>
      <c r="I35" s="431"/>
      <c r="J35" s="435"/>
    </row>
    <row r="36" spans="1:10" x14ac:dyDescent="0.25">
      <c r="A36" s="439"/>
      <c r="B36" s="431"/>
      <c r="C36" s="431"/>
      <c r="D36" s="431"/>
      <c r="E36" s="431"/>
      <c r="F36" s="431"/>
      <c r="G36" s="431"/>
      <c r="H36" s="431"/>
      <c r="I36" s="431"/>
      <c r="J36" s="435"/>
    </row>
    <row r="37" spans="1:10" x14ac:dyDescent="0.25">
      <c r="A37" s="440"/>
      <c r="B37" s="441"/>
      <c r="C37" s="441"/>
      <c r="D37" s="441"/>
      <c r="E37" s="441"/>
      <c r="F37" s="441"/>
      <c r="G37" s="441"/>
      <c r="H37" s="441"/>
      <c r="I37" s="441"/>
      <c r="J37" s="442"/>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40"/>
  <sheetViews>
    <sheetView topLeftCell="A14" workbookViewId="0">
      <selection activeCell="A8" sqref="A8:G14"/>
    </sheetView>
  </sheetViews>
  <sheetFormatPr defaultColWidth="9" defaultRowHeight="13.2" x14ac:dyDescent="0.25"/>
  <cols>
    <col min="1" max="1" width="9.21875" style="165" customWidth="1"/>
    <col min="2" max="2" width="5.21875" style="165" customWidth="1"/>
    <col min="3" max="3" width="11.5546875" style="165" customWidth="1"/>
    <col min="4" max="4" width="20.21875" style="165" customWidth="1"/>
    <col min="5" max="5" width="49.77734375" style="165" customWidth="1"/>
    <col min="6" max="6" width="20" style="165" customWidth="1"/>
    <col min="7" max="7" width="16.44140625" style="165" customWidth="1"/>
    <col min="8" max="256" width="9.21875" style="165" customWidth="1"/>
  </cols>
  <sheetData>
    <row r="1" spans="1:8" x14ac:dyDescent="0.25">
      <c r="A1" s="431"/>
      <c r="B1" s="431"/>
      <c r="C1" s="431"/>
      <c r="D1" s="431"/>
      <c r="E1" s="431"/>
      <c r="F1" s="431"/>
      <c r="G1" s="432"/>
      <c r="H1" s="431"/>
    </row>
    <row r="2" spans="1:8" x14ac:dyDescent="0.25">
      <c r="A2" s="431"/>
      <c r="B2" s="431"/>
      <c r="C2" s="431"/>
      <c r="D2" s="431"/>
      <c r="E2" s="431"/>
      <c r="F2" s="431"/>
      <c r="G2" s="432"/>
      <c r="H2" s="431"/>
    </row>
    <row r="3" spans="1:8" x14ac:dyDescent="0.25">
      <c r="A3" s="431"/>
      <c r="B3" s="431"/>
      <c r="C3" s="431"/>
      <c r="D3" s="431"/>
      <c r="E3" s="431"/>
      <c r="F3" s="431"/>
      <c r="G3" s="431"/>
      <c r="H3" s="431"/>
    </row>
    <row r="4" spans="1:8" x14ac:dyDescent="0.25">
      <c r="A4" s="431"/>
      <c r="B4" s="431"/>
      <c r="C4" s="431"/>
      <c r="D4" s="431"/>
      <c r="E4" s="431"/>
      <c r="F4" s="431"/>
      <c r="G4" s="431"/>
      <c r="H4" s="431"/>
    </row>
    <row r="5" spans="1:8" x14ac:dyDescent="0.25">
      <c r="A5" s="431"/>
      <c r="B5" s="431"/>
      <c r="C5" s="431"/>
      <c r="D5" s="431"/>
      <c r="E5" s="431"/>
      <c r="F5" s="431"/>
      <c r="G5" s="431"/>
      <c r="H5" s="431"/>
    </row>
    <row r="6" spans="1:8" x14ac:dyDescent="0.25">
      <c r="A6" s="431"/>
      <c r="B6" s="431"/>
      <c r="C6" s="431"/>
      <c r="D6" s="431"/>
      <c r="E6" s="431"/>
      <c r="F6" s="431"/>
      <c r="G6" s="431"/>
      <c r="H6" s="431"/>
    </row>
    <row r="7" spans="1:8" x14ac:dyDescent="0.25">
      <c r="A7" s="443"/>
      <c r="B7" s="433"/>
      <c r="C7" s="433"/>
      <c r="D7" s="433"/>
      <c r="E7" s="433"/>
      <c r="F7" s="433"/>
      <c r="G7" s="433"/>
      <c r="H7" s="434"/>
    </row>
    <row r="8" spans="1:8" ht="12.45" customHeight="1" x14ac:dyDescent="0.25">
      <c r="A8" s="687" t="s">
        <v>285</v>
      </c>
      <c r="B8" s="688"/>
      <c r="C8" s="688"/>
      <c r="D8" s="688"/>
      <c r="E8" s="688"/>
      <c r="F8" s="688"/>
      <c r="G8" s="688"/>
      <c r="H8" s="435"/>
    </row>
    <row r="9" spans="1:8" ht="12.45" customHeight="1" x14ac:dyDescent="0.25">
      <c r="A9" s="687"/>
      <c r="B9" s="688"/>
      <c r="C9" s="688"/>
      <c r="D9" s="688"/>
      <c r="E9" s="688"/>
      <c r="F9" s="688"/>
      <c r="G9" s="688"/>
      <c r="H9" s="435"/>
    </row>
    <row r="10" spans="1:8" ht="12.45" customHeight="1" x14ac:dyDescent="0.25">
      <c r="A10" s="687"/>
      <c r="B10" s="688"/>
      <c r="C10" s="688"/>
      <c r="D10" s="688"/>
      <c r="E10" s="688"/>
      <c r="F10" s="688"/>
      <c r="G10" s="688"/>
      <c r="H10" s="435"/>
    </row>
    <row r="11" spans="1:8" ht="12.45" customHeight="1" x14ac:dyDescent="0.25">
      <c r="A11" s="687"/>
      <c r="B11" s="688"/>
      <c r="C11" s="688"/>
      <c r="D11" s="688"/>
      <c r="E11" s="688"/>
      <c r="F11" s="688"/>
      <c r="G11" s="688"/>
      <c r="H11" s="435"/>
    </row>
    <row r="12" spans="1:8" ht="12.45" customHeight="1" x14ac:dyDescent="0.25">
      <c r="A12" s="687"/>
      <c r="B12" s="688"/>
      <c r="C12" s="688"/>
      <c r="D12" s="688"/>
      <c r="E12" s="688"/>
      <c r="F12" s="688"/>
      <c r="G12" s="688"/>
      <c r="H12" s="435"/>
    </row>
    <row r="13" spans="1:8" ht="12.45" customHeight="1" x14ac:dyDescent="0.25">
      <c r="A13" s="687"/>
      <c r="B13" s="688"/>
      <c r="C13" s="688"/>
      <c r="D13" s="688"/>
      <c r="E13" s="688"/>
      <c r="F13" s="688"/>
      <c r="G13" s="688"/>
      <c r="H13" s="435"/>
    </row>
    <row r="14" spans="1:8" ht="12.45" customHeight="1" x14ac:dyDescent="0.25">
      <c r="A14" s="687"/>
      <c r="B14" s="688"/>
      <c r="C14" s="688"/>
      <c r="D14" s="688"/>
      <c r="E14" s="688"/>
      <c r="F14" s="688"/>
      <c r="G14" s="688"/>
      <c r="H14" s="435"/>
    </row>
    <row r="15" spans="1:8" ht="13.8" x14ac:dyDescent="0.25">
      <c r="A15" s="52"/>
      <c r="B15" s="31"/>
      <c r="C15" s="31"/>
      <c r="D15" s="31"/>
      <c r="E15" s="31"/>
      <c r="F15" s="31"/>
      <c r="G15" s="31"/>
      <c r="H15" s="435"/>
    </row>
    <row r="16" spans="1:8" ht="13.8" x14ac:dyDescent="0.25">
      <c r="A16" s="52"/>
      <c r="B16" s="444"/>
      <c r="C16" s="444"/>
      <c r="D16" s="444"/>
      <c r="E16" s="444"/>
      <c r="F16" s="444"/>
      <c r="G16" s="444"/>
      <c r="H16" s="435"/>
    </row>
    <row r="17" spans="1:8" ht="13.8" x14ac:dyDescent="0.25">
      <c r="A17" s="52"/>
      <c r="B17" s="46"/>
      <c r="C17" s="46"/>
      <c r="D17" s="46"/>
      <c r="E17" s="46"/>
      <c r="F17" s="46"/>
      <c r="G17" s="46"/>
      <c r="H17" s="435"/>
    </row>
    <row r="18" spans="1:8" ht="13.8" x14ac:dyDescent="0.25">
      <c r="A18" s="445" t="s">
        <v>286</v>
      </c>
      <c r="B18" s="458" t="s">
        <v>287</v>
      </c>
      <c r="C18" s="458"/>
      <c r="D18" s="458"/>
      <c r="E18" s="458"/>
      <c r="F18" s="46"/>
      <c r="G18" s="46"/>
      <c r="H18" s="435"/>
    </row>
    <row r="19" spans="1:8" ht="13.8" x14ac:dyDescent="0.25">
      <c r="A19" s="52" t="s">
        <v>288</v>
      </c>
      <c r="B19" s="458" t="s">
        <v>289</v>
      </c>
      <c r="C19" s="458"/>
      <c r="D19" s="458"/>
      <c r="E19" s="458"/>
      <c r="F19" s="46"/>
      <c r="G19" s="46"/>
      <c r="H19" s="435"/>
    </row>
    <row r="20" spans="1:8" ht="13.8" x14ac:dyDescent="0.25">
      <c r="A20" s="52" t="s">
        <v>290</v>
      </c>
      <c r="B20" s="458" t="s">
        <v>291</v>
      </c>
      <c r="C20" s="458"/>
      <c r="D20" s="458"/>
      <c r="E20" s="458"/>
      <c r="F20" s="46"/>
      <c r="G20" s="424"/>
      <c r="H20" s="435"/>
    </row>
    <row r="21" spans="1:8" ht="13.8" x14ac:dyDescent="0.25">
      <c r="A21" s="445" t="s">
        <v>292</v>
      </c>
      <c r="B21" s="458" t="s">
        <v>293</v>
      </c>
      <c r="C21" s="458"/>
      <c r="D21" s="458"/>
      <c r="E21" s="458"/>
      <c r="F21" s="46"/>
      <c r="G21" s="46"/>
      <c r="H21" s="435"/>
    </row>
    <row r="22" spans="1:8" ht="13.8" x14ac:dyDescent="0.25">
      <c r="A22" s="52" t="s">
        <v>294</v>
      </c>
      <c r="B22" s="458" t="s">
        <v>295</v>
      </c>
      <c r="C22" s="458"/>
      <c r="D22" s="458"/>
      <c r="E22" s="458"/>
      <c r="F22" s="46"/>
      <c r="G22" s="424"/>
      <c r="H22" s="435"/>
    </row>
    <row r="23" spans="1:8" ht="13.8" x14ac:dyDescent="0.25">
      <c r="A23" s="52" t="s">
        <v>296</v>
      </c>
      <c r="B23" s="458" t="s">
        <v>297</v>
      </c>
      <c r="C23" s="458"/>
      <c r="D23" s="458"/>
      <c r="E23" s="458"/>
      <c r="F23" s="46"/>
      <c r="G23" s="46"/>
      <c r="H23" s="435"/>
    </row>
    <row r="24" spans="1:8" ht="13.8" x14ac:dyDescent="0.25">
      <c r="A24" s="445" t="s">
        <v>298</v>
      </c>
      <c r="B24" s="458" t="s">
        <v>295</v>
      </c>
      <c r="C24" s="458"/>
      <c r="D24" s="458"/>
      <c r="E24" s="458"/>
      <c r="F24" s="46"/>
      <c r="G24" s="446"/>
      <c r="H24" s="435"/>
    </row>
    <row r="25" spans="1:8" ht="13.8" x14ac:dyDescent="0.25">
      <c r="A25" s="445" t="s">
        <v>299</v>
      </c>
      <c r="B25" s="458" t="s">
        <v>300</v>
      </c>
      <c r="C25" s="458"/>
      <c r="D25" s="458"/>
      <c r="E25" s="458"/>
      <c r="F25" s="46"/>
      <c r="G25" s="46"/>
      <c r="H25" s="435"/>
    </row>
    <row r="26" spans="1:8" ht="13.8" x14ac:dyDescent="0.25">
      <c r="A26" s="52"/>
      <c r="B26" s="46"/>
      <c r="C26" s="46"/>
      <c r="D26" s="46"/>
      <c r="E26" s="46"/>
      <c r="F26" s="46"/>
      <c r="G26" s="46"/>
      <c r="H26" s="435"/>
    </row>
    <row r="27" spans="1:8" ht="13.8" x14ac:dyDescent="0.25">
      <c r="A27" s="52"/>
      <c r="B27" s="46"/>
      <c r="C27" s="46"/>
      <c r="D27" s="46"/>
      <c r="E27" s="46"/>
      <c r="F27" s="46"/>
      <c r="G27" s="46"/>
      <c r="H27" s="435"/>
    </row>
    <row r="28" spans="1:8" ht="13.8" x14ac:dyDescent="0.25">
      <c r="A28" s="52"/>
      <c r="B28" s="46"/>
      <c r="C28" s="46"/>
      <c r="D28" s="46"/>
      <c r="E28" s="46"/>
      <c r="F28" s="46"/>
      <c r="G28" s="46"/>
      <c r="H28" s="435"/>
    </row>
    <row r="29" spans="1:8" ht="13.8" x14ac:dyDescent="0.25">
      <c r="A29" s="52"/>
      <c r="B29" s="46"/>
      <c r="C29" s="46"/>
      <c r="D29" s="46"/>
      <c r="E29" s="46"/>
      <c r="F29" s="46"/>
      <c r="G29" s="46"/>
      <c r="H29" s="435"/>
    </row>
    <row r="30" spans="1:8" ht="18" x14ac:dyDescent="0.35">
      <c r="A30" s="52"/>
      <c r="B30" s="46"/>
      <c r="C30" s="46"/>
      <c r="D30" s="46"/>
      <c r="E30" s="46"/>
      <c r="F30" s="183" t="s">
        <v>120</v>
      </c>
      <c r="G30" s="46"/>
      <c r="H30" s="435"/>
    </row>
    <row r="31" spans="1:8" ht="13.8" x14ac:dyDescent="0.25">
      <c r="A31" s="52"/>
      <c r="B31" s="46" t="s">
        <v>29</v>
      </c>
      <c r="C31" s="215">
        <f>MASTERSHEET!B6</f>
        <v>43054</v>
      </c>
      <c r="D31" s="46"/>
      <c r="E31" s="46"/>
      <c r="F31" s="214" t="s">
        <v>30</v>
      </c>
      <c r="G31" s="46"/>
      <c r="H31" s="435"/>
    </row>
    <row r="32" spans="1:8" ht="13.8" x14ac:dyDescent="0.25">
      <c r="A32" s="52"/>
      <c r="B32" s="46"/>
      <c r="C32" s="46"/>
      <c r="D32" s="46"/>
      <c r="E32" s="46"/>
      <c r="F32" s="46"/>
      <c r="G32" s="46"/>
      <c r="H32" s="435"/>
    </row>
    <row r="33" spans="1:8" x14ac:dyDescent="0.25">
      <c r="A33" s="439"/>
      <c r="B33" s="431"/>
      <c r="C33" s="431"/>
      <c r="D33" s="431"/>
      <c r="E33" s="431"/>
      <c r="F33" s="431"/>
      <c r="G33" s="431"/>
      <c r="H33" s="435"/>
    </row>
    <row r="34" spans="1:8" x14ac:dyDescent="0.25">
      <c r="A34" s="439"/>
      <c r="B34" s="431"/>
      <c r="C34" s="431"/>
      <c r="D34" s="431"/>
      <c r="E34" s="431"/>
      <c r="F34" s="431"/>
      <c r="G34" s="431"/>
      <c r="H34" s="435"/>
    </row>
    <row r="35" spans="1:8" x14ac:dyDescent="0.25">
      <c r="A35" s="440"/>
      <c r="B35" s="441"/>
      <c r="C35" s="441"/>
      <c r="D35" s="441"/>
      <c r="E35" s="441"/>
      <c r="F35" s="441"/>
      <c r="G35" s="441"/>
      <c r="H35" s="442"/>
    </row>
    <row r="36" spans="1:8" x14ac:dyDescent="0.25">
      <c r="A36" s="431"/>
      <c r="B36" s="431"/>
      <c r="C36" s="431"/>
      <c r="D36" s="431"/>
      <c r="E36" s="431"/>
      <c r="F36" s="431"/>
      <c r="G36" s="431"/>
      <c r="H36" s="431"/>
    </row>
    <row r="37" spans="1:8" x14ac:dyDescent="0.25">
      <c r="A37" s="431"/>
      <c r="B37" s="431"/>
      <c r="C37" s="431"/>
      <c r="D37" s="431"/>
      <c r="E37" s="431"/>
      <c r="F37" s="431"/>
      <c r="G37" s="431"/>
      <c r="H37" s="431"/>
    </row>
    <row r="38" spans="1:8" x14ac:dyDescent="0.25">
      <c r="A38" s="431"/>
      <c r="B38" s="431"/>
      <c r="C38" s="431"/>
      <c r="D38" s="431"/>
      <c r="E38" s="431"/>
      <c r="F38" s="431"/>
      <c r="G38" s="431"/>
      <c r="H38" s="431"/>
    </row>
    <row r="39" spans="1:8" x14ac:dyDescent="0.25">
      <c r="A39" s="431"/>
      <c r="B39" s="431"/>
      <c r="C39" s="431"/>
      <c r="D39" s="431"/>
      <c r="E39" s="431"/>
      <c r="F39" s="431"/>
      <c r="G39" s="431"/>
      <c r="H39" s="431"/>
    </row>
    <row r="40" spans="1:8" x14ac:dyDescent="0.25">
      <c r="A40" s="431"/>
      <c r="B40" s="431"/>
      <c r="C40" s="431"/>
      <c r="D40" s="431"/>
      <c r="E40" s="431"/>
      <c r="F40" s="431"/>
      <c r="G40" s="431"/>
      <c r="H40" s="431"/>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57"/>
  <sheetViews>
    <sheetView topLeftCell="A29" workbookViewId="0">
      <selection activeCell="H51" sqref="H51"/>
    </sheetView>
  </sheetViews>
  <sheetFormatPr defaultColWidth="9" defaultRowHeight="13.2" x14ac:dyDescent="0.25"/>
  <cols>
    <col min="1" max="1" width="9.21875" style="165" customWidth="1"/>
    <col min="2" max="2" width="12.21875" style="165" customWidth="1"/>
    <col min="3" max="3" width="11.21875" style="165" customWidth="1"/>
    <col min="4" max="4" width="11" style="431" customWidth="1"/>
    <col min="5" max="5" width="13.21875" style="431" customWidth="1"/>
    <col min="6" max="6" width="14.44140625" style="431" customWidth="1"/>
    <col min="7" max="7" width="9.21875" style="431" customWidth="1"/>
    <col min="8" max="8" width="22.44140625" style="431" customWidth="1"/>
    <col min="9" max="9" width="18.6640625" style="431" customWidth="1"/>
    <col min="10" max="10" width="9.21875" style="431" customWidth="1"/>
    <col min="11" max="11" width="9.21875" style="431" hidden="1" customWidth="1"/>
    <col min="12" max="14" width="0" style="165" hidden="1" customWidth="1"/>
    <col min="15" max="256" width="9.21875" style="165" hidden="1" customWidth="1"/>
  </cols>
  <sheetData>
    <row r="1" spans="1:9" s="431" customFormat="1" x14ac:dyDescent="0.25"/>
    <row r="2" spans="1:9" s="431" customFormat="1" x14ac:dyDescent="0.25">
      <c r="H2" s="432"/>
    </row>
    <row r="3" spans="1:9" s="431" customFormat="1" x14ac:dyDescent="0.25"/>
    <row r="4" spans="1:9" s="431" customFormat="1" x14ac:dyDescent="0.25"/>
    <row r="5" spans="1:9" s="431" customFormat="1" x14ac:dyDescent="0.25">
      <c r="A5" s="443"/>
      <c r="B5" s="433"/>
      <c r="C5" s="433"/>
      <c r="D5" s="433"/>
      <c r="E5" s="433"/>
      <c r="F5" s="433"/>
      <c r="G5" s="433"/>
      <c r="H5" s="433"/>
      <c r="I5" s="434"/>
    </row>
    <row r="6" spans="1:9" s="431" customFormat="1" ht="13.8" x14ac:dyDescent="0.25">
      <c r="A6" s="685" t="s">
        <v>143</v>
      </c>
      <c r="B6" s="686"/>
      <c r="C6" s="686"/>
      <c r="D6" s="686"/>
      <c r="I6" s="435"/>
    </row>
    <row r="7" spans="1:9" s="431" customFormat="1" ht="13.8" x14ac:dyDescent="0.25">
      <c r="A7" s="685" t="s">
        <v>257</v>
      </c>
      <c r="B7" s="686"/>
      <c r="C7" s="686"/>
      <c r="D7" s="686"/>
      <c r="I7" s="435"/>
    </row>
    <row r="8" spans="1:9" s="431" customFormat="1" ht="13.8" x14ac:dyDescent="0.25">
      <c r="A8" s="685" t="s">
        <v>258</v>
      </c>
      <c r="B8" s="686"/>
      <c r="C8" s="686"/>
      <c r="D8" s="686"/>
      <c r="I8" s="435"/>
    </row>
    <row r="9" spans="1:9" s="431" customFormat="1" ht="13.8" x14ac:dyDescent="0.25">
      <c r="A9" s="685" t="s">
        <v>259</v>
      </c>
      <c r="B9" s="686"/>
      <c r="C9" s="686"/>
      <c r="D9" s="686"/>
      <c r="I9" s="435"/>
    </row>
    <row r="10" spans="1:9" s="431" customFormat="1" ht="13.8" x14ac:dyDescent="0.25">
      <c r="A10" s="415" t="s">
        <v>260</v>
      </c>
      <c r="B10" s="416"/>
      <c r="C10" s="416"/>
      <c r="D10" s="416"/>
      <c r="I10" s="435"/>
    </row>
    <row r="11" spans="1:9" s="431" customFormat="1" ht="13.8" x14ac:dyDescent="0.25">
      <c r="A11" s="685" t="s">
        <v>144</v>
      </c>
      <c r="B11" s="686"/>
      <c r="C11" s="686"/>
      <c r="D11" s="686"/>
      <c r="I11" s="435"/>
    </row>
    <row r="12" spans="1:9" s="431" customFormat="1" ht="13.8" x14ac:dyDescent="0.25">
      <c r="A12" s="447"/>
      <c r="B12" s="448"/>
      <c r="C12" s="448"/>
      <c r="D12" s="448"/>
      <c r="I12" s="435"/>
    </row>
    <row r="13" spans="1:9" s="431" customFormat="1" x14ac:dyDescent="0.25">
      <c r="A13" s="439"/>
      <c r="I13" s="435"/>
    </row>
    <row r="14" spans="1:9" x14ac:dyDescent="0.25">
      <c r="A14" s="439"/>
      <c r="B14" s="431"/>
      <c r="C14" s="431"/>
      <c r="I14" s="435"/>
    </row>
    <row r="15" spans="1:9" x14ac:dyDescent="0.25">
      <c r="A15" s="439"/>
      <c r="B15" s="431"/>
      <c r="C15" s="431"/>
      <c r="I15" s="435"/>
    </row>
    <row r="16" spans="1:9" x14ac:dyDescent="0.25">
      <c r="A16" s="439"/>
      <c r="B16" s="431"/>
      <c r="C16" s="431"/>
      <c r="I16" s="435"/>
    </row>
    <row r="17" spans="1:9" x14ac:dyDescent="0.25">
      <c r="A17" s="439"/>
      <c r="B17" s="431"/>
      <c r="C17" s="431"/>
      <c r="I17" s="435"/>
    </row>
    <row r="18" spans="1:9" ht="15.6" x14ac:dyDescent="0.3">
      <c r="A18" s="449"/>
      <c r="B18" s="431"/>
      <c r="C18" s="431"/>
      <c r="I18" s="435"/>
    </row>
    <row r="19" spans="1:9" x14ac:dyDescent="0.25">
      <c r="A19" s="439"/>
      <c r="B19" s="431"/>
      <c r="C19" s="431"/>
      <c r="I19" s="435"/>
    </row>
    <row r="20" spans="1:9" ht="15.6" x14ac:dyDescent="0.3">
      <c r="A20" s="449" t="s">
        <v>245</v>
      </c>
      <c r="B20" s="431"/>
      <c r="C20" s="431"/>
      <c r="I20" s="435"/>
    </row>
    <row r="21" spans="1:9" x14ac:dyDescent="0.25">
      <c r="A21" s="439"/>
      <c r="B21" s="431"/>
      <c r="C21" s="431"/>
      <c r="I21" s="435"/>
    </row>
    <row r="22" spans="1:9" ht="15.6" x14ac:dyDescent="0.3">
      <c r="A22" s="449" t="s">
        <v>247</v>
      </c>
      <c r="B22" s="431"/>
      <c r="C22" s="431"/>
      <c r="I22" s="435"/>
    </row>
    <row r="23" spans="1:9" ht="15.6" x14ac:dyDescent="0.3">
      <c r="A23" s="449" t="s">
        <v>248</v>
      </c>
      <c r="B23" s="431"/>
      <c r="C23" s="431"/>
      <c r="I23" s="435"/>
    </row>
    <row r="24" spans="1:9" ht="15.6" x14ac:dyDescent="0.3">
      <c r="A24" s="449" t="s">
        <v>249</v>
      </c>
      <c r="B24" s="431"/>
      <c r="C24" s="431"/>
      <c r="I24" s="435"/>
    </row>
    <row r="25" spans="1:9" s="431" customFormat="1" ht="15.6" x14ac:dyDescent="0.3">
      <c r="A25" s="449" t="s">
        <v>250</v>
      </c>
      <c r="I25" s="435"/>
    </row>
    <row r="26" spans="1:9" s="431" customFormat="1" x14ac:dyDescent="0.25">
      <c r="A26" s="450"/>
      <c r="I26" s="435"/>
    </row>
    <row r="27" spans="1:9" s="431" customFormat="1" ht="15.6" x14ac:dyDescent="0.3">
      <c r="A27" s="449" t="s">
        <v>251</v>
      </c>
      <c r="I27" s="435"/>
    </row>
    <row r="28" spans="1:9" s="431" customFormat="1" ht="15.6" x14ac:dyDescent="0.3">
      <c r="A28" s="449" t="s">
        <v>252</v>
      </c>
      <c r="I28" s="435"/>
    </row>
    <row r="29" spans="1:9" s="431" customFormat="1" ht="15.6" x14ac:dyDescent="0.3">
      <c r="A29" s="449" t="s">
        <v>253</v>
      </c>
      <c r="I29" s="435"/>
    </row>
    <row r="30" spans="1:9" s="431" customFormat="1" ht="15.6" x14ac:dyDescent="0.3">
      <c r="A30" s="449" t="s">
        <v>254</v>
      </c>
      <c r="I30" s="435"/>
    </row>
    <row r="31" spans="1:9" s="431" customFormat="1" x14ac:dyDescent="0.25">
      <c r="A31" s="439"/>
      <c r="I31" s="435"/>
    </row>
    <row r="32" spans="1:9" s="431" customFormat="1" ht="15.6" x14ac:dyDescent="0.3">
      <c r="A32" s="449" t="s">
        <v>255</v>
      </c>
      <c r="I32" s="435"/>
    </row>
    <row r="33" spans="1:9" s="431" customFormat="1" ht="15.6" x14ac:dyDescent="0.3">
      <c r="A33" s="449" t="s">
        <v>256</v>
      </c>
      <c r="I33" s="435"/>
    </row>
    <row r="34" spans="1:9" s="431" customFormat="1" x14ac:dyDescent="0.25">
      <c r="A34" s="439"/>
      <c r="I34" s="435"/>
    </row>
    <row r="35" spans="1:9" s="431" customFormat="1" x14ac:dyDescent="0.25">
      <c r="A35" s="439"/>
      <c r="I35" s="435"/>
    </row>
    <row r="36" spans="1:9" s="431" customFormat="1" x14ac:dyDescent="0.25">
      <c r="A36" s="450" t="s">
        <v>246</v>
      </c>
      <c r="I36" s="435"/>
    </row>
    <row r="37" spans="1:9" s="431" customFormat="1" x14ac:dyDescent="0.25">
      <c r="A37" s="439"/>
      <c r="I37" s="435"/>
    </row>
    <row r="38" spans="1:9" s="431" customFormat="1" x14ac:dyDescent="0.25">
      <c r="A38" s="439"/>
      <c r="I38" s="435"/>
    </row>
    <row r="39" spans="1:9" s="431" customFormat="1" x14ac:dyDescent="0.25">
      <c r="A39" s="439"/>
      <c r="I39" s="435"/>
    </row>
    <row r="40" spans="1:9" s="431" customFormat="1" ht="18" x14ac:dyDescent="0.35">
      <c r="A40" s="439"/>
      <c r="H40" s="183" t="s">
        <v>120</v>
      </c>
      <c r="I40" s="435"/>
    </row>
    <row r="41" spans="1:9" s="431" customFormat="1" ht="13.8" x14ac:dyDescent="0.25">
      <c r="A41" s="439"/>
      <c r="H41" s="214" t="s">
        <v>30</v>
      </c>
      <c r="I41" s="435"/>
    </row>
    <row r="42" spans="1:9" s="431" customFormat="1" x14ac:dyDescent="0.25">
      <c r="A42" s="439"/>
      <c r="I42" s="435"/>
    </row>
    <row r="43" spans="1:9" s="431" customFormat="1" x14ac:dyDescent="0.25">
      <c r="A43" s="440"/>
      <c r="B43" s="441"/>
      <c r="C43" s="441"/>
      <c r="D43" s="441"/>
      <c r="E43" s="441"/>
      <c r="F43" s="441"/>
      <c r="G43" s="441"/>
      <c r="H43" s="441"/>
      <c r="I43" s="442"/>
    </row>
    <row r="44" spans="1:9" s="431" customFormat="1" x14ac:dyDescent="0.25"/>
    <row r="45" spans="1:9" s="431" customFormat="1" x14ac:dyDescent="0.25"/>
    <row r="46" spans="1:9" s="431" customFormat="1" x14ac:dyDescent="0.25"/>
    <row r="47" spans="1:9" s="431" customFormat="1" x14ac:dyDescent="0.25"/>
    <row r="48" spans="1:9" s="431" customFormat="1" x14ac:dyDescent="0.25"/>
    <row r="49" spans="1:3" s="431" customFormat="1" x14ac:dyDescent="0.25"/>
    <row r="50" spans="1:3" x14ac:dyDescent="0.25">
      <c r="A50" s="431"/>
      <c r="B50" s="431"/>
      <c r="C50" s="431"/>
    </row>
    <row r="51" spans="1:3" x14ac:dyDescent="0.25">
      <c r="A51" s="431"/>
      <c r="B51" s="431"/>
      <c r="C51" s="431"/>
    </row>
    <row r="52" spans="1:3" x14ac:dyDescent="0.25">
      <c r="A52" s="431"/>
      <c r="B52" s="431"/>
      <c r="C52" s="431"/>
    </row>
    <row r="53" spans="1:3" x14ac:dyDescent="0.25">
      <c r="A53" s="431"/>
      <c r="B53" s="431"/>
      <c r="C53" s="431"/>
    </row>
    <row r="54" spans="1:3" x14ac:dyDescent="0.25">
      <c r="A54" s="431"/>
      <c r="B54" s="431"/>
      <c r="C54" s="431"/>
    </row>
    <row r="55" spans="1:3" x14ac:dyDescent="0.25">
      <c r="A55" s="431"/>
      <c r="B55" s="431"/>
      <c r="C55" s="431"/>
    </row>
    <row r="56" spans="1:3" x14ac:dyDescent="0.25">
      <c r="A56" s="431"/>
      <c r="B56" s="431"/>
      <c r="C56" s="431"/>
    </row>
    <row r="57" spans="1:3" x14ac:dyDescent="0.25">
      <c r="A57" s="431"/>
      <c r="B57" s="431"/>
      <c r="C57" s="431"/>
    </row>
  </sheetData>
  <sheetProtection password="DC67" sheet="1" objects="1" scenarios="1"/>
  <mergeCells count="5">
    <mergeCell ref="A6:D6"/>
    <mergeCell ref="A7:D7"/>
    <mergeCell ref="A8:D8"/>
    <mergeCell ref="A9:D9"/>
    <mergeCell ref="A11:D11"/>
  </mergeCells>
  <hyperlinks>
    <hyperlink ref="A32" r:id="rId1" tooltip="Blue Book (2.06 MB)" xr:uid="{00000000-0004-0000-0D00-000000000000}"/>
    <hyperlink ref="A36" r:id="rId2" xr:uid="{00000000-0004-0000-0D00-000001000000}"/>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77"/>
  <sheetViews>
    <sheetView topLeftCell="A23" zoomScale="98" zoomScaleNormal="98" workbookViewId="0">
      <selection activeCell="B80" sqref="B80"/>
    </sheetView>
  </sheetViews>
  <sheetFormatPr defaultColWidth="9" defaultRowHeight="15" x14ac:dyDescent="0.35"/>
  <cols>
    <col min="1" max="1" width="31.33203125" style="61" customWidth="1"/>
    <col min="2" max="2" width="32.44140625" style="62" customWidth="1"/>
    <col min="3" max="3" width="28.6640625" style="62" customWidth="1"/>
    <col min="4" max="4" width="33.21875" style="62" customWidth="1"/>
    <col min="5" max="5" width="23.6640625" style="62" customWidth="1"/>
    <col min="6" max="6" width="30.21875" style="62" customWidth="1"/>
    <col min="7" max="7" width="18.77734375" style="62" customWidth="1"/>
    <col min="8" max="8" width="15" style="62" customWidth="1"/>
    <col min="9" max="9" width="9.5546875" style="62" hidden="1" customWidth="1"/>
    <col min="10" max="10" width="22.21875" style="62" hidden="1" customWidth="1"/>
    <col min="11" max="17" width="15.77734375" style="62" hidden="1" customWidth="1"/>
    <col min="18" max="19" width="18.6640625" style="62" hidden="1" customWidth="1"/>
    <col min="20" max="20" width="20" style="62" hidden="1" customWidth="1"/>
    <col min="21" max="256" width="15.77734375" style="62" hidden="1" customWidth="1"/>
  </cols>
  <sheetData>
    <row r="1" spans="1:41" s="63" customFormat="1" ht="19.8" x14ac:dyDescent="0.35">
      <c r="A1" s="463" t="s">
        <v>177</v>
      </c>
      <c r="B1" s="464"/>
      <c r="C1" s="464"/>
      <c r="D1" s="464"/>
      <c r="E1" s="464"/>
      <c r="F1" s="465"/>
      <c r="G1" s="64"/>
      <c r="H1" s="65"/>
      <c r="W1" s="63" t="s">
        <v>191</v>
      </c>
    </row>
    <row r="2" spans="1:41" s="63" customFormat="1" ht="18" customHeight="1" x14ac:dyDescent="0.35">
      <c r="A2" s="469"/>
      <c r="B2" s="470"/>
      <c r="C2" s="470"/>
      <c r="D2" s="470"/>
      <c r="E2" s="470"/>
      <c r="F2" s="471"/>
      <c r="G2" s="66"/>
      <c r="H2" s="67"/>
      <c r="S2" s="68" t="s">
        <v>332</v>
      </c>
      <c r="T2" s="69" t="s">
        <v>333</v>
      </c>
      <c r="W2" s="63" t="s">
        <v>189</v>
      </c>
    </row>
    <row r="3" spans="1:41" s="63" customFormat="1" ht="18" customHeight="1" x14ac:dyDescent="0.35">
      <c r="A3" s="466"/>
      <c r="B3" s="467"/>
      <c r="C3" s="467"/>
      <c r="D3" s="467"/>
      <c r="E3" s="467"/>
      <c r="F3" s="468"/>
      <c r="G3" s="66"/>
      <c r="H3" s="67"/>
      <c r="R3" s="70" t="str">
        <f>S3</f>
        <v>Raghava Rao Thota</v>
      </c>
      <c r="S3" s="71" t="str">
        <f>CONCATENATE(B18," ",C18," ",D18)</f>
        <v>Raghava Rao Thota</v>
      </c>
      <c r="T3" s="72" t="str">
        <f>CONCATENATE(B19," ",C19," ",D19)</f>
        <v>Lakshmi Devi Thota</v>
      </c>
      <c r="W3" s="63" t="s">
        <v>188</v>
      </c>
    </row>
    <row r="4" spans="1:41" s="63" customFormat="1" ht="18" customHeight="1" x14ac:dyDescent="0.35">
      <c r="A4" s="73" t="s">
        <v>155</v>
      </c>
      <c r="B4" s="74" t="s">
        <v>474</v>
      </c>
      <c r="C4" s="75" t="s">
        <v>31</v>
      </c>
      <c r="D4" s="74" t="s">
        <v>475</v>
      </c>
      <c r="E4" s="75" t="s">
        <v>156</v>
      </c>
      <c r="F4" s="451" t="s">
        <v>479</v>
      </c>
      <c r="G4" s="66"/>
      <c r="H4" s="67"/>
      <c r="J4" s="70" t="s">
        <v>205</v>
      </c>
      <c r="L4" s="77" t="s">
        <v>191</v>
      </c>
      <c r="N4" s="78" t="s">
        <v>268</v>
      </c>
      <c r="R4" s="63" t="str">
        <f>CONCATENATE(B4," ",D4," ",F4)</f>
        <v>Divya Sri thota</v>
      </c>
      <c r="W4" s="63" t="s">
        <v>190</v>
      </c>
    </row>
    <row r="5" spans="1:41" s="63" customFormat="1" ht="31.05" customHeight="1" x14ac:dyDescent="0.35">
      <c r="A5" s="79" t="s">
        <v>157</v>
      </c>
      <c r="B5" s="74" t="s">
        <v>467</v>
      </c>
      <c r="C5" s="80" t="s">
        <v>195</v>
      </c>
      <c r="D5" s="74"/>
      <c r="E5" s="80" t="s">
        <v>197</v>
      </c>
      <c r="F5" s="76" t="s">
        <v>201</v>
      </c>
      <c r="G5" s="66"/>
      <c r="H5" s="67"/>
      <c r="J5" s="70" t="s">
        <v>198</v>
      </c>
      <c r="L5" s="77" t="s">
        <v>189</v>
      </c>
      <c r="N5" s="78" t="s">
        <v>302</v>
      </c>
      <c r="R5" s="63" t="str">
        <f>F4</f>
        <v>thota</v>
      </c>
      <c r="W5" s="63" t="s">
        <v>107</v>
      </c>
    </row>
    <row r="6" spans="1:41" s="63" customFormat="1" ht="18" customHeight="1" x14ac:dyDescent="0.35">
      <c r="A6" s="81" t="s">
        <v>158</v>
      </c>
      <c r="B6" s="82">
        <v>43054</v>
      </c>
      <c r="C6" s="80" t="s">
        <v>159</v>
      </c>
      <c r="D6" s="74" t="s">
        <v>471</v>
      </c>
      <c r="E6" s="80" t="s">
        <v>196</v>
      </c>
      <c r="F6" s="76">
        <v>7658964407</v>
      </c>
      <c r="G6" s="66"/>
      <c r="H6" s="67"/>
      <c r="J6" s="70" t="s">
        <v>199</v>
      </c>
      <c r="L6" s="77" t="s">
        <v>188</v>
      </c>
      <c r="N6" s="78" t="s">
        <v>303</v>
      </c>
      <c r="W6" s="63" t="s">
        <v>108</v>
      </c>
    </row>
    <row r="7" spans="1:41" s="63" customFormat="1" ht="18" customHeight="1" x14ac:dyDescent="0.35">
      <c r="A7" s="81" t="s">
        <v>161</v>
      </c>
      <c r="B7" s="74" t="s">
        <v>439</v>
      </c>
      <c r="C7" s="80" t="s">
        <v>52</v>
      </c>
      <c r="D7" s="74" t="s">
        <v>468</v>
      </c>
      <c r="E7" s="80" t="s">
        <v>160</v>
      </c>
      <c r="F7" s="451" t="s">
        <v>477</v>
      </c>
      <c r="G7" s="66"/>
      <c r="H7" s="67"/>
      <c r="J7" s="70" t="s">
        <v>202</v>
      </c>
      <c r="L7" s="77" t="s">
        <v>219</v>
      </c>
      <c r="N7" s="78" t="s">
        <v>275</v>
      </c>
      <c r="O7" s="63" t="s">
        <v>277</v>
      </c>
      <c r="W7" s="63" t="s">
        <v>109</v>
      </c>
    </row>
    <row r="8" spans="1:41" s="63" customFormat="1" ht="18" customHeight="1" x14ac:dyDescent="0.35">
      <c r="A8" s="81" t="s">
        <v>53</v>
      </c>
      <c r="B8" s="82">
        <v>35418</v>
      </c>
      <c r="C8" s="80" t="s">
        <v>175</v>
      </c>
      <c r="D8" s="74" t="s">
        <v>478</v>
      </c>
      <c r="E8" s="80" t="s">
        <v>162</v>
      </c>
      <c r="F8" s="83"/>
      <c r="G8" s="66"/>
      <c r="H8" s="67"/>
      <c r="J8" s="70" t="s">
        <v>203</v>
      </c>
      <c r="L8" s="77" t="s">
        <v>107</v>
      </c>
      <c r="N8" s="78" t="s">
        <v>273</v>
      </c>
      <c r="R8" s="68" t="s">
        <v>330</v>
      </c>
      <c r="S8" s="84" t="s">
        <v>331</v>
      </c>
      <c r="T8" s="69" t="s">
        <v>28</v>
      </c>
      <c r="W8" s="63" t="s">
        <v>110</v>
      </c>
    </row>
    <row r="9" spans="1:41" s="63" customFormat="1" ht="18" hidden="1" customHeight="1" x14ac:dyDescent="0.35">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5">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5">
      <c r="A11" s="85" t="s">
        <v>165</v>
      </c>
      <c r="B11" s="86"/>
      <c r="C11" s="87" t="s">
        <v>169</v>
      </c>
      <c r="D11" s="86"/>
      <c r="E11" s="87" t="s">
        <v>171</v>
      </c>
      <c r="F11" s="88"/>
      <c r="G11" s="66"/>
      <c r="H11" s="67"/>
      <c r="J11" s="70" t="s">
        <v>206</v>
      </c>
      <c r="L11" s="77" t="s">
        <v>110</v>
      </c>
      <c r="N11" s="78" t="s">
        <v>274</v>
      </c>
      <c r="R11" s="90" t="str">
        <f>CONCATENATE(B25," ",B26)</f>
        <v xml:space="preserve"> </v>
      </c>
      <c r="S11" s="91"/>
      <c r="W11" s="63" t="s">
        <v>113</v>
      </c>
      <c r="AO11" s="63" t="s">
        <v>105</v>
      </c>
    </row>
    <row r="12" spans="1:41" s="63" customFormat="1" ht="60" hidden="1" x14ac:dyDescent="0.35">
      <c r="A12" s="92" t="s">
        <v>283</v>
      </c>
      <c r="B12" s="93"/>
      <c r="C12" s="94" t="s">
        <v>301</v>
      </c>
      <c r="D12" s="93"/>
      <c r="E12" s="94" t="s">
        <v>284</v>
      </c>
      <c r="F12" s="95"/>
      <c r="G12" s="96" t="s">
        <v>282</v>
      </c>
      <c r="H12" s="67"/>
      <c r="J12" s="70" t="s">
        <v>200</v>
      </c>
      <c r="L12" s="77" t="s">
        <v>112</v>
      </c>
      <c r="N12" s="78" t="s">
        <v>271</v>
      </c>
      <c r="P12" s="63" t="s">
        <v>276</v>
      </c>
      <c r="R12" s="97" t="str">
        <f>CONCATENATE(B27," ",B28)</f>
        <v xml:space="preserve"> VEERAVALLI,KRISHNA DISTRICT</v>
      </c>
      <c r="S12" s="98"/>
    </row>
    <row r="13" spans="1:41" s="63" customFormat="1" ht="18" customHeight="1" x14ac:dyDescent="0.35">
      <c r="A13" s="487"/>
      <c r="B13" s="488"/>
      <c r="C13" s="488"/>
      <c r="D13" s="488"/>
      <c r="E13" s="488"/>
      <c r="F13" s="488"/>
      <c r="G13" s="488"/>
      <c r="H13" s="67"/>
      <c r="J13" s="70" t="s">
        <v>204</v>
      </c>
      <c r="L13" s="77" t="s">
        <v>111</v>
      </c>
      <c r="N13" s="78" t="s">
        <v>270</v>
      </c>
      <c r="R13" s="71" t="str">
        <f>B29</f>
        <v>ANDHRA PRADESH-521110</v>
      </c>
      <c r="S13" s="72"/>
    </row>
    <row r="14" spans="1:41" s="63" customFormat="1" ht="18" customHeight="1" x14ac:dyDescent="0.35">
      <c r="A14" s="99" t="s">
        <v>172</v>
      </c>
      <c r="B14" s="100" t="s">
        <v>2</v>
      </c>
      <c r="C14" s="100" t="s">
        <v>3</v>
      </c>
      <c r="D14" s="100" t="s">
        <v>4</v>
      </c>
      <c r="E14" s="100" t="s">
        <v>35</v>
      </c>
      <c r="F14" s="101" t="s">
        <v>34</v>
      </c>
      <c r="G14" s="99" t="s">
        <v>73</v>
      </c>
      <c r="H14" s="102" t="s">
        <v>27</v>
      </c>
      <c r="L14" s="77" t="s">
        <v>113</v>
      </c>
    </row>
    <row r="15" spans="1:41" s="63" customFormat="1" ht="18" customHeight="1" x14ac:dyDescent="0.35">
      <c r="A15" s="103" t="s">
        <v>348</v>
      </c>
      <c r="B15" s="74"/>
      <c r="C15" s="74"/>
      <c r="D15" s="74"/>
      <c r="E15" s="74"/>
      <c r="F15" s="82"/>
      <c r="G15" s="74"/>
      <c r="H15" s="104"/>
    </row>
    <row r="16" spans="1:41" s="63" customFormat="1" ht="18" customHeight="1" x14ac:dyDescent="0.35">
      <c r="A16" s="105" t="s">
        <v>32</v>
      </c>
      <c r="B16" s="74"/>
      <c r="C16" s="74"/>
      <c r="D16" s="74"/>
      <c r="E16" s="74"/>
      <c r="F16" s="82"/>
      <c r="G16" s="74"/>
      <c r="H16" s="104"/>
      <c r="R16" s="106" t="str">
        <f>CONCATENATE(B25," ",B26," ",B27," ",B28," ",+B29)</f>
        <v xml:space="preserve">   VEERAVALLI,KRISHNA DISTRICT ANDHRA PRADESH-521110</v>
      </c>
    </row>
    <row r="17" spans="1:41" s="63" customFormat="1" ht="18" customHeight="1" x14ac:dyDescent="0.35">
      <c r="A17" s="105" t="s">
        <v>33</v>
      </c>
      <c r="B17" s="74"/>
      <c r="C17" s="74"/>
      <c r="D17" s="74"/>
      <c r="E17" s="74"/>
      <c r="F17" s="82"/>
      <c r="G17" s="74"/>
      <c r="H17" s="104"/>
    </row>
    <row r="18" spans="1:41" s="63" customFormat="1" ht="18" customHeight="1" x14ac:dyDescent="0.35">
      <c r="A18" s="105" t="s">
        <v>74</v>
      </c>
      <c r="B18" s="74" t="s">
        <v>480</v>
      </c>
      <c r="C18" s="74" t="s">
        <v>481</v>
      </c>
      <c r="D18" s="74" t="s">
        <v>476</v>
      </c>
      <c r="E18" s="80" t="s">
        <v>440</v>
      </c>
      <c r="F18" s="82">
        <v>26024</v>
      </c>
      <c r="G18" s="74">
        <v>47</v>
      </c>
      <c r="H18" s="104" t="s">
        <v>74</v>
      </c>
    </row>
    <row r="19" spans="1:41" s="63" customFormat="1" ht="18" customHeight="1" x14ac:dyDescent="0.35">
      <c r="A19" s="107" t="s">
        <v>75</v>
      </c>
      <c r="B19" s="108" t="s">
        <v>483</v>
      </c>
      <c r="C19" s="74" t="s">
        <v>482</v>
      </c>
      <c r="D19" s="74" t="s">
        <v>476</v>
      </c>
      <c r="E19" s="109" t="s">
        <v>439</v>
      </c>
      <c r="F19" s="110">
        <v>29022</v>
      </c>
      <c r="G19" s="74">
        <v>39</v>
      </c>
      <c r="H19" s="104" t="s">
        <v>75</v>
      </c>
    </row>
    <row r="20" spans="1:41" ht="18" customHeight="1" x14ac:dyDescent="0.35">
      <c r="A20" s="486"/>
      <c r="B20" s="481"/>
      <c r="C20" s="481"/>
      <c r="D20" s="482"/>
      <c r="E20" s="111"/>
      <c r="F20" s="111"/>
      <c r="G20" s="111"/>
      <c r="H20" s="112"/>
      <c r="AO20" s="63"/>
    </row>
    <row r="21" spans="1:41" ht="18" customHeight="1" x14ac:dyDescent="0.35">
      <c r="A21" s="113" t="s">
        <v>466</v>
      </c>
      <c r="B21" s="483" t="s">
        <v>484</v>
      </c>
      <c r="C21" s="484"/>
      <c r="D21" s="485"/>
      <c r="E21" s="111"/>
      <c r="F21" s="111"/>
      <c r="G21" s="111"/>
      <c r="H21" s="112"/>
      <c r="AO21" s="63"/>
    </row>
    <row r="22" spans="1:41" ht="18" customHeight="1" x14ac:dyDescent="0.35">
      <c r="A22" s="480"/>
      <c r="B22" s="481"/>
      <c r="C22" s="481"/>
      <c r="D22" s="482"/>
      <c r="E22" s="111"/>
      <c r="F22" s="111"/>
      <c r="G22" s="111"/>
      <c r="H22" s="112"/>
      <c r="AO22" s="63"/>
    </row>
    <row r="23" spans="1:41" ht="18" customHeight="1" x14ac:dyDescent="0.35">
      <c r="A23" s="472" t="s">
        <v>173</v>
      </c>
      <c r="B23" s="473"/>
      <c r="C23" s="473"/>
      <c r="D23" s="474"/>
      <c r="E23" s="492" t="s">
        <v>278</v>
      </c>
      <c r="F23" s="493"/>
      <c r="G23" s="494"/>
      <c r="H23" s="112"/>
    </row>
    <row r="24" spans="1:41" ht="18" customHeight="1" x14ac:dyDescent="0.35">
      <c r="A24" s="103" t="s">
        <v>82</v>
      </c>
      <c r="B24" s="114" t="s">
        <v>58</v>
      </c>
      <c r="C24" s="114" t="s">
        <v>176</v>
      </c>
      <c r="D24" s="114" t="s">
        <v>174</v>
      </c>
      <c r="E24" s="114" t="s">
        <v>279</v>
      </c>
      <c r="F24" s="114" t="s">
        <v>280</v>
      </c>
      <c r="G24" s="115" t="s">
        <v>281</v>
      </c>
      <c r="H24" s="116"/>
    </row>
    <row r="25" spans="1:41" ht="18" customHeight="1" x14ac:dyDescent="0.35">
      <c r="A25" s="105" t="s">
        <v>261</v>
      </c>
      <c r="B25" s="690"/>
      <c r="C25" s="74" t="s">
        <v>488</v>
      </c>
      <c r="D25" s="74"/>
      <c r="E25" s="118" t="s">
        <v>469</v>
      </c>
      <c r="F25" s="118" t="s">
        <v>469</v>
      </c>
      <c r="G25" s="118" t="s">
        <v>469</v>
      </c>
      <c r="H25" s="116"/>
    </row>
    <row r="26" spans="1:41" ht="18" customHeight="1" x14ac:dyDescent="0.35">
      <c r="A26" s="105" t="s">
        <v>262</v>
      </c>
      <c r="B26" s="74"/>
      <c r="C26" s="74" t="s">
        <v>489</v>
      </c>
      <c r="D26" s="74"/>
      <c r="E26" s="118" t="s">
        <v>472</v>
      </c>
      <c r="F26" s="118" t="s">
        <v>472</v>
      </c>
      <c r="G26" s="118" t="s">
        <v>472</v>
      </c>
      <c r="H26" s="116"/>
    </row>
    <row r="27" spans="1:41" ht="18" customHeight="1" x14ac:dyDescent="0.35">
      <c r="A27" s="105" t="s">
        <v>263</v>
      </c>
      <c r="B27" s="74"/>
      <c r="C27" s="74" t="s">
        <v>490</v>
      </c>
      <c r="D27" s="74"/>
      <c r="E27" s="118" t="s">
        <v>470</v>
      </c>
      <c r="F27" s="118" t="s">
        <v>470</v>
      </c>
      <c r="G27" s="118"/>
      <c r="H27" s="116"/>
    </row>
    <row r="28" spans="1:41" ht="18" customHeight="1" x14ac:dyDescent="0.35">
      <c r="A28" s="119" t="s">
        <v>264</v>
      </c>
      <c r="B28" s="74" t="s">
        <v>485</v>
      </c>
      <c r="C28" s="74" t="s">
        <v>478</v>
      </c>
      <c r="D28" s="74" t="s">
        <v>485</v>
      </c>
      <c r="E28" s="118"/>
      <c r="F28" s="118"/>
      <c r="G28" s="118"/>
      <c r="H28" s="116"/>
    </row>
    <row r="29" spans="1:41" ht="18" customHeight="1" x14ac:dyDescent="0.35">
      <c r="A29" s="119" t="s">
        <v>265</v>
      </c>
      <c r="B29" s="74" t="s">
        <v>486</v>
      </c>
      <c r="C29" s="74" t="s">
        <v>491</v>
      </c>
      <c r="D29" s="74" t="s">
        <v>486</v>
      </c>
      <c r="E29" s="118"/>
      <c r="F29" s="118"/>
      <c r="G29" s="120"/>
      <c r="H29" s="116"/>
    </row>
    <row r="30" spans="1:41" ht="18" customHeight="1" x14ac:dyDescent="0.35">
      <c r="A30" s="119" t="s">
        <v>64</v>
      </c>
      <c r="B30" s="117" t="s">
        <v>487</v>
      </c>
      <c r="C30" s="117" t="s">
        <v>487</v>
      </c>
      <c r="D30" s="117" t="s">
        <v>487</v>
      </c>
      <c r="E30" s="118"/>
      <c r="F30" s="118"/>
      <c r="G30" s="120"/>
      <c r="H30" s="116"/>
    </row>
    <row r="31" spans="1:41" ht="18" customHeight="1" x14ac:dyDescent="0.35">
      <c r="A31" s="119" t="s">
        <v>266</v>
      </c>
      <c r="B31" s="121"/>
      <c r="C31" s="121"/>
      <c r="D31" s="121"/>
      <c r="E31" s="118"/>
      <c r="F31" s="118"/>
      <c r="G31" s="120"/>
      <c r="H31" s="116"/>
    </row>
    <row r="32" spans="1:41" ht="18" customHeight="1" x14ac:dyDescent="0.35">
      <c r="A32" s="122" t="s">
        <v>267</v>
      </c>
      <c r="B32" s="117">
        <v>9246494407</v>
      </c>
      <c r="C32" s="117">
        <v>9246494407</v>
      </c>
      <c r="D32" s="117">
        <v>9246494407</v>
      </c>
      <c r="E32" s="123"/>
      <c r="F32" s="123"/>
      <c r="G32" s="124"/>
      <c r="H32" s="116"/>
    </row>
    <row r="33" spans="1:8" ht="18" customHeight="1" x14ac:dyDescent="0.35">
      <c r="A33" s="478"/>
      <c r="B33" s="479"/>
      <c r="C33" s="479"/>
      <c r="D33" s="479"/>
      <c r="E33" s="125"/>
      <c r="F33" s="125"/>
      <c r="G33" s="125"/>
      <c r="H33" s="116"/>
    </row>
    <row r="34" spans="1:8" ht="18" customHeight="1" x14ac:dyDescent="0.35">
      <c r="A34" s="475" t="s">
        <v>178</v>
      </c>
      <c r="B34" s="476"/>
      <c r="C34" s="476"/>
      <c r="D34" s="476"/>
      <c r="E34" s="476"/>
      <c r="F34" s="477"/>
      <c r="G34" s="125"/>
      <c r="H34" s="116"/>
    </row>
    <row r="35" spans="1:8" ht="25.2" x14ac:dyDescent="0.35">
      <c r="A35" s="103" t="s">
        <v>82</v>
      </c>
      <c r="B35" s="126" t="s">
        <v>179</v>
      </c>
      <c r="C35" s="126" t="s">
        <v>27</v>
      </c>
      <c r="D35" s="126" t="s">
        <v>70</v>
      </c>
      <c r="E35" s="126" t="s">
        <v>71</v>
      </c>
      <c r="F35" s="127" t="s">
        <v>72</v>
      </c>
      <c r="G35" s="125"/>
      <c r="H35" s="116"/>
    </row>
    <row r="36" spans="1:8" ht="37.799999999999997" x14ac:dyDescent="0.35">
      <c r="A36" s="119" t="s">
        <v>438</v>
      </c>
      <c r="B36" s="74" t="s">
        <v>492</v>
      </c>
      <c r="C36" s="74" t="s">
        <v>75</v>
      </c>
      <c r="D36" s="74" t="s">
        <v>493</v>
      </c>
      <c r="E36" s="74">
        <v>39</v>
      </c>
      <c r="F36" s="128">
        <v>1</v>
      </c>
      <c r="G36" s="125"/>
      <c r="H36" s="116"/>
    </row>
    <row r="37" spans="1:8" ht="18" customHeight="1" x14ac:dyDescent="0.35">
      <c r="A37" s="105" t="s">
        <v>37</v>
      </c>
      <c r="B37" s="74" t="s">
        <v>492</v>
      </c>
      <c r="C37" s="74" t="s">
        <v>75</v>
      </c>
      <c r="D37" s="74" t="s">
        <v>493</v>
      </c>
      <c r="E37" s="74">
        <v>39</v>
      </c>
      <c r="F37" s="128">
        <v>1</v>
      </c>
      <c r="G37" s="125"/>
      <c r="H37" s="116"/>
    </row>
    <row r="38" spans="1:8" ht="28.5" customHeight="1" x14ac:dyDescent="0.35">
      <c r="A38" s="129" t="s">
        <v>447</v>
      </c>
      <c r="B38" s="74" t="s">
        <v>492</v>
      </c>
      <c r="C38" s="74" t="s">
        <v>75</v>
      </c>
      <c r="D38" s="74" t="s">
        <v>493</v>
      </c>
      <c r="E38" s="74">
        <v>39</v>
      </c>
      <c r="F38" s="128">
        <v>1</v>
      </c>
      <c r="G38" s="125"/>
      <c r="H38" s="116"/>
    </row>
    <row r="39" spans="1:8" ht="18" customHeight="1" x14ac:dyDescent="0.35">
      <c r="A39" s="105" t="s">
        <v>60</v>
      </c>
      <c r="B39" s="74" t="s">
        <v>492</v>
      </c>
      <c r="C39" s="74" t="s">
        <v>75</v>
      </c>
      <c r="D39" s="74" t="s">
        <v>493</v>
      </c>
      <c r="E39" s="74">
        <v>39</v>
      </c>
      <c r="F39" s="128">
        <v>1</v>
      </c>
      <c r="G39" s="125"/>
      <c r="H39" s="116"/>
    </row>
    <row r="40" spans="1:8" ht="18" customHeight="1" x14ac:dyDescent="0.35">
      <c r="A40" s="107" t="s">
        <v>182</v>
      </c>
      <c r="B40" s="74" t="s">
        <v>492</v>
      </c>
      <c r="C40" s="74" t="s">
        <v>75</v>
      </c>
      <c r="D40" s="74" t="s">
        <v>493</v>
      </c>
      <c r="E40" s="74">
        <v>39</v>
      </c>
      <c r="F40" s="128">
        <v>1</v>
      </c>
      <c r="G40" s="125"/>
      <c r="H40" s="116"/>
    </row>
    <row r="41" spans="1:8" ht="18" customHeight="1" x14ac:dyDescent="0.35">
      <c r="A41" s="489"/>
      <c r="B41" s="490"/>
      <c r="C41" s="490"/>
      <c r="D41" s="490"/>
      <c r="E41" s="490"/>
      <c r="F41" s="491"/>
      <c r="G41" s="111"/>
      <c r="H41" s="112"/>
    </row>
    <row r="42" spans="1:8" ht="18" hidden="1" customHeight="1" x14ac:dyDescent="0.35">
      <c r="A42" s="466" t="s">
        <v>210</v>
      </c>
      <c r="B42" s="467"/>
      <c r="C42" s="467"/>
      <c r="D42" s="467"/>
      <c r="E42" s="467"/>
      <c r="F42" s="468"/>
      <c r="G42" s="111"/>
      <c r="H42" s="112"/>
    </row>
    <row r="43" spans="1:8" ht="18" hidden="1" customHeight="1" x14ac:dyDescent="0.35">
      <c r="A43" s="130"/>
      <c r="B43" s="131" t="s">
        <v>132</v>
      </c>
      <c r="C43" s="131" t="s">
        <v>349</v>
      </c>
      <c r="D43" s="131" t="s">
        <v>194</v>
      </c>
      <c r="E43" s="132"/>
      <c r="F43" s="133"/>
      <c r="G43" s="111"/>
      <c r="H43" s="112"/>
    </row>
    <row r="44" spans="1:8" ht="18" hidden="1" customHeight="1" x14ac:dyDescent="0.35">
      <c r="A44" s="134" t="s">
        <v>38</v>
      </c>
      <c r="B44" s="86"/>
      <c r="C44" s="86"/>
      <c r="D44" s="86"/>
      <c r="E44" s="86"/>
      <c r="F44" s="88"/>
      <c r="G44" s="111"/>
      <c r="H44" s="112"/>
    </row>
    <row r="45" spans="1:8" ht="18" hidden="1" customHeight="1" x14ac:dyDescent="0.35">
      <c r="A45" s="134" t="s">
        <v>115</v>
      </c>
      <c r="B45" s="135"/>
      <c r="C45" s="135"/>
      <c r="D45" s="135"/>
      <c r="E45" s="135"/>
      <c r="F45" s="136"/>
      <c r="G45" s="111"/>
      <c r="H45" s="112"/>
    </row>
    <row r="46" spans="1:8" ht="18" hidden="1" customHeight="1" x14ac:dyDescent="0.35">
      <c r="A46" s="134" t="s">
        <v>76</v>
      </c>
      <c r="B46" s="135"/>
      <c r="C46" s="135"/>
      <c r="D46" s="135"/>
      <c r="E46" s="135"/>
      <c r="F46" s="136"/>
      <c r="G46" s="111"/>
      <c r="H46" s="112"/>
    </row>
    <row r="47" spans="1:8" ht="18" hidden="1" customHeight="1" x14ac:dyDescent="0.35">
      <c r="A47" s="134" t="s">
        <v>214</v>
      </c>
      <c r="B47" s="86"/>
      <c r="C47" s="137"/>
      <c r="D47" s="86"/>
      <c r="E47" s="137"/>
      <c r="F47" s="138"/>
      <c r="G47" s="111"/>
      <c r="H47" s="112"/>
    </row>
    <row r="48" spans="1:8" ht="18" hidden="1" customHeight="1" x14ac:dyDescent="0.35">
      <c r="A48" s="134" t="s">
        <v>213</v>
      </c>
      <c r="B48" s="86"/>
      <c r="C48" s="137"/>
      <c r="D48" s="86"/>
      <c r="E48" s="86"/>
      <c r="F48" s="88"/>
      <c r="G48" s="111"/>
      <c r="H48" s="112"/>
    </row>
    <row r="49" spans="1:19" ht="18" hidden="1" customHeight="1" x14ac:dyDescent="0.35">
      <c r="A49" s="134" t="s">
        <v>211</v>
      </c>
      <c r="B49" s="86"/>
      <c r="C49" s="86"/>
      <c r="D49" s="86"/>
      <c r="E49" s="86"/>
      <c r="F49" s="88"/>
      <c r="G49" s="111"/>
      <c r="H49" s="112"/>
    </row>
    <row r="50" spans="1:19" ht="18" hidden="1" customHeight="1" x14ac:dyDescent="0.35">
      <c r="A50" s="134" t="s">
        <v>39</v>
      </c>
      <c r="B50" s="86"/>
      <c r="C50" s="86"/>
      <c r="D50" s="86"/>
      <c r="E50" s="86"/>
      <c r="F50" s="88"/>
      <c r="G50" s="111"/>
      <c r="H50" s="112"/>
    </row>
    <row r="51" spans="1:19" ht="18" hidden="1" customHeight="1" x14ac:dyDescent="0.35">
      <c r="A51" s="134" t="s">
        <v>208</v>
      </c>
      <c r="B51" s="139"/>
      <c r="C51" s="139"/>
      <c r="D51" s="139"/>
      <c r="E51" s="139"/>
      <c r="F51" s="140"/>
      <c r="G51" s="111"/>
      <c r="H51" s="112"/>
    </row>
    <row r="52" spans="1:19" ht="18" hidden="1" customHeight="1" x14ac:dyDescent="0.35">
      <c r="A52" s="141" t="s">
        <v>209</v>
      </c>
      <c r="B52" s="142"/>
      <c r="C52" s="142"/>
      <c r="D52" s="142"/>
      <c r="E52" s="142"/>
      <c r="F52" s="143"/>
      <c r="G52" s="111"/>
      <c r="H52" s="112"/>
    </row>
    <row r="53" spans="1:19" ht="18" hidden="1" customHeight="1" x14ac:dyDescent="0.35">
      <c r="A53" s="489"/>
      <c r="B53" s="490"/>
      <c r="C53" s="490"/>
      <c r="D53" s="490"/>
      <c r="E53" s="490"/>
      <c r="F53" s="491"/>
      <c r="G53" s="111"/>
      <c r="H53" s="112"/>
    </row>
    <row r="54" spans="1:19" ht="18" hidden="1" customHeight="1" x14ac:dyDescent="0.35">
      <c r="A54" s="466" t="s">
        <v>117</v>
      </c>
      <c r="B54" s="467"/>
      <c r="C54" s="467"/>
      <c r="D54" s="467"/>
      <c r="E54" s="467"/>
      <c r="F54" s="467"/>
      <c r="G54" s="467"/>
      <c r="H54" s="144"/>
    </row>
    <row r="55" spans="1:19" ht="18" hidden="1" customHeight="1" x14ac:dyDescent="0.35">
      <c r="A55" s="130" t="s">
        <v>347</v>
      </c>
      <c r="B55" s="131" t="s">
        <v>304</v>
      </c>
      <c r="C55" s="131" t="s">
        <v>47</v>
      </c>
      <c r="D55" s="131" t="s">
        <v>181</v>
      </c>
      <c r="E55" s="131" t="s">
        <v>180</v>
      </c>
      <c r="F55" s="131" t="s">
        <v>48</v>
      </c>
      <c r="G55" s="131" t="s">
        <v>61</v>
      </c>
      <c r="H55" s="145" t="s">
        <v>218</v>
      </c>
      <c r="I55" s="112"/>
    </row>
    <row r="56" spans="1:19" ht="18" hidden="1" customHeight="1" x14ac:dyDescent="0.35">
      <c r="A56" s="146"/>
      <c r="B56" s="86"/>
      <c r="C56" s="147"/>
      <c r="D56" s="135"/>
      <c r="E56" s="135"/>
      <c r="F56" s="86"/>
      <c r="G56" s="148"/>
      <c r="H56" s="149"/>
      <c r="I56" s="112">
        <f>(E56-D56)/365</f>
        <v>0</v>
      </c>
      <c r="S56" s="150"/>
    </row>
    <row r="57" spans="1:19" ht="18" hidden="1" customHeight="1" x14ac:dyDescent="0.35">
      <c r="A57" s="146"/>
      <c r="B57" s="86"/>
      <c r="C57" s="147"/>
      <c r="D57" s="135"/>
      <c r="E57" s="135"/>
      <c r="F57" s="86"/>
      <c r="G57" s="148"/>
      <c r="H57" s="149"/>
      <c r="I57" s="112">
        <f t="shared" ref="I57:I67" si="0">(E57-D57)/365</f>
        <v>0</v>
      </c>
      <c r="S57" s="150"/>
    </row>
    <row r="58" spans="1:19" ht="18" hidden="1" customHeight="1" x14ac:dyDescent="0.35">
      <c r="A58" s="146"/>
      <c r="B58" s="147"/>
      <c r="C58" s="147"/>
      <c r="D58" s="135"/>
      <c r="E58" s="135"/>
      <c r="F58" s="86"/>
      <c r="G58" s="148"/>
      <c r="H58" s="149"/>
      <c r="I58" s="112">
        <f t="shared" si="0"/>
        <v>0</v>
      </c>
      <c r="S58" s="150"/>
    </row>
    <row r="59" spans="1:19" ht="18" hidden="1" customHeight="1" x14ac:dyDescent="0.35">
      <c r="A59" s="146"/>
      <c r="B59" s="147"/>
      <c r="C59" s="147"/>
      <c r="D59" s="135"/>
      <c r="E59" s="135"/>
      <c r="F59" s="86"/>
      <c r="G59" s="148"/>
      <c r="H59" s="149"/>
      <c r="I59" s="112">
        <f t="shared" si="0"/>
        <v>0</v>
      </c>
      <c r="S59" s="150"/>
    </row>
    <row r="60" spans="1:19" ht="18" hidden="1" customHeight="1" x14ac:dyDescent="0.35">
      <c r="A60" s="146"/>
      <c r="B60" s="147"/>
      <c r="C60" s="147"/>
      <c r="D60" s="135"/>
      <c r="E60" s="135"/>
      <c r="F60" s="86"/>
      <c r="G60" s="148"/>
      <c r="H60" s="149"/>
      <c r="I60" s="112">
        <f t="shared" si="0"/>
        <v>0</v>
      </c>
      <c r="S60" s="150"/>
    </row>
    <row r="61" spans="1:19" ht="18" hidden="1" customHeight="1" x14ac:dyDescent="0.35">
      <c r="A61" s="146"/>
      <c r="B61" s="147"/>
      <c r="C61" s="147"/>
      <c r="D61" s="135"/>
      <c r="E61" s="135"/>
      <c r="F61" s="86"/>
      <c r="G61" s="148"/>
      <c r="H61" s="149"/>
      <c r="I61" s="112">
        <f t="shared" si="0"/>
        <v>0</v>
      </c>
      <c r="S61" s="150"/>
    </row>
    <row r="62" spans="1:19" ht="18" hidden="1" customHeight="1" x14ac:dyDescent="0.35">
      <c r="A62" s="146"/>
      <c r="B62" s="147"/>
      <c r="C62" s="147"/>
      <c r="D62" s="135"/>
      <c r="E62" s="135"/>
      <c r="F62" s="86"/>
      <c r="G62" s="148"/>
      <c r="H62" s="149"/>
      <c r="I62" s="112">
        <f t="shared" si="0"/>
        <v>0</v>
      </c>
      <c r="S62" s="150"/>
    </row>
    <row r="63" spans="1:19" ht="18" hidden="1" customHeight="1" x14ac:dyDescent="0.35">
      <c r="A63" s="146"/>
      <c r="B63" s="147"/>
      <c r="C63" s="147"/>
      <c r="D63" s="135"/>
      <c r="E63" s="135"/>
      <c r="F63" s="86"/>
      <c r="G63" s="148"/>
      <c r="H63" s="149"/>
      <c r="I63" s="112">
        <f t="shared" si="0"/>
        <v>0</v>
      </c>
      <c r="S63" s="150"/>
    </row>
    <row r="64" spans="1:19" ht="18" hidden="1" customHeight="1" x14ac:dyDescent="0.35">
      <c r="A64" s="146"/>
      <c r="B64" s="147"/>
      <c r="C64" s="147"/>
      <c r="D64" s="135"/>
      <c r="E64" s="135"/>
      <c r="F64" s="86"/>
      <c r="G64" s="148"/>
      <c r="H64" s="149"/>
      <c r="I64" s="112">
        <f t="shared" si="0"/>
        <v>0</v>
      </c>
      <c r="S64" s="150"/>
    </row>
    <row r="65" spans="1:20" ht="18" hidden="1" customHeight="1" x14ac:dyDescent="0.35">
      <c r="A65" s="146"/>
      <c r="B65" s="147"/>
      <c r="C65" s="147"/>
      <c r="D65" s="135"/>
      <c r="E65" s="135"/>
      <c r="F65" s="86"/>
      <c r="G65" s="148"/>
      <c r="H65" s="149"/>
      <c r="I65" s="112">
        <f t="shared" si="0"/>
        <v>0</v>
      </c>
      <c r="S65" s="150"/>
    </row>
    <row r="66" spans="1:20" ht="18" hidden="1" customHeight="1" x14ac:dyDescent="0.35">
      <c r="A66" s="146"/>
      <c r="B66" s="147"/>
      <c r="C66" s="147"/>
      <c r="D66" s="135"/>
      <c r="E66" s="135"/>
      <c r="F66" s="86"/>
      <c r="G66" s="148"/>
      <c r="H66" s="149"/>
      <c r="I66" s="112">
        <f t="shared" si="0"/>
        <v>0</v>
      </c>
      <c r="S66" s="150"/>
    </row>
    <row r="67" spans="1:20" ht="18" hidden="1" customHeight="1" x14ac:dyDescent="0.35">
      <c r="A67" s="151"/>
      <c r="B67" s="152"/>
      <c r="C67" s="152"/>
      <c r="D67" s="153"/>
      <c r="E67" s="153"/>
      <c r="F67" s="142"/>
      <c r="G67" s="154"/>
      <c r="H67" s="155"/>
      <c r="I67" s="112">
        <f t="shared" si="0"/>
        <v>0</v>
      </c>
      <c r="S67" s="150"/>
      <c r="T67" s="150"/>
    </row>
    <row r="68" spans="1:20" ht="18" hidden="1" customHeight="1" x14ac:dyDescent="0.35">
      <c r="A68" s="156" t="s">
        <v>183</v>
      </c>
      <c r="B68" s="157"/>
      <c r="C68" s="158"/>
      <c r="D68" s="159"/>
      <c r="E68" s="159"/>
      <c r="F68" s="159"/>
      <c r="G68" s="159"/>
      <c r="H68" s="160"/>
    </row>
    <row r="69" spans="1:20" hidden="1" x14ac:dyDescent="0.35">
      <c r="A69" s="161"/>
      <c r="B69" s="162"/>
      <c r="C69" s="162"/>
      <c r="D69" s="162"/>
      <c r="E69" s="162"/>
      <c r="F69" s="162"/>
      <c r="G69" s="162"/>
      <c r="H69" s="163"/>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mergeCells count="15">
    <mergeCell ref="A54:G54"/>
    <mergeCell ref="A53:F53"/>
    <mergeCell ref="E23:G23"/>
    <mergeCell ref="A42:F42"/>
    <mergeCell ref="A41:F41"/>
    <mergeCell ref="A1:F1"/>
    <mergeCell ref="A3:F3"/>
    <mergeCell ref="A2:F2"/>
    <mergeCell ref="A23:D23"/>
    <mergeCell ref="A34:F34"/>
    <mergeCell ref="A33:D33"/>
    <mergeCell ref="A22:D22"/>
    <mergeCell ref="B21:D21"/>
    <mergeCell ref="A20:D20"/>
    <mergeCell ref="A13:G13"/>
  </mergeCells>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9CD6CF2-E037-42CF-BEBA-16612224A60C}"/>
    <hyperlink ref="F4" r:id="rId2" display="thotadivya19@gmail.com" xr:uid="{571A8C6A-9B60-4738-9C40-D9129F1503F6}"/>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V64"/>
  <sheetViews>
    <sheetView workbookViewId="0">
      <selection activeCell="B17" sqref="B17"/>
    </sheetView>
  </sheetViews>
  <sheetFormatPr defaultColWidth="9" defaultRowHeight="13.8" x14ac:dyDescent="0.25"/>
  <cols>
    <col min="1" max="1" width="41.77734375" style="164" customWidth="1"/>
    <col min="2" max="2" width="37.77734375" style="164" customWidth="1"/>
    <col min="3" max="3" width="43.21875" style="164" customWidth="1"/>
    <col min="4" max="256" width="9.21875" style="165" customWidth="1"/>
  </cols>
  <sheetData>
    <row r="2" spans="1:3" x14ac:dyDescent="0.25">
      <c r="C2" s="166"/>
    </row>
    <row r="6" spans="1:3" x14ac:dyDescent="0.25">
      <c r="A6" s="495" t="s">
        <v>0</v>
      </c>
      <c r="B6" s="496"/>
      <c r="C6" s="497"/>
    </row>
    <row r="7" spans="1:3" x14ac:dyDescent="0.25">
      <c r="A7" s="167" t="s">
        <v>1</v>
      </c>
      <c r="B7" s="24"/>
      <c r="C7" s="168"/>
    </row>
    <row r="8" spans="1:3" x14ac:dyDescent="0.25">
      <c r="A8" s="169"/>
      <c r="B8" s="24"/>
      <c r="C8" s="168"/>
    </row>
    <row r="9" spans="1:3" x14ac:dyDescent="0.25">
      <c r="A9" s="170" t="s">
        <v>2</v>
      </c>
      <c r="B9" s="19" t="s">
        <v>3</v>
      </c>
      <c r="C9" s="27" t="s">
        <v>4</v>
      </c>
    </row>
    <row r="10" spans="1:3" ht="13.2" x14ac:dyDescent="0.25">
      <c r="A10" s="502" t="str">
        <f>MASTERSHEET!B4</f>
        <v>Divya</v>
      </c>
      <c r="B10" s="503" t="str">
        <f>MASTERSHEET!D4</f>
        <v>Sri</v>
      </c>
      <c r="C10" s="504" t="str">
        <f>MASTERSHEET!F4</f>
        <v>thota</v>
      </c>
    </row>
    <row r="11" spans="1:3" ht="11.25" customHeight="1" x14ac:dyDescent="0.25">
      <c r="A11" s="502"/>
      <c r="B11" s="503"/>
      <c r="C11" s="504"/>
    </row>
    <row r="12" spans="1:3" ht="13.2" hidden="1" x14ac:dyDescent="0.25">
      <c r="A12" s="502"/>
      <c r="B12" s="503"/>
      <c r="C12" s="504"/>
    </row>
    <row r="13" spans="1:3" x14ac:dyDescent="0.25">
      <c r="A13" s="169"/>
      <c r="B13" s="24"/>
      <c r="C13" s="168"/>
    </row>
    <row r="14" spans="1:3" x14ac:dyDescent="0.25">
      <c r="A14" s="167" t="s">
        <v>5</v>
      </c>
      <c r="B14" s="500">
        <f>MASTERSHEET!B6</f>
        <v>43054</v>
      </c>
      <c r="C14" s="501"/>
    </row>
    <row r="15" spans="1:3" x14ac:dyDescent="0.25">
      <c r="A15" s="167" t="s">
        <v>67</v>
      </c>
      <c r="B15" s="498" t="str">
        <f>MASTERSHEET!B5</f>
        <v>SOFTWARE ASSOCIATE</v>
      </c>
      <c r="C15" s="499"/>
    </row>
    <row r="16" spans="1:3" x14ac:dyDescent="0.25">
      <c r="A16" s="167" t="s">
        <v>68</v>
      </c>
      <c r="B16" s="498">
        <f>MASTERSHEET!D5</f>
        <v>0</v>
      </c>
      <c r="C16" s="499"/>
    </row>
    <row r="17" spans="1:3" ht="41.4" x14ac:dyDescent="0.25">
      <c r="A17" s="167" t="s">
        <v>6</v>
      </c>
      <c r="B17" s="171" t="s">
        <v>7</v>
      </c>
      <c r="C17" s="172" t="s">
        <v>8</v>
      </c>
    </row>
    <row r="18" spans="1:3" x14ac:dyDescent="0.25">
      <c r="A18" s="169" t="str">
        <f>MASTERSHEET!B24</f>
        <v>Permanent Address</v>
      </c>
      <c r="B18" s="24" t="str">
        <f>MASTERSHEET!C24</f>
        <v>Correspondence Add</v>
      </c>
      <c r="C18" s="168" t="str">
        <f>MASTERSHEET!D24</f>
        <v>Emergency Address</v>
      </c>
    </row>
    <row r="19" spans="1:3" x14ac:dyDescent="0.25">
      <c r="A19" s="173">
        <f>MASTERSHEET!B25</f>
        <v>0</v>
      </c>
      <c r="B19" s="32" t="str">
        <f>MASTERSHEET!C25</f>
        <v>5-124</v>
      </c>
      <c r="C19" s="174">
        <f>MASTERSHEET!D25</f>
        <v>0</v>
      </c>
    </row>
    <row r="20" spans="1:3" x14ac:dyDescent="0.25">
      <c r="A20" s="173">
        <f>MASTERSHEET!B26</f>
        <v>0</v>
      </c>
      <c r="B20" s="32" t="str">
        <f>MASTERSHEET!C26</f>
        <v>Sivalayam street</v>
      </c>
      <c r="C20" s="174">
        <f>MASTERSHEET!D26</f>
        <v>0</v>
      </c>
    </row>
    <row r="21" spans="1:3" x14ac:dyDescent="0.25">
      <c r="A21" s="173">
        <f>MASTERSHEET!B27</f>
        <v>0</v>
      </c>
      <c r="B21" s="32" t="str">
        <f>MASTERSHEET!C27</f>
        <v>Nidamanuru</v>
      </c>
      <c r="C21" s="174">
        <f>MASTERSHEET!D27</f>
        <v>0</v>
      </c>
    </row>
    <row r="22" spans="1:3" x14ac:dyDescent="0.25">
      <c r="A22" s="173" t="str">
        <f>MASTERSHEET!B28</f>
        <v>VEERAVALLI,KRISHNA DISTRICT</v>
      </c>
      <c r="B22" s="32" t="str">
        <f>MASTERSHEET!C28</f>
        <v>VIJAYAWADA</v>
      </c>
      <c r="C22" s="174" t="str">
        <f>MASTERSHEET!D28</f>
        <v>VEERAVALLI,KRISHNA DISTRICT</v>
      </c>
    </row>
    <row r="23" spans="1:3" x14ac:dyDescent="0.25">
      <c r="A23" s="173" t="str">
        <f>MASTERSHEET!B29</f>
        <v>ANDHRA PRADESH-521110</v>
      </c>
      <c r="B23" s="32" t="str">
        <f>MASTERSHEET!C29</f>
        <v>ANDHRAPRADESH -521104</v>
      </c>
      <c r="C23" s="174" t="str">
        <f>MASTERSHEET!D29</f>
        <v>ANDHRA PRADESH-521110</v>
      </c>
    </row>
    <row r="24" spans="1:3" x14ac:dyDescent="0.25">
      <c r="A24" s="175" t="s">
        <v>64</v>
      </c>
      <c r="B24" s="176" t="s">
        <v>64</v>
      </c>
      <c r="C24" s="177" t="s">
        <v>64</v>
      </c>
    </row>
    <row r="25" spans="1:3" x14ac:dyDescent="0.25">
      <c r="A25" s="173" t="str">
        <f>MASTERSHEET!B30</f>
        <v>Raghava rao</v>
      </c>
      <c r="B25" s="32" t="str">
        <f>MASTERSHEET!C30</f>
        <v>Raghava rao</v>
      </c>
      <c r="C25" s="174" t="str">
        <f>MASTERSHEET!D30</f>
        <v>Raghava rao</v>
      </c>
    </row>
    <row r="26" spans="1:3" x14ac:dyDescent="0.25">
      <c r="A26" s="175" t="s">
        <v>62</v>
      </c>
      <c r="B26" s="176" t="s">
        <v>62</v>
      </c>
      <c r="C26" s="177" t="s">
        <v>62</v>
      </c>
    </row>
    <row r="27" spans="1:3" x14ac:dyDescent="0.25">
      <c r="A27" s="173">
        <f>MASTERSHEET!B32</f>
        <v>9246494407</v>
      </c>
      <c r="B27" s="32">
        <f>MASTERSHEET!C31</f>
        <v>0</v>
      </c>
      <c r="C27" s="174">
        <f>MASTERSHEET!D31</f>
        <v>0</v>
      </c>
    </row>
    <row r="28" spans="1:3" x14ac:dyDescent="0.25">
      <c r="A28" s="175" t="s">
        <v>63</v>
      </c>
      <c r="B28" s="176" t="s">
        <v>63</v>
      </c>
      <c r="C28" s="177" t="s">
        <v>63</v>
      </c>
    </row>
    <row r="29" spans="1:3" x14ac:dyDescent="0.25">
      <c r="A29" s="173" t="e">
        <f>MASTERSHEET!#REF!</f>
        <v>#REF!</v>
      </c>
      <c r="B29" s="32">
        <f>MASTERSHEET!C32</f>
        <v>9246494407</v>
      </c>
      <c r="C29" s="174">
        <f>MASTERSHEET!D32</f>
        <v>9246494407</v>
      </c>
    </row>
    <row r="30" spans="1:3" x14ac:dyDescent="0.25">
      <c r="A30" s="169"/>
      <c r="B30" s="24"/>
      <c r="C30" s="168"/>
    </row>
    <row r="31" spans="1:3" x14ac:dyDescent="0.25">
      <c r="A31" s="167" t="s">
        <v>9</v>
      </c>
      <c r="B31" s="24"/>
      <c r="C31" s="168"/>
    </row>
    <row r="32" spans="1:3" x14ac:dyDescent="0.25">
      <c r="A32" s="169"/>
      <c r="B32" s="24"/>
      <c r="C32" s="168"/>
    </row>
    <row r="33" spans="1:3" x14ac:dyDescent="0.25">
      <c r="A33" s="178" t="s">
        <v>10</v>
      </c>
      <c r="B33" s="32" t="str">
        <f>MASTERSHEET!F7</f>
        <v>thotadivya19@gmail.com</v>
      </c>
      <c r="C33" s="168"/>
    </row>
    <row r="34" spans="1:3" x14ac:dyDescent="0.25">
      <c r="A34" s="173"/>
      <c r="B34" s="32"/>
      <c r="C34" s="168"/>
    </row>
    <row r="35" spans="1:3" x14ac:dyDescent="0.25">
      <c r="A35" s="178" t="s">
        <v>11</v>
      </c>
      <c r="B35" s="32" t="str">
        <f>MASTERSHEET!D7</f>
        <v>SINGLE</v>
      </c>
      <c r="C35" s="168"/>
    </row>
    <row r="36" spans="1:3" x14ac:dyDescent="0.25">
      <c r="A36" s="173"/>
      <c r="B36" s="32"/>
      <c r="C36" s="168"/>
    </row>
    <row r="37" spans="1:3" x14ac:dyDescent="0.25">
      <c r="A37" s="178" t="s">
        <v>12</v>
      </c>
      <c r="B37" s="179">
        <f>MASTERSHEET!F8</f>
        <v>0</v>
      </c>
      <c r="C37" s="168"/>
    </row>
    <row r="38" spans="1:3" x14ac:dyDescent="0.25">
      <c r="A38" s="173"/>
      <c r="B38" s="32"/>
      <c r="C38" s="168"/>
    </row>
    <row r="39" spans="1:3" x14ac:dyDescent="0.25">
      <c r="A39" s="178" t="s">
        <v>13</v>
      </c>
      <c r="B39" s="32" t="str">
        <f>MASTERSHEET!B7</f>
        <v>FEMALE</v>
      </c>
      <c r="C39" s="168"/>
    </row>
    <row r="40" spans="1:3" x14ac:dyDescent="0.25">
      <c r="A40" s="173"/>
      <c r="B40" s="32"/>
      <c r="C40" s="168"/>
    </row>
    <row r="41" spans="1:3" x14ac:dyDescent="0.25">
      <c r="A41" s="178" t="s">
        <v>14</v>
      </c>
      <c r="B41" s="179">
        <f>MASTERSHEET!B8</f>
        <v>35418</v>
      </c>
      <c r="C41" s="168"/>
    </row>
    <row r="42" spans="1:3" x14ac:dyDescent="0.25">
      <c r="A42" s="173"/>
      <c r="B42" s="32"/>
      <c r="C42" s="168"/>
    </row>
    <row r="43" spans="1:3" x14ac:dyDescent="0.25">
      <c r="A43" s="178" t="s">
        <v>15</v>
      </c>
      <c r="B43" s="32" t="str">
        <f>MASTERSHEET!D8</f>
        <v>VIJAYAWADA</v>
      </c>
      <c r="C43" s="168"/>
    </row>
    <row r="44" spans="1:3" x14ac:dyDescent="0.25">
      <c r="A44" s="178" t="s">
        <v>16</v>
      </c>
      <c r="B44" s="32">
        <f>MASTERSHEET!B9</f>
        <v>0</v>
      </c>
      <c r="C44" s="168"/>
    </row>
    <row r="45" spans="1:3" x14ac:dyDescent="0.25">
      <c r="A45" s="173"/>
      <c r="B45" s="32"/>
      <c r="C45" s="168"/>
    </row>
    <row r="46" spans="1:3" x14ac:dyDescent="0.25">
      <c r="A46" s="178" t="s">
        <v>17</v>
      </c>
      <c r="B46" s="32">
        <f>MASTERSHEET!F11</f>
        <v>0</v>
      </c>
      <c r="C46" s="168"/>
    </row>
    <row r="47" spans="1:3" x14ac:dyDescent="0.25">
      <c r="A47" s="173"/>
      <c r="B47" s="32"/>
      <c r="C47" s="168"/>
    </row>
    <row r="48" spans="1:3" x14ac:dyDescent="0.25">
      <c r="A48" s="178" t="s">
        <v>18</v>
      </c>
      <c r="B48" s="32">
        <f>MASTERSHEET!B10</f>
        <v>0</v>
      </c>
      <c r="C48" s="168"/>
    </row>
    <row r="49" spans="1:3" x14ac:dyDescent="0.25">
      <c r="A49" s="178" t="s">
        <v>19</v>
      </c>
      <c r="B49" s="32">
        <f>MASTERSHEET!B11</f>
        <v>0</v>
      </c>
      <c r="C49" s="168"/>
    </row>
    <row r="50" spans="1:3" x14ac:dyDescent="0.25">
      <c r="A50" s="178" t="s">
        <v>20</v>
      </c>
      <c r="B50" s="32">
        <f>MASTERSHEET!D11</f>
        <v>0</v>
      </c>
      <c r="C50" s="168"/>
    </row>
    <row r="51" spans="1:3" x14ac:dyDescent="0.25">
      <c r="A51" s="178" t="s">
        <v>21</v>
      </c>
      <c r="B51" s="179">
        <f>+MASTERSHEET!D10</f>
        <v>0</v>
      </c>
      <c r="C51" s="168"/>
    </row>
    <row r="52" spans="1:3" x14ac:dyDescent="0.25">
      <c r="A52" s="178" t="s">
        <v>22</v>
      </c>
      <c r="B52" s="179">
        <f>+MASTERSHEET!F10</f>
        <v>0</v>
      </c>
      <c r="C52" s="168"/>
    </row>
    <row r="53" spans="1:3" x14ac:dyDescent="0.25">
      <c r="A53" s="173"/>
      <c r="B53" s="32"/>
      <c r="C53" s="168"/>
    </row>
    <row r="54" spans="1:3" x14ac:dyDescent="0.25">
      <c r="A54" s="178" t="s">
        <v>23</v>
      </c>
      <c r="B54" s="32">
        <f>MASTERSHEET!D9</f>
        <v>0</v>
      </c>
      <c r="C54" s="168"/>
    </row>
    <row r="55" spans="1:3" x14ac:dyDescent="0.25">
      <c r="A55" s="173"/>
      <c r="B55" s="32"/>
      <c r="C55" s="168"/>
    </row>
    <row r="56" spans="1:3" x14ac:dyDescent="0.25">
      <c r="A56" s="178" t="s">
        <v>136</v>
      </c>
      <c r="B56" s="32">
        <f>MASTERSHEET!F6</f>
        <v>7658964407</v>
      </c>
      <c r="C56" s="168"/>
    </row>
    <row r="57" spans="1:3" x14ac:dyDescent="0.25">
      <c r="A57" s="173"/>
      <c r="B57" s="32"/>
      <c r="C57" s="168"/>
    </row>
    <row r="58" spans="1:3" x14ac:dyDescent="0.25">
      <c r="A58" s="178" t="s">
        <v>24</v>
      </c>
      <c r="B58" s="32">
        <f>MASTERSHEET!F9</f>
        <v>0</v>
      </c>
      <c r="C58" s="168"/>
    </row>
    <row r="59" spans="1:3" x14ac:dyDescent="0.25">
      <c r="A59" s="173"/>
      <c r="B59" s="32"/>
      <c r="C59" s="168"/>
    </row>
    <row r="60" spans="1:3" x14ac:dyDescent="0.25">
      <c r="A60" s="180" t="s">
        <v>25</v>
      </c>
      <c r="B60" s="181">
        <f>MASTERSHEET!B12</f>
        <v>0</v>
      </c>
      <c r="C60" s="182"/>
    </row>
    <row r="63" spans="1:3" ht="18" x14ac:dyDescent="0.35">
      <c r="A63" s="183" t="s">
        <v>120</v>
      </c>
    </row>
    <row r="64" spans="1:3" ht="18" customHeight="1" x14ac:dyDescent="0.25">
      <c r="A64" s="166"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4"/>
  <sheetViews>
    <sheetView workbookViewId="0">
      <selection activeCell="B17" sqref="B17"/>
    </sheetView>
  </sheetViews>
  <sheetFormatPr defaultColWidth="9" defaultRowHeight="13.8" x14ac:dyDescent="0.25"/>
  <cols>
    <col min="1" max="1" width="21.21875" style="164" customWidth="1"/>
    <col min="2" max="2" width="16" style="164" customWidth="1"/>
    <col min="3" max="3" width="28.77734375" style="164" customWidth="1"/>
    <col min="4" max="4" width="32.44140625" style="164" customWidth="1"/>
    <col min="5" max="5" width="29" style="164" customWidth="1"/>
    <col min="6" max="6" width="8" style="164" customWidth="1"/>
    <col min="7" max="7" width="19.44140625" style="164" customWidth="1"/>
    <col min="8" max="8" width="27" style="164" customWidth="1"/>
    <col min="9" max="9" width="22.6640625" style="164" customWidth="1"/>
    <col min="10" max="256" width="8.77734375" style="164"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4"/>
      <c r="B8" s="185"/>
      <c r="C8" s="185"/>
      <c r="D8" s="185"/>
      <c r="E8" s="185"/>
      <c r="F8" s="185"/>
      <c r="G8" s="185"/>
      <c r="H8" s="185"/>
      <c r="I8" s="185"/>
      <c r="J8" s="186"/>
    </row>
    <row r="9" spans="1:10" x14ac:dyDescent="0.25">
      <c r="A9" s="187" t="s">
        <v>118</v>
      </c>
      <c r="B9" s="46"/>
      <c r="C9" s="46"/>
      <c r="D9" s="46"/>
      <c r="E9" s="46"/>
      <c r="F9" s="46"/>
      <c r="G9" s="46"/>
      <c r="H9" s="46"/>
      <c r="I9" s="46"/>
      <c r="J9" s="188"/>
    </row>
    <row r="10" spans="1:10" x14ac:dyDescent="0.25">
      <c r="A10" s="50"/>
      <c r="B10" s="46"/>
      <c r="C10" s="46"/>
      <c r="D10" s="46"/>
      <c r="E10" s="46"/>
      <c r="F10" s="46"/>
      <c r="G10" s="46"/>
      <c r="H10" s="46"/>
      <c r="I10" s="46"/>
      <c r="J10" s="188"/>
    </row>
    <row r="11" spans="1:10" x14ac:dyDescent="0.25">
      <c r="A11" s="189" t="s">
        <v>38</v>
      </c>
      <c r="B11" s="190" t="s">
        <v>115</v>
      </c>
      <c r="C11" s="191" t="s">
        <v>212</v>
      </c>
      <c r="D11" s="190" t="s">
        <v>215</v>
      </c>
      <c r="E11" s="190" t="s">
        <v>39</v>
      </c>
      <c r="F11" s="190" t="s">
        <v>40</v>
      </c>
      <c r="G11" s="190" t="s">
        <v>41</v>
      </c>
      <c r="H11" s="190" t="s">
        <v>216</v>
      </c>
      <c r="I11" s="192" t="s">
        <v>211</v>
      </c>
      <c r="J11" s="188"/>
    </row>
    <row r="12" spans="1:10" x14ac:dyDescent="0.25">
      <c r="A12" s="193">
        <f>MASTERSHEET!B44</f>
        <v>0</v>
      </c>
      <c r="B12" s="194">
        <f>MASTERSHEET!B45</f>
        <v>0</v>
      </c>
      <c r="C12" s="194">
        <f>MASTERSHEET!B46</f>
        <v>0</v>
      </c>
      <c r="D12" s="195">
        <f>MASTERSHEET!B47</f>
        <v>0</v>
      </c>
      <c r="E12" s="196">
        <f>MASTERSHEET!B50</f>
        <v>0</v>
      </c>
      <c r="F12" s="197">
        <f>MASTERSHEET!B51</f>
        <v>0</v>
      </c>
      <c r="G12" s="197">
        <f>MASTERSHEET!B52</f>
        <v>0</v>
      </c>
      <c r="H12" s="197">
        <f>MASTERSHEET!B48</f>
        <v>0</v>
      </c>
      <c r="I12" s="198">
        <f>MASTERSHEET!B49</f>
        <v>0</v>
      </c>
      <c r="J12" s="188"/>
    </row>
    <row r="13" spans="1:10" x14ac:dyDescent="0.25">
      <c r="A13" s="169">
        <f>MASTERSHEET!C44</f>
        <v>0</v>
      </c>
      <c r="B13" s="199">
        <f>MASTERSHEET!C45</f>
        <v>0</v>
      </c>
      <c r="C13" s="199">
        <f>MASTERSHEET!C46</f>
        <v>0</v>
      </c>
      <c r="D13" s="200">
        <f>MASTERSHEET!C47</f>
        <v>0</v>
      </c>
      <c r="E13" s="201">
        <f>MASTERSHEET!C50</f>
        <v>0</v>
      </c>
      <c r="F13" s="202">
        <f>MASTERSHEET!C51</f>
        <v>0</v>
      </c>
      <c r="G13" s="202">
        <f>MASTERSHEET!C52</f>
        <v>0</v>
      </c>
      <c r="H13" s="202">
        <f>MASTERSHEET!C48</f>
        <v>0</v>
      </c>
      <c r="I13" s="24">
        <f>MASTERSHEET!C49</f>
        <v>0</v>
      </c>
      <c r="J13" s="188"/>
    </row>
    <row r="14" spans="1:10" x14ac:dyDescent="0.25">
      <c r="A14" s="169">
        <f>MASTERSHEET!D44</f>
        <v>0</v>
      </c>
      <c r="B14" s="199">
        <f>MASTERSHEET!D45</f>
        <v>0</v>
      </c>
      <c r="C14" s="199">
        <f>MASTERSHEET!D46</f>
        <v>0</v>
      </c>
      <c r="D14" s="200">
        <f>MASTERSHEET!D47</f>
        <v>0</v>
      </c>
      <c r="E14" s="201">
        <f>MASTERSHEET!D50</f>
        <v>0</v>
      </c>
      <c r="F14" s="202">
        <f>MASTERSHEET!D51</f>
        <v>0</v>
      </c>
      <c r="G14" s="202">
        <f>MASTERSHEET!D52</f>
        <v>0</v>
      </c>
      <c r="H14" s="202">
        <f>MASTERSHEET!D48</f>
        <v>0</v>
      </c>
      <c r="I14" s="24">
        <f>MASTERSHEET!D49</f>
        <v>0</v>
      </c>
      <c r="J14" s="188"/>
    </row>
    <row r="15" spans="1:10" x14ac:dyDescent="0.25">
      <c r="A15" s="169">
        <f>MASTERSHEET!E44</f>
        <v>0</v>
      </c>
      <c r="B15" s="199">
        <f>MASTERSHEET!E45</f>
        <v>0</v>
      </c>
      <c r="C15" s="199">
        <f>MASTERSHEET!E46</f>
        <v>0</v>
      </c>
      <c r="D15" s="200">
        <f>MASTERSHEET!E47</f>
        <v>0</v>
      </c>
      <c r="E15" s="201">
        <f>MASTERSHEET!E50</f>
        <v>0</v>
      </c>
      <c r="F15" s="202">
        <f>MASTERSHEET!E51</f>
        <v>0</v>
      </c>
      <c r="G15" s="202">
        <f>MASTERSHEET!E52</f>
        <v>0</v>
      </c>
      <c r="H15" s="202">
        <f>MASTERSHEET!E49</f>
        <v>0</v>
      </c>
      <c r="I15" s="24">
        <f>MASTERSHEET!E49</f>
        <v>0</v>
      </c>
      <c r="J15" s="188"/>
    </row>
    <row r="16" spans="1:10" x14ac:dyDescent="0.25">
      <c r="A16" s="169">
        <f>MASTERSHEET!F44</f>
        <v>0</v>
      </c>
      <c r="B16" s="199">
        <f>MASTERSHEET!F45</f>
        <v>0</v>
      </c>
      <c r="C16" s="199">
        <f>MASTERSHEET!F46</f>
        <v>0</v>
      </c>
      <c r="D16" s="200">
        <f>MASTERSHEET!F47</f>
        <v>0</v>
      </c>
      <c r="E16" s="201">
        <f>MASTERSHEET!F50</f>
        <v>0</v>
      </c>
      <c r="F16" s="202">
        <f>MASTERSHEET!F51</f>
        <v>0</v>
      </c>
      <c r="G16" s="202">
        <f>MASTERSHEET!F52</f>
        <v>0</v>
      </c>
      <c r="H16" s="202">
        <f>MASTERSHEET!F48</f>
        <v>0</v>
      </c>
      <c r="I16" s="24">
        <f>MASTERSHEET!F49</f>
        <v>0</v>
      </c>
      <c r="J16" s="188"/>
    </row>
    <row r="17" spans="1:10" x14ac:dyDescent="0.25">
      <c r="A17" s="50"/>
      <c r="B17" s="46"/>
      <c r="C17" s="46"/>
      <c r="D17" s="46"/>
      <c r="E17" s="46"/>
      <c r="F17" s="46"/>
      <c r="G17" s="203"/>
      <c r="H17" s="203"/>
      <c r="I17" s="46"/>
      <c r="J17" s="188"/>
    </row>
    <row r="18" spans="1:10" x14ac:dyDescent="0.25">
      <c r="A18" s="187" t="s">
        <v>42</v>
      </c>
      <c r="B18" s="46"/>
      <c r="C18" s="46"/>
      <c r="D18" s="46"/>
      <c r="E18" s="46"/>
      <c r="F18" s="46"/>
      <c r="G18" s="46"/>
      <c r="H18" s="46"/>
      <c r="I18" s="46"/>
      <c r="J18" s="188"/>
    </row>
    <row r="19" spans="1:10" x14ac:dyDescent="0.25">
      <c r="A19" s="50"/>
      <c r="B19" s="46"/>
      <c r="C19" s="46"/>
      <c r="D19" s="46"/>
      <c r="E19" s="46"/>
      <c r="F19" s="46"/>
      <c r="G19" s="46"/>
      <c r="H19" s="46"/>
      <c r="I19" s="46"/>
      <c r="J19" s="188"/>
    </row>
    <row r="20" spans="1:10" x14ac:dyDescent="0.25">
      <c r="A20" s="187" t="s">
        <v>117</v>
      </c>
      <c r="B20" s="46"/>
      <c r="C20" s="46"/>
      <c r="D20" s="46"/>
      <c r="E20" s="46"/>
      <c r="F20" s="46"/>
      <c r="G20" s="46"/>
      <c r="H20" s="46"/>
      <c r="I20" s="46"/>
      <c r="J20" s="188"/>
    </row>
    <row r="21" spans="1:10" x14ac:dyDescent="0.25">
      <c r="A21" s="50"/>
      <c r="B21" s="46"/>
      <c r="C21" s="46"/>
      <c r="D21" s="46"/>
      <c r="E21" s="46"/>
      <c r="F21" s="46"/>
      <c r="G21" s="46"/>
      <c r="H21" s="46"/>
      <c r="I21" s="46"/>
      <c r="J21" s="188"/>
    </row>
    <row r="22" spans="1:10" x14ac:dyDescent="0.25">
      <c r="A22" s="495" t="s">
        <v>43</v>
      </c>
      <c r="B22" s="496"/>
      <c r="C22" s="204" t="s">
        <v>46</v>
      </c>
      <c r="D22" s="204" t="s">
        <v>47</v>
      </c>
      <c r="E22" s="204" t="s">
        <v>48</v>
      </c>
      <c r="F22" s="204" t="s">
        <v>49</v>
      </c>
      <c r="G22" s="204" t="s">
        <v>304</v>
      </c>
      <c r="H22" s="205" t="s">
        <v>217</v>
      </c>
      <c r="I22" s="46"/>
      <c r="J22" s="188"/>
    </row>
    <row r="23" spans="1:10" x14ac:dyDescent="0.25">
      <c r="A23" s="206" t="s">
        <v>44</v>
      </c>
      <c r="B23" s="207" t="s">
        <v>45</v>
      </c>
      <c r="C23" s="207"/>
      <c r="D23" s="207"/>
      <c r="E23" s="207"/>
      <c r="F23" s="207"/>
      <c r="G23" s="207"/>
      <c r="H23" s="208"/>
      <c r="I23" s="46"/>
      <c r="J23" s="188"/>
    </row>
    <row r="24" spans="1:10" x14ac:dyDescent="0.25">
      <c r="A24" s="209">
        <f>MASTERSHEET!D56</f>
        <v>0</v>
      </c>
      <c r="B24" s="210">
        <f>MASTERSHEET!E56</f>
        <v>0</v>
      </c>
      <c r="C24" s="198">
        <f>MASTERSHEET!A56</f>
        <v>0</v>
      </c>
      <c r="D24" s="198">
        <f>MASTERSHEET!C56</f>
        <v>0</v>
      </c>
      <c r="E24" s="198">
        <f>MASTERSHEET!F56</f>
        <v>0</v>
      </c>
      <c r="F24" s="198">
        <f>MASTERSHEET!G56</f>
        <v>0</v>
      </c>
      <c r="G24" s="198">
        <f>MASTERSHEET!B56</f>
        <v>0</v>
      </c>
      <c r="H24" s="198">
        <f>MASTERSHEET!H56</f>
        <v>0</v>
      </c>
      <c r="I24" s="46"/>
      <c r="J24" s="188"/>
    </row>
    <row r="25" spans="1:10" x14ac:dyDescent="0.25">
      <c r="A25" s="211">
        <f>MASTERSHEET!D57</f>
        <v>0</v>
      </c>
      <c r="B25" s="212">
        <f>MASTERSHEET!E57</f>
        <v>0</v>
      </c>
      <c r="C25" s="24">
        <f>MASTERSHEET!A57</f>
        <v>0</v>
      </c>
      <c r="D25" s="24">
        <f>MASTERSHEET!C57</f>
        <v>0</v>
      </c>
      <c r="E25" s="24">
        <f>MASTERSHEET!F57</f>
        <v>0</v>
      </c>
      <c r="F25" s="24">
        <f>MASTERSHEET!G57</f>
        <v>0</v>
      </c>
      <c r="G25" s="24">
        <f>MASTERSHEET!B57</f>
        <v>0</v>
      </c>
      <c r="H25" s="24">
        <f>MASTERSHEET!H57</f>
        <v>0</v>
      </c>
      <c r="I25" s="46"/>
      <c r="J25" s="188"/>
    </row>
    <row r="26" spans="1:10" x14ac:dyDescent="0.25">
      <c r="A26" s="211">
        <f>MASTERSHEET!D58</f>
        <v>0</v>
      </c>
      <c r="B26" s="212">
        <f>MASTERSHEET!E58</f>
        <v>0</v>
      </c>
      <c r="C26" s="24">
        <f>MASTERSHEET!A58</f>
        <v>0</v>
      </c>
      <c r="D26" s="24">
        <f>MASTERSHEET!C58</f>
        <v>0</v>
      </c>
      <c r="E26" s="24">
        <f>MASTERSHEET!F58</f>
        <v>0</v>
      </c>
      <c r="F26" s="24">
        <f>MASTERSHEET!G58</f>
        <v>0</v>
      </c>
      <c r="G26" s="24">
        <f>MASTERSHEET!B58</f>
        <v>0</v>
      </c>
      <c r="H26" s="24">
        <f>MASTERSHEET!H58</f>
        <v>0</v>
      </c>
      <c r="I26" s="46"/>
      <c r="J26" s="188"/>
    </row>
    <row r="27" spans="1:10" x14ac:dyDescent="0.25">
      <c r="A27" s="211">
        <f>MASTERSHEET!D59</f>
        <v>0</v>
      </c>
      <c r="B27" s="212">
        <f>MASTERSHEET!E59</f>
        <v>0</v>
      </c>
      <c r="C27" s="24">
        <f>MASTERSHEET!A59</f>
        <v>0</v>
      </c>
      <c r="D27" s="24">
        <f>MASTERSHEET!C59</f>
        <v>0</v>
      </c>
      <c r="E27" s="24">
        <f>MASTERSHEET!F59</f>
        <v>0</v>
      </c>
      <c r="F27" s="24">
        <f>MASTERSHEET!G59</f>
        <v>0</v>
      </c>
      <c r="G27" s="24">
        <f>MASTERSHEET!B59</f>
        <v>0</v>
      </c>
      <c r="H27" s="24">
        <f>MASTERSHEET!H59</f>
        <v>0</v>
      </c>
      <c r="I27" s="46"/>
      <c r="J27" s="188"/>
    </row>
    <row r="28" spans="1:10" x14ac:dyDescent="0.25">
      <c r="A28" s="211">
        <f>MASTERSHEET!D60</f>
        <v>0</v>
      </c>
      <c r="B28" s="212">
        <f>MASTERSHEET!E60</f>
        <v>0</v>
      </c>
      <c r="C28" s="24">
        <f>MASTERSHEET!A60</f>
        <v>0</v>
      </c>
      <c r="D28" s="24">
        <f>MASTERSHEET!C60</f>
        <v>0</v>
      </c>
      <c r="E28" s="24">
        <f>MASTERSHEET!F60</f>
        <v>0</v>
      </c>
      <c r="F28" s="24">
        <f>MASTERSHEET!G60</f>
        <v>0</v>
      </c>
      <c r="G28" s="24">
        <f>MASTERSHEET!B60</f>
        <v>0</v>
      </c>
      <c r="H28" s="24">
        <f>MASTERSHEET!H60</f>
        <v>0</v>
      </c>
      <c r="I28" s="46"/>
      <c r="J28" s="188"/>
    </row>
    <row r="29" spans="1:10" x14ac:dyDescent="0.25">
      <c r="A29" s="211">
        <f>MASTERSHEET!D61</f>
        <v>0</v>
      </c>
      <c r="B29" s="212">
        <f>MASTERSHEET!E61</f>
        <v>0</v>
      </c>
      <c r="C29" s="24">
        <f>MASTERSHEET!A61</f>
        <v>0</v>
      </c>
      <c r="D29" s="24">
        <f>MASTERSHEET!C61</f>
        <v>0</v>
      </c>
      <c r="E29" s="24">
        <f>MASTERSHEET!F61</f>
        <v>0</v>
      </c>
      <c r="F29" s="24">
        <f>MASTERSHEET!G61</f>
        <v>0</v>
      </c>
      <c r="G29" s="24">
        <f>MASTERSHEET!B61</f>
        <v>0</v>
      </c>
      <c r="H29" s="24">
        <f>MASTERSHEET!H61</f>
        <v>0</v>
      </c>
      <c r="I29" s="46"/>
      <c r="J29" s="188"/>
    </row>
    <row r="30" spans="1:10" x14ac:dyDescent="0.25">
      <c r="A30" s="211">
        <f>MASTERSHEET!D62</f>
        <v>0</v>
      </c>
      <c r="B30" s="212">
        <f>MASTERSHEET!E62</f>
        <v>0</v>
      </c>
      <c r="C30" s="24">
        <f>MASTERSHEET!A62</f>
        <v>0</v>
      </c>
      <c r="D30" s="24">
        <f>MASTERSHEET!C62</f>
        <v>0</v>
      </c>
      <c r="E30" s="24">
        <f>MASTERSHEET!F62</f>
        <v>0</v>
      </c>
      <c r="F30" s="24">
        <f>MASTERSHEET!G62</f>
        <v>0</v>
      </c>
      <c r="G30" s="24">
        <f>MASTERSHEET!B62</f>
        <v>0</v>
      </c>
      <c r="H30" s="24">
        <f>MASTERSHEET!H62</f>
        <v>0</v>
      </c>
      <c r="I30" s="46"/>
      <c r="J30" s="188"/>
    </row>
    <row r="31" spans="1:10" x14ac:dyDescent="0.25">
      <c r="A31" s="211">
        <f>MASTERSHEET!D63</f>
        <v>0</v>
      </c>
      <c r="B31" s="212">
        <f>MASTERSHEET!E63</f>
        <v>0</v>
      </c>
      <c r="C31" s="24">
        <f>MASTERSHEET!A63</f>
        <v>0</v>
      </c>
      <c r="D31" s="24">
        <f>MASTERSHEET!C63</f>
        <v>0</v>
      </c>
      <c r="E31" s="24">
        <f>MASTERSHEET!F63</f>
        <v>0</v>
      </c>
      <c r="F31" s="24">
        <f>MASTERSHEET!G63</f>
        <v>0</v>
      </c>
      <c r="G31" s="24">
        <f>MASTERSHEET!B63</f>
        <v>0</v>
      </c>
      <c r="H31" s="24">
        <f>MASTERSHEET!H63</f>
        <v>0</v>
      </c>
      <c r="I31" s="46"/>
      <c r="J31" s="188"/>
    </row>
    <row r="32" spans="1:10" x14ac:dyDescent="0.25">
      <c r="A32" s="211">
        <f>MASTERSHEET!D64</f>
        <v>0</v>
      </c>
      <c r="B32" s="212">
        <f>MASTERSHEET!E64</f>
        <v>0</v>
      </c>
      <c r="C32" s="24">
        <f>MASTERSHEET!A64</f>
        <v>0</v>
      </c>
      <c r="D32" s="24">
        <f>MASTERSHEET!C64</f>
        <v>0</v>
      </c>
      <c r="E32" s="24">
        <f>MASTERSHEET!F64</f>
        <v>0</v>
      </c>
      <c r="F32" s="24">
        <f>MASTERSHEET!G64</f>
        <v>0</v>
      </c>
      <c r="G32" s="24">
        <f>MASTERSHEET!B64</f>
        <v>0</v>
      </c>
      <c r="H32" s="24">
        <f>MASTERSHEET!H64</f>
        <v>0</v>
      </c>
      <c r="I32" s="46"/>
      <c r="J32" s="188"/>
    </row>
    <row r="33" spans="1:10" x14ac:dyDescent="0.25">
      <c r="A33" s="211">
        <f>MASTERSHEET!D65</f>
        <v>0</v>
      </c>
      <c r="B33" s="212">
        <f>MASTERSHEET!E65</f>
        <v>0</v>
      </c>
      <c r="C33" s="24">
        <f>MASTERSHEET!A65</f>
        <v>0</v>
      </c>
      <c r="D33" s="24">
        <f>MASTERSHEET!C65</f>
        <v>0</v>
      </c>
      <c r="E33" s="24">
        <f>MASTERSHEET!F65</f>
        <v>0</v>
      </c>
      <c r="F33" s="24">
        <f>MASTERSHEET!G65</f>
        <v>0</v>
      </c>
      <c r="G33" s="24">
        <f>MASTERSHEET!B65</f>
        <v>0</v>
      </c>
      <c r="H33" s="24">
        <f>MASTERSHEET!H65</f>
        <v>0</v>
      </c>
      <c r="I33" s="46"/>
      <c r="J33" s="188"/>
    </row>
    <row r="34" spans="1:10" x14ac:dyDescent="0.25">
      <c r="A34" s="50"/>
      <c r="B34" s="46"/>
      <c r="C34" s="46"/>
      <c r="D34" s="46"/>
      <c r="E34" s="46"/>
      <c r="F34" s="46"/>
      <c r="G34" s="46"/>
      <c r="H34" s="46"/>
      <c r="I34" s="46"/>
      <c r="J34" s="188"/>
    </row>
    <row r="35" spans="1:10" x14ac:dyDescent="0.25">
      <c r="A35" s="50"/>
      <c r="B35" s="46"/>
      <c r="C35" s="46"/>
      <c r="D35" s="46"/>
      <c r="E35" s="46"/>
      <c r="F35" s="46"/>
      <c r="G35" s="46"/>
      <c r="H35" s="46"/>
      <c r="I35" s="46"/>
      <c r="J35" s="188"/>
    </row>
    <row r="36" spans="1:10" x14ac:dyDescent="0.25">
      <c r="A36" s="50"/>
      <c r="B36" s="46"/>
      <c r="C36" s="46"/>
      <c r="D36" s="46"/>
      <c r="E36" s="46"/>
      <c r="F36" s="46"/>
      <c r="G36" s="46"/>
      <c r="H36" s="46"/>
      <c r="I36" s="46"/>
      <c r="J36" s="188"/>
    </row>
    <row r="37" spans="1:10" x14ac:dyDescent="0.25">
      <c r="A37" s="50"/>
      <c r="B37" s="46"/>
      <c r="C37" s="46"/>
      <c r="D37" s="46"/>
      <c r="E37" s="46"/>
      <c r="F37" s="46"/>
      <c r="G37" s="46"/>
      <c r="H37" s="46"/>
      <c r="I37" s="46"/>
      <c r="J37" s="188"/>
    </row>
    <row r="38" spans="1:10" x14ac:dyDescent="0.25">
      <c r="A38" s="187" t="s">
        <v>69</v>
      </c>
      <c r="B38" s="213">
        <f>MASTERSHEET!B68</f>
        <v>0</v>
      </c>
      <c r="C38" s="43"/>
      <c r="D38" s="214"/>
      <c r="E38" s="43"/>
      <c r="F38" s="214"/>
      <c r="G38" s="214"/>
      <c r="H38" s="214"/>
      <c r="I38" s="46"/>
      <c r="J38" s="188"/>
    </row>
    <row r="39" spans="1:10" x14ac:dyDescent="0.25">
      <c r="A39" s="50"/>
      <c r="B39" s="46"/>
      <c r="C39" s="46"/>
      <c r="D39" s="46"/>
      <c r="E39" s="46"/>
      <c r="F39" s="46"/>
      <c r="G39" s="46"/>
      <c r="H39" s="46"/>
      <c r="I39" s="46"/>
      <c r="J39" s="188"/>
    </row>
    <row r="40" spans="1:10" x14ac:dyDescent="0.25">
      <c r="A40" s="187"/>
      <c r="B40" s="43"/>
      <c r="C40" s="46"/>
      <c r="D40" s="46"/>
      <c r="E40" s="46"/>
      <c r="F40" s="46"/>
      <c r="G40" s="46"/>
      <c r="H40" s="46"/>
      <c r="I40" s="46"/>
      <c r="J40" s="188"/>
    </row>
    <row r="41" spans="1:10" x14ac:dyDescent="0.25">
      <c r="A41" s="50"/>
      <c r="B41" s="46"/>
      <c r="C41" s="46"/>
      <c r="D41" s="46"/>
      <c r="E41" s="46"/>
      <c r="F41" s="46"/>
      <c r="G41" s="46"/>
      <c r="H41" s="46"/>
      <c r="I41" s="46"/>
      <c r="J41" s="188"/>
    </row>
    <row r="42" spans="1:10" x14ac:dyDescent="0.25">
      <c r="A42" s="50" t="s">
        <v>50</v>
      </c>
      <c r="B42" s="46"/>
      <c r="C42" s="46"/>
      <c r="D42" s="46"/>
      <c r="E42" s="46"/>
      <c r="F42" s="46"/>
      <c r="G42" s="46"/>
      <c r="H42" s="46"/>
      <c r="I42" s="46"/>
      <c r="J42" s="188"/>
    </row>
    <row r="43" spans="1:10" x14ac:dyDescent="0.25">
      <c r="A43" s="457" t="s">
        <v>65</v>
      </c>
      <c r="B43" s="458"/>
      <c r="C43" s="458"/>
      <c r="D43" s="458"/>
      <c r="E43" s="458"/>
      <c r="F43" s="458"/>
      <c r="G43" s="38"/>
      <c r="H43" s="38"/>
      <c r="I43" s="46"/>
      <c r="J43" s="188"/>
    </row>
    <row r="44" spans="1:10" x14ac:dyDescent="0.25">
      <c r="A44" s="50" t="s">
        <v>66</v>
      </c>
      <c r="B44" s="46"/>
      <c r="C44" s="46"/>
      <c r="D44" s="46"/>
      <c r="E44" s="46"/>
      <c r="F44" s="46"/>
      <c r="G44" s="46"/>
      <c r="H44" s="46"/>
      <c r="I44" s="46"/>
      <c r="J44" s="188"/>
    </row>
    <row r="45" spans="1:10" x14ac:dyDescent="0.25">
      <c r="A45" s="50"/>
      <c r="B45" s="46"/>
      <c r="C45" s="46"/>
      <c r="D45" s="46"/>
      <c r="E45" s="46"/>
      <c r="F45" s="46"/>
      <c r="G45" s="46"/>
      <c r="H45" s="46"/>
      <c r="I45" s="46"/>
      <c r="J45" s="188"/>
    </row>
    <row r="46" spans="1:10" x14ac:dyDescent="0.25">
      <c r="A46" s="50"/>
      <c r="B46" s="46"/>
      <c r="C46" s="46"/>
      <c r="D46" s="46"/>
      <c r="E46" s="46"/>
      <c r="F46" s="46"/>
      <c r="G46" s="46"/>
      <c r="H46" s="46"/>
      <c r="I46" s="46"/>
      <c r="J46" s="188"/>
    </row>
    <row r="47" spans="1:10" ht="18" x14ac:dyDescent="0.35">
      <c r="A47" s="50"/>
      <c r="B47" s="46"/>
      <c r="C47" s="46"/>
      <c r="D47" s="46"/>
      <c r="E47" s="183" t="s">
        <v>120</v>
      </c>
      <c r="F47" s="46"/>
      <c r="G47" s="46"/>
      <c r="H47" s="46"/>
      <c r="I47" s="46"/>
      <c r="J47" s="188"/>
    </row>
    <row r="48" spans="1:10" x14ac:dyDescent="0.25">
      <c r="A48" s="50" t="s">
        <v>51</v>
      </c>
      <c r="B48" s="215">
        <f>MASTERSHEET!B6</f>
        <v>43054</v>
      </c>
      <c r="C48" s="46"/>
      <c r="D48" s="46"/>
      <c r="E48" s="214" t="s">
        <v>30</v>
      </c>
      <c r="F48" s="46"/>
      <c r="G48" s="46"/>
      <c r="H48" s="46"/>
      <c r="I48" s="46"/>
      <c r="J48" s="188"/>
    </row>
    <row r="49" spans="1:10" x14ac:dyDescent="0.25">
      <c r="A49" s="50"/>
      <c r="B49" s="46"/>
      <c r="C49" s="46"/>
      <c r="D49" s="46"/>
      <c r="E49" s="46"/>
      <c r="F49" s="46"/>
      <c r="G49" s="46"/>
      <c r="H49" s="46"/>
      <c r="I49" s="46"/>
      <c r="J49" s="188"/>
    </row>
    <row r="50" spans="1:10" x14ac:dyDescent="0.25">
      <c r="A50" s="50"/>
      <c r="B50" s="46"/>
      <c r="C50" s="46"/>
      <c r="D50" s="46"/>
      <c r="E50" s="46"/>
      <c r="F50" s="46"/>
      <c r="G50" s="46"/>
      <c r="H50" s="46"/>
      <c r="I50" s="46"/>
      <c r="J50" s="188"/>
    </row>
    <row r="51" spans="1:10" x14ac:dyDescent="0.25">
      <c r="A51" s="50"/>
      <c r="B51" s="46"/>
      <c r="C51" s="46"/>
      <c r="D51" s="46"/>
      <c r="E51" s="46"/>
      <c r="F51" s="46"/>
      <c r="G51" s="46"/>
      <c r="H51" s="46"/>
      <c r="I51" s="46"/>
      <c r="J51" s="188"/>
    </row>
    <row r="52" spans="1:10" x14ac:dyDescent="0.25">
      <c r="A52" s="50"/>
      <c r="B52" s="46"/>
      <c r="C52" s="46"/>
      <c r="D52" s="46"/>
      <c r="E52" s="46"/>
      <c r="F52" s="46"/>
      <c r="G52" s="46"/>
      <c r="H52" s="46"/>
      <c r="I52" s="46"/>
      <c r="J52" s="188"/>
    </row>
    <row r="53" spans="1:10" x14ac:dyDescent="0.25">
      <c r="A53" s="50"/>
      <c r="B53" s="46"/>
      <c r="C53" s="46"/>
      <c r="D53" s="46"/>
      <c r="E53" s="46"/>
      <c r="F53" s="46"/>
      <c r="G53" s="46"/>
      <c r="H53" s="46"/>
      <c r="I53" s="46"/>
      <c r="J53" s="188"/>
    </row>
    <row r="54" spans="1:10" x14ac:dyDescent="0.25">
      <c r="A54" s="216"/>
      <c r="B54" s="217"/>
      <c r="C54" s="217"/>
      <c r="D54" s="217"/>
      <c r="E54" s="217"/>
      <c r="F54" s="217"/>
      <c r="G54" s="217"/>
      <c r="H54" s="217"/>
      <c r="I54" s="217"/>
      <c r="J54" s="218"/>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6:IV45"/>
  <sheetViews>
    <sheetView topLeftCell="A28" workbookViewId="0">
      <selection activeCell="A6" sqref="A6:G7"/>
    </sheetView>
  </sheetViews>
  <sheetFormatPr defaultColWidth="9" defaultRowHeight="13.8" x14ac:dyDescent="0.25"/>
  <cols>
    <col min="1" max="1" width="8" style="219" customWidth="1"/>
    <col min="2" max="2" width="9.44140625" style="219" customWidth="1"/>
    <col min="3" max="3" width="19.77734375" style="219" customWidth="1"/>
    <col min="4" max="4" width="24.77734375" style="219" customWidth="1"/>
    <col min="5" max="5" width="17.44140625" style="219" customWidth="1"/>
    <col min="6" max="6" width="27.6640625" style="219" customWidth="1"/>
    <col min="7" max="7" width="14.21875" style="219" customWidth="1"/>
    <col min="8" max="8" width="4" style="219" customWidth="1"/>
    <col min="9" max="256" width="9.21875" style="219" customWidth="1"/>
  </cols>
  <sheetData>
    <row r="6" spans="1:13" x14ac:dyDescent="0.25">
      <c r="A6" s="514" t="s">
        <v>421</v>
      </c>
      <c r="B6" s="515"/>
      <c r="C6" s="515"/>
      <c r="D6" s="515"/>
      <c r="E6" s="515"/>
      <c r="F6" s="515"/>
      <c r="G6" s="515"/>
      <c r="H6" s="220"/>
    </row>
    <row r="7" spans="1:13" ht="13.95" customHeight="1" x14ac:dyDescent="0.25">
      <c r="A7" s="516"/>
      <c r="B7" s="517"/>
      <c r="C7" s="517"/>
      <c r="D7" s="517"/>
      <c r="E7" s="517"/>
      <c r="F7" s="517"/>
      <c r="G7" s="517"/>
      <c r="H7" s="221"/>
      <c r="I7" s="222"/>
      <c r="J7" s="222"/>
      <c r="K7" s="222"/>
      <c r="L7" s="222"/>
      <c r="M7" s="222"/>
    </row>
    <row r="8" spans="1:13" ht="16.5" customHeight="1" x14ac:dyDescent="0.25">
      <c r="A8" s="518" t="s">
        <v>422</v>
      </c>
      <c r="B8" s="519"/>
      <c r="C8" s="519"/>
      <c r="D8" s="519"/>
      <c r="E8" s="519"/>
      <c r="F8" s="519"/>
      <c r="G8" s="519"/>
      <c r="H8" s="223"/>
      <c r="I8" s="224"/>
      <c r="J8" s="224"/>
      <c r="K8" s="224"/>
      <c r="L8" s="224"/>
      <c r="M8" s="224"/>
    </row>
    <row r="9" spans="1:13" ht="13.95" customHeight="1" x14ac:dyDescent="0.25">
      <c r="A9" s="225"/>
      <c r="B9" s="226"/>
      <c r="C9" s="226"/>
      <c r="D9" s="226"/>
      <c r="E9" s="226"/>
      <c r="F9" s="226"/>
      <c r="G9" s="226"/>
      <c r="H9" s="227"/>
    </row>
    <row r="10" spans="1:13" x14ac:dyDescent="0.25">
      <c r="A10" s="228"/>
      <c r="B10" s="226"/>
      <c r="C10" s="226"/>
      <c r="D10" s="226"/>
      <c r="E10" s="226"/>
      <c r="F10" s="226"/>
      <c r="G10" s="226"/>
      <c r="H10" s="227"/>
    </row>
    <row r="11" spans="1:13" ht="22.5" customHeight="1" x14ac:dyDescent="0.25">
      <c r="A11" s="229" t="s">
        <v>423</v>
      </c>
      <c r="B11" s="520" t="str">
        <f>UPPER(+MASTERSHEET!B4&amp;"  "&amp;MASTERSHEET!D4&amp;"  "&amp;MASTERSHEET!F4)</f>
        <v>DIVYA  SRI  THOTA</v>
      </c>
      <c r="C11" s="520"/>
      <c r="D11" s="520"/>
      <c r="E11" s="226" t="s">
        <v>494</v>
      </c>
      <c r="F11" s="230"/>
      <c r="G11" s="226"/>
      <c r="H11" s="227"/>
    </row>
    <row r="12" spans="1:13" ht="32.25" customHeight="1" x14ac:dyDescent="0.25">
      <c r="A12" s="521" t="str">
        <f>PROPER(MASTERSHEET!B25&amp;" "&amp;MASTERSHEET!B26&amp;" "&amp;MASTERSHEET!B27&amp;" "&amp;MASTERSHEET!B28&amp;" "&amp;MASTERSHEET!B29)</f>
        <v xml:space="preserve">   Veeravalli,Krishna District Andhra Pradesh-521110</v>
      </c>
      <c r="B12" s="522"/>
      <c r="C12" s="522"/>
      <c r="D12" s="522"/>
      <c r="E12" s="522"/>
      <c r="F12" s="522"/>
      <c r="G12" s="226"/>
      <c r="H12" s="227"/>
    </row>
    <row r="13" spans="1:13" x14ac:dyDescent="0.25">
      <c r="A13" s="225"/>
      <c r="B13" s="226"/>
      <c r="C13" s="226"/>
      <c r="D13" s="226"/>
      <c r="E13" s="226"/>
      <c r="F13" s="226"/>
      <c r="G13" s="226"/>
      <c r="H13" s="227"/>
    </row>
    <row r="14" spans="1:13" x14ac:dyDescent="0.25">
      <c r="A14" s="229" t="s">
        <v>424</v>
      </c>
      <c r="B14" s="226"/>
      <c r="C14" s="226"/>
      <c r="D14" s="226"/>
      <c r="E14" s="226"/>
      <c r="F14" s="226"/>
      <c r="G14" s="226"/>
      <c r="H14" s="227"/>
    </row>
    <row r="15" spans="1:13" x14ac:dyDescent="0.25">
      <c r="A15" s="225"/>
      <c r="B15" s="226"/>
      <c r="C15" s="226"/>
      <c r="D15" s="226"/>
      <c r="E15" s="226"/>
      <c r="F15" s="226"/>
      <c r="G15" s="226"/>
      <c r="H15" s="227"/>
    </row>
    <row r="16" spans="1:13" s="231" customFormat="1" ht="27.6" x14ac:dyDescent="0.25">
      <c r="A16" s="232"/>
      <c r="B16" s="233"/>
      <c r="C16" s="234" t="s">
        <v>425</v>
      </c>
      <c r="D16" s="235" t="s">
        <v>426</v>
      </c>
      <c r="E16" s="235" t="s">
        <v>27</v>
      </c>
      <c r="F16" s="236" t="s">
        <v>427</v>
      </c>
      <c r="G16" s="237" t="s">
        <v>428</v>
      </c>
      <c r="H16" s="238"/>
    </row>
    <row r="17" spans="1:8" s="239" customFormat="1" x14ac:dyDescent="0.25">
      <c r="A17" s="240"/>
      <c r="B17" s="241"/>
      <c r="C17" s="505" t="s">
        <v>429</v>
      </c>
      <c r="D17" s="242" t="str">
        <f>+MASTERSHEET!B36</f>
        <v>Lakshmi Devi</v>
      </c>
      <c r="E17" s="242" t="s">
        <v>75</v>
      </c>
      <c r="F17" s="243" t="str">
        <f>+MASTERSHEET!D36</f>
        <v>Veeravalli,Andhra pradesh</v>
      </c>
      <c r="G17" s="244">
        <f>+MASTERSHEET!F36</f>
        <v>1</v>
      </c>
      <c r="H17" s="245"/>
    </row>
    <row r="18" spans="1:8" s="239" customFormat="1" x14ac:dyDescent="0.25">
      <c r="A18" s="240"/>
      <c r="B18" s="241"/>
      <c r="C18" s="506"/>
      <c r="D18" s="246"/>
      <c r="E18" s="246"/>
      <c r="F18" s="246"/>
      <c r="G18" s="246"/>
      <c r="H18" s="245"/>
    </row>
    <row r="19" spans="1:8" s="239" customFormat="1" x14ac:dyDescent="0.25">
      <c r="A19" s="240"/>
      <c r="B19" s="241"/>
      <c r="C19" s="507"/>
      <c r="D19" s="247"/>
      <c r="E19" s="248"/>
      <c r="F19" s="249"/>
      <c r="G19" s="250"/>
      <c r="H19" s="245"/>
    </row>
    <row r="20" spans="1:8" s="239" customFormat="1" x14ac:dyDescent="0.25">
      <c r="A20" s="240"/>
      <c r="B20" s="241"/>
      <c r="C20" s="505" t="s">
        <v>430</v>
      </c>
      <c r="D20" s="243" t="str">
        <f>+MASTERSHEET!B36</f>
        <v>Lakshmi Devi</v>
      </c>
      <c r="E20" s="243" t="s">
        <v>75</v>
      </c>
      <c r="F20" s="243" t="str">
        <f>+MASTERSHEET!D36</f>
        <v>Veeravalli,Andhra pradesh</v>
      </c>
      <c r="G20" s="244">
        <f>+MASTERSHEET!F36</f>
        <v>1</v>
      </c>
      <c r="H20" s="245"/>
    </row>
    <row r="21" spans="1:8" s="239" customFormat="1" x14ac:dyDescent="0.25">
      <c r="A21" s="240"/>
      <c r="B21" s="241"/>
      <c r="C21" s="506"/>
      <c r="D21" s="246"/>
      <c r="E21" s="246"/>
      <c r="F21" s="251"/>
      <c r="G21" s="251"/>
      <c r="H21" s="245"/>
    </row>
    <row r="22" spans="1:8" s="239" customFormat="1" x14ac:dyDescent="0.25">
      <c r="A22" s="240"/>
      <c r="B22" s="241"/>
      <c r="C22" s="507"/>
      <c r="D22" s="248"/>
      <c r="E22" s="248"/>
      <c r="F22" s="250"/>
      <c r="G22" s="250"/>
      <c r="H22" s="245"/>
    </row>
    <row r="23" spans="1:8" s="239" customFormat="1" x14ac:dyDescent="0.25">
      <c r="A23" s="240"/>
      <c r="B23" s="241"/>
      <c r="C23" s="505" t="s">
        <v>431</v>
      </c>
      <c r="D23" s="243" t="str">
        <f>+MASTERSHEET!B36</f>
        <v>Lakshmi Devi</v>
      </c>
      <c r="E23" s="252" t="str">
        <f>+MASTERSHEET!C36</f>
        <v>MOTHER</v>
      </c>
      <c r="F23" s="243" t="str">
        <f>+MASTERSHEET!D36</f>
        <v>Veeravalli,Andhra pradesh</v>
      </c>
      <c r="G23" s="244">
        <f>+MASTERSHEET!F36</f>
        <v>1</v>
      </c>
      <c r="H23" s="245"/>
    </row>
    <row r="24" spans="1:8" s="239" customFormat="1" x14ac:dyDescent="0.25">
      <c r="A24" s="240"/>
      <c r="B24" s="241"/>
      <c r="C24" s="506"/>
      <c r="D24" s="246"/>
      <c r="E24" s="246"/>
      <c r="F24" s="251"/>
      <c r="G24" s="251"/>
      <c r="H24" s="245"/>
    </row>
    <row r="25" spans="1:8" s="239" customFormat="1" x14ac:dyDescent="0.25">
      <c r="A25" s="240"/>
      <c r="B25" s="241"/>
      <c r="C25" s="507"/>
      <c r="D25" s="248"/>
      <c r="E25" s="248"/>
      <c r="F25" s="250"/>
      <c r="G25" s="250"/>
      <c r="H25" s="245"/>
    </row>
    <row r="26" spans="1:8" x14ac:dyDescent="0.25">
      <c r="A26" s="225"/>
      <c r="B26" s="226"/>
      <c r="C26" s="226"/>
      <c r="D26" s="226"/>
      <c r="E26" s="226"/>
      <c r="F26" s="226"/>
      <c r="G26" s="226"/>
      <c r="H26" s="227"/>
    </row>
    <row r="27" spans="1:8" x14ac:dyDescent="0.25">
      <c r="A27" s="225"/>
      <c r="B27" s="226"/>
      <c r="C27" s="226"/>
      <c r="D27" s="226"/>
      <c r="E27" s="226"/>
      <c r="F27" s="226"/>
      <c r="G27" s="226"/>
      <c r="H27" s="227"/>
    </row>
    <row r="28" spans="1:8" ht="37.5" customHeight="1" x14ac:dyDescent="0.25">
      <c r="A28" s="508" t="s">
        <v>460</v>
      </c>
      <c r="B28" s="509"/>
      <c r="C28" s="509"/>
      <c r="D28" s="509"/>
      <c r="E28" s="509"/>
      <c r="F28" s="509"/>
      <c r="G28" s="509"/>
      <c r="H28" s="253"/>
    </row>
    <row r="29" spans="1:8" x14ac:dyDescent="0.25">
      <c r="A29" s="225"/>
      <c r="B29" s="226"/>
      <c r="C29" s="226"/>
      <c r="D29" s="226"/>
      <c r="E29" s="226"/>
      <c r="F29" s="226"/>
      <c r="G29" s="226"/>
      <c r="H29" s="227"/>
    </row>
    <row r="30" spans="1:8" ht="54.75" customHeight="1" x14ac:dyDescent="0.25">
      <c r="A30" s="512" t="s">
        <v>441</v>
      </c>
      <c r="B30" s="513"/>
      <c r="C30" s="513"/>
      <c r="D30" s="513"/>
      <c r="E30" s="513"/>
      <c r="F30" s="513"/>
      <c r="G30" s="513"/>
      <c r="H30" s="227"/>
    </row>
    <row r="31" spans="1:8" x14ac:dyDescent="0.25">
      <c r="A31" s="229"/>
      <c r="B31" s="226"/>
      <c r="C31" s="226"/>
      <c r="D31" s="226"/>
      <c r="E31" s="226"/>
      <c r="F31" s="226"/>
      <c r="G31" s="226"/>
      <c r="H31" s="227"/>
    </row>
    <row r="32" spans="1:8" ht="53.25" customHeight="1" x14ac:dyDescent="0.25">
      <c r="A32" s="512" t="s">
        <v>442</v>
      </c>
      <c r="B32" s="513"/>
      <c r="C32" s="513"/>
      <c r="D32" s="513"/>
      <c r="E32" s="513"/>
      <c r="F32" s="513"/>
      <c r="G32" s="513"/>
      <c r="H32" s="227"/>
    </row>
    <row r="33" spans="1:8" ht="18.75" customHeight="1" x14ac:dyDescent="0.25">
      <c r="A33" s="254"/>
      <c r="B33" s="255"/>
      <c r="C33" s="255"/>
      <c r="D33" s="255"/>
      <c r="E33" s="255"/>
      <c r="F33" s="255"/>
      <c r="G33" s="255"/>
      <c r="H33" s="227"/>
    </row>
    <row r="34" spans="1:8" x14ac:dyDescent="0.25">
      <c r="A34" s="256"/>
      <c r="B34" s="226"/>
      <c r="C34" s="226"/>
      <c r="D34" s="226"/>
      <c r="E34" s="226"/>
      <c r="F34" s="226"/>
      <c r="G34" s="226"/>
      <c r="H34" s="227"/>
    </row>
    <row r="35" spans="1:8" x14ac:dyDescent="0.25">
      <c r="A35" s="225"/>
      <c r="B35" s="226"/>
      <c r="C35" s="257"/>
      <c r="D35" s="258" t="s">
        <v>432</v>
      </c>
      <c r="E35" s="258" t="s">
        <v>433</v>
      </c>
      <c r="F35" s="226"/>
      <c r="G35" s="226"/>
      <c r="H35" s="227"/>
    </row>
    <row r="36" spans="1:8" ht="23.25" customHeight="1" x14ac:dyDescent="0.25">
      <c r="A36" s="225"/>
      <c r="B36" s="226"/>
      <c r="C36" s="259" t="s">
        <v>434</v>
      </c>
      <c r="D36" s="260" t="s">
        <v>492</v>
      </c>
      <c r="E36" s="260"/>
      <c r="F36" s="226"/>
      <c r="G36" s="226"/>
      <c r="H36" s="227"/>
    </row>
    <row r="37" spans="1:8" x14ac:dyDescent="0.25">
      <c r="A37" s="225"/>
      <c r="B37" s="226"/>
      <c r="C37" s="510" t="s">
        <v>435</v>
      </c>
      <c r="D37" s="510"/>
      <c r="E37" s="510"/>
      <c r="F37" s="226"/>
      <c r="G37" s="226"/>
      <c r="H37" s="227"/>
    </row>
    <row r="38" spans="1:8" ht="18.75" customHeight="1" x14ac:dyDescent="0.25">
      <c r="A38" s="225"/>
      <c r="B38" s="226"/>
      <c r="C38" s="511"/>
      <c r="D38" s="511"/>
      <c r="E38" s="511"/>
      <c r="F38" s="226"/>
      <c r="G38" s="226"/>
      <c r="H38" s="227"/>
    </row>
    <row r="39" spans="1:8" ht="21.75" customHeight="1" x14ac:dyDescent="0.25">
      <c r="A39" s="225"/>
      <c r="B39" s="226"/>
      <c r="C39" s="259" t="s">
        <v>54</v>
      </c>
      <c r="D39" s="260" t="s">
        <v>493</v>
      </c>
      <c r="E39" s="260"/>
      <c r="F39" s="226"/>
      <c r="G39" s="226"/>
      <c r="H39" s="227"/>
    </row>
    <row r="40" spans="1:8" x14ac:dyDescent="0.25">
      <c r="A40" s="225"/>
      <c r="B40" s="226"/>
      <c r="C40" s="226"/>
      <c r="D40" s="226"/>
      <c r="E40" s="226"/>
      <c r="F40" s="226"/>
      <c r="G40" s="226"/>
      <c r="H40" s="227"/>
    </row>
    <row r="41" spans="1:8" x14ac:dyDescent="0.25">
      <c r="A41" s="225"/>
      <c r="B41" s="226"/>
      <c r="C41" s="226"/>
      <c r="D41" s="226"/>
      <c r="E41" s="226"/>
      <c r="F41" s="226"/>
      <c r="G41" s="226"/>
      <c r="H41" s="227"/>
    </row>
    <row r="42" spans="1:8" x14ac:dyDescent="0.25">
      <c r="A42" s="50" t="s">
        <v>436</v>
      </c>
      <c r="B42" s="261">
        <f>+MASTERSHEET!B6</f>
        <v>43054</v>
      </c>
      <c r="C42" s="226"/>
      <c r="D42" s="226"/>
      <c r="E42" s="226"/>
      <c r="F42" s="226"/>
      <c r="G42" s="226"/>
      <c r="H42" s="227"/>
    </row>
    <row r="43" spans="1:8" x14ac:dyDescent="0.25">
      <c r="A43" s="225"/>
      <c r="B43" s="226"/>
      <c r="C43" s="226"/>
      <c r="D43" s="226"/>
      <c r="E43" s="226"/>
      <c r="F43" s="262" t="s">
        <v>120</v>
      </c>
      <c r="G43" s="226"/>
      <c r="H43" s="227"/>
    </row>
    <row r="44" spans="1:8" x14ac:dyDescent="0.25">
      <c r="A44" s="225" t="s">
        <v>437</v>
      </c>
      <c r="B44" s="226" t="str">
        <f>+MASTERSHEET!D6</f>
        <v>BANGALORE</v>
      </c>
      <c r="C44" s="226"/>
      <c r="D44" s="226"/>
      <c r="E44" s="226"/>
      <c r="F44" s="263" t="s">
        <v>30</v>
      </c>
      <c r="G44" s="226"/>
      <c r="H44" s="227"/>
    </row>
    <row r="45" spans="1:8" x14ac:dyDescent="0.25">
      <c r="A45" s="264"/>
      <c r="B45" s="265"/>
      <c r="C45" s="265"/>
      <c r="D45" s="265"/>
      <c r="E45" s="265"/>
      <c r="F45" s="265"/>
      <c r="G45" s="265"/>
      <c r="H45" s="266"/>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6"/>
  <sheetViews>
    <sheetView topLeftCell="A26" workbookViewId="0">
      <selection activeCell="C39" sqref="C39"/>
    </sheetView>
  </sheetViews>
  <sheetFormatPr defaultColWidth="9" defaultRowHeight="13.8" x14ac:dyDescent="0.25"/>
  <cols>
    <col min="1" max="1" width="8.77734375" style="164" customWidth="1"/>
    <col min="2" max="2" width="21.77734375" style="164" customWidth="1"/>
    <col min="3" max="3" width="21.44140625" style="164" customWidth="1"/>
    <col min="4" max="4" width="22.21875" style="164" customWidth="1"/>
    <col min="5" max="5" width="15" style="164" customWidth="1"/>
    <col min="6" max="6" width="21.6640625" style="164" customWidth="1"/>
    <col min="7" max="7" width="18.77734375" style="164" customWidth="1"/>
    <col min="8" max="9" width="8.77734375" style="164" customWidth="1"/>
    <col min="10" max="10" width="9" style="164" customWidth="1"/>
    <col min="11" max="256" width="8.77734375" style="164" customWidth="1"/>
  </cols>
  <sheetData>
    <row r="1" spans="1:7" x14ac:dyDescent="0.25">
      <c r="A1" s="46"/>
      <c r="B1" s="46"/>
      <c r="C1" s="46"/>
      <c r="D1" s="46"/>
      <c r="E1" s="46"/>
      <c r="F1" s="46"/>
      <c r="G1" s="46"/>
    </row>
    <row r="2" spans="1:7" x14ac:dyDescent="0.25">
      <c r="A2" s="267"/>
      <c r="B2" s="267"/>
      <c r="C2" s="267"/>
      <c r="D2" s="267"/>
      <c r="E2" s="267"/>
      <c r="F2" s="267"/>
      <c r="G2" s="267"/>
    </row>
    <row r="3" spans="1:7" x14ac:dyDescent="0.25">
      <c r="A3" s="267"/>
      <c r="B3" s="267"/>
      <c r="C3" s="267"/>
      <c r="D3" s="267"/>
      <c r="E3" s="267"/>
      <c r="F3" s="267"/>
      <c r="G3" s="267"/>
    </row>
    <row r="4" spans="1:7" x14ac:dyDescent="0.25">
      <c r="A4" s="267"/>
      <c r="B4" s="267"/>
      <c r="C4" s="267"/>
      <c r="D4" s="267"/>
      <c r="E4" s="267"/>
      <c r="F4" s="267"/>
      <c r="G4" s="267"/>
    </row>
    <row r="5" spans="1:7" x14ac:dyDescent="0.25">
      <c r="A5" s="267"/>
      <c r="B5" s="267"/>
      <c r="C5" s="267"/>
      <c r="D5" s="267"/>
      <c r="E5" s="267"/>
      <c r="F5" s="267"/>
      <c r="G5" s="267"/>
    </row>
    <row r="6" spans="1:7" x14ac:dyDescent="0.25">
      <c r="A6" s="184"/>
      <c r="B6" s="185"/>
      <c r="C6" s="185"/>
      <c r="D6" s="185"/>
      <c r="E6" s="185"/>
      <c r="F6" s="185"/>
      <c r="G6" s="186"/>
    </row>
    <row r="7" spans="1:7" x14ac:dyDescent="0.25">
      <c r="A7" s="531" t="s">
        <v>448</v>
      </c>
      <c r="B7" s="532"/>
      <c r="C7" s="532"/>
      <c r="D7" s="532"/>
      <c r="E7" s="532"/>
      <c r="F7" s="532"/>
      <c r="G7" s="188"/>
    </row>
    <row r="8" spans="1:7" x14ac:dyDescent="0.25">
      <c r="A8" s="518" t="s">
        <v>449</v>
      </c>
      <c r="B8" s="519"/>
      <c r="C8" s="519"/>
      <c r="D8" s="519"/>
      <c r="E8" s="519"/>
      <c r="F8" s="519"/>
      <c r="G8" s="188"/>
    </row>
    <row r="9" spans="1:7" x14ac:dyDescent="0.25">
      <c r="A9" s="50"/>
      <c r="B9" s="46"/>
      <c r="C9" s="46"/>
      <c r="D9" s="46"/>
      <c r="E9" s="46"/>
      <c r="F9" s="46"/>
      <c r="G9" s="188"/>
    </row>
    <row r="10" spans="1:7" ht="18.75" customHeight="1" x14ac:dyDescent="0.25">
      <c r="A10" s="229" t="s">
        <v>450</v>
      </c>
      <c r="B10" s="543" t="str">
        <f>+MASTERSHEET!B4&amp;" "&amp;MASTERSHEET!D4&amp;" "&amp;MASTERSHEET!F4</f>
        <v>Divya Sri thota</v>
      </c>
      <c r="C10" s="543"/>
      <c r="D10" s="268" t="s">
        <v>451</v>
      </c>
      <c r="E10" s="269" t="s">
        <v>495</v>
      </c>
      <c r="F10" s="46"/>
      <c r="G10" s="188"/>
    </row>
    <row r="11" spans="1:7" ht="21" customHeight="1" x14ac:dyDescent="0.25">
      <c r="A11" s="50" t="s">
        <v>54</v>
      </c>
      <c r="B11" s="43" t="str">
        <f>PROPER(MASTERSHEET!B25&amp;" "&amp;MASTERSHEET!B26&amp;" "&amp;MASTERSHEET!B27&amp;" "&amp;MASTERSHEET!B28&amp;" "&amp;MASTERSHEET!B29)</f>
        <v xml:space="preserve">   Veeravalli,Krishna District Andhra Pradesh-521110</v>
      </c>
      <c r="C11" s="46"/>
      <c r="D11" s="46"/>
      <c r="E11" s="46"/>
      <c r="F11" s="46"/>
      <c r="G11" s="188"/>
    </row>
    <row r="12" spans="1:7" ht="30" customHeight="1" x14ac:dyDescent="0.25">
      <c r="A12" s="540" t="s">
        <v>461</v>
      </c>
      <c r="B12" s="541"/>
      <c r="C12" s="541"/>
      <c r="D12" s="541"/>
      <c r="E12" s="541"/>
      <c r="F12" s="541"/>
      <c r="G12" s="542"/>
    </row>
    <row r="13" spans="1:7" x14ac:dyDescent="0.25">
      <c r="A13" s="50"/>
      <c r="B13" s="46"/>
      <c r="C13" s="46"/>
      <c r="D13" s="46"/>
      <c r="E13" s="46"/>
      <c r="F13" s="46"/>
      <c r="G13" s="188"/>
    </row>
    <row r="14" spans="1:7" x14ac:dyDescent="0.25">
      <c r="A14" s="50"/>
      <c r="B14" s="46"/>
      <c r="C14" s="46"/>
      <c r="D14" s="46"/>
      <c r="E14" s="46"/>
      <c r="F14" s="46"/>
      <c r="G14" s="188"/>
    </row>
    <row r="15" spans="1:7" x14ac:dyDescent="0.25">
      <c r="A15" s="50"/>
      <c r="B15" s="510"/>
      <c r="C15" s="537" t="s">
        <v>452</v>
      </c>
      <c r="D15" s="537" t="s">
        <v>453</v>
      </c>
      <c r="E15" s="46"/>
      <c r="F15" s="46"/>
      <c r="G15" s="188"/>
    </row>
    <row r="16" spans="1:7" x14ac:dyDescent="0.25">
      <c r="A16" s="50"/>
      <c r="B16" s="511"/>
      <c r="C16" s="538"/>
      <c r="D16" s="538"/>
      <c r="E16" s="46"/>
      <c r="F16" s="46"/>
      <c r="G16" s="188"/>
    </row>
    <row r="17" spans="1:7" x14ac:dyDescent="0.25">
      <c r="A17" s="50"/>
      <c r="B17" s="270" t="s">
        <v>454</v>
      </c>
      <c r="C17" s="260" t="str">
        <f>+MASTERSHEET!B37</f>
        <v>Lakshmi Devi</v>
      </c>
      <c r="D17" s="260"/>
      <c r="E17" s="46"/>
      <c r="F17" s="46"/>
      <c r="G17" s="188"/>
    </row>
    <row r="18" spans="1:7" x14ac:dyDescent="0.25">
      <c r="A18" s="50"/>
      <c r="B18" s="510" t="s">
        <v>455</v>
      </c>
      <c r="C18" s="510" t="str">
        <f>+MASTERSHEET!C37</f>
        <v>MOTHER</v>
      </c>
      <c r="D18" s="510"/>
      <c r="E18" s="46"/>
      <c r="F18" s="46"/>
      <c r="G18" s="188"/>
    </row>
    <row r="19" spans="1:7" x14ac:dyDescent="0.25">
      <c r="A19" s="50"/>
      <c r="B19" s="511"/>
      <c r="C19" s="511"/>
      <c r="D19" s="511"/>
      <c r="E19" s="46"/>
      <c r="F19" s="46"/>
      <c r="G19" s="188"/>
    </row>
    <row r="20" spans="1:7" x14ac:dyDescent="0.25">
      <c r="A20" s="50"/>
      <c r="B20" s="523" t="s">
        <v>456</v>
      </c>
      <c r="C20" s="510" t="str">
        <f>+MASTERSHEET!D37</f>
        <v>Veeravalli,Andhra pradesh</v>
      </c>
      <c r="D20" s="510"/>
      <c r="E20" s="46"/>
      <c r="F20" s="46"/>
      <c r="G20" s="188"/>
    </row>
    <row r="21" spans="1:7" x14ac:dyDescent="0.25">
      <c r="A21" s="50"/>
      <c r="B21" s="539"/>
      <c r="C21" s="533"/>
      <c r="D21" s="533"/>
      <c r="E21" s="46"/>
      <c r="F21" s="46"/>
      <c r="G21" s="188"/>
    </row>
    <row r="22" spans="1:7" x14ac:dyDescent="0.25">
      <c r="A22" s="50"/>
      <c r="B22" s="539"/>
      <c r="C22" s="533"/>
      <c r="D22" s="533"/>
      <c r="E22" s="46"/>
      <c r="F22" s="46"/>
      <c r="G22" s="188"/>
    </row>
    <row r="23" spans="1:7" x14ac:dyDescent="0.25">
      <c r="A23" s="50"/>
      <c r="B23" s="539"/>
      <c r="C23" s="533"/>
      <c r="D23" s="533"/>
      <c r="E23" s="46"/>
      <c r="F23" s="46"/>
      <c r="G23" s="188"/>
    </row>
    <row r="24" spans="1:7" x14ac:dyDescent="0.25">
      <c r="A24" s="50"/>
      <c r="B24" s="539"/>
      <c r="C24" s="533"/>
      <c r="D24" s="533"/>
      <c r="E24" s="46"/>
      <c r="F24" s="46"/>
      <c r="G24" s="188"/>
    </row>
    <row r="25" spans="1:7" x14ac:dyDescent="0.25">
      <c r="A25" s="50"/>
      <c r="B25" s="524"/>
      <c r="C25" s="511"/>
      <c r="D25" s="511"/>
      <c r="E25" s="46"/>
      <c r="F25" s="46"/>
      <c r="G25" s="188"/>
    </row>
    <row r="26" spans="1:7" x14ac:dyDescent="0.25">
      <c r="A26" s="50"/>
      <c r="B26" s="534" t="s">
        <v>457</v>
      </c>
      <c r="C26" s="536">
        <f>+MASTERSHEET!F37</f>
        <v>1</v>
      </c>
      <c r="D26" s="510"/>
      <c r="E26" s="46"/>
      <c r="F26" s="46"/>
      <c r="G26" s="188"/>
    </row>
    <row r="27" spans="1:7" x14ac:dyDescent="0.25">
      <c r="A27" s="50"/>
      <c r="B27" s="535"/>
      <c r="C27" s="511"/>
      <c r="D27" s="511"/>
      <c r="E27" s="46"/>
      <c r="F27" s="46"/>
      <c r="G27" s="188"/>
    </row>
    <row r="28" spans="1:7" x14ac:dyDescent="0.25">
      <c r="A28" s="50"/>
      <c r="B28" s="46"/>
      <c r="C28" s="46"/>
      <c r="D28" s="46"/>
      <c r="E28" s="46"/>
      <c r="F28" s="46"/>
      <c r="G28" s="188"/>
    </row>
    <row r="29" spans="1:7" x14ac:dyDescent="0.25">
      <c r="A29" s="50"/>
      <c r="B29" s="46"/>
      <c r="C29" s="46"/>
      <c r="D29" s="46"/>
      <c r="E29" s="46"/>
      <c r="F29" s="46"/>
      <c r="G29" s="188"/>
    </row>
    <row r="30" spans="1:7" ht="36.75" customHeight="1" x14ac:dyDescent="0.25">
      <c r="A30" s="528" t="s">
        <v>458</v>
      </c>
      <c r="B30" s="529"/>
      <c r="C30" s="529"/>
      <c r="D30" s="529"/>
      <c r="E30" s="529"/>
      <c r="F30" s="529"/>
      <c r="G30" s="530"/>
    </row>
    <row r="31" spans="1:7" x14ac:dyDescent="0.25">
      <c r="A31" s="50"/>
      <c r="B31" s="46"/>
      <c r="C31" s="46"/>
      <c r="D31" s="46"/>
      <c r="E31" s="46"/>
      <c r="F31" s="46"/>
      <c r="G31" s="188"/>
    </row>
    <row r="32" spans="1:7" ht="51" customHeight="1" x14ac:dyDescent="0.25">
      <c r="A32" s="525" t="s">
        <v>459</v>
      </c>
      <c r="B32" s="526"/>
      <c r="C32" s="526"/>
      <c r="D32" s="526"/>
      <c r="E32" s="526"/>
      <c r="F32" s="526"/>
      <c r="G32" s="527"/>
    </row>
    <row r="33" spans="1:7" x14ac:dyDescent="0.25">
      <c r="A33" s="271"/>
      <c r="B33" s="272"/>
      <c r="C33" s="272"/>
      <c r="D33" s="272"/>
      <c r="E33" s="272"/>
      <c r="F33" s="272"/>
      <c r="G33" s="273"/>
    </row>
    <row r="34" spans="1:7" x14ac:dyDescent="0.25">
      <c r="A34" s="50"/>
      <c r="B34" s="46"/>
      <c r="C34" s="46"/>
      <c r="D34" s="46"/>
      <c r="E34" s="46"/>
      <c r="F34" s="46"/>
      <c r="G34" s="188"/>
    </row>
    <row r="35" spans="1:7" x14ac:dyDescent="0.25">
      <c r="A35" s="50"/>
      <c r="B35" s="257"/>
      <c r="C35" s="258" t="s">
        <v>432</v>
      </c>
      <c r="D35" s="258" t="s">
        <v>433</v>
      </c>
      <c r="E35" s="46"/>
      <c r="F35" s="46"/>
      <c r="G35" s="188"/>
    </row>
    <row r="36" spans="1:7" ht="23.25" customHeight="1" x14ac:dyDescent="0.25">
      <c r="A36" s="50"/>
      <c r="B36" s="274" t="s">
        <v>434</v>
      </c>
      <c r="C36" s="260" t="s">
        <v>492</v>
      </c>
      <c r="D36" s="260"/>
      <c r="E36" s="46"/>
      <c r="F36" s="46"/>
      <c r="G36" s="188"/>
    </row>
    <row r="37" spans="1:7" x14ac:dyDescent="0.25">
      <c r="A37" s="50"/>
      <c r="B37" s="523" t="s">
        <v>435</v>
      </c>
      <c r="C37" s="510"/>
      <c r="D37" s="510"/>
      <c r="E37" s="46"/>
      <c r="F37" s="46"/>
      <c r="G37" s="188"/>
    </row>
    <row r="38" spans="1:7" x14ac:dyDescent="0.25">
      <c r="A38" s="50"/>
      <c r="B38" s="524"/>
      <c r="C38" s="511"/>
      <c r="D38" s="511"/>
      <c r="E38" s="46"/>
      <c r="F38" s="46"/>
      <c r="G38" s="188"/>
    </row>
    <row r="39" spans="1:7" ht="21.75" customHeight="1" x14ac:dyDescent="0.25">
      <c r="A39" s="50"/>
      <c r="B39" s="274" t="s">
        <v>54</v>
      </c>
      <c r="C39" s="260" t="s">
        <v>496</v>
      </c>
      <c r="D39" s="260"/>
      <c r="E39" s="46"/>
      <c r="F39" s="46"/>
      <c r="G39" s="188"/>
    </row>
    <row r="40" spans="1:7" x14ac:dyDescent="0.25">
      <c r="A40" s="50"/>
      <c r="B40" s="46"/>
      <c r="C40" s="46"/>
      <c r="D40" s="46"/>
      <c r="E40" s="46"/>
      <c r="F40" s="46"/>
      <c r="G40" s="188"/>
    </row>
    <row r="41" spans="1:7" x14ac:dyDescent="0.25">
      <c r="A41" s="225"/>
      <c r="B41" s="226"/>
      <c r="C41" s="226"/>
      <c r="D41" s="226"/>
      <c r="E41" s="226"/>
      <c r="F41" s="226"/>
      <c r="G41" s="188"/>
    </row>
    <row r="42" spans="1:7" x14ac:dyDescent="0.25">
      <c r="A42" s="50" t="s">
        <v>436</v>
      </c>
      <c r="B42" s="261"/>
      <c r="C42" s="226"/>
      <c r="D42" s="226"/>
      <c r="E42" s="226"/>
      <c r="F42" s="226"/>
      <c r="G42" s="188"/>
    </row>
    <row r="43" spans="1:7" x14ac:dyDescent="0.25">
      <c r="A43" s="225"/>
      <c r="B43" s="226"/>
      <c r="C43" s="226"/>
      <c r="D43" s="226"/>
      <c r="E43" s="226"/>
      <c r="F43" s="262" t="s">
        <v>120</v>
      </c>
      <c r="G43" s="188"/>
    </row>
    <row r="44" spans="1:7" x14ac:dyDescent="0.25">
      <c r="A44" s="225" t="s">
        <v>437</v>
      </c>
      <c r="B44" s="275" t="str">
        <f>+MASTERSHEET!D6</f>
        <v>BANGALORE</v>
      </c>
      <c r="C44" s="226"/>
      <c r="D44" s="226"/>
      <c r="E44" s="226"/>
      <c r="F44" s="267" t="s">
        <v>30</v>
      </c>
      <c r="G44" s="188"/>
    </row>
    <row r="45" spans="1:7" x14ac:dyDescent="0.25">
      <c r="A45" s="50"/>
      <c r="B45" s="46"/>
      <c r="C45" s="46"/>
      <c r="D45" s="46"/>
      <c r="E45" s="46"/>
      <c r="F45" s="46"/>
      <c r="G45" s="188"/>
    </row>
    <row r="46" spans="1:7" x14ac:dyDescent="0.25">
      <c r="A46" s="216"/>
      <c r="B46" s="217"/>
      <c r="C46" s="217"/>
      <c r="D46" s="217"/>
      <c r="E46" s="217"/>
      <c r="F46" s="217"/>
      <c r="G46" s="218"/>
    </row>
  </sheetData>
  <mergeCells count="21">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 ref="B37:B38"/>
    <mergeCell ref="C37:C38"/>
    <mergeCell ref="D37:D38"/>
    <mergeCell ref="A32:G32"/>
    <mergeCell ref="A30:G30"/>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15"/>
  <sheetViews>
    <sheetView topLeftCell="B2" workbookViewId="0">
      <selection activeCell="F6" sqref="F6"/>
    </sheetView>
  </sheetViews>
  <sheetFormatPr defaultColWidth="9" defaultRowHeight="13.8" x14ac:dyDescent="0.25"/>
  <cols>
    <col min="1" max="1" width="8.77734375" style="164" customWidth="1"/>
    <col min="2" max="2" width="38.6640625" style="164" customWidth="1"/>
    <col min="3" max="3" width="29.21875" style="164" customWidth="1"/>
    <col min="4" max="4" width="51.6640625" style="164" customWidth="1"/>
    <col min="5" max="5" width="25.5546875" style="164" customWidth="1"/>
    <col min="6" max="6" width="13.77734375" style="164" customWidth="1"/>
    <col min="7" max="7" width="30.5546875" style="164" customWidth="1"/>
    <col min="8" max="8" width="8.77734375" style="164" customWidth="1"/>
    <col min="9" max="10" width="0" style="164" hidden="1" customWidth="1"/>
    <col min="11" max="256" width="8.77734375" style="164" hidden="1" customWidth="1"/>
  </cols>
  <sheetData>
    <row r="1" spans="1:9" x14ac:dyDescent="0.25">
      <c r="A1" s="46"/>
      <c r="B1" s="6"/>
      <c r="C1" s="6"/>
      <c r="D1" s="6"/>
      <c r="E1" s="6"/>
      <c r="F1" s="6"/>
      <c r="G1" s="276"/>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7"/>
      <c r="C6" s="278"/>
      <c r="D6" s="278"/>
      <c r="E6" s="278"/>
      <c r="F6" s="691" t="s">
        <v>497</v>
      </c>
      <c r="G6" s="279"/>
      <c r="H6" s="46"/>
      <c r="I6" s="46"/>
    </row>
    <row r="7" spans="1:9" x14ac:dyDescent="0.25">
      <c r="B7" s="280"/>
      <c r="C7" s="281"/>
      <c r="D7" s="281"/>
      <c r="E7" s="281"/>
      <c r="F7" s="281"/>
      <c r="G7" s="282"/>
    </row>
    <row r="8" spans="1:9" s="283" customFormat="1" x14ac:dyDescent="0.25">
      <c r="B8" s="280"/>
      <c r="C8" s="281"/>
      <c r="D8" s="281"/>
      <c r="E8" s="281"/>
      <c r="F8" s="281"/>
      <c r="G8" s="282"/>
    </row>
    <row r="9" spans="1:9" x14ac:dyDescent="0.25">
      <c r="B9" s="568" t="s">
        <v>222</v>
      </c>
      <c r="C9" s="569"/>
      <c r="D9" s="569"/>
      <c r="E9" s="569"/>
      <c r="F9" s="569"/>
      <c r="G9" s="570"/>
    </row>
    <row r="10" spans="1:9" x14ac:dyDescent="0.25">
      <c r="B10" s="568" t="s">
        <v>223</v>
      </c>
      <c r="C10" s="569"/>
      <c r="D10" s="569"/>
      <c r="E10" s="569"/>
      <c r="F10" s="569"/>
      <c r="G10" s="570"/>
    </row>
    <row r="11" spans="1:9" ht="15.75" customHeight="1" x14ac:dyDescent="0.25">
      <c r="B11" s="568" t="s">
        <v>224</v>
      </c>
      <c r="C11" s="569"/>
      <c r="D11" s="569"/>
      <c r="E11" s="569"/>
      <c r="F11" s="569"/>
      <c r="G11" s="570"/>
    </row>
    <row r="12" spans="1:9" ht="15.75" customHeight="1" x14ac:dyDescent="0.25">
      <c r="B12" s="284"/>
      <c r="C12" s="285"/>
      <c r="D12" s="285"/>
      <c r="E12" s="285"/>
      <c r="F12" s="285"/>
      <c r="G12" s="286"/>
    </row>
    <row r="13" spans="1:9" x14ac:dyDescent="0.25">
      <c r="B13" s="604" t="s">
        <v>225</v>
      </c>
      <c r="C13" s="605"/>
      <c r="D13" s="605"/>
      <c r="E13" s="605"/>
      <c r="F13" s="605"/>
      <c r="G13" s="606"/>
    </row>
    <row r="14" spans="1:9" x14ac:dyDescent="0.25">
      <c r="B14" s="564" t="s">
        <v>307</v>
      </c>
      <c r="C14" s="565"/>
      <c r="D14" s="565"/>
      <c r="E14" s="565"/>
      <c r="F14" s="565"/>
      <c r="G14" s="566"/>
    </row>
    <row r="15" spans="1:9" x14ac:dyDescent="0.25">
      <c r="B15" s="287"/>
      <c r="C15" s="288"/>
      <c r="D15" s="288"/>
      <c r="E15" s="288"/>
      <c r="F15" s="288"/>
      <c r="G15" s="289"/>
    </row>
    <row r="16" spans="1:9" x14ac:dyDescent="0.25">
      <c r="B16" s="290" t="s">
        <v>308</v>
      </c>
      <c r="C16" s="291" t="s">
        <v>329</v>
      </c>
      <c r="D16" s="292" t="str">
        <f>UPPER(MASTERSHEET!R4)</f>
        <v>DIVYA SRI THOTA</v>
      </c>
      <c r="E16" s="285"/>
      <c r="F16" s="285"/>
      <c r="G16" s="286"/>
    </row>
    <row r="17" spans="2:7" x14ac:dyDescent="0.25">
      <c r="B17" s="290" t="s">
        <v>309</v>
      </c>
      <c r="C17" s="291" t="s">
        <v>329</v>
      </c>
      <c r="D17" s="293" t="str">
        <f>UPPER(MASTERSHEET!R3&amp;"/"&amp;MASTERSHEET!R9)</f>
        <v xml:space="preserve">RAGHAVA RAO THOTA/  </v>
      </c>
      <c r="E17" s="285"/>
      <c r="F17" s="285"/>
      <c r="G17" s="286"/>
    </row>
    <row r="18" spans="2:7" x14ac:dyDescent="0.25">
      <c r="B18" s="290" t="s">
        <v>310</v>
      </c>
      <c r="C18" s="291" t="s">
        <v>329</v>
      </c>
      <c r="D18" s="294">
        <f>MASTERSHEET!B8</f>
        <v>35418</v>
      </c>
      <c r="E18" s="285"/>
      <c r="F18" s="285"/>
      <c r="G18" s="286"/>
    </row>
    <row r="19" spans="2:7" x14ac:dyDescent="0.25">
      <c r="B19" s="290" t="s">
        <v>311</v>
      </c>
      <c r="C19" s="291" t="s">
        <v>329</v>
      </c>
      <c r="D19" s="295" t="str">
        <f>UPPER(MASTERSHEET!B7)</f>
        <v>FEMALE</v>
      </c>
      <c r="E19" s="285"/>
      <c r="F19" s="285"/>
      <c r="G19" s="286"/>
    </row>
    <row r="20" spans="2:7" ht="15.75" customHeight="1" x14ac:dyDescent="0.25">
      <c r="B20" s="290" t="s">
        <v>312</v>
      </c>
      <c r="C20" s="291" t="s">
        <v>329</v>
      </c>
      <c r="D20" s="296" t="str">
        <f>UPPER(MASTERSHEET!D7)</f>
        <v>SINGLE</v>
      </c>
      <c r="E20" s="285"/>
      <c r="F20" s="285"/>
      <c r="G20" s="286"/>
    </row>
    <row r="21" spans="2:7" x14ac:dyDescent="0.25">
      <c r="B21" s="290" t="s">
        <v>313</v>
      </c>
      <c r="C21" s="297"/>
      <c r="D21" s="298" t="s">
        <v>462</v>
      </c>
      <c r="E21" s="285"/>
      <c r="F21" s="285"/>
      <c r="G21" s="286"/>
    </row>
    <row r="22" spans="2:7" x14ac:dyDescent="0.25">
      <c r="B22" s="290" t="s">
        <v>314</v>
      </c>
      <c r="C22" s="291" t="s">
        <v>329</v>
      </c>
      <c r="D22" s="298" t="s">
        <v>462</v>
      </c>
      <c r="E22" s="299"/>
      <c r="F22" s="285"/>
      <c r="G22" s="286"/>
    </row>
    <row r="23" spans="2:7" x14ac:dyDescent="0.25">
      <c r="B23" s="290" t="s">
        <v>315</v>
      </c>
      <c r="C23" s="291" t="s">
        <v>329</v>
      </c>
      <c r="D23" s="599" t="str">
        <f>PROPER(CONCATENATE(MASTERSHEET!B25,", ",MASTERSHEET!B26," ,",MASTERSHEET!B27,", ",MASTERSHEET!B28," , ",MASTERSHEET!B29))</f>
        <v>,  ,, Veeravalli,Krishna District , Andhra Pradesh-521110</v>
      </c>
      <c r="E23" s="599"/>
      <c r="F23" s="599"/>
      <c r="G23" s="286"/>
    </row>
    <row r="24" spans="2:7" x14ac:dyDescent="0.25">
      <c r="B24" s="290"/>
      <c r="C24" s="46"/>
      <c r="D24" s="599"/>
      <c r="E24" s="599"/>
      <c r="F24" s="599"/>
      <c r="G24" s="286"/>
    </row>
    <row r="25" spans="2:7" x14ac:dyDescent="0.25">
      <c r="B25" s="300"/>
      <c r="C25" s="285"/>
      <c r="D25" s="599"/>
      <c r="E25" s="599"/>
      <c r="F25" s="599"/>
      <c r="G25" s="286"/>
    </row>
    <row r="26" spans="2:7" x14ac:dyDescent="0.25">
      <c r="B26" s="300"/>
      <c r="C26" s="285"/>
      <c r="D26" s="298"/>
      <c r="E26" s="285"/>
      <c r="F26" s="285"/>
      <c r="G26" s="286"/>
    </row>
    <row r="27" spans="2:7" x14ac:dyDescent="0.25">
      <c r="B27" s="593" t="s">
        <v>226</v>
      </c>
      <c r="C27" s="594"/>
      <c r="D27" s="594"/>
      <c r="E27" s="594"/>
      <c r="F27" s="594"/>
      <c r="G27" s="595"/>
    </row>
    <row r="28" spans="2:7" x14ac:dyDescent="0.25">
      <c r="B28" s="301"/>
      <c r="C28" s="291"/>
      <c r="D28" s="291"/>
      <c r="E28" s="291"/>
      <c r="F28" s="291"/>
      <c r="G28" s="302"/>
    </row>
    <row r="29" spans="2:7" x14ac:dyDescent="0.25">
      <c r="B29" s="601" t="s">
        <v>227</v>
      </c>
      <c r="C29" s="602"/>
      <c r="D29" s="602"/>
      <c r="E29" s="602"/>
      <c r="F29" s="602"/>
      <c r="G29" s="603"/>
    </row>
    <row r="30" spans="2:7" x14ac:dyDescent="0.25">
      <c r="B30" s="303"/>
      <c r="C30" s="304"/>
      <c r="D30" s="304"/>
      <c r="E30" s="304"/>
      <c r="F30" s="304"/>
      <c r="G30" s="305"/>
    </row>
    <row r="31" spans="2:7" x14ac:dyDescent="0.25">
      <c r="B31" s="306"/>
      <c r="C31" s="307"/>
      <c r="D31" s="307"/>
      <c r="E31" s="307"/>
      <c r="F31" s="307"/>
      <c r="G31" s="308"/>
    </row>
    <row r="32" spans="2:7" ht="96.6" x14ac:dyDescent="0.25">
      <c r="B32" s="309" t="s">
        <v>228</v>
      </c>
      <c r="C32" s="310" t="s">
        <v>54</v>
      </c>
      <c r="D32" s="310" t="s">
        <v>229</v>
      </c>
      <c r="E32" s="310" t="s">
        <v>230</v>
      </c>
      <c r="F32" s="310" t="s">
        <v>231</v>
      </c>
      <c r="G32" s="310" t="s">
        <v>232</v>
      </c>
    </row>
    <row r="33" spans="1:8" x14ac:dyDescent="0.25">
      <c r="B33" s="311">
        <v>1</v>
      </c>
      <c r="C33" s="312">
        <v>2</v>
      </c>
      <c r="D33" s="312">
        <v>3</v>
      </c>
      <c r="E33" s="312">
        <v>4</v>
      </c>
      <c r="F33" s="312">
        <v>5</v>
      </c>
      <c r="G33" s="312">
        <v>6</v>
      </c>
    </row>
    <row r="34" spans="1:8" x14ac:dyDescent="0.25">
      <c r="B34" s="313" t="str">
        <f>+MASTERSHEET!B38</f>
        <v>Lakshmi Devi</v>
      </c>
      <c r="C34" s="452" t="s">
        <v>493</v>
      </c>
      <c r="D34" s="689" t="s">
        <v>75</v>
      </c>
      <c r="E34" s="315">
        <f>+MASTERSHEET!E38</f>
        <v>39</v>
      </c>
      <c r="F34" s="316">
        <f>+MASTERSHEET!F38</f>
        <v>1</v>
      </c>
      <c r="G34" s="315"/>
    </row>
    <row r="35" spans="1:8" x14ac:dyDescent="0.25">
      <c r="B35" s="313"/>
      <c r="C35" s="314"/>
      <c r="D35" s="315"/>
      <c r="E35" s="315"/>
      <c r="F35" s="316"/>
      <c r="G35" s="315"/>
    </row>
    <row r="36" spans="1:8" x14ac:dyDescent="0.25">
      <c r="B36" s="313"/>
      <c r="C36" s="314"/>
      <c r="D36" s="315"/>
      <c r="E36" s="315"/>
      <c r="F36" s="316"/>
      <c r="G36" s="317"/>
    </row>
    <row r="37" spans="1:8" ht="15.75" customHeight="1" x14ac:dyDescent="0.25">
      <c r="B37" s="318"/>
      <c r="C37" s="285"/>
      <c r="D37" s="285"/>
      <c r="E37" s="285"/>
      <c r="F37" s="285"/>
      <c r="G37" s="286"/>
    </row>
    <row r="38" spans="1:8" x14ac:dyDescent="0.25">
      <c r="B38" s="318"/>
      <c r="C38" s="285"/>
      <c r="D38" s="285"/>
      <c r="E38" s="285"/>
      <c r="F38" s="285"/>
      <c r="G38" s="286"/>
    </row>
    <row r="39" spans="1:8" x14ac:dyDescent="0.25">
      <c r="B39" s="596" t="s">
        <v>233</v>
      </c>
      <c r="C39" s="597"/>
      <c r="D39" s="597"/>
      <c r="E39" s="597"/>
      <c r="F39" s="597"/>
      <c r="G39" s="598"/>
    </row>
    <row r="40" spans="1:8" x14ac:dyDescent="0.25">
      <c r="B40" s="318" t="s">
        <v>234</v>
      </c>
      <c r="C40" s="285"/>
      <c r="D40" s="285"/>
      <c r="E40" s="285"/>
      <c r="F40" s="285"/>
      <c r="G40" s="286"/>
    </row>
    <row r="41" spans="1:8" x14ac:dyDescent="0.25">
      <c r="B41" s="318" t="s">
        <v>235</v>
      </c>
      <c r="C41" s="285"/>
      <c r="D41" s="285"/>
      <c r="E41" s="285"/>
      <c r="F41" s="285"/>
      <c r="G41" s="286"/>
    </row>
    <row r="42" spans="1:8" ht="14.4" x14ac:dyDescent="0.3">
      <c r="B42" s="318"/>
      <c r="C42" s="285"/>
      <c r="D42" s="285"/>
      <c r="E42" s="46"/>
      <c r="F42" s="319"/>
      <c r="G42" s="320"/>
    </row>
    <row r="43" spans="1:8" ht="14.4" x14ac:dyDescent="0.3">
      <c r="B43" s="318"/>
      <c r="C43" s="285"/>
      <c r="D43" s="285"/>
      <c r="E43" s="319"/>
      <c r="F43" s="319" t="s">
        <v>120</v>
      </c>
      <c r="G43" s="320"/>
    </row>
    <row r="44" spans="1:8" x14ac:dyDescent="0.25">
      <c r="B44" s="318"/>
      <c r="C44" s="285"/>
      <c r="D44" s="285"/>
      <c r="E44" s="544" t="s">
        <v>316</v>
      </c>
      <c r="F44" s="545"/>
      <c r="G44" s="546"/>
    </row>
    <row r="45" spans="1:8" x14ac:dyDescent="0.25">
      <c r="B45" s="318" t="s">
        <v>236</v>
      </c>
      <c r="C45" s="285"/>
      <c r="D45" s="285"/>
      <c r="E45" s="298" t="s">
        <v>237</v>
      </c>
      <c r="F45" s="285"/>
      <c r="G45" s="286"/>
    </row>
    <row r="46" spans="1:8" x14ac:dyDescent="0.25">
      <c r="B46" s="321"/>
      <c r="C46" s="322"/>
      <c r="D46" s="322"/>
      <c r="E46" s="323"/>
      <c r="F46" s="322"/>
      <c r="G46" s="324"/>
    </row>
    <row r="47" spans="1:8" x14ac:dyDescent="0.25">
      <c r="A47" s="46"/>
      <c r="B47" s="285"/>
      <c r="C47" s="285"/>
      <c r="D47" s="285"/>
      <c r="E47" s="299"/>
      <c r="F47" s="285"/>
      <c r="G47" s="285"/>
      <c r="H47" s="46"/>
    </row>
    <row r="48" spans="1:8" x14ac:dyDescent="0.25">
      <c r="A48" s="46"/>
      <c r="B48" s="322"/>
      <c r="C48" s="322"/>
      <c r="D48" s="322"/>
      <c r="E48" s="323"/>
      <c r="F48" s="322"/>
      <c r="G48" s="322"/>
      <c r="H48" s="46"/>
    </row>
    <row r="49" spans="2:7" x14ac:dyDescent="0.25">
      <c r="B49" s="318"/>
      <c r="C49" s="285"/>
      <c r="D49" s="285"/>
      <c r="E49" s="299"/>
      <c r="F49" s="285"/>
      <c r="G49" s="286"/>
    </row>
    <row r="50" spans="2:7" x14ac:dyDescent="0.25">
      <c r="B50" s="568" t="s">
        <v>317</v>
      </c>
      <c r="C50" s="569"/>
      <c r="D50" s="569"/>
      <c r="E50" s="569"/>
      <c r="F50" s="569"/>
      <c r="G50" s="570"/>
    </row>
    <row r="51" spans="2:7" x14ac:dyDescent="0.25">
      <c r="B51" s="284"/>
      <c r="C51" s="285"/>
      <c r="D51" s="285"/>
      <c r="E51" s="285"/>
      <c r="F51" s="285"/>
      <c r="G51" s="286"/>
    </row>
    <row r="52" spans="2:7" ht="28.5" customHeight="1" x14ac:dyDescent="0.25">
      <c r="B52" s="601" t="s">
        <v>238</v>
      </c>
      <c r="C52" s="602"/>
      <c r="D52" s="602"/>
      <c r="E52" s="602"/>
      <c r="F52" s="602"/>
      <c r="G52" s="603"/>
    </row>
    <row r="53" spans="2:7" ht="15.75" customHeight="1" x14ac:dyDescent="0.25">
      <c r="B53" s="318"/>
      <c r="C53" s="285"/>
      <c r="D53" s="285"/>
      <c r="E53" s="285"/>
      <c r="F53" s="285"/>
      <c r="G53" s="286"/>
    </row>
    <row r="54" spans="2:7" ht="27.6" x14ac:dyDescent="0.25">
      <c r="B54" s="325" t="s">
        <v>318</v>
      </c>
      <c r="C54" s="326" t="s">
        <v>319</v>
      </c>
      <c r="D54" s="562" t="s">
        <v>53</v>
      </c>
      <c r="E54" s="562"/>
      <c r="F54" s="562" t="s">
        <v>320</v>
      </c>
      <c r="G54" s="563"/>
    </row>
    <row r="55" spans="2:7" x14ac:dyDescent="0.25">
      <c r="B55" s="327">
        <v>1</v>
      </c>
      <c r="C55" s="328">
        <v>2</v>
      </c>
      <c r="D55" s="577">
        <v>3</v>
      </c>
      <c r="E55" s="577"/>
      <c r="F55" s="577">
        <v>4</v>
      </c>
      <c r="G55" s="578"/>
    </row>
    <row r="56" spans="2:7" x14ac:dyDescent="0.25">
      <c r="B56" s="329"/>
      <c r="C56" s="330"/>
      <c r="D56" s="579"/>
      <c r="E56" s="579"/>
      <c r="F56" s="580"/>
      <c r="G56" s="581"/>
    </row>
    <row r="57" spans="2:7" x14ac:dyDescent="0.25">
      <c r="B57" s="331">
        <v>1</v>
      </c>
      <c r="C57" s="332" t="str">
        <f>MASTERSHEET!R9</f>
        <v xml:space="preserve">  </v>
      </c>
      <c r="D57" s="567">
        <f>MASTERSHEET!F15</f>
        <v>0</v>
      </c>
      <c r="E57" s="567"/>
      <c r="F57" s="558">
        <f>MASTERSHEET!H15</f>
        <v>0</v>
      </c>
      <c r="G57" s="574"/>
    </row>
    <row r="58" spans="2:7" x14ac:dyDescent="0.25">
      <c r="B58" s="333">
        <v>2</v>
      </c>
      <c r="C58" s="334" t="str">
        <f>MASTERSHEET!S9</f>
        <v xml:space="preserve">  </v>
      </c>
      <c r="D58" s="547">
        <f>MASTERSHEET!F16</f>
        <v>0</v>
      </c>
      <c r="E58" s="547"/>
      <c r="F58" s="558">
        <f>MASTERSHEET!H16</f>
        <v>0</v>
      </c>
      <c r="G58" s="559"/>
    </row>
    <row r="59" spans="2:7" x14ac:dyDescent="0.25">
      <c r="B59" s="331">
        <v>3</v>
      </c>
      <c r="C59" s="334">
        <f>+MASTERSHEET!B17</f>
        <v>0</v>
      </c>
      <c r="D59" s="547">
        <f>+MASTERSHEET!F17</f>
        <v>0</v>
      </c>
      <c r="E59" s="547"/>
      <c r="F59" s="558">
        <f>+MASTERSHEET!H17</f>
        <v>0</v>
      </c>
      <c r="G59" s="559"/>
    </row>
    <row r="60" spans="2:7" x14ac:dyDescent="0.25">
      <c r="B60" s="335"/>
      <c r="C60" s="285"/>
      <c r="D60" s="285"/>
      <c r="E60" s="285"/>
      <c r="F60" s="285"/>
      <c r="G60" s="286"/>
    </row>
    <row r="61" spans="2:7" x14ac:dyDescent="0.25">
      <c r="B61" s="336"/>
      <c r="C61" s="337"/>
      <c r="D61" s="337"/>
      <c r="E61" s="337"/>
      <c r="F61" s="337"/>
      <c r="G61" s="338"/>
    </row>
    <row r="62" spans="2:7" x14ac:dyDescent="0.25">
      <c r="B62" s="548" t="s">
        <v>321</v>
      </c>
      <c r="C62" s="549"/>
      <c r="D62" s="549"/>
      <c r="E62" s="549"/>
      <c r="F62" s="549"/>
      <c r="G62" s="550"/>
    </row>
    <row r="63" spans="2:7" x14ac:dyDescent="0.25">
      <c r="B63" s="339"/>
      <c r="C63" s="340"/>
      <c r="D63" s="340"/>
      <c r="E63" s="340"/>
      <c r="F63" s="340"/>
      <c r="G63" s="341"/>
    </row>
    <row r="64" spans="2:7" ht="36" customHeight="1" x14ac:dyDescent="0.25">
      <c r="B64" s="551" t="s">
        <v>322</v>
      </c>
      <c r="C64" s="552"/>
      <c r="D64" s="552"/>
      <c r="E64" s="552"/>
      <c r="F64" s="552"/>
      <c r="G64" s="553"/>
    </row>
    <row r="65" spans="2:9" x14ac:dyDescent="0.25">
      <c r="B65" s="554" t="s">
        <v>323</v>
      </c>
      <c r="C65" s="555"/>
      <c r="D65" s="556" t="s">
        <v>53</v>
      </c>
      <c r="E65" s="555"/>
      <c r="F65" s="582" t="s">
        <v>320</v>
      </c>
      <c r="G65" s="583"/>
    </row>
    <row r="66" spans="2:9" x14ac:dyDescent="0.25">
      <c r="B66" s="575">
        <v>1</v>
      </c>
      <c r="C66" s="576"/>
      <c r="D66" s="591">
        <v>2</v>
      </c>
      <c r="E66" s="576"/>
      <c r="F66" s="591">
        <v>3</v>
      </c>
      <c r="G66" s="607"/>
      <c r="I66" s="164" t="s">
        <v>327</v>
      </c>
    </row>
    <row r="67" spans="2:9" x14ac:dyDescent="0.25">
      <c r="B67" s="342"/>
      <c r="C67" s="343"/>
      <c r="D67" s="344"/>
      <c r="E67" s="345"/>
      <c r="F67" s="346"/>
      <c r="G67" s="347"/>
    </row>
    <row r="68" spans="2:9" x14ac:dyDescent="0.25">
      <c r="B68" s="560" t="str">
        <f>+MASTERSHEET!B18&amp;" "&amp;MASTERSHEET!C18&amp;" "&amp;MASTERSHEET!D18</f>
        <v>Raghava Rao Thota</v>
      </c>
      <c r="C68" s="561"/>
      <c r="D68" s="547">
        <f>+MASTERSHEET!F18</f>
        <v>26024</v>
      </c>
      <c r="E68" s="547"/>
      <c r="F68" s="592" t="str">
        <f>+MASTERSHEET!H18</f>
        <v>FATHER</v>
      </c>
      <c r="G68" s="592"/>
    </row>
    <row r="69" spans="2:9" ht="15.75" customHeight="1" x14ac:dyDescent="0.25">
      <c r="B69" s="584" t="str">
        <f>+MASTERSHEET!B19&amp;" "&amp;MASTERSHEET!C19&amp;" "&amp;MASTERSHEET!D19</f>
        <v>Lakshmi Devi Thota</v>
      </c>
      <c r="C69" s="585"/>
      <c r="D69" s="547">
        <f>+MASTERSHEET!F19</f>
        <v>29022</v>
      </c>
      <c r="E69" s="547"/>
      <c r="F69" s="589" t="str">
        <f>+MASTERSHEET!H19</f>
        <v>MOTHER</v>
      </c>
      <c r="G69" s="590"/>
    </row>
    <row r="70" spans="2:9" ht="15.75" customHeight="1" x14ac:dyDescent="0.25">
      <c r="B70" s="575"/>
      <c r="C70" s="576"/>
      <c r="D70" s="600"/>
      <c r="E70" s="576"/>
      <c r="F70" s="600"/>
      <c r="G70" s="607"/>
    </row>
    <row r="71" spans="2:9" ht="15" customHeight="1" x14ac:dyDescent="0.25">
      <c r="B71" s="339"/>
      <c r="C71" s="340"/>
      <c r="D71" s="340"/>
      <c r="E71" s="340"/>
      <c r="F71" s="340"/>
      <c r="G71" s="341"/>
    </row>
    <row r="72" spans="2:9" x14ac:dyDescent="0.25">
      <c r="B72" s="284" t="s">
        <v>51</v>
      </c>
      <c r="C72" s="557">
        <f>MASTERSHEET!B6</f>
        <v>43054</v>
      </c>
      <c r="D72" s="557"/>
      <c r="E72" s="285"/>
      <c r="F72" s="285"/>
      <c r="G72" s="286"/>
    </row>
    <row r="73" spans="2:9" ht="15" customHeight="1" x14ac:dyDescent="0.3">
      <c r="B73" s="318"/>
      <c r="C73" s="285"/>
      <c r="D73" s="285"/>
      <c r="E73" s="285"/>
      <c r="F73" s="319" t="s">
        <v>120</v>
      </c>
      <c r="G73" s="286"/>
    </row>
    <row r="74" spans="2:9" x14ac:dyDescent="0.25">
      <c r="B74" s="318"/>
      <c r="C74" s="285"/>
      <c r="D74" s="285"/>
      <c r="E74" s="544" t="s">
        <v>316</v>
      </c>
      <c r="F74" s="545"/>
      <c r="G74" s="546"/>
    </row>
    <row r="75" spans="2:9" x14ac:dyDescent="0.25">
      <c r="B75" s="318" t="s">
        <v>239</v>
      </c>
      <c r="C75" s="285"/>
      <c r="D75" s="285"/>
      <c r="E75" s="298" t="s">
        <v>237</v>
      </c>
      <c r="F75" s="285"/>
      <c r="G75" s="286"/>
    </row>
    <row r="76" spans="2:9" ht="15.75" customHeight="1" x14ac:dyDescent="0.25">
      <c r="B76" s="284"/>
      <c r="C76" s="285"/>
      <c r="D76" s="285"/>
      <c r="E76" s="285"/>
      <c r="F76" s="285"/>
      <c r="G76" s="286"/>
    </row>
    <row r="77" spans="2:9" x14ac:dyDescent="0.25">
      <c r="B77" s="593" t="s">
        <v>240</v>
      </c>
      <c r="C77" s="594"/>
      <c r="D77" s="594"/>
      <c r="E77" s="594"/>
      <c r="F77" s="594"/>
      <c r="G77" s="595"/>
    </row>
    <row r="78" spans="2:9" x14ac:dyDescent="0.25">
      <c r="B78" s="564" t="s">
        <v>324</v>
      </c>
      <c r="C78" s="565"/>
      <c r="D78" s="565"/>
      <c r="E78" s="565"/>
      <c r="F78" s="608" t="str">
        <f>MASTERSHEET!R4</f>
        <v>Divya Sri thota</v>
      </c>
      <c r="G78" s="609"/>
    </row>
    <row r="79" spans="2:9" x14ac:dyDescent="0.25">
      <c r="B79" s="318" t="s">
        <v>325</v>
      </c>
      <c r="C79" s="285"/>
      <c r="D79" s="285"/>
      <c r="E79" s="285"/>
      <c r="F79" s="285"/>
      <c r="G79" s="286"/>
    </row>
    <row r="80" spans="2:9" x14ac:dyDescent="0.25">
      <c r="B80" s="318"/>
      <c r="C80" s="285"/>
      <c r="D80" s="285"/>
      <c r="E80" s="285"/>
      <c r="F80" s="285"/>
      <c r="G80" s="286"/>
    </row>
    <row r="81" spans="1:8" ht="15.75" customHeight="1" x14ac:dyDescent="0.25">
      <c r="B81" s="318"/>
      <c r="C81" s="285"/>
      <c r="D81" s="298"/>
      <c r="E81" s="285"/>
      <c r="F81" s="285"/>
      <c r="G81" s="286" t="s">
        <v>241</v>
      </c>
    </row>
    <row r="82" spans="1:8" x14ac:dyDescent="0.25">
      <c r="B82" s="318"/>
      <c r="C82" s="285"/>
      <c r="D82" s="298" t="s">
        <v>463</v>
      </c>
      <c r="E82" s="46"/>
      <c r="F82" s="285"/>
      <c r="G82" s="286"/>
    </row>
    <row r="83" spans="1:8" ht="15.75" customHeight="1" x14ac:dyDescent="0.25">
      <c r="B83" s="318"/>
      <c r="C83" s="285"/>
      <c r="D83" s="298"/>
      <c r="E83" s="46"/>
      <c r="F83" s="285"/>
      <c r="G83" s="286"/>
    </row>
    <row r="84" spans="1:8" x14ac:dyDescent="0.25">
      <c r="B84" s="284" t="s">
        <v>328</v>
      </c>
      <c r="C84" s="285"/>
      <c r="D84" s="285"/>
      <c r="E84" s="285"/>
      <c r="F84" s="285"/>
      <c r="G84" s="286"/>
    </row>
    <row r="85" spans="1:8" x14ac:dyDescent="0.25">
      <c r="B85" s="348" t="str">
        <f>MASTERSHEET!D6</f>
        <v>BANGALORE</v>
      </c>
      <c r="C85" s="285"/>
      <c r="D85" s="285"/>
      <c r="E85" s="285"/>
      <c r="F85" s="285"/>
      <c r="G85" s="286"/>
    </row>
    <row r="86" spans="1:8" x14ac:dyDescent="0.25">
      <c r="B86" s="284"/>
      <c r="C86" s="285"/>
      <c r="D86" s="285"/>
      <c r="E86" s="285"/>
      <c r="F86" s="285"/>
      <c r="G86" s="286"/>
    </row>
    <row r="87" spans="1:8" x14ac:dyDescent="0.25">
      <c r="B87" s="284" t="s">
        <v>446</v>
      </c>
      <c r="C87" s="285"/>
      <c r="D87" s="298" t="s">
        <v>306</v>
      </c>
      <c r="E87" s="46"/>
      <c r="F87" s="285"/>
      <c r="G87" s="286"/>
    </row>
    <row r="88" spans="1:8" x14ac:dyDescent="0.25">
      <c r="B88" s="349">
        <f>MASTERSHEET!B6</f>
        <v>43054</v>
      </c>
      <c r="C88" s="285"/>
      <c r="D88" s="613" t="s">
        <v>464</v>
      </c>
      <c r="E88" s="613"/>
      <c r="F88" s="613"/>
      <c r="G88" s="614"/>
    </row>
    <row r="89" spans="1:8" ht="41.4" x14ac:dyDescent="0.25">
      <c r="B89" s="318"/>
      <c r="C89" s="285"/>
      <c r="D89" s="350" t="s">
        <v>334</v>
      </c>
      <c r="E89" s="351"/>
      <c r="F89" s="285"/>
      <c r="G89" s="286"/>
    </row>
    <row r="90" spans="1:8" x14ac:dyDescent="0.25">
      <c r="B90" s="321"/>
      <c r="C90" s="322"/>
      <c r="D90" s="322"/>
      <c r="E90" s="322"/>
      <c r="F90" s="322"/>
      <c r="G90" s="324"/>
    </row>
    <row r="91" spans="1:8" x14ac:dyDescent="0.25">
      <c r="A91" s="46"/>
      <c r="B91" s="352"/>
      <c r="C91" s="285"/>
      <c r="D91" s="285"/>
      <c r="E91" s="285"/>
      <c r="F91" s="285"/>
      <c r="G91" s="285"/>
      <c r="H91" s="46"/>
    </row>
    <row r="92" spans="1:8" x14ac:dyDescent="0.25">
      <c r="A92" s="46"/>
      <c r="B92" s="285"/>
      <c r="C92" s="285"/>
      <c r="D92" s="285"/>
      <c r="E92" s="285"/>
      <c r="F92" s="285"/>
      <c r="G92" s="285"/>
      <c r="H92" s="46"/>
    </row>
    <row r="93" spans="1:8" x14ac:dyDescent="0.25">
      <c r="A93" s="46"/>
      <c r="B93" s="285"/>
      <c r="C93" s="285"/>
      <c r="D93" s="285"/>
      <c r="E93" s="285"/>
      <c r="F93" s="285"/>
      <c r="G93" s="285"/>
      <c r="H93" s="46"/>
    </row>
    <row r="94" spans="1:8" x14ac:dyDescent="0.25">
      <c r="B94" s="353" t="s">
        <v>445</v>
      </c>
      <c r="C94" s="354"/>
      <c r="D94" s="352"/>
      <c r="E94" s="352"/>
      <c r="F94" s="352"/>
      <c r="G94" s="355"/>
      <c r="H94" s="46"/>
    </row>
    <row r="95" spans="1:8" x14ac:dyDescent="0.25">
      <c r="B95" s="284"/>
      <c r="C95" s="285"/>
      <c r="D95" s="285"/>
      <c r="E95" s="285"/>
      <c r="F95" s="285"/>
      <c r="G95" s="286"/>
      <c r="H95" s="46"/>
    </row>
    <row r="96" spans="1:8" x14ac:dyDescent="0.25">
      <c r="B96" s="356" t="s">
        <v>344</v>
      </c>
      <c r="C96" s="357"/>
      <c r="D96" s="357"/>
      <c r="E96" s="357"/>
      <c r="F96" s="357"/>
      <c r="G96" s="358"/>
      <c r="H96" s="46"/>
    </row>
    <row r="97" spans="2:8" ht="15.75" customHeight="1" x14ac:dyDescent="0.25">
      <c r="B97" s="571" t="s">
        <v>345</v>
      </c>
      <c r="C97" s="572"/>
      <c r="D97" s="572"/>
      <c r="E97" s="572"/>
      <c r="F97" s="572"/>
      <c r="G97" s="573"/>
      <c r="H97" s="46"/>
    </row>
    <row r="98" spans="2:8" ht="15.75" customHeight="1" x14ac:dyDescent="0.25">
      <c r="B98" s="571" t="s">
        <v>335</v>
      </c>
      <c r="C98" s="572"/>
      <c r="D98" s="572"/>
      <c r="E98" s="572"/>
      <c r="F98" s="572"/>
      <c r="G98" s="573"/>
      <c r="H98" s="46"/>
    </row>
    <row r="99" spans="2:8" x14ac:dyDescent="0.25">
      <c r="B99" s="356"/>
      <c r="C99" s="357"/>
      <c r="D99" s="357"/>
      <c r="E99" s="357"/>
      <c r="F99" s="357"/>
      <c r="G99" s="358"/>
      <c r="H99" s="46"/>
    </row>
    <row r="100" spans="2:8" x14ac:dyDescent="0.25">
      <c r="B100" s="356" t="s">
        <v>326</v>
      </c>
      <c r="C100" s="359"/>
      <c r="D100" s="357"/>
      <c r="E100" s="357"/>
      <c r="F100" s="357"/>
      <c r="G100" s="358"/>
      <c r="H100" s="46"/>
    </row>
    <row r="101" spans="2:8" ht="15.75" customHeight="1" x14ac:dyDescent="0.25">
      <c r="B101" s="571" t="s">
        <v>336</v>
      </c>
      <c r="C101" s="572"/>
      <c r="D101" s="572"/>
      <c r="E101" s="572"/>
      <c r="F101" s="572"/>
      <c r="G101" s="573"/>
      <c r="H101" s="46"/>
    </row>
    <row r="102" spans="2:8" x14ac:dyDescent="0.25">
      <c r="B102" s="571" t="s">
        <v>337</v>
      </c>
      <c r="C102" s="572"/>
      <c r="D102" s="572"/>
      <c r="E102" s="572"/>
      <c r="F102" s="572"/>
      <c r="G102" s="573"/>
      <c r="H102" s="46"/>
    </row>
    <row r="103" spans="2:8" x14ac:dyDescent="0.25">
      <c r="B103" s="356"/>
      <c r="C103" s="359"/>
      <c r="D103" s="357"/>
      <c r="E103" s="357"/>
      <c r="F103" s="357"/>
      <c r="G103" s="358"/>
      <c r="H103" s="46"/>
    </row>
    <row r="104" spans="2:8" ht="15.75" customHeight="1" x14ac:dyDescent="0.25">
      <c r="B104" s="571" t="s">
        <v>346</v>
      </c>
      <c r="C104" s="572"/>
      <c r="D104" s="572"/>
      <c r="E104" s="572"/>
      <c r="F104" s="572"/>
      <c r="G104" s="573"/>
      <c r="H104" s="46"/>
    </row>
    <row r="105" spans="2:8" x14ac:dyDescent="0.25">
      <c r="B105" s="360" t="s">
        <v>338</v>
      </c>
      <c r="C105" s="361"/>
      <c r="D105" s="361"/>
      <c r="E105" s="361"/>
      <c r="F105" s="361"/>
      <c r="G105" s="362"/>
      <c r="H105" s="46"/>
    </row>
    <row r="106" spans="2:8" x14ac:dyDescent="0.25">
      <c r="B106" s="363" t="s">
        <v>242</v>
      </c>
      <c r="C106" s="357"/>
      <c r="D106" s="357"/>
      <c r="E106" s="357"/>
      <c r="F106" s="357"/>
      <c r="G106" s="358"/>
      <c r="H106" s="46"/>
    </row>
    <row r="107" spans="2:8" x14ac:dyDescent="0.25">
      <c r="B107" s="363" t="s">
        <v>339</v>
      </c>
      <c r="C107" s="357"/>
      <c r="D107" s="357"/>
      <c r="E107" s="357"/>
      <c r="F107" s="357"/>
      <c r="G107" s="358"/>
      <c r="H107" s="46"/>
    </row>
    <row r="108" spans="2:8" ht="15.75" customHeight="1" x14ac:dyDescent="0.25">
      <c r="B108" s="364" t="s">
        <v>340</v>
      </c>
      <c r="C108" s="357"/>
      <c r="D108" s="357"/>
      <c r="E108" s="357"/>
      <c r="F108" s="357"/>
      <c r="G108" s="358"/>
      <c r="H108" s="46"/>
    </row>
    <row r="109" spans="2:8" ht="16.5" customHeight="1" x14ac:dyDescent="0.25">
      <c r="B109" s="571" t="s">
        <v>243</v>
      </c>
      <c r="C109" s="572"/>
      <c r="D109" s="572"/>
      <c r="E109" s="572"/>
      <c r="F109" s="572"/>
      <c r="G109" s="573"/>
      <c r="H109" s="46"/>
    </row>
    <row r="110" spans="2:8" x14ac:dyDescent="0.25">
      <c r="B110" s="363"/>
      <c r="C110" s="357"/>
      <c r="D110" s="357"/>
      <c r="E110" s="357"/>
      <c r="F110" s="357"/>
      <c r="G110" s="358"/>
      <c r="H110" s="46"/>
    </row>
    <row r="111" spans="2:8" ht="15.75" customHeight="1" x14ac:dyDescent="0.25">
      <c r="B111" s="610" t="s">
        <v>341</v>
      </c>
      <c r="C111" s="611"/>
      <c r="D111" s="611"/>
      <c r="E111" s="611"/>
      <c r="F111" s="611"/>
      <c r="G111" s="612"/>
      <c r="H111" s="46"/>
    </row>
    <row r="112" spans="2:8" x14ac:dyDescent="0.25">
      <c r="B112" s="365" t="s">
        <v>342</v>
      </c>
      <c r="C112" s="366"/>
      <c r="D112" s="366"/>
      <c r="E112" s="366"/>
      <c r="F112" s="366"/>
      <c r="G112" s="367"/>
      <c r="H112" s="46"/>
    </row>
    <row r="113" spans="2:8" ht="17.25" customHeight="1" x14ac:dyDescent="0.25">
      <c r="B113" s="365" t="s">
        <v>343</v>
      </c>
      <c r="C113" s="361"/>
      <c r="D113" s="361"/>
      <c r="E113" s="361"/>
      <c r="F113" s="361"/>
      <c r="G113" s="362"/>
      <c r="H113" s="46"/>
    </row>
    <row r="114" spans="2:8" x14ac:dyDescent="0.25">
      <c r="B114" s="586" t="s">
        <v>444</v>
      </c>
      <c r="C114" s="587"/>
      <c r="D114" s="587"/>
      <c r="E114" s="587"/>
      <c r="F114" s="587"/>
      <c r="G114" s="588"/>
      <c r="H114" s="46"/>
    </row>
    <row r="115" spans="2:8" x14ac:dyDescent="0.25">
      <c r="B115" s="46"/>
      <c r="C115" s="46"/>
      <c r="D115" s="46"/>
      <c r="E115" s="46"/>
      <c r="F115" s="46"/>
      <c r="G115" s="46"/>
      <c r="H115" s="46"/>
    </row>
  </sheetData>
  <mergeCells count="55">
    <mergeCell ref="B109:G109"/>
    <mergeCell ref="B77:G77"/>
    <mergeCell ref="B78:E78"/>
    <mergeCell ref="F78:G78"/>
    <mergeCell ref="B111:G111"/>
    <mergeCell ref="B97:G97"/>
    <mergeCell ref="B98:G98"/>
    <mergeCell ref="D88:G88"/>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54:E54"/>
    <mergeCell ref="F54:G54"/>
    <mergeCell ref="B14:G14"/>
    <mergeCell ref="D57:E57"/>
    <mergeCell ref="F58:G58"/>
    <mergeCell ref="E74:G74"/>
    <mergeCell ref="D59:E59"/>
    <mergeCell ref="B62:G62"/>
    <mergeCell ref="B64:G64"/>
    <mergeCell ref="B65:C65"/>
    <mergeCell ref="D65:E65"/>
    <mergeCell ref="C72:D72"/>
    <mergeCell ref="F59:G59"/>
    <mergeCell ref="B68:C68"/>
    <mergeCell ref="D68:E6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topLeftCell="A100" workbookViewId="0">
      <selection activeCell="I131" sqref="I131"/>
    </sheetView>
  </sheetViews>
  <sheetFormatPr defaultColWidth="9" defaultRowHeight="13.2" x14ac:dyDescent="0.25"/>
  <cols>
    <col min="1" max="1" width="4" style="368" customWidth="1"/>
    <col min="2" max="2" width="11.5546875" style="368" customWidth="1"/>
    <col min="3" max="3" width="15.21875" style="368" customWidth="1"/>
    <col min="4" max="4" width="26" style="368" customWidth="1"/>
    <col min="5" max="5" width="5.21875" style="368" customWidth="1"/>
    <col min="6" max="6" width="11.44140625" style="368" customWidth="1"/>
    <col min="7" max="7" width="10.5546875" style="368" customWidth="1"/>
    <col min="8" max="8" width="23.21875" style="368" customWidth="1"/>
    <col min="9" max="9" width="28.6640625" style="368" customWidth="1"/>
    <col min="10" max="10" width="2.44140625" style="368" customWidth="1"/>
    <col min="11" max="256" width="9.21875" style="368" customWidth="1"/>
  </cols>
  <sheetData>
    <row r="1" spans="1:10" ht="22.8" x14ac:dyDescent="0.4">
      <c r="A1" s="672" t="s">
        <v>350</v>
      </c>
      <c r="B1" s="673"/>
      <c r="C1" s="673"/>
      <c r="D1" s="673"/>
      <c r="E1" s="673"/>
      <c r="F1" s="673"/>
      <c r="G1" s="673"/>
      <c r="H1" s="673"/>
      <c r="I1" s="674"/>
    </row>
    <row r="2" spans="1:10" x14ac:dyDescent="0.25">
      <c r="A2" s="654" t="s">
        <v>351</v>
      </c>
      <c r="B2" s="655"/>
      <c r="C2" s="655"/>
      <c r="D2" s="655"/>
      <c r="E2" s="655"/>
      <c r="F2" s="655"/>
      <c r="G2" s="655"/>
      <c r="H2" s="655"/>
      <c r="I2" s="656"/>
    </row>
    <row r="3" spans="1:10" x14ac:dyDescent="0.25">
      <c r="A3" s="369"/>
      <c r="B3" s="370"/>
      <c r="C3" s="370"/>
      <c r="D3" s="370"/>
      <c r="E3" s="370"/>
      <c r="F3" s="370"/>
      <c r="G3" s="370"/>
      <c r="H3" s="370"/>
      <c r="I3" s="371"/>
    </row>
    <row r="4" spans="1:10" ht="17.399999999999999" x14ac:dyDescent="0.3">
      <c r="A4" s="615" t="s">
        <v>352</v>
      </c>
      <c r="B4" s="616"/>
      <c r="C4" s="616"/>
      <c r="D4" s="616"/>
      <c r="E4" s="616"/>
      <c r="F4" s="616"/>
      <c r="G4" s="616"/>
      <c r="H4" s="616"/>
      <c r="I4" s="617"/>
    </row>
    <row r="5" spans="1:10" x14ac:dyDescent="0.25">
      <c r="A5" s="372"/>
      <c r="B5" s="370"/>
      <c r="C5" s="370"/>
      <c r="D5" s="370"/>
      <c r="E5" s="370"/>
      <c r="F5" s="370"/>
      <c r="G5" s="370"/>
      <c r="H5" s="370"/>
      <c r="I5" s="371"/>
    </row>
    <row r="6" spans="1:10" x14ac:dyDescent="0.25">
      <c r="A6" s="372" t="s">
        <v>97</v>
      </c>
      <c r="B6" s="370"/>
      <c r="C6" s="370"/>
      <c r="D6" s="370"/>
      <c r="E6" s="370"/>
      <c r="F6" s="370"/>
      <c r="G6" s="370"/>
      <c r="H6" s="370"/>
      <c r="I6" s="371"/>
    </row>
    <row r="7" spans="1:10" x14ac:dyDescent="0.25">
      <c r="A7" s="639" t="s">
        <v>465</v>
      </c>
      <c r="B7" s="640"/>
      <c r="C7" s="640"/>
      <c r="D7" s="640"/>
      <c r="E7" s="640"/>
      <c r="F7" s="640"/>
      <c r="G7" s="640"/>
      <c r="H7" s="640"/>
      <c r="I7" s="641"/>
    </row>
    <row r="8" spans="1:10" x14ac:dyDescent="0.25">
      <c r="A8" s="373" t="s">
        <v>353</v>
      </c>
      <c r="B8" s="374"/>
      <c r="C8" s="374"/>
      <c r="D8" s="374"/>
      <c r="E8" s="374"/>
      <c r="F8" s="374"/>
      <c r="G8" s="374"/>
      <c r="H8" s="374"/>
      <c r="I8" s="375"/>
    </row>
    <row r="9" spans="1:10" x14ac:dyDescent="0.25">
      <c r="A9" s="639" t="s">
        <v>354</v>
      </c>
      <c r="B9" s="640"/>
      <c r="C9" s="640"/>
      <c r="D9" s="640"/>
      <c r="E9" s="640"/>
      <c r="F9" s="640"/>
      <c r="G9" s="640"/>
      <c r="H9" s="640"/>
      <c r="I9" s="641"/>
    </row>
    <row r="10" spans="1:10" x14ac:dyDescent="0.25">
      <c r="A10" s="373" t="s">
        <v>355</v>
      </c>
      <c r="B10" s="374"/>
      <c r="C10" s="374"/>
      <c r="D10" s="374"/>
      <c r="E10" s="374"/>
      <c r="F10" s="374"/>
      <c r="G10" s="374"/>
      <c r="H10" s="374"/>
      <c r="I10" s="375"/>
    </row>
    <row r="11" spans="1:10" x14ac:dyDescent="0.25">
      <c r="A11" s="373" t="s">
        <v>356</v>
      </c>
      <c r="B11" s="374"/>
      <c r="C11" s="374"/>
      <c r="D11" s="374"/>
      <c r="E11" s="374"/>
      <c r="F11" s="374"/>
      <c r="G11" s="374"/>
      <c r="H11" s="374"/>
      <c r="I11" s="375"/>
    </row>
    <row r="12" spans="1:10" x14ac:dyDescent="0.25">
      <c r="A12" s="373"/>
      <c r="B12" s="374"/>
      <c r="C12" s="374"/>
      <c r="D12" s="374"/>
      <c r="E12" s="374"/>
      <c r="F12" s="374"/>
      <c r="G12" s="374"/>
      <c r="H12" s="374"/>
      <c r="I12" s="375"/>
    </row>
    <row r="13" spans="1:10" x14ac:dyDescent="0.25">
      <c r="A13" s="372"/>
      <c r="B13" s="370"/>
      <c r="C13" s="370"/>
      <c r="D13" s="370"/>
      <c r="E13" s="370"/>
      <c r="F13" s="370"/>
      <c r="G13" s="370"/>
      <c r="H13" s="370"/>
      <c r="I13" s="371"/>
    </row>
    <row r="14" spans="1:10" ht="15" customHeight="1" x14ac:dyDescent="0.25">
      <c r="A14" s="639" t="s">
        <v>357</v>
      </c>
      <c r="B14" s="640"/>
      <c r="C14" s="640"/>
      <c r="D14" s="648" t="str">
        <f>UPPER(CONCATENATE(MASTERSHEET!B4," ",MASTERSHEET!D4," ",MASTERSHEET!F4))</f>
        <v>DIVYA SRI THOTA</v>
      </c>
      <c r="E14" s="648"/>
      <c r="F14" s="648"/>
      <c r="G14" s="648"/>
      <c r="H14" s="648"/>
      <c r="I14" s="649"/>
    </row>
    <row r="15" spans="1:10" ht="39" customHeight="1" x14ac:dyDescent="0.25">
      <c r="A15" s="669" t="s">
        <v>418</v>
      </c>
      <c r="B15" s="670"/>
      <c r="C15" s="670"/>
      <c r="D15" s="670"/>
      <c r="E15" s="670"/>
      <c r="F15" s="670"/>
      <c r="G15" s="670"/>
      <c r="H15" s="670"/>
      <c r="I15" s="671"/>
      <c r="J15" s="376"/>
    </row>
    <row r="16" spans="1:10" ht="4.5" customHeight="1" x14ac:dyDescent="0.25">
      <c r="A16" s="369"/>
      <c r="B16" s="377"/>
      <c r="C16" s="377"/>
      <c r="D16" s="377"/>
      <c r="E16" s="377"/>
      <c r="F16" s="377"/>
      <c r="G16" s="377"/>
      <c r="H16" s="377"/>
      <c r="I16" s="378"/>
    </row>
    <row r="17" spans="1:10" ht="30.75" customHeight="1" x14ac:dyDescent="0.25">
      <c r="A17" s="659" t="s">
        <v>419</v>
      </c>
      <c r="B17" s="660"/>
      <c r="C17" s="660"/>
      <c r="D17" s="660"/>
      <c r="E17" s="660"/>
      <c r="F17" s="660"/>
      <c r="G17" s="660"/>
      <c r="H17" s="660"/>
      <c r="I17" s="661"/>
      <c r="J17" s="379"/>
    </row>
    <row r="18" spans="1:10" ht="7.5" customHeight="1" x14ac:dyDescent="0.25">
      <c r="A18" s="621"/>
      <c r="B18" s="622"/>
      <c r="C18" s="622"/>
      <c r="D18" s="622"/>
      <c r="E18" s="622"/>
      <c r="F18" s="622"/>
      <c r="G18" s="622"/>
      <c r="H18" s="622"/>
      <c r="I18" s="623"/>
    </row>
    <row r="19" spans="1:10" x14ac:dyDescent="0.25">
      <c r="A19" s="621" t="s">
        <v>358</v>
      </c>
      <c r="B19" s="622"/>
      <c r="C19" s="622"/>
      <c r="D19" s="622"/>
      <c r="E19" s="622"/>
      <c r="F19" s="622"/>
      <c r="G19" s="622"/>
      <c r="H19" s="622"/>
      <c r="I19" s="623"/>
    </row>
    <row r="20" spans="1:10" ht="7.5" customHeight="1" x14ac:dyDescent="0.25">
      <c r="A20" s="621"/>
      <c r="B20" s="622"/>
      <c r="C20" s="622"/>
      <c r="D20" s="622"/>
      <c r="E20" s="622"/>
      <c r="F20" s="622"/>
      <c r="G20" s="622"/>
      <c r="H20" s="622"/>
      <c r="I20" s="623"/>
    </row>
    <row r="21" spans="1:10" x14ac:dyDescent="0.25">
      <c r="A21" s="621" t="s">
        <v>359</v>
      </c>
      <c r="B21" s="622"/>
      <c r="C21" s="622"/>
      <c r="D21" s="622"/>
      <c r="E21" s="622"/>
      <c r="F21" s="622"/>
      <c r="G21" s="622"/>
      <c r="H21" s="622"/>
      <c r="I21" s="623"/>
    </row>
    <row r="22" spans="1:10" x14ac:dyDescent="0.25">
      <c r="A22" s="621" t="s">
        <v>360</v>
      </c>
      <c r="B22" s="622"/>
      <c r="C22" s="622"/>
      <c r="D22" s="622"/>
      <c r="E22" s="622"/>
      <c r="F22" s="622"/>
      <c r="G22" s="622"/>
      <c r="H22" s="622"/>
      <c r="I22" s="623"/>
    </row>
    <row r="23" spans="1:10" ht="5.25" customHeight="1" x14ac:dyDescent="0.25">
      <c r="A23" s="621"/>
      <c r="B23" s="622"/>
      <c r="C23" s="622"/>
      <c r="D23" s="622"/>
      <c r="E23" s="622"/>
      <c r="F23" s="622"/>
      <c r="G23" s="622"/>
      <c r="H23" s="622"/>
      <c r="I23" s="623"/>
    </row>
    <row r="24" spans="1:10" ht="30.75" customHeight="1" x14ac:dyDescent="0.25">
      <c r="A24" s="651" t="s">
        <v>420</v>
      </c>
      <c r="B24" s="652"/>
      <c r="C24" s="652"/>
      <c r="D24" s="652"/>
      <c r="E24" s="652"/>
      <c r="F24" s="652"/>
      <c r="G24" s="652"/>
      <c r="H24" s="652"/>
      <c r="I24" s="653"/>
    </row>
    <row r="25" spans="1:10" ht="7.5" customHeight="1" x14ac:dyDescent="0.25">
      <c r="A25" s="621"/>
      <c r="B25" s="622"/>
      <c r="C25" s="622"/>
      <c r="D25" s="622"/>
      <c r="E25" s="622"/>
      <c r="F25" s="622"/>
      <c r="G25" s="622"/>
      <c r="H25" s="622"/>
      <c r="I25" s="623"/>
    </row>
    <row r="26" spans="1:10" ht="15" customHeight="1" x14ac:dyDescent="0.25">
      <c r="A26" s="621" t="s">
        <v>361</v>
      </c>
      <c r="B26" s="622"/>
      <c r="C26" s="622"/>
      <c r="D26" s="622"/>
      <c r="E26" s="622"/>
      <c r="F26" s="622"/>
      <c r="G26" s="622"/>
      <c r="H26" s="622"/>
      <c r="I26" s="623"/>
    </row>
    <row r="27" spans="1:10" ht="6" customHeight="1" x14ac:dyDescent="0.25">
      <c r="A27" s="621"/>
      <c r="B27" s="622"/>
      <c r="C27" s="622"/>
      <c r="D27" s="622"/>
      <c r="E27" s="622"/>
      <c r="F27" s="622"/>
      <c r="G27" s="622"/>
      <c r="H27" s="622"/>
      <c r="I27" s="623"/>
    </row>
    <row r="28" spans="1:10" ht="17.399999999999999" x14ac:dyDescent="0.25">
      <c r="A28" s="645" t="s">
        <v>362</v>
      </c>
      <c r="B28" s="646"/>
      <c r="C28" s="646"/>
      <c r="D28" s="646"/>
      <c r="E28" s="646"/>
      <c r="F28" s="646"/>
      <c r="G28" s="646"/>
      <c r="H28" s="646"/>
      <c r="I28" s="647"/>
    </row>
    <row r="29" spans="1:10" ht="6" customHeight="1" x14ac:dyDescent="0.25">
      <c r="A29" s="621"/>
      <c r="B29" s="622"/>
      <c r="C29" s="622"/>
      <c r="D29" s="622"/>
      <c r="E29" s="622"/>
      <c r="F29" s="622"/>
      <c r="G29" s="622"/>
      <c r="H29" s="622"/>
      <c r="I29" s="623"/>
    </row>
    <row r="30" spans="1:10" s="380" customFormat="1" ht="65.25" customHeight="1" x14ac:dyDescent="0.25">
      <c r="A30" s="381" t="s">
        <v>363</v>
      </c>
      <c r="B30" s="630" t="s">
        <v>364</v>
      </c>
      <c r="C30" s="630"/>
      <c r="D30" s="630"/>
      <c r="E30" s="630"/>
      <c r="F30" s="630" t="s">
        <v>365</v>
      </c>
      <c r="G30" s="630"/>
      <c r="H30" s="382" t="s">
        <v>366</v>
      </c>
      <c r="I30" s="383" t="s">
        <v>367</v>
      </c>
    </row>
    <row r="31" spans="1:10" s="384" customFormat="1" ht="14.4" x14ac:dyDescent="0.3">
      <c r="A31" s="385" t="s">
        <v>368</v>
      </c>
      <c r="B31" s="619" t="s">
        <v>369</v>
      </c>
      <c r="C31" s="619"/>
      <c r="D31" s="619"/>
      <c r="E31" s="619"/>
      <c r="F31" s="619" t="s">
        <v>370</v>
      </c>
      <c r="G31" s="619"/>
      <c r="H31" s="386" t="s">
        <v>371</v>
      </c>
      <c r="I31" s="387" t="s">
        <v>372</v>
      </c>
    </row>
    <row r="32" spans="1:10" ht="12.45" customHeight="1" x14ac:dyDescent="0.25">
      <c r="A32" s="388" t="s">
        <v>373</v>
      </c>
      <c r="B32" s="625" t="str">
        <f>+MASTERSHEET!B39</f>
        <v>Lakshmi Devi</v>
      </c>
      <c r="C32" s="626"/>
      <c r="D32" s="626"/>
      <c r="E32" s="627"/>
      <c r="F32" s="625" t="str">
        <f>+MASTERSHEET!C39</f>
        <v>MOTHER</v>
      </c>
      <c r="G32" s="627"/>
      <c r="H32" s="389">
        <f>+MASTERSHEET!E39</f>
        <v>39</v>
      </c>
      <c r="I32" s="390">
        <f>+MASTERSHEET!F39</f>
        <v>1</v>
      </c>
    </row>
    <row r="33" spans="1:256" x14ac:dyDescent="0.25">
      <c r="A33" s="388" t="s">
        <v>374</v>
      </c>
      <c r="B33" s="625"/>
      <c r="C33" s="626"/>
      <c r="D33" s="626"/>
      <c r="E33" s="627"/>
      <c r="F33" s="638"/>
      <c r="G33" s="638"/>
      <c r="H33" s="389"/>
      <c r="I33" s="391"/>
    </row>
    <row r="34" spans="1:256" x14ac:dyDescent="0.25">
      <c r="A34" s="388" t="s">
        <v>375</v>
      </c>
      <c r="B34" s="625"/>
      <c r="C34" s="626"/>
      <c r="D34" s="626"/>
      <c r="E34" s="627"/>
      <c r="F34" s="638"/>
      <c r="G34" s="638"/>
      <c r="H34" s="389"/>
      <c r="I34" s="391"/>
    </row>
    <row r="35" spans="1:256" x14ac:dyDescent="0.25">
      <c r="A35" s="388" t="s">
        <v>376</v>
      </c>
      <c r="B35" s="625"/>
      <c r="C35" s="626"/>
      <c r="D35" s="626"/>
      <c r="E35" s="627"/>
      <c r="F35" s="638"/>
      <c r="G35" s="638"/>
      <c r="H35" s="389"/>
      <c r="I35" s="391"/>
    </row>
    <row r="36" spans="1:256" x14ac:dyDescent="0.25">
      <c r="A36" s="642"/>
      <c r="B36" s="643"/>
      <c r="C36" s="643"/>
      <c r="D36" s="643"/>
      <c r="E36" s="643"/>
      <c r="F36" s="643"/>
      <c r="G36" s="643"/>
      <c r="H36" s="643"/>
      <c r="I36" s="644"/>
    </row>
    <row r="37" spans="1:256" ht="5.25" customHeight="1" x14ac:dyDescent="0.25">
      <c r="A37" s="635"/>
      <c r="B37" s="636"/>
      <c r="C37" s="636"/>
      <c r="D37" s="636"/>
      <c r="E37" s="636"/>
      <c r="F37" s="636"/>
      <c r="G37" s="636"/>
      <c r="H37" s="636"/>
      <c r="I37" s="637"/>
      <c r="J37" s="370"/>
    </row>
    <row r="38" spans="1:256" ht="6" customHeight="1" x14ac:dyDescent="0.25">
      <c r="A38" s="642"/>
      <c r="B38" s="643"/>
      <c r="C38" s="643"/>
      <c r="D38" s="643"/>
      <c r="E38" s="643"/>
      <c r="F38" s="643"/>
      <c r="G38" s="643"/>
      <c r="H38" s="643"/>
      <c r="I38" s="644"/>
      <c r="J38" s="370"/>
    </row>
    <row r="39" spans="1:256" ht="17.399999999999999" x14ac:dyDescent="0.25">
      <c r="A39" s="645" t="s">
        <v>377</v>
      </c>
      <c r="B39" s="646"/>
      <c r="C39" s="646"/>
      <c r="D39" s="646"/>
      <c r="E39" s="646"/>
      <c r="F39" s="646"/>
      <c r="G39" s="646"/>
      <c r="H39" s="646"/>
      <c r="I39" s="647"/>
    </row>
    <row r="40" spans="1:256" x14ac:dyDescent="0.25">
      <c r="A40" s="621"/>
      <c r="B40" s="622"/>
      <c r="C40" s="622"/>
      <c r="D40" s="622"/>
      <c r="E40" s="622"/>
      <c r="F40" s="622"/>
      <c r="G40" s="622"/>
      <c r="H40" s="622"/>
      <c r="I40" s="623"/>
    </row>
    <row r="41" spans="1:256" ht="15" customHeight="1" x14ac:dyDescent="0.25">
      <c r="A41" s="392">
        <v>1</v>
      </c>
      <c r="B41" s="620" t="s">
        <v>378</v>
      </c>
      <c r="C41" s="620"/>
      <c r="D41" s="620"/>
      <c r="E41" s="393" t="s">
        <v>329</v>
      </c>
      <c r="F41" s="657" t="str">
        <f>+D14</f>
        <v>DIVYA SRI THOTA</v>
      </c>
      <c r="G41" s="657"/>
      <c r="H41" s="657"/>
      <c r="I41" s="658"/>
    </row>
    <row r="42" spans="1:256" ht="14.25" customHeight="1" x14ac:dyDescent="0.25">
      <c r="A42" s="392">
        <v>2</v>
      </c>
      <c r="B42" s="620" t="s">
        <v>379</v>
      </c>
      <c r="C42" s="620"/>
      <c r="D42" s="620"/>
      <c r="E42" s="393" t="s">
        <v>329</v>
      </c>
      <c r="F42" s="631" t="str">
        <f>UPPER(+MASTERSHEET!B7)</f>
        <v>FEMALE</v>
      </c>
      <c r="G42" s="631"/>
      <c r="H42" s="631"/>
      <c r="I42" s="632"/>
    </row>
    <row r="43" spans="1:256" ht="15" customHeight="1" x14ac:dyDescent="0.25">
      <c r="A43" s="392">
        <v>3</v>
      </c>
      <c r="B43" s="620" t="s">
        <v>380</v>
      </c>
      <c r="C43" s="620"/>
      <c r="D43" s="620"/>
      <c r="E43" s="393" t="s">
        <v>329</v>
      </c>
      <c r="F43" s="633" t="s">
        <v>417</v>
      </c>
      <c r="G43" s="631"/>
      <c r="H43" s="631"/>
      <c r="I43" s="632"/>
    </row>
    <row r="44" spans="1:256" ht="15.75" customHeight="1" x14ac:dyDescent="0.25">
      <c r="A44" s="392">
        <v>4</v>
      </c>
      <c r="B44" s="620" t="s">
        <v>381</v>
      </c>
      <c r="C44" s="620"/>
      <c r="D44" s="620"/>
      <c r="E44" s="393" t="s">
        <v>329</v>
      </c>
      <c r="F44" s="631" t="str">
        <f>UPPER(+MASTERSHEET!D7)</f>
        <v>SINGLE</v>
      </c>
      <c r="G44" s="631"/>
      <c r="H44" s="631"/>
      <c r="I44" s="632"/>
    </row>
    <row r="45" spans="1:256" ht="18.75" customHeight="1" x14ac:dyDescent="0.25">
      <c r="A45" s="392">
        <v>5</v>
      </c>
      <c r="B45" s="620" t="s">
        <v>382</v>
      </c>
      <c r="C45" s="620"/>
      <c r="D45" s="620"/>
      <c r="E45" s="393" t="s">
        <v>329</v>
      </c>
      <c r="F45" s="633" t="str">
        <f>UPPER(+MASTERSHEET!D6)</f>
        <v>BANGALORE</v>
      </c>
      <c r="G45" s="631"/>
      <c r="H45" s="631"/>
      <c r="I45" s="632"/>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x14ac:dyDescent="0.25">
      <c r="A46" s="392">
        <v>6</v>
      </c>
      <c r="B46" s="620" t="s">
        <v>383</v>
      </c>
      <c r="C46" s="620"/>
      <c r="D46" s="620"/>
      <c r="E46" s="393" t="s">
        <v>329</v>
      </c>
      <c r="F46" s="633" t="str">
        <f>UPPER(+MASTERSHEET!B5)</f>
        <v>SOFTWARE ASSOCIATE</v>
      </c>
      <c r="G46" s="631"/>
      <c r="H46" s="631"/>
      <c r="I46" s="632"/>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x14ac:dyDescent="0.25">
      <c r="A47" s="392">
        <v>7</v>
      </c>
      <c r="B47" s="620" t="s">
        <v>384</v>
      </c>
      <c r="C47" s="620"/>
      <c r="D47" s="620"/>
      <c r="E47" s="393" t="s">
        <v>329</v>
      </c>
      <c r="F47" s="675">
        <f>+MASTERSHEET!B6</f>
        <v>43054</v>
      </c>
      <c r="G47" s="675"/>
      <c r="H47" s="675"/>
      <c r="I47" s="676"/>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x14ac:dyDescent="0.25">
      <c r="A48" s="392">
        <v>8</v>
      </c>
      <c r="B48" s="620" t="s">
        <v>385</v>
      </c>
      <c r="C48" s="620"/>
      <c r="D48" s="620"/>
      <c r="E48" s="393" t="s">
        <v>329</v>
      </c>
      <c r="F48" s="677" t="str">
        <f>PROPER(CONCATENATE(MASTERSHEET!B25,", ",MASTERSHEET!B26," ,",MASTERSHEET!B27,", ",MASTERSHEET!B28," , ",MASTERSHEET!B29))</f>
        <v>,  ,, Veeravalli,Krishna District , Andhra Pradesh-521110</v>
      </c>
      <c r="G48" s="677"/>
      <c r="H48" s="677"/>
      <c r="I48" s="678"/>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x14ac:dyDescent="0.25">
      <c r="A49" s="392"/>
      <c r="B49" s="394"/>
      <c r="C49" s="394"/>
      <c r="D49" s="394"/>
      <c r="E49" s="395"/>
      <c r="F49" s="677"/>
      <c r="G49" s="677"/>
      <c r="H49" s="677"/>
      <c r="I49" s="678"/>
      <c r="J49" s="396"/>
      <c r="K49" s="396"/>
      <c r="L49" s="396"/>
      <c r="M49" s="396"/>
      <c r="N49" s="396"/>
      <c r="O49" s="396"/>
      <c r="P49" s="396"/>
      <c r="Q49" s="396"/>
      <c r="R49" s="396"/>
      <c r="S49" s="396"/>
      <c r="T49" s="396"/>
      <c r="U49" s="396"/>
      <c r="V49" s="396"/>
      <c r="W49" s="396"/>
      <c r="X49" s="396"/>
      <c r="Y49" s="396"/>
      <c r="Z49" s="396"/>
      <c r="AA49" s="396"/>
      <c r="AB49" s="396"/>
      <c r="AC49" s="396"/>
      <c r="AD49" s="396"/>
      <c r="AE49" s="396"/>
      <c r="AF49" s="396"/>
      <c r="AG49" s="396"/>
      <c r="AH49" s="396"/>
      <c r="AI49" s="396"/>
      <c r="AJ49" s="396"/>
      <c r="AK49" s="396"/>
      <c r="AL49" s="396"/>
      <c r="AM49" s="396"/>
      <c r="AN49" s="396"/>
      <c r="AO49" s="396"/>
      <c r="AP49" s="396"/>
      <c r="AQ49" s="396"/>
      <c r="AR49" s="396"/>
      <c r="AS49" s="396"/>
      <c r="AT49" s="396"/>
      <c r="AU49" s="396"/>
      <c r="AV49" s="396"/>
      <c r="AW49" s="396"/>
      <c r="AX49" s="396"/>
      <c r="AY49" s="396"/>
      <c r="AZ49" s="396"/>
      <c r="BA49" s="396"/>
      <c r="BB49" s="396"/>
      <c r="BC49" s="396"/>
      <c r="BD49" s="396"/>
      <c r="BE49" s="396"/>
      <c r="BF49" s="396"/>
      <c r="BG49" s="396"/>
      <c r="BH49" s="396"/>
      <c r="BI49" s="396"/>
      <c r="BJ49" s="396"/>
      <c r="BK49" s="396"/>
      <c r="BL49" s="396"/>
      <c r="BM49" s="396"/>
      <c r="BN49" s="396"/>
      <c r="BO49" s="396"/>
      <c r="BP49" s="396"/>
      <c r="BQ49" s="396"/>
      <c r="BR49" s="396"/>
      <c r="BS49" s="396"/>
      <c r="BT49" s="396"/>
      <c r="BU49" s="396"/>
      <c r="BV49" s="396"/>
      <c r="BW49" s="396"/>
      <c r="BX49" s="396"/>
      <c r="BY49" s="396"/>
      <c r="BZ49" s="396"/>
      <c r="CA49" s="396"/>
      <c r="CB49" s="396"/>
      <c r="CC49" s="396"/>
      <c r="CD49" s="396"/>
      <c r="CE49" s="396"/>
      <c r="CF49" s="396"/>
      <c r="CG49" s="396"/>
      <c r="CH49" s="396"/>
      <c r="CI49" s="396"/>
      <c r="CJ49" s="396"/>
      <c r="CK49" s="396"/>
      <c r="CL49" s="396"/>
      <c r="CM49" s="396"/>
      <c r="CN49" s="396"/>
      <c r="CO49" s="396"/>
      <c r="CP49" s="396"/>
      <c r="CQ49" s="396"/>
      <c r="CR49" s="396"/>
      <c r="CS49" s="396"/>
      <c r="CT49" s="396"/>
      <c r="CU49" s="396"/>
      <c r="CV49" s="396"/>
      <c r="CW49" s="396"/>
      <c r="CX49" s="396"/>
      <c r="CY49" s="396"/>
      <c r="CZ49" s="396"/>
      <c r="DA49" s="396"/>
      <c r="DB49" s="396"/>
      <c r="DC49" s="396"/>
      <c r="DD49" s="396"/>
      <c r="DE49" s="396"/>
      <c r="DF49" s="396"/>
      <c r="DG49" s="396"/>
      <c r="DH49" s="396"/>
      <c r="DI49" s="396"/>
      <c r="DJ49" s="396"/>
      <c r="DK49" s="396"/>
      <c r="DL49" s="396"/>
      <c r="DM49" s="396"/>
      <c r="DN49" s="396"/>
      <c r="DO49" s="396"/>
      <c r="DP49" s="396"/>
      <c r="DQ49" s="396"/>
      <c r="DR49" s="396"/>
      <c r="DS49" s="396"/>
      <c r="DT49" s="396"/>
      <c r="DU49" s="396"/>
      <c r="DV49" s="396"/>
      <c r="DW49" s="396"/>
      <c r="DX49" s="396"/>
      <c r="DY49" s="396"/>
      <c r="DZ49" s="396"/>
      <c r="EA49" s="396"/>
      <c r="EB49" s="396"/>
      <c r="EC49" s="396"/>
      <c r="ED49" s="396"/>
      <c r="EE49" s="396"/>
      <c r="EF49" s="396"/>
      <c r="EG49" s="396"/>
      <c r="EH49" s="396"/>
      <c r="EI49" s="396"/>
      <c r="EJ49" s="396"/>
      <c r="EK49" s="396"/>
      <c r="EL49" s="396"/>
      <c r="EM49" s="396"/>
      <c r="EN49" s="396"/>
      <c r="EO49" s="396"/>
      <c r="EP49" s="396"/>
      <c r="EQ49" s="396"/>
      <c r="ER49" s="396"/>
      <c r="ES49" s="396"/>
      <c r="ET49" s="396"/>
      <c r="EU49" s="396"/>
      <c r="EV49" s="396"/>
      <c r="EW49" s="396"/>
      <c r="EX49" s="396"/>
      <c r="EY49" s="396"/>
      <c r="EZ49" s="396"/>
      <c r="FA49" s="396"/>
      <c r="FB49" s="396"/>
      <c r="FC49" s="396"/>
      <c r="FD49" s="396"/>
      <c r="FE49" s="396"/>
      <c r="FF49" s="396"/>
      <c r="FG49" s="396"/>
      <c r="FH49" s="396"/>
      <c r="FI49" s="396"/>
      <c r="FJ49" s="396"/>
      <c r="FK49" s="396"/>
      <c r="FL49" s="396"/>
      <c r="FM49" s="396"/>
      <c r="FN49" s="396"/>
      <c r="FO49" s="396"/>
      <c r="FP49" s="396"/>
      <c r="FQ49" s="396"/>
      <c r="FR49" s="396"/>
      <c r="FS49" s="396"/>
      <c r="FT49" s="396"/>
      <c r="FU49" s="396"/>
      <c r="FV49" s="396"/>
      <c r="FW49" s="396"/>
      <c r="FX49" s="396"/>
      <c r="FY49" s="396"/>
      <c r="FZ49" s="396"/>
      <c r="GA49" s="396"/>
      <c r="GB49" s="396"/>
      <c r="GC49" s="396"/>
      <c r="GD49" s="396"/>
      <c r="GE49" s="396"/>
      <c r="GF49" s="396"/>
      <c r="GG49" s="396"/>
      <c r="GH49" s="396"/>
      <c r="GI49" s="396"/>
      <c r="GJ49" s="396"/>
      <c r="GK49" s="396"/>
      <c r="GL49" s="396"/>
      <c r="GM49" s="396"/>
      <c r="GN49" s="396"/>
      <c r="GO49" s="396"/>
      <c r="GP49" s="396"/>
      <c r="GQ49" s="396"/>
      <c r="GR49" s="396"/>
      <c r="GS49" s="396"/>
      <c r="GT49" s="396"/>
      <c r="GU49" s="396"/>
      <c r="GV49" s="396"/>
      <c r="GW49" s="396"/>
      <c r="GX49" s="396"/>
      <c r="GY49" s="396"/>
      <c r="GZ49" s="396"/>
      <c r="HA49" s="396"/>
      <c r="HB49" s="396"/>
      <c r="HC49" s="396"/>
      <c r="HD49" s="396"/>
      <c r="HE49" s="396"/>
      <c r="HF49" s="396"/>
      <c r="HG49" s="396"/>
      <c r="HH49" s="396"/>
      <c r="HI49" s="396"/>
      <c r="HJ49" s="396"/>
      <c r="HK49" s="396"/>
      <c r="HL49" s="396"/>
      <c r="HM49" s="396"/>
      <c r="HN49" s="396"/>
      <c r="HO49" s="396"/>
      <c r="HP49" s="396"/>
      <c r="HQ49" s="396"/>
      <c r="HR49" s="396"/>
      <c r="HS49" s="396"/>
      <c r="HT49" s="396"/>
      <c r="HU49" s="396"/>
      <c r="HV49" s="396"/>
      <c r="HW49" s="396"/>
      <c r="HX49" s="396"/>
      <c r="HY49" s="396"/>
      <c r="HZ49" s="396"/>
      <c r="IA49" s="396"/>
      <c r="IB49" s="396"/>
      <c r="IC49" s="396"/>
      <c r="ID49" s="396"/>
      <c r="IE49" s="396"/>
      <c r="IF49" s="396"/>
      <c r="IG49" s="396"/>
      <c r="IH49" s="396"/>
      <c r="II49" s="396"/>
      <c r="IJ49" s="396"/>
      <c r="IK49" s="396"/>
      <c r="IL49" s="396"/>
      <c r="IM49" s="396"/>
      <c r="IN49" s="396"/>
      <c r="IO49" s="396"/>
      <c r="IP49" s="396"/>
      <c r="IQ49" s="396"/>
      <c r="IR49" s="396"/>
      <c r="IS49" s="396"/>
      <c r="IT49" s="396"/>
      <c r="IU49" s="396"/>
      <c r="IV49" s="396"/>
    </row>
    <row r="50" spans="1:256" ht="17.25" customHeight="1" x14ac:dyDescent="0.25">
      <c r="A50" s="392"/>
      <c r="B50" s="394"/>
      <c r="C50" s="394"/>
      <c r="D50" s="394"/>
      <c r="E50" s="395"/>
      <c r="F50" s="677"/>
      <c r="G50" s="677"/>
      <c r="H50" s="677"/>
      <c r="I50" s="678"/>
      <c r="J50" s="396"/>
      <c r="K50" s="396"/>
      <c r="L50" s="396"/>
      <c r="M50" s="396"/>
      <c r="N50" s="396"/>
      <c r="O50" s="396"/>
      <c r="P50" s="396"/>
      <c r="Q50" s="396"/>
      <c r="R50" s="396"/>
      <c r="S50" s="396"/>
      <c r="T50" s="396"/>
      <c r="U50" s="396"/>
      <c r="V50" s="396"/>
      <c r="W50" s="396"/>
      <c r="X50" s="396"/>
      <c r="Y50" s="396"/>
      <c r="Z50" s="396"/>
      <c r="AA50" s="396"/>
      <c r="AB50" s="396"/>
      <c r="AC50" s="396"/>
      <c r="AD50" s="396"/>
      <c r="AE50" s="396"/>
      <c r="AF50" s="396"/>
      <c r="AG50" s="396"/>
      <c r="AH50" s="396"/>
      <c r="AI50" s="396"/>
      <c r="AJ50" s="396"/>
      <c r="AK50" s="396"/>
      <c r="AL50" s="396"/>
      <c r="AM50" s="396"/>
      <c r="AN50" s="396"/>
      <c r="AO50" s="396"/>
      <c r="AP50" s="396"/>
      <c r="AQ50" s="396"/>
      <c r="AR50" s="396"/>
      <c r="AS50" s="396"/>
      <c r="AT50" s="396"/>
      <c r="AU50" s="396"/>
      <c r="AV50" s="396"/>
      <c r="AW50" s="396"/>
      <c r="AX50" s="396"/>
      <c r="AY50" s="396"/>
      <c r="AZ50" s="396"/>
      <c r="BA50" s="396"/>
      <c r="BB50" s="396"/>
      <c r="BC50" s="396"/>
      <c r="BD50" s="396"/>
      <c r="BE50" s="396"/>
      <c r="BF50" s="396"/>
      <c r="BG50" s="396"/>
      <c r="BH50" s="396"/>
      <c r="BI50" s="396"/>
      <c r="BJ50" s="396"/>
      <c r="BK50" s="396"/>
      <c r="BL50" s="396"/>
      <c r="BM50" s="396"/>
      <c r="BN50" s="396"/>
      <c r="BO50" s="396"/>
      <c r="BP50" s="396"/>
      <c r="BQ50" s="396"/>
      <c r="BR50" s="396"/>
      <c r="BS50" s="396"/>
      <c r="BT50" s="396"/>
      <c r="BU50" s="396"/>
      <c r="BV50" s="396"/>
      <c r="BW50" s="396"/>
      <c r="BX50" s="396"/>
      <c r="BY50" s="396"/>
      <c r="BZ50" s="396"/>
      <c r="CA50" s="396"/>
      <c r="CB50" s="396"/>
      <c r="CC50" s="396"/>
      <c r="CD50" s="396"/>
      <c r="CE50" s="396"/>
      <c r="CF50" s="396"/>
      <c r="CG50" s="396"/>
      <c r="CH50" s="396"/>
      <c r="CI50" s="396"/>
      <c r="CJ50" s="396"/>
      <c r="CK50" s="396"/>
      <c r="CL50" s="396"/>
      <c r="CM50" s="396"/>
      <c r="CN50" s="396"/>
      <c r="CO50" s="396"/>
      <c r="CP50" s="396"/>
      <c r="CQ50" s="396"/>
      <c r="CR50" s="396"/>
      <c r="CS50" s="396"/>
      <c r="CT50" s="396"/>
      <c r="CU50" s="396"/>
      <c r="CV50" s="396"/>
      <c r="CW50" s="396"/>
      <c r="CX50" s="396"/>
      <c r="CY50" s="396"/>
      <c r="CZ50" s="396"/>
      <c r="DA50" s="396"/>
      <c r="DB50" s="396"/>
      <c r="DC50" s="396"/>
      <c r="DD50" s="396"/>
      <c r="DE50" s="396"/>
      <c r="DF50" s="396"/>
      <c r="DG50" s="396"/>
      <c r="DH50" s="396"/>
      <c r="DI50" s="396"/>
      <c r="DJ50" s="396"/>
      <c r="DK50" s="396"/>
      <c r="DL50" s="396"/>
      <c r="DM50" s="396"/>
      <c r="DN50" s="396"/>
      <c r="DO50" s="396"/>
      <c r="DP50" s="396"/>
      <c r="DQ50" s="396"/>
      <c r="DR50" s="396"/>
      <c r="DS50" s="396"/>
      <c r="DT50" s="396"/>
      <c r="DU50" s="396"/>
      <c r="DV50" s="396"/>
      <c r="DW50" s="396"/>
      <c r="DX50" s="396"/>
      <c r="DY50" s="396"/>
      <c r="DZ50" s="396"/>
      <c r="EA50" s="396"/>
      <c r="EB50" s="396"/>
      <c r="EC50" s="396"/>
      <c r="ED50" s="396"/>
      <c r="EE50" s="396"/>
      <c r="EF50" s="396"/>
      <c r="EG50" s="396"/>
      <c r="EH50" s="396"/>
      <c r="EI50" s="396"/>
      <c r="EJ50" s="396"/>
      <c r="EK50" s="396"/>
      <c r="EL50" s="396"/>
      <c r="EM50" s="396"/>
      <c r="EN50" s="396"/>
      <c r="EO50" s="396"/>
      <c r="EP50" s="396"/>
      <c r="EQ50" s="396"/>
      <c r="ER50" s="396"/>
      <c r="ES50" s="396"/>
      <c r="ET50" s="396"/>
      <c r="EU50" s="396"/>
      <c r="EV50" s="396"/>
      <c r="EW50" s="396"/>
      <c r="EX50" s="396"/>
      <c r="EY50" s="396"/>
      <c r="EZ50" s="396"/>
      <c r="FA50" s="396"/>
      <c r="FB50" s="396"/>
      <c r="FC50" s="396"/>
      <c r="FD50" s="396"/>
      <c r="FE50" s="396"/>
      <c r="FF50" s="396"/>
      <c r="FG50" s="396"/>
      <c r="FH50" s="396"/>
      <c r="FI50" s="396"/>
      <c r="FJ50" s="396"/>
      <c r="FK50" s="396"/>
      <c r="FL50" s="396"/>
      <c r="FM50" s="396"/>
      <c r="FN50" s="396"/>
      <c r="FO50" s="396"/>
      <c r="FP50" s="396"/>
      <c r="FQ50" s="396"/>
      <c r="FR50" s="396"/>
      <c r="FS50" s="396"/>
      <c r="FT50" s="396"/>
      <c r="FU50" s="396"/>
      <c r="FV50" s="396"/>
      <c r="FW50" s="396"/>
      <c r="FX50" s="396"/>
      <c r="FY50" s="396"/>
      <c r="FZ50" s="396"/>
      <c r="GA50" s="396"/>
      <c r="GB50" s="396"/>
      <c r="GC50" s="396"/>
      <c r="GD50" s="396"/>
      <c r="GE50" s="396"/>
      <c r="GF50" s="396"/>
      <c r="GG50" s="396"/>
      <c r="GH50" s="396"/>
      <c r="GI50" s="396"/>
      <c r="GJ50" s="396"/>
      <c r="GK50" s="396"/>
      <c r="GL50" s="396"/>
      <c r="GM50" s="396"/>
      <c r="GN50" s="396"/>
      <c r="GO50" s="396"/>
      <c r="GP50" s="396"/>
      <c r="GQ50" s="396"/>
      <c r="GR50" s="396"/>
      <c r="GS50" s="396"/>
      <c r="GT50" s="396"/>
      <c r="GU50" s="396"/>
      <c r="GV50" s="396"/>
      <c r="GW50" s="396"/>
      <c r="GX50" s="396"/>
      <c r="GY50" s="396"/>
      <c r="GZ50" s="396"/>
      <c r="HA50" s="396"/>
      <c r="HB50" s="396"/>
      <c r="HC50" s="396"/>
      <c r="HD50" s="396"/>
      <c r="HE50" s="396"/>
      <c r="HF50" s="396"/>
      <c r="HG50" s="396"/>
      <c r="HH50" s="396"/>
      <c r="HI50" s="396"/>
      <c r="HJ50" s="396"/>
      <c r="HK50" s="396"/>
      <c r="HL50" s="396"/>
      <c r="HM50" s="396"/>
      <c r="HN50" s="396"/>
      <c r="HO50" s="396"/>
      <c r="HP50" s="396"/>
      <c r="HQ50" s="396"/>
      <c r="HR50" s="396"/>
      <c r="HS50" s="396"/>
      <c r="HT50" s="396"/>
      <c r="HU50" s="396"/>
      <c r="HV50" s="396"/>
      <c r="HW50" s="396"/>
      <c r="HX50" s="396"/>
      <c r="HY50" s="396"/>
      <c r="HZ50" s="396"/>
      <c r="IA50" s="396"/>
      <c r="IB50" s="396"/>
      <c r="IC50" s="396"/>
      <c r="ID50" s="396"/>
      <c r="IE50" s="396"/>
      <c r="IF50" s="396"/>
      <c r="IG50" s="396"/>
      <c r="IH50" s="396"/>
      <c r="II50" s="396"/>
      <c r="IJ50" s="396"/>
      <c r="IK50" s="396"/>
      <c r="IL50" s="396"/>
      <c r="IM50" s="396"/>
      <c r="IN50" s="396"/>
      <c r="IO50" s="396"/>
      <c r="IP50" s="396"/>
      <c r="IQ50" s="396"/>
      <c r="IR50" s="396"/>
      <c r="IS50" s="396"/>
      <c r="IT50" s="396"/>
      <c r="IU50" s="396"/>
      <c r="IV50" s="396"/>
    </row>
    <row r="51" spans="1:256" ht="8.25" customHeight="1" x14ac:dyDescent="0.25">
      <c r="A51" s="392"/>
      <c r="B51" s="394"/>
      <c r="C51" s="394"/>
      <c r="D51" s="394"/>
      <c r="E51" s="395"/>
      <c r="F51" s="397"/>
      <c r="G51" s="397"/>
      <c r="H51" s="397"/>
      <c r="I51" s="398"/>
      <c r="J51" s="396"/>
      <c r="K51" s="396"/>
      <c r="L51" s="396"/>
      <c r="M51" s="396"/>
      <c r="N51" s="396"/>
      <c r="O51" s="396"/>
      <c r="P51" s="396"/>
      <c r="Q51" s="396"/>
      <c r="R51" s="396"/>
      <c r="S51" s="396"/>
      <c r="T51" s="396"/>
      <c r="U51" s="396"/>
      <c r="V51" s="396"/>
      <c r="W51" s="396"/>
      <c r="X51" s="396"/>
      <c r="Y51" s="396"/>
      <c r="Z51" s="396"/>
      <c r="AA51" s="396"/>
      <c r="AB51" s="396"/>
      <c r="AC51" s="396"/>
      <c r="AD51" s="396"/>
      <c r="AE51" s="396"/>
      <c r="AF51" s="396"/>
      <c r="AG51" s="396"/>
      <c r="AH51" s="396"/>
      <c r="AI51" s="396"/>
      <c r="AJ51" s="396"/>
      <c r="AK51" s="396"/>
      <c r="AL51" s="396"/>
      <c r="AM51" s="396"/>
      <c r="AN51" s="396"/>
      <c r="AO51" s="396"/>
      <c r="AP51" s="396"/>
      <c r="AQ51" s="396"/>
      <c r="AR51" s="396"/>
      <c r="AS51" s="396"/>
      <c r="AT51" s="396"/>
      <c r="AU51" s="396"/>
      <c r="AV51" s="396"/>
      <c r="AW51" s="396"/>
      <c r="AX51" s="396"/>
      <c r="AY51" s="396"/>
      <c r="AZ51" s="396"/>
      <c r="BA51" s="396"/>
      <c r="BB51" s="396"/>
      <c r="BC51" s="396"/>
      <c r="BD51" s="396"/>
      <c r="BE51" s="396"/>
      <c r="BF51" s="396"/>
      <c r="BG51" s="396"/>
      <c r="BH51" s="396"/>
      <c r="BI51" s="396"/>
      <c r="BJ51" s="396"/>
      <c r="BK51" s="396"/>
      <c r="BL51" s="396"/>
      <c r="BM51" s="396"/>
      <c r="BN51" s="396"/>
      <c r="BO51" s="396"/>
      <c r="BP51" s="396"/>
      <c r="BQ51" s="396"/>
      <c r="BR51" s="396"/>
      <c r="BS51" s="396"/>
      <c r="BT51" s="396"/>
      <c r="BU51" s="396"/>
      <c r="BV51" s="396"/>
      <c r="BW51" s="396"/>
      <c r="BX51" s="396"/>
      <c r="BY51" s="396"/>
      <c r="BZ51" s="396"/>
      <c r="CA51" s="396"/>
      <c r="CB51" s="396"/>
      <c r="CC51" s="396"/>
      <c r="CD51" s="396"/>
      <c r="CE51" s="396"/>
      <c r="CF51" s="396"/>
      <c r="CG51" s="396"/>
      <c r="CH51" s="396"/>
      <c r="CI51" s="396"/>
      <c r="CJ51" s="396"/>
      <c r="CK51" s="396"/>
      <c r="CL51" s="396"/>
      <c r="CM51" s="396"/>
      <c r="CN51" s="396"/>
      <c r="CO51" s="396"/>
      <c r="CP51" s="396"/>
      <c r="CQ51" s="396"/>
      <c r="CR51" s="396"/>
      <c r="CS51" s="396"/>
      <c r="CT51" s="396"/>
      <c r="CU51" s="396"/>
      <c r="CV51" s="396"/>
      <c r="CW51" s="396"/>
      <c r="CX51" s="396"/>
      <c r="CY51" s="396"/>
      <c r="CZ51" s="396"/>
      <c r="DA51" s="396"/>
      <c r="DB51" s="396"/>
      <c r="DC51" s="396"/>
      <c r="DD51" s="396"/>
      <c r="DE51" s="396"/>
      <c r="DF51" s="396"/>
      <c r="DG51" s="396"/>
      <c r="DH51" s="396"/>
      <c r="DI51" s="396"/>
      <c r="DJ51" s="396"/>
      <c r="DK51" s="396"/>
      <c r="DL51" s="396"/>
      <c r="DM51" s="396"/>
      <c r="DN51" s="396"/>
      <c r="DO51" s="396"/>
      <c r="DP51" s="396"/>
      <c r="DQ51" s="396"/>
      <c r="DR51" s="396"/>
      <c r="DS51" s="396"/>
      <c r="DT51" s="396"/>
      <c r="DU51" s="396"/>
      <c r="DV51" s="396"/>
      <c r="DW51" s="396"/>
      <c r="DX51" s="396"/>
      <c r="DY51" s="396"/>
      <c r="DZ51" s="396"/>
      <c r="EA51" s="396"/>
      <c r="EB51" s="396"/>
      <c r="EC51" s="396"/>
      <c r="ED51" s="396"/>
      <c r="EE51" s="396"/>
      <c r="EF51" s="396"/>
      <c r="EG51" s="396"/>
      <c r="EH51" s="396"/>
      <c r="EI51" s="396"/>
      <c r="EJ51" s="396"/>
      <c r="EK51" s="396"/>
      <c r="EL51" s="396"/>
      <c r="EM51" s="396"/>
      <c r="EN51" s="396"/>
      <c r="EO51" s="396"/>
      <c r="EP51" s="396"/>
      <c r="EQ51" s="396"/>
      <c r="ER51" s="396"/>
      <c r="ES51" s="396"/>
      <c r="ET51" s="396"/>
      <c r="EU51" s="396"/>
      <c r="EV51" s="396"/>
      <c r="EW51" s="396"/>
      <c r="EX51" s="396"/>
      <c r="EY51" s="396"/>
      <c r="EZ51" s="396"/>
      <c r="FA51" s="396"/>
      <c r="FB51" s="396"/>
      <c r="FC51" s="396"/>
      <c r="FD51" s="396"/>
      <c r="FE51" s="396"/>
      <c r="FF51" s="396"/>
      <c r="FG51" s="396"/>
      <c r="FH51" s="396"/>
      <c r="FI51" s="396"/>
      <c r="FJ51" s="396"/>
      <c r="FK51" s="396"/>
      <c r="FL51" s="396"/>
      <c r="FM51" s="396"/>
      <c r="FN51" s="396"/>
      <c r="FO51" s="396"/>
      <c r="FP51" s="396"/>
      <c r="FQ51" s="396"/>
      <c r="FR51" s="396"/>
      <c r="FS51" s="396"/>
      <c r="FT51" s="396"/>
      <c r="FU51" s="396"/>
      <c r="FV51" s="396"/>
      <c r="FW51" s="396"/>
      <c r="FX51" s="396"/>
      <c r="FY51" s="396"/>
      <c r="FZ51" s="396"/>
      <c r="GA51" s="396"/>
      <c r="GB51" s="396"/>
      <c r="GC51" s="396"/>
      <c r="GD51" s="396"/>
      <c r="GE51" s="396"/>
      <c r="GF51" s="396"/>
      <c r="GG51" s="396"/>
      <c r="GH51" s="396"/>
      <c r="GI51" s="396"/>
      <c r="GJ51" s="396"/>
      <c r="GK51" s="396"/>
      <c r="GL51" s="396"/>
      <c r="GM51" s="396"/>
      <c r="GN51" s="396"/>
      <c r="GO51" s="396"/>
      <c r="GP51" s="396"/>
      <c r="GQ51" s="396"/>
      <c r="GR51" s="396"/>
      <c r="GS51" s="396"/>
      <c r="GT51" s="396"/>
      <c r="GU51" s="396"/>
      <c r="GV51" s="396"/>
      <c r="GW51" s="396"/>
      <c r="GX51" s="396"/>
      <c r="GY51" s="396"/>
      <c r="GZ51" s="396"/>
      <c r="HA51" s="396"/>
      <c r="HB51" s="396"/>
      <c r="HC51" s="396"/>
      <c r="HD51" s="396"/>
      <c r="HE51" s="396"/>
      <c r="HF51" s="396"/>
      <c r="HG51" s="396"/>
      <c r="HH51" s="396"/>
      <c r="HI51" s="396"/>
      <c r="HJ51" s="396"/>
      <c r="HK51" s="396"/>
      <c r="HL51" s="396"/>
      <c r="HM51" s="396"/>
      <c r="HN51" s="396"/>
      <c r="HO51" s="396"/>
      <c r="HP51" s="396"/>
      <c r="HQ51" s="396"/>
      <c r="HR51" s="396"/>
      <c r="HS51" s="396"/>
      <c r="HT51" s="396"/>
      <c r="HU51" s="396"/>
      <c r="HV51" s="396"/>
      <c r="HW51" s="396"/>
      <c r="HX51" s="396"/>
      <c r="HY51" s="396"/>
      <c r="HZ51" s="396"/>
      <c r="IA51" s="396"/>
      <c r="IB51" s="396"/>
      <c r="IC51" s="396"/>
      <c r="ID51" s="396"/>
      <c r="IE51" s="396"/>
      <c r="IF51" s="396"/>
      <c r="IG51" s="396"/>
      <c r="IH51" s="396"/>
      <c r="II51" s="396"/>
      <c r="IJ51" s="396"/>
      <c r="IK51" s="396"/>
      <c r="IL51" s="396"/>
      <c r="IM51" s="396"/>
      <c r="IN51" s="396"/>
      <c r="IO51" s="396"/>
      <c r="IP51" s="396"/>
      <c r="IQ51" s="396"/>
      <c r="IR51" s="396"/>
      <c r="IS51" s="396"/>
      <c r="IT51" s="396"/>
      <c r="IU51" s="396"/>
      <c r="IV51" s="396"/>
    </row>
    <row r="52" spans="1:256" ht="15" customHeight="1" x14ac:dyDescent="0.25">
      <c r="A52" s="392"/>
      <c r="B52" s="394" t="s">
        <v>386</v>
      </c>
      <c r="C52" s="394" t="s">
        <v>498</v>
      </c>
      <c r="D52" s="394"/>
      <c r="E52" s="624"/>
      <c r="F52" s="624"/>
      <c r="G52" s="622" t="s">
        <v>387</v>
      </c>
      <c r="H52" s="622"/>
      <c r="I52" s="399"/>
      <c r="J52" s="396"/>
      <c r="K52" s="396"/>
      <c r="L52" s="396"/>
      <c r="M52" s="396"/>
      <c r="N52" s="396"/>
      <c r="O52" s="396"/>
      <c r="P52" s="396"/>
      <c r="Q52" s="396"/>
      <c r="R52" s="396"/>
      <c r="S52" s="396"/>
      <c r="T52" s="396"/>
      <c r="U52" s="396"/>
      <c r="V52" s="396"/>
      <c r="W52" s="396"/>
      <c r="X52" s="396"/>
      <c r="Y52" s="396"/>
      <c r="Z52" s="396"/>
      <c r="AA52" s="396"/>
      <c r="AB52" s="396"/>
      <c r="AC52" s="396"/>
      <c r="AD52" s="396"/>
      <c r="AE52" s="396"/>
      <c r="AF52" s="396"/>
      <c r="AG52" s="396"/>
      <c r="AH52" s="396"/>
      <c r="AI52" s="396"/>
      <c r="AJ52" s="396"/>
      <c r="AK52" s="396"/>
      <c r="AL52" s="396"/>
      <c r="AM52" s="396"/>
      <c r="AN52" s="396"/>
      <c r="AO52" s="396"/>
      <c r="AP52" s="396"/>
      <c r="AQ52" s="396"/>
      <c r="AR52" s="396"/>
      <c r="AS52" s="396"/>
      <c r="AT52" s="396"/>
      <c r="AU52" s="396"/>
      <c r="AV52" s="396"/>
      <c r="AW52" s="396"/>
      <c r="AX52" s="396"/>
      <c r="AY52" s="396"/>
      <c r="AZ52" s="396"/>
      <c r="BA52" s="396"/>
      <c r="BB52" s="396"/>
      <c r="BC52" s="396"/>
      <c r="BD52" s="396"/>
      <c r="BE52" s="396"/>
      <c r="BF52" s="396"/>
      <c r="BG52" s="396"/>
      <c r="BH52" s="396"/>
      <c r="BI52" s="396"/>
      <c r="BJ52" s="396"/>
      <c r="BK52" s="396"/>
      <c r="BL52" s="396"/>
      <c r="BM52" s="396"/>
      <c r="BN52" s="396"/>
      <c r="BO52" s="396"/>
      <c r="BP52" s="396"/>
      <c r="BQ52" s="396"/>
      <c r="BR52" s="396"/>
      <c r="BS52" s="396"/>
      <c r="BT52" s="396"/>
      <c r="BU52" s="396"/>
      <c r="BV52" s="396"/>
      <c r="BW52" s="396"/>
      <c r="BX52" s="396"/>
      <c r="BY52" s="396"/>
      <c r="BZ52" s="396"/>
      <c r="CA52" s="396"/>
      <c r="CB52" s="396"/>
      <c r="CC52" s="396"/>
      <c r="CD52" s="396"/>
      <c r="CE52" s="396"/>
      <c r="CF52" s="396"/>
      <c r="CG52" s="396"/>
      <c r="CH52" s="396"/>
      <c r="CI52" s="396"/>
      <c r="CJ52" s="396"/>
      <c r="CK52" s="396"/>
      <c r="CL52" s="396"/>
      <c r="CM52" s="396"/>
      <c r="CN52" s="396"/>
      <c r="CO52" s="396"/>
      <c r="CP52" s="396"/>
      <c r="CQ52" s="396"/>
      <c r="CR52" s="396"/>
      <c r="CS52" s="396"/>
      <c r="CT52" s="396"/>
      <c r="CU52" s="396"/>
      <c r="CV52" s="396"/>
      <c r="CW52" s="396"/>
      <c r="CX52" s="396"/>
      <c r="CY52" s="396"/>
      <c r="CZ52" s="396"/>
      <c r="DA52" s="396"/>
      <c r="DB52" s="396"/>
      <c r="DC52" s="396"/>
      <c r="DD52" s="396"/>
      <c r="DE52" s="396"/>
      <c r="DF52" s="396"/>
      <c r="DG52" s="396"/>
      <c r="DH52" s="396"/>
      <c r="DI52" s="396"/>
      <c r="DJ52" s="396"/>
      <c r="DK52" s="396"/>
      <c r="DL52" s="396"/>
      <c r="DM52" s="396"/>
      <c r="DN52" s="396"/>
      <c r="DO52" s="396"/>
      <c r="DP52" s="396"/>
      <c r="DQ52" s="396"/>
      <c r="DR52" s="396"/>
      <c r="DS52" s="396"/>
      <c r="DT52" s="396"/>
      <c r="DU52" s="396"/>
      <c r="DV52" s="396"/>
      <c r="DW52" s="396"/>
      <c r="DX52" s="396"/>
      <c r="DY52" s="396"/>
      <c r="DZ52" s="396"/>
      <c r="EA52" s="396"/>
      <c r="EB52" s="396"/>
      <c r="EC52" s="396"/>
      <c r="ED52" s="396"/>
      <c r="EE52" s="396"/>
      <c r="EF52" s="396"/>
      <c r="EG52" s="396"/>
      <c r="EH52" s="396"/>
      <c r="EI52" s="396"/>
      <c r="EJ52" s="396"/>
      <c r="EK52" s="396"/>
      <c r="EL52" s="396"/>
      <c r="EM52" s="396"/>
      <c r="EN52" s="396"/>
      <c r="EO52" s="396"/>
      <c r="EP52" s="396"/>
      <c r="EQ52" s="396"/>
      <c r="ER52" s="396"/>
      <c r="ES52" s="396"/>
      <c r="ET52" s="396"/>
      <c r="EU52" s="396"/>
      <c r="EV52" s="396"/>
      <c r="EW52" s="396"/>
      <c r="EX52" s="396"/>
      <c r="EY52" s="396"/>
      <c r="EZ52" s="396"/>
      <c r="FA52" s="396"/>
      <c r="FB52" s="396"/>
      <c r="FC52" s="396"/>
      <c r="FD52" s="396"/>
      <c r="FE52" s="396"/>
      <c r="FF52" s="396"/>
      <c r="FG52" s="396"/>
      <c r="FH52" s="396"/>
      <c r="FI52" s="396"/>
      <c r="FJ52" s="396"/>
      <c r="FK52" s="396"/>
      <c r="FL52" s="396"/>
      <c r="FM52" s="396"/>
      <c r="FN52" s="396"/>
      <c r="FO52" s="396"/>
      <c r="FP52" s="396"/>
      <c r="FQ52" s="396"/>
      <c r="FR52" s="396"/>
      <c r="FS52" s="396"/>
      <c r="FT52" s="396"/>
      <c r="FU52" s="396"/>
      <c r="FV52" s="396"/>
      <c r="FW52" s="396"/>
      <c r="FX52" s="396"/>
      <c r="FY52" s="396"/>
      <c r="FZ52" s="396"/>
      <c r="GA52" s="396"/>
      <c r="GB52" s="396"/>
      <c r="GC52" s="396"/>
      <c r="GD52" s="396"/>
      <c r="GE52" s="396"/>
      <c r="GF52" s="396"/>
      <c r="GG52" s="396"/>
      <c r="GH52" s="396"/>
      <c r="GI52" s="396"/>
      <c r="GJ52" s="396"/>
      <c r="GK52" s="396"/>
      <c r="GL52" s="396"/>
      <c r="GM52" s="396"/>
      <c r="GN52" s="396"/>
      <c r="GO52" s="396"/>
      <c r="GP52" s="396"/>
      <c r="GQ52" s="396"/>
      <c r="GR52" s="396"/>
      <c r="GS52" s="396"/>
      <c r="GT52" s="396"/>
      <c r="GU52" s="396"/>
      <c r="GV52" s="396"/>
      <c r="GW52" s="396"/>
      <c r="GX52" s="396"/>
      <c r="GY52" s="396"/>
      <c r="GZ52" s="396"/>
      <c r="HA52" s="396"/>
      <c r="HB52" s="396"/>
      <c r="HC52" s="396"/>
      <c r="HD52" s="396"/>
      <c r="HE52" s="396"/>
      <c r="HF52" s="396"/>
      <c r="HG52" s="396"/>
      <c r="HH52" s="396"/>
      <c r="HI52" s="396"/>
      <c r="HJ52" s="396"/>
      <c r="HK52" s="396"/>
      <c r="HL52" s="396"/>
      <c r="HM52" s="396"/>
      <c r="HN52" s="396"/>
      <c r="HO52" s="396"/>
      <c r="HP52" s="396"/>
      <c r="HQ52" s="396"/>
      <c r="HR52" s="396"/>
      <c r="HS52" s="396"/>
      <c r="HT52" s="396"/>
      <c r="HU52" s="396"/>
      <c r="HV52" s="396"/>
      <c r="HW52" s="396"/>
      <c r="HX52" s="396"/>
      <c r="HY52" s="396"/>
      <c r="HZ52" s="396"/>
      <c r="IA52" s="396"/>
      <c r="IB52" s="396"/>
      <c r="IC52" s="396"/>
      <c r="ID52" s="396"/>
      <c r="IE52" s="396"/>
      <c r="IF52" s="396"/>
      <c r="IG52" s="396"/>
      <c r="IH52" s="396"/>
      <c r="II52" s="396"/>
      <c r="IJ52" s="396"/>
      <c r="IK52" s="396"/>
      <c r="IL52" s="396"/>
      <c r="IM52" s="396"/>
      <c r="IN52" s="396"/>
      <c r="IO52" s="396"/>
      <c r="IP52" s="396"/>
      <c r="IQ52" s="396"/>
      <c r="IR52" s="396"/>
      <c r="IS52" s="396"/>
      <c r="IT52" s="396"/>
      <c r="IU52" s="396"/>
      <c r="IV52" s="396"/>
    </row>
    <row r="53" spans="1:256" ht="15" customHeight="1" x14ac:dyDescent="0.25">
      <c r="A53" s="392"/>
      <c r="B53" s="394" t="s">
        <v>388</v>
      </c>
      <c r="C53" s="394" t="s">
        <v>498</v>
      </c>
      <c r="D53" s="394" t="s">
        <v>389</v>
      </c>
      <c r="E53" s="665" t="s">
        <v>499</v>
      </c>
      <c r="F53" s="624"/>
      <c r="G53" s="622" t="s">
        <v>169</v>
      </c>
      <c r="H53" s="622"/>
      <c r="I53" s="399" t="s">
        <v>473</v>
      </c>
      <c r="J53" s="396"/>
      <c r="K53" s="396"/>
      <c r="L53" s="396"/>
      <c r="M53" s="396"/>
      <c r="N53" s="396"/>
      <c r="O53" s="396"/>
      <c r="P53" s="396"/>
      <c r="Q53" s="396"/>
      <c r="R53" s="396"/>
      <c r="S53" s="396"/>
      <c r="T53" s="396"/>
      <c r="U53" s="396"/>
      <c r="V53" s="396"/>
      <c r="W53" s="396"/>
      <c r="X53" s="396"/>
      <c r="Y53" s="396"/>
      <c r="Z53" s="396"/>
      <c r="AA53" s="396"/>
      <c r="AB53" s="396"/>
      <c r="AC53" s="396"/>
      <c r="AD53" s="396"/>
      <c r="AE53" s="396"/>
      <c r="AF53" s="396"/>
      <c r="AG53" s="396"/>
      <c r="AH53" s="396"/>
      <c r="AI53" s="396"/>
      <c r="AJ53" s="396"/>
      <c r="AK53" s="396"/>
      <c r="AL53" s="396"/>
      <c r="AM53" s="396"/>
      <c r="AN53" s="396"/>
      <c r="AO53" s="396"/>
      <c r="AP53" s="396"/>
      <c r="AQ53" s="396"/>
      <c r="AR53" s="396"/>
      <c r="AS53" s="396"/>
      <c r="AT53" s="396"/>
      <c r="AU53" s="396"/>
      <c r="AV53" s="396"/>
      <c r="AW53" s="396"/>
      <c r="AX53" s="396"/>
      <c r="AY53" s="396"/>
      <c r="AZ53" s="396"/>
      <c r="BA53" s="396"/>
      <c r="BB53" s="396"/>
      <c r="BC53" s="396"/>
      <c r="BD53" s="396"/>
      <c r="BE53" s="396"/>
      <c r="BF53" s="396"/>
      <c r="BG53" s="396"/>
      <c r="BH53" s="396"/>
      <c r="BI53" s="396"/>
      <c r="BJ53" s="396"/>
      <c r="BK53" s="396"/>
      <c r="BL53" s="396"/>
      <c r="BM53" s="396"/>
      <c r="BN53" s="396"/>
      <c r="BO53" s="396"/>
      <c r="BP53" s="396"/>
      <c r="BQ53" s="396"/>
      <c r="BR53" s="396"/>
      <c r="BS53" s="396"/>
      <c r="BT53" s="396"/>
      <c r="BU53" s="396"/>
      <c r="BV53" s="396"/>
      <c r="BW53" s="396"/>
      <c r="BX53" s="396"/>
      <c r="BY53" s="396"/>
      <c r="BZ53" s="396"/>
      <c r="CA53" s="396"/>
      <c r="CB53" s="396"/>
      <c r="CC53" s="396"/>
      <c r="CD53" s="396"/>
      <c r="CE53" s="396"/>
      <c r="CF53" s="396"/>
      <c r="CG53" s="396"/>
      <c r="CH53" s="396"/>
      <c r="CI53" s="396"/>
      <c r="CJ53" s="396"/>
      <c r="CK53" s="396"/>
      <c r="CL53" s="396"/>
      <c r="CM53" s="396"/>
      <c r="CN53" s="396"/>
      <c r="CO53" s="396"/>
      <c r="CP53" s="396"/>
      <c r="CQ53" s="396"/>
      <c r="CR53" s="396"/>
      <c r="CS53" s="396"/>
      <c r="CT53" s="396"/>
      <c r="CU53" s="396"/>
      <c r="CV53" s="396"/>
      <c r="CW53" s="396"/>
      <c r="CX53" s="396"/>
      <c r="CY53" s="396"/>
      <c r="CZ53" s="396"/>
      <c r="DA53" s="396"/>
      <c r="DB53" s="396"/>
      <c r="DC53" s="396"/>
      <c r="DD53" s="396"/>
      <c r="DE53" s="396"/>
      <c r="DF53" s="396"/>
      <c r="DG53" s="396"/>
      <c r="DH53" s="396"/>
      <c r="DI53" s="396"/>
      <c r="DJ53" s="396"/>
      <c r="DK53" s="396"/>
      <c r="DL53" s="396"/>
      <c r="DM53" s="396"/>
      <c r="DN53" s="396"/>
      <c r="DO53" s="396"/>
      <c r="DP53" s="396"/>
      <c r="DQ53" s="396"/>
      <c r="DR53" s="396"/>
      <c r="DS53" s="396"/>
      <c r="DT53" s="396"/>
      <c r="DU53" s="396"/>
      <c r="DV53" s="396"/>
      <c r="DW53" s="396"/>
      <c r="DX53" s="396"/>
      <c r="DY53" s="396"/>
      <c r="DZ53" s="396"/>
      <c r="EA53" s="396"/>
      <c r="EB53" s="396"/>
      <c r="EC53" s="396"/>
      <c r="ED53" s="396"/>
      <c r="EE53" s="396"/>
      <c r="EF53" s="396"/>
      <c r="EG53" s="396"/>
      <c r="EH53" s="396"/>
      <c r="EI53" s="396"/>
      <c r="EJ53" s="396"/>
      <c r="EK53" s="396"/>
      <c r="EL53" s="396"/>
      <c r="EM53" s="396"/>
      <c r="EN53" s="396"/>
      <c r="EO53" s="396"/>
      <c r="EP53" s="396"/>
      <c r="EQ53" s="396"/>
      <c r="ER53" s="396"/>
      <c r="ES53" s="396"/>
      <c r="ET53" s="396"/>
      <c r="EU53" s="396"/>
      <c r="EV53" s="396"/>
      <c r="EW53" s="396"/>
      <c r="EX53" s="396"/>
      <c r="EY53" s="396"/>
      <c r="EZ53" s="396"/>
      <c r="FA53" s="396"/>
      <c r="FB53" s="396"/>
      <c r="FC53" s="396"/>
      <c r="FD53" s="396"/>
      <c r="FE53" s="396"/>
      <c r="FF53" s="396"/>
      <c r="FG53" s="396"/>
      <c r="FH53" s="396"/>
      <c r="FI53" s="396"/>
      <c r="FJ53" s="396"/>
      <c r="FK53" s="396"/>
      <c r="FL53" s="396"/>
      <c r="FM53" s="396"/>
      <c r="FN53" s="396"/>
      <c r="FO53" s="396"/>
      <c r="FP53" s="396"/>
      <c r="FQ53" s="396"/>
      <c r="FR53" s="396"/>
      <c r="FS53" s="396"/>
      <c r="FT53" s="396"/>
      <c r="FU53" s="396"/>
      <c r="FV53" s="396"/>
      <c r="FW53" s="396"/>
      <c r="FX53" s="396"/>
      <c r="FY53" s="396"/>
      <c r="FZ53" s="396"/>
      <c r="GA53" s="396"/>
      <c r="GB53" s="396"/>
      <c r="GC53" s="396"/>
      <c r="GD53" s="396"/>
      <c r="GE53" s="396"/>
      <c r="GF53" s="396"/>
      <c r="GG53" s="396"/>
      <c r="GH53" s="396"/>
      <c r="GI53" s="396"/>
      <c r="GJ53" s="396"/>
      <c r="GK53" s="396"/>
      <c r="GL53" s="396"/>
      <c r="GM53" s="396"/>
      <c r="GN53" s="396"/>
      <c r="GO53" s="396"/>
      <c r="GP53" s="396"/>
      <c r="GQ53" s="396"/>
      <c r="GR53" s="396"/>
      <c r="GS53" s="396"/>
      <c r="GT53" s="396"/>
      <c r="GU53" s="396"/>
      <c r="GV53" s="396"/>
      <c r="GW53" s="396"/>
      <c r="GX53" s="396"/>
      <c r="GY53" s="396"/>
      <c r="GZ53" s="396"/>
      <c r="HA53" s="396"/>
      <c r="HB53" s="396"/>
      <c r="HC53" s="396"/>
      <c r="HD53" s="396"/>
      <c r="HE53" s="396"/>
      <c r="HF53" s="396"/>
      <c r="HG53" s="396"/>
      <c r="HH53" s="396"/>
      <c r="HI53" s="396"/>
      <c r="HJ53" s="396"/>
      <c r="HK53" s="396"/>
      <c r="HL53" s="396"/>
      <c r="HM53" s="396"/>
      <c r="HN53" s="396"/>
      <c r="HO53" s="396"/>
      <c r="HP53" s="396"/>
      <c r="HQ53" s="396"/>
      <c r="HR53" s="396"/>
      <c r="HS53" s="396"/>
      <c r="HT53" s="396"/>
      <c r="HU53" s="396"/>
      <c r="HV53" s="396"/>
      <c r="HW53" s="396"/>
      <c r="HX53" s="396"/>
      <c r="HY53" s="396"/>
      <c r="HZ53" s="396"/>
      <c r="IA53" s="396"/>
      <c r="IB53" s="396"/>
      <c r="IC53" s="396"/>
      <c r="ID53" s="396"/>
      <c r="IE53" s="396"/>
      <c r="IF53" s="396"/>
      <c r="IG53" s="396"/>
      <c r="IH53" s="396"/>
      <c r="II53" s="396"/>
      <c r="IJ53" s="396"/>
      <c r="IK53" s="396"/>
      <c r="IL53" s="396"/>
      <c r="IM53" s="396"/>
      <c r="IN53" s="396"/>
      <c r="IO53" s="396"/>
      <c r="IP53" s="396"/>
      <c r="IQ53" s="396"/>
      <c r="IR53" s="396"/>
      <c r="IS53" s="396"/>
      <c r="IT53" s="396"/>
      <c r="IU53" s="396"/>
      <c r="IV53" s="396"/>
    </row>
    <row r="54" spans="1:256" ht="8.25" customHeight="1" x14ac:dyDescent="0.25">
      <c r="A54" s="621"/>
      <c r="B54" s="622"/>
      <c r="C54" s="622"/>
      <c r="D54" s="622"/>
      <c r="E54" s="622"/>
      <c r="F54" s="622"/>
      <c r="G54" s="622"/>
      <c r="H54" s="622"/>
      <c r="I54" s="623"/>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x14ac:dyDescent="0.25">
      <c r="A55" s="662"/>
      <c r="B55" s="663"/>
      <c r="C55" s="663"/>
      <c r="D55" s="663"/>
      <c r="E55" s="663"/>
      <c r="F55" s="663"/>
      <c r="G55" s="663"/>
      <c r="H55" s="663"/>
      <c r="I55" s="664"/>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x14ac:dyDescent="0.25">
      <c r="A56" s="621" t="s">
        <v>390</v>
      </c>
      <c r="B56" s="622"/>
      <c r="C56" s="400" t="str">
        <f>UPPER(+MASTERSHEET!D6)</f>
        <v>BANGALORE</v>
      </c>
      <c r="D56" s="400"/>
      <c r="E56" s="400"/>
      <c r="F56" s="400"/>
      <c r="G56" s="400"/>
      <c r="H56" s="400"/>
      <c r="I56" s="399"/>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x14ac:dyDescent="0.25">
      <c r="A57" s="621" t="s">
        <v>391</v>
      </c>
      <c r="B57" s="622"/>
      <c r="C57" s="401"/>
      <c r="D57" s="400"/>
      <c r="E57" s="400"/>
      <c r="F57" s="628" t="s">
        <v>392</v>
      </c>
      <c r="G57" s="628"/>
      <c r="H57" s="628"/>
      <c r="I57" s="629"/>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x14ac:dyDescent="0.25">
      <c r="A58" s="402"/>
      <c r="B58" s="400"/>
      <c r="C58" s="400"/>
      <c r="D58" s="400"/>
      <c r="E58" s="400"/>
      <c r="F58" s="622" t="s">
        <v>393</v>
      </c>
      <c r="G58" s="622"/>
      <c r="H58" s="622"/>
      <c r="I58" s="623"/>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x14ac:dyDescent="0.25">
      <c r="A59" s="402" t="s">
        <v>394</v>
      </c>
      <c r="B59" s="400"/>
      <c r="C59" s="400"/>
      <c r="D59" s="400"/>
      <c r="E59" s="400"/>
      <c r="F59" s="622" t="s">
        <v>395</v>
      </c>
      <c r="G59" s="622"/>
      <c r="H59" s="622"/>
      <c r="I59" s="623"/>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396" customFormat="1" x14ac:dyDescent="0.25">
      <c r="A60" s="642"/>
      <c r="B60" s="643"/>
      <c r="C60" s="643"/>
      <c r="D60" s="643"/>
      <c r="E60" s="643"/>
      <c r="F60" s="643"/>
      <c r="G60" s="643"/>
      <c r="H60" s="643"/>
      <c r="I60" s="644"/>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396" customFormat="1" x14ac:dyDescent="0.25">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x14ac:dyDescent="0.25">
      <c r="A62" s="666" t="s">
        <v>396</v>
      </c>
      <c r="B62" s="667"/>
      <c r="C62" s="667"/>
      <c r="D62" s="667"/>
      <c r="E62" s="667"/>
      <c r="F62" s="667"/>
      <c r="G62" s="667"/>
      <c r="H62" s="667"/>
      <c r="I62" s="668"/>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x14ac:dyDescent="0.25">
      <c r="A63" s="621"/>
      <c r="B63" s="622"/>
      <c r="C63" s="622"/>
      <c r="D63" s="622"/>
      <c r="E63" s="622"/>
      <c r="F63" s="622"/>
      <c r="G63" s="622"/>
      <c r="H63" s="622"/>
      <c r="I63" s="623"/>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x14ac:dyDescent="0.25">
      <c r="A64" s="621" t="s">
        <v>397</v>
      </c>
      <c r="B64" s="622"/>
      <c r="C64" s="622"/>
      <c r="D64" s="622"/>
      <c r="E64" s="622"/>
      <c r="F64" s="622"/>
      <c r="G64" s="622"/>
      <c r="H64" s="622"/>
      <c r="I64" s="623"/>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x14ac:dyDescent="0.25">
      <c r="A65" s="621"/>
      <c r="B65" s="622"/>
      <c r="C65" s="622"/>
      <c r="D65" s="622"/>
      <c r="E65" s="622"/>
      <c r="F65" s="622"/>
      <c r="G65" s="622"/>
      <c r="H65" s="622"/>
      <c r="I65" s="623"/>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x14ac:dyDescent="0.25">
      <c r="A66" s="650" t="s">
        <v>398</v>
      </c>
      <c r="B66" s="628"/>
      <c r="C66" s="628"/>
      <c r="D66" s="628"/>
      <c r="E66" s="628"/>
      <c r="F66" s="400"/>
      <c r="G66" s="628" t="s">
        <v>399</v>
      </c>
      <c r="H66" s="628"/>
      <c r="I66" s="629"/>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x14ac:dyDescent="0.25">
      <c r="A67" s="403"/>
      <c r="B67" s="404"/>
      <c r="C67" s="404"/>
      <c r="D67" s="404"/>
      <c r="E67" s="404"/>
      <c r="F67" s="400"/>
      <c r="G67" s="404"/>
      <c r="H67" s="404"/>
      <c r="I67" s="405"/>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402" t="s">
        <v>400</v>
      </c>
      <c r="B68" s="634"/>
      <c r="C68" s="634"/>
      <c r="D68" s="634"/>
      <c r="E68" s="634"/>
      <c r="F68" s="407" t="s">
        <v>401</v>
      </c>
      <c r="G68" s="400"/>
      <c r="H68" s="400"/>
      <c r="I68" s="399"/>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x14ac:dyDescent="0.25">
      <c r="A69" s="403"/>
      <c r="B69" s="404"/>
      <c r="C69" s="404"/>
      <c r="D69" s="404"/>
      <c r="E69" s="404"/>
      <c r="F69" s="407"/>
      <c r="G69" s="404"/>
      <c r="H69" s="404"/>
      <c r="I69" s="405"/>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402"/>
      <c r="B70" s="400"/>
      <c r="C70" s="400"/>
      <c r="D70" s="400"/>
      <c r="E70" s="400"/>
      <c r="F70" s="407"/>
      <c r="G70" s="404"/>
      <c r="H70" s="404"/>
      <c r="I70" s="405"/>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x14ac:dyDescent="0.25">
      <c r="A71" s="402" t="s">
        <v>402</v>
      </c>
      <c r="B71" s="634"/>
      <c r="C71" s="634"/>
      <c r="D71" s="634"/>
      <c r="E71" s="634"/>
      <c r="F71" s="407" t="s">
        <v>403</v>
      </c>
      <c r="G71" s="400"/>
      <c r="H71" s="400"/>
      <c r="I71" s="399"/>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x14ac:dyDescent="0.25">
      <c r="A72" s="621"/>
      <c r="B72" s="622"/>
      <c r="C72" s="622"/>
      <c r="D72" s="622"/>
      <c r="E72" s="622"/>
      <c r="F72" s="622"/>
      <c r="G72" s="622"/>
      <c r="H72" s="622"/>
      <c r="I72" s="623"/>
      <c r="J72" s="622"/>
      <c r="K72" s="622"/>
      <c r="L72" s="622"/>
      <c r="M72" s="622"/>
      <c r="N72" s="622"/>
      <c r="O72" s="622"/>
      <c r="P72" s="622"/>
      <c r="Q72" s="622"/>
      <c r="R72" s="622"/>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6" customFormat="1" x14ac:dyDescent="0.25">
      <c r="A73" s="621"/>
      <c r="B73" s="622"/>
      <c r="C73" s="622"/>
      <c r="D73" s="622"/>
      <c r="E73" s="622"/>
      <c r="F73" s="622"/>
      <c r="G73" s="622"/>
      <c r="H73" s="622"/>
      <c r="I73" s="623"/>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6" customFormat="1" ht="12.45" customHeight="1" x14ac:dyDescent="0.25">
      <c r="A74" s="621" t="s">
        <v>404</v>
      </c>
      <c r="B74" s="622"/>
      <c r="C74" s="400" t="str">
        <f>UPPER(+MASTERSHEET!D6)</f>
        <v>BANGALORE</v>
      </c>
      <c r="D74" s="400"/>
      <c r="E74" s="400"/>
      <c r="F74" s="400"/>
      <c r="G74" s="400"/>
      <c r="H74" s="400"/>
      <c r="I74" s="399"/>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6" customFormat="1" ht="14.25" customHeight="1" x14ac:dyDescent="0.25">
      <c r="A75" s="621" t="s">
        <v>391</v>
      </c>
      <c r="B75" s="622"/>
      <c r="C75" s="401"/>
      <c r="D75" s="400"/>
      <c r="E75" s="400"/>
      <c r="F75" s="400"/>
      <c r="G75" s="400"/>
      <c r="H75" s="400"/>
      <c r="I75" s="399"/>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6" customFormat="1" x14ac:dyDescent="0.25">
      <c r="A76" s="621"/>
      <c r="B76" s="622"/>
      <c r="C76" s="622"/>
      <c r="D76" s="622"/>
      <c r="E76" s="622"/>
      <c r="F76" s="622"/>
      <c r="G76" s="622"/>
      <c r="H76" s="622"/>
      <c r="I76" s="623"/>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6" customFormat="1" x14ac:dyDescent="0.25">
      <c r="A77" s="642"/>
      <c r="B77" s="643"/>
      <c r="C77" s="643"/>
      <c r="D77" s="643"/>
      <c r="E77" s="643"/>
      <c r="F77" s="643"/>
      <c r="G77" s="643"/>
      <c r="H77" s="643"/>
      <c r="I77" s="644"/>
      <c r="J77" s="622"/>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6" customFormat="1" x14ac:dyDescent="0.25">
      <c r="A78" s="642"/>
      <c r="B78" s="643"/>
      <c r="C78" s="643"/>
      <c r="D78" s="643"/>
      <c r="E78" s="643"/>
      <c r="F78" s="643"/>
      <c r="G78" s="643"/>
      <c r="H78" s="643"/>
      <c r="I78" s="644"/>
      <c r="J78" s="622"/>
      <c r="K78" s="622"/>
      <c r="L78" s="622"/>
      <c r="M78" s="622"/>
      <c r="N78" s="622"/>
      <c r="O78" s="622"/>
      <c r="P78" s="622"/>
      <c r="Q78" s="622"/>
      <c r="R78" s="622"/>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6" customFormat="1" ht="17.399999999999999" x14ac:dyDescent="0.25">
      <c r="A79" s="645" t="s">
        <v>405</v>
      </c>
      <c r="B79" s="646"/>
      <c r="C79" s="646"/>
      <c r="D79" s="646"/>
      <c r="E79" s="646"/>
      <c r="F79" s="646"/>
      <c r="G79" s="646"/>
      <c r="H79" s="646"/>
      <c r="I79" s="647"/>
      <c r="J79" s="622"/>
      <c r="K79" s="622"/>
      <c r="L79" s="622"/>
      <c r="M79" s="622"/>
      <c r="N79" s="622"/>
      <c r="O79" s="622"/>
      <c r="P79" s="622"/>
      <c r="Q79" s="622"/>
      <c r="R79" s="622"/>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6" customFormat="1" x14ac:dyDescent="0.25">
      <c r="A80" s="621"/>
      <c r="B80" s="622"/>
      <c r="C80" s="622"/>
      <c r="D80" s="622"/>
      <c r="E80" s="622"/>
      <c r="F80" s="622"/>
      <c r="G80" s="622"/>
      <c r="H80" s="622"/>
      <c r="I80" s="623"/>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6" customFormat="1" x14ac:dyDescent="0.25">
      <c r="A81" s="621" t="s">
        <v>406</v>
      </c>
      <c r="B81" s="622"/>
      <c r="C81" s="622"/>
      <c r="D81" s="622"/>
      <c r="E81" s="622"/>
      <c r="F81" s="622"/>
      <c r="G81" s="622"/>
      <c r="H81" s="622"/>
      <c r="I81" s="623"/>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6" customFormat="1" ht="12.45" customHeight="1" x14ac:dyDescent="0.25">
      <c r="A82" s="621" t="s">
        <v>443</v>
      </c>
      <c r="B82" s="622"/>
      <c r="C82" s="622"/>
      <c r="D82" s="400"/>
      <c r="E82" s="400"/>
      <c r="F82" s="400"/>
      <c r="G82" s="400"/>
      <c r="H82" s="400"/>
      <c r="I82" s="399"/>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6" customFormat="1" x14ac:dyDescent="0.25">
      <c r="A83" s="621"/>
      <c r="B83" s="622"/>
      <c r="C83" s="622"/>
      <c r="D83" s="622"/>
      <c r="E83" s="622"/>
      <c r="F83" s="622"/>
      <c r="G83" s="622"/>
      <c r="H83" s="622"/>
      <c r="I83" s="623"/>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6" customFormat="1" ht="12.45" customHeight="1" x14ac:dyDescent="0.25">
      <c r="A84" s="402" t="s">
        <v>407</v>
      </c>
      <c r="B84" s="400"/>
      <c r="C84" s="400"/>
      <c r="D84" s="400"/>
      <c r="E84" s="622" t="s">
        <v>408</v>
      </c>
      <c r="F84" s="622"/>
      <c r="G84" s="622"/>
      <c r="H84" s="622"/>
      <c r="I84" s="623"/>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6" customFormat="1" ht="12.45" customHeight="1" x14ac:dyDescent="0.25">
      <c r="A85" s="402" t="s">
        <v>409</v>
      </c>
      <c r="B85" s="400"/>
      <c r="C85" s="400"/>
      <c r="D85" s="400"/>
      <c r="E85" s="622" t="s">
        <v>47</v>
      </c>
      <c r="F85" s="622"/>
      <c r="G85" s="622"/>
      <c r="H85" s="622"/>
      <c r="I85" s="623"/>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6" customFormat="1" x14ac:dyDescent="0.25">
      <c r="A86" s="402"/>
      <c r="B86" s="400"/>
      <c r="C86" s="400"/>
      <c r="D86" s="400"/>
      <c r="E86" s="400"/>
      <c r="F86" s="400"/>
      <c r="G86" s="400"/>
      <c r="H86" s="400"/>
      <c r="I86" s="399"/>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6" customFormat="1" x14ac:dyDescent="0.25">
      <c r="A87" s="402"/>
      <c r="B87" s="400"/>
      <c r="C87" s="400"/>
      <c r="D87" s="400"/>
      <c r="E87" s="400"/>
      <c r="F87" s="400"/>
      <c r="G87" s="400"/>
      <c r="H87" s="400"/>
      <c r="I87" s="399"/>
    </row>
    <row r="88" spans="1:256" s="406" customFormat="1" ht="19.5" customHeight="1" x14ac:dyDescent="0.25">
      <c r="A88" s="402"/>
      <c r="B88" s="395"/>
      <c r="C88" s="395"/>
      <c r="D88" s="395"/>
      <c r="E88" s="628" t="s">
        <v>465</v>
      </c>
      <c r="F88" s="628"/>
      <c r="G88" s="628"/>
      <c r="H88" s="628"/>
      <c r="I88" s="629"/>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6" customFormat="1" x14ac:dyDescent="0.25">
      <c r="A89" s="402"/>
      <c r="B89" s="400"/>
      <c r="C89" s="400"/>
      <c r="D89" s="400"/>
      <c r="E89" s="628" t="s">
        <v>410</v>
      </c>
      <c r="F89" s="628"/>
      <c r="G89" s="628"/>
      <c r="H89" s="628"/>
      <c r="I89" s="629"/>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6" customFormat="1" x14ac:dyDescent="0.25">
      <c r="A90" s="402"/>
      <c r="B90" s="400"/>
      <c r="C90" s="400"/>
      <c r="D90" s="400"/>
      <c r="E90" s="628" t="s">
        <v>411</v>
      </c>
      <c r="F90" s="628"/>
      <c r="G90" s="628"/>
      <c r="H90" s="628"/>
      <c r="I90" s="629"/>
    </row>
    <row r="91" spans="1:256" s="406" customFormat="1" x14ac:dyDescent="0.25">
      <c r="A91" s="402"/>
      <c r="B91" s="400"/>
      <c r="C91" s="400"/>
      <c r="D91" s="400"/>
      <c r="E91" s="628" t="s">
        <v>412</v>
      </c>
      <c r="F91" s="628"/>
      <c r="G91" s="628"/>
      <c r="H91" s="628"/>
      <c r="I91" s="629"/>
    </row>
    <row r="92" spans="1:256" s="406" customFormat="1" x14ac:dyDescent="0.25">
      <c r="A92" s="402"/>
      <c r="B92" s="400"/>
      <c r="C92" s="400"/>
      <c r="D92" s="400"/>
      <c r="E92" s="400"/>
      <c r="F92" s="400"/>
      <c r="G92" s="400"/>
      <c r="H92" s="400"/>
      <c r="I92" s="399"/>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6" customFormat="1" x14ac:dyDescent="0.25">
      <c r="A93" s="621" t="s">
        <v>391</v>
      </c>
      <c r="B93" s="622"/>
      <c r="C93" s="401"/>
      <c r="D93" s="400"/>
      <c r="E93" s="400"/>
      <c r="F93" s="400"/>
      <c r="G93" s="400"/>
      <c r="H93" s="400"/>
      <c r="I93" s="399"/>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6" customFormat="1" x14ac:dyDescent="0.25">
      <c r="A94" s="621"/>
      <c r="B94" s="622"/>
      <c r="C94" s="622"/>
      <c r="D94" s="622"/>
      <c r="E94" s="622"/>
      <c r="F94" s="622"/>
      <c r="G94" s="622"/>
      <c r="H94" s="622"/>
      <c r="I94" s="623"/>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6" customFormat="1" x14ac:dyDescent="0.25">
      <c r="A95" s="662"/>
      <c r="B95" s="663"/>
      <c r="C95" s="663"/>
      <c r="D95" s="663"/>
      <c r="E95" s="663"/>
      <c r="F95" s="663"/>
      <c r="G95" s="663"/>
      <c r="H95" s="663"/>
      <c r="I95" s="664"/>
      <c r="J95" s="622"/>
      <c r="K95" s="622"/>
      <c r="L95" s="622"/>
      <c r="M95" s="622"/>
      <c r="N95" s="622"/>
      <c r="O95" s="622"/>
      <c r="P95" s="622"/>
      <c r="Q95" s="622"/>
      <c r="R95" s="622"/>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6" customFormat="1" x14ac:dyDescent="0.25">
      <c r="A96" s="621"/>
      <c r="B96" s="622"/>
      <c r="C96" s="622"/>
      <c r="D96" s="622"/>
      <c r="E96" s="622"/>
      <c r="F96" s="622"/>
      <c r="G96" s="622"/>
      <c r="H96" s="622"/>
      <c r="I96" s="623"/>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6" customFormat="1" ht="17.399999999999999" x14ac:dyDescent="0.25">
      <c r="A97" s="645" t="s">
        <v>413</v>
      </c>
      <c r="B97" s="646"/>
      <c r="C97" s="646"/>
      <c r="D97" s="646"/>
      <c r="E97" s="646"/>
      <c r="F97" s="646"/>
      <c r="G97" s="646"/>
      <c r="H97" s="646"/>
      <c r="I97" s="647"/>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6" customFormat="1" x14ac:dyDescent="0.25">
      <c r="A98" s="621"/>
      <c r="B98" s="622"/>
      <c r="C98" s="622"/>
      <c r="D98" s="622"/>
      <c r="E98" s="622"/>
      <c r="F98" s="622"/>
      <c r="G98" s="622"/>
      <c r="H98" s="622"/>
      <c r="I98" s="623"/>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6" customFormat="1" x14ac:dyDescent="0.25">
      <c r="A99" s="621" t="s">
        <v>414</v>
      </c>
      <c r="B99" s="622"/>
      <c r="C99" s="622"/>
      <c r="D99" s="622"/>
      <c r="E99" s="622"/>
      <c r="F99" s="622"/>
      <c r="G99" s="622"/>
      <c r="H99" s="622"/>
      <c r="I99" s="623"/>
      <c r="J99" s="679"/>
      <c r="K99" s="679"/>
      <c r="L99" s="679"/>
      <c r="M99" s="679"/>
      <c r="N99" s="679"/>
      <c r="O99" s="679"/>
      <c r="P99" s="679"/>
      <c r="Q99" s="679"/>
      <c r="R99" s="679"/>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6" customFormat="1" x14ac:dyDescent="0.25">
      <c r="A100" s="621"/>
      <c r="B100" s="622"/>
      <c r="C100" s="622"/>
      <c r="D100" s="622"/>
      <c r="E100" s="622"/>
      <c r="F100" s="622"/>
      <c r="G100" s="622"/>
      <c r="H100" s="622"/>
      <c r="I100" s="623"/>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6" customFormat="1" x14ac:dyDescent="0.25">
      <c r="A101" s="621"/>
      <c r="B101" s="622"/>
      <c r="C101" s="622"/>
      <c r="D101" s="622"/>
      <c r="E101" s="622"/>
      <c r="F101" s="622"/>
      <c r="G101" s="622"/>
      <c r="H101" s="622"/>
      <c r="I101" s="623"/>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6" customFormat="1" x14ac:dyDescent="0.25">
      <c r="A102" s="650"/>
      <c r="B102" s="628"/>
      <c r="C102" s="628"/>
      <c r="D102" s="628"/>
      <c r="E102" s="628"/>
      <c r="F102" s="628" t="s">
        <v>392</v>
      </c>
      <c r="G102" s="628"/>
      <c r="H102" s="628"/>
      <c r="I102" s="629"/>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6" customFormat="1" x14ac:dyDescent="0.25">
      <c r="A103" s="408"/>
      <c r="B103" s="409"/>
      <c r="C103" s="409"/>
      <c r="D103" s="409"/>
      <c r="E103" s="409"/>
      <c r="F103" s="409"/>
      <c r="G103" s="409"/>
      <c r="H103" s="409"/>
      <c r="I103" s="410"/>
    </row>
    <row r="104" spans="1:256" s="406" customFormat="1" ht="12.45" customHeight="1" x14ac:dyDescent="0.25">
      <c r="A104" s="650" t="s">
        <v>51</v>
      </c>
      <c r="B104" s="628"/>
      <c r="C104" s="411"/>
      <c r="D104" s="412"/>
      <c r="E104" s="412"/>
      <c r="F104" s="628" t="s">
        <v>415</v>
      </c>
      <c r="G104" s="628"/>
      <c r="H104" s="628"/>
      <c r="I104" s="629"/>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6" customFormat="1" x14ac:dyDescent="0.25">
      <c r="A105" s="621"/>
      <c r="B105" s="622"/>
      <c r="C105" s="622"/>
      <c r="D105" s="622"/>
      <c r="E105" s="622"/>
      <c r="F105" s="622"/>
      <c r="G105" s="622"/>
      <c r="H105" s="622"/>
      <c r="I105" s="623"/>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6" customFormat="1" x14ac:dyDescent="0.25">
      <c r="A106" s="621"/>
      <c r="B106" s="622"/>
      <c r="C106" s="622"/>
      <c r="D106" s="622"/>
      <c r="E106" s="622"/>
      <c r="F106" s="622"/>
      <c r="G106" s="622"/>
      <c r="H106" s="622"/>
      <c r="I106" s="623"/>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6" customFormat="1" x14ac:dyDescent="0.25">
      <c r="A107" s="621"/>
      <c r="B107" s="622"/>
      <c r="C107" s="622"/>
      <c r="D107" s="622"/>
      <c r="E107" s="622"/>
      <c r="F107" s="622"/>
      <c r="G107" s="622"/>
      <c r="H107" s="622"/>
      <c r="I107" s="623"/>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6" customFormat="1" x14ac:dyDescent="0.25">
      <c r="A108" s="621"/>
      <c r="B108" s="622"/>
      <c r="C108" s="622"/>
      <c r="D108" s="622"/>
      <c r="E108" s="622"/>
      <c r="F108" s="622"/>
      <c r="G108" s="622"/>
      <c r="H108" s="622"/>
      <c r="I108" s="623"/>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6" customFormat="1" x14ac:dyDescent="0.25">
      <c r="A109" s="621"/>
      <c r="B109" s="622"/>
      <c r="C109" s="622"/>
      <c r="D109" s="622"/>
      <c r="E109" s="622"/>
      <c r="F109" s="622"/>
      <c r="G109" s="622"/>
      <c r="H109" s="622"/>
      <c r="I109" s="623"/>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6" customFormat="1" x14ac:dyDescent="0.25">
      <c r="A110" s="621" t="s">
        <v>416</v>
      </c>
      <c r="B110" s="622"/>
      <c r="C110" s="622"/>
      <c r="D110" s="622"/>
      <c r="E110" s="622"/>
      <c r="F110" s="622"/>
      <c r="G110" s="622"/>
      <c r="H110" s="622"/>
      <c r="I110" s="623"/>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6" customFormat="1" x14ac:dyDescent="0.25">
      <c r="A111" s="621"/>
      <c r="B111" s="622"/>
      <c r="C111" s="622"/>
      <c r="D111" s="622"/>
      <c r="E111" s="622"/>
      <c r="F111" s="622"/>
      <c r="G111" s="622"/>
      <c r="H111" s="622"/>
      <c r="I111" s="623"/>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6" customFormat="1" x14ac:dyDescent="0.25">
      <c r="A112" s="621"/>
      <c r="B112" s="622"/>
      <c r="C112" s="622"/>
      <c r="D112" s="622"/>
      <c r="E112" s="622"/>
      <c r="F112" s="622"/>
      <c r="G112" s="622"/>
      <c r="H112" s="622"/>
      <c r="I112" s="623"/>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6" customFormat="1" x14ac:dyDescent="0.25">
      <c r="A113" s="642"/>
      <c r="B113" s="643"/>
      <c r="C113" s="643"/>
      <c r="D113" s="643"/>
      <c r="E113" s="643"/>
      <c r="F113" s="643"/>
      <c r="G113" s="643"/>
      <c r="H113" s="643"/>
      <c r="I113" s="644"/>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J102:R102"/>
    <mergeCell ref="S102:AA102"/>
    <mergeCell ref="AB102:AJ102"/>
    <mergeCell ref="AK102:AS102"/>
    <mergeCell ref="BU104:CC104"/>
    <mergeCell ref="FG102:FO102"/>
    <mergeCell ref="DE102:DM102"/>
    <mergeCell ref="EO102:EW102"/>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J46:R46"/>
    <mergeCell ref="J45:R45"/>
    <mergeCell ref="S45:AA45"/>
    <mergeCell ref="AT62:BB62"/>
    <mergeCell ref="GH54:GP54"/>
    <mergeCell ref="GQ61:GY61"/>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IS104:IV104"/>
    <mergeCell ref="EX102:FF102"/>
    <mergeCell ref="GZ107:HH10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IA95:II95"/>
    <mergeCell ref="BL97:BT97"/>
    <mergeCell ref="FG97:FO97"/>
    <mergeCell ref="EO97:EW97"/>
    <mergeCell ref="IJ97:IR97"/>
    <mergeCell ref="EX97:FF97"/>
    <mergeCell ref="BU96:CC96"/>
    <mergeCell ref="BC97:BK97"/>
    <mergeCell ref="EX96:FF96"/>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HR58:HZ58"/>
    <mergeCell ref="CV59:DD59"/>
    <mergeCell ref="EO71:EW71"/>
    <mergeCell ref="BL70:BT70"/>
    <mergeCell ref="FY65:GG65"/>
    <mergeCell ref="CV62:DD62"/>
    <mergeCell ref="CD65:CL65"/>
    <mergeCell ref="DW65:EE65"/>
    <mergeCell ref="EO65:EW65"/>
    <mergeCell ref="EX65:FF65"/>
    <mergeCell ref="CM65:CU65"/>
    <mergeCell ref="DN65:DV65"/>
    <mergeCell ref="GH62:GP62"/>
    <mergeCell ref="DE62:DM62"/>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39"/>
  <sheetViews>
    <sheetView workbookViewId="0">
      <selection activeCell="A8" sqref="A8:G14"/>
    </sheetView>
  </sheetViews>
  <sheetFormatPr defaultColWidth="9" defaultRowHeight="13.8" x14ac:dyDescent="0.25"/>
  <cols>
    <col min="1" max="1" width="9.21875" style="164" customWidth="1"/>
    <col min="2" max="2" width="13.44140625" style="164" customWidth="1"/>
    <col min="3" max="3" width="17.21875" style="164" customWidth="1"/>
    <col min="4" max="4" width="18.21875" style="164" customWidth="1"/>
    <col min="5" max="5" width="16.77734375" style="164" customWidth="1"/>
    <col min="6" max="6" width="8.77734375" style="164" customWidth="1"/>
    <col min="7" max="7" width="43.77734375" style="164" customWidth="1"/>
    <col min="8" max="8" width="8.77734375" style="164" customWidth="1"/>
    <col min="9" max="9" width="0" style="164" hidden="1" customWidth="1"/>
    <col min="10" max="256" width="9.21875" style="164" hidden="1" customWidth="1"/>
  </cols>
  <sheetData>
    <row r="1" spans="1:8" x14ac:dyDescent="0.25">
      <c r="A1" s="46"/>
      <c r="B1" s="46"/>
      <c r="C1" s="46"/>
      <c r="D1" s="46"/>
      <c r="E1" s="46"/>
      <c r="F1" s="46"/>
      <c r="G1" s="46"/>
      <c r="H1" s="46"/>
    </row>
    <row r="2" spans="1:8" x14ac:dyDescent="0.25">
      <c r="A2" s="46"/>
      <c r="B2" s="46"/>
      <c r="C2" s="46"/>
      <c r="D2" s="46"/>
      <c r="E2" s="46"/>
      <c r="F2" s="46"/>
      <c r="G2" s="214"/>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4"/>
      <c r="B6" s="185"/>
      <c r="C6" s="185"/>
      <c r="D6" s="185"/>
      <c r="E6" s="185"/>
      <c r="F6" s="185"/>
      <c r="G6" s="186"/>
      <c r="H6" s="46"/>
    </row>
    <row r="7" spans="1:8" x14ac:dyDescent="0.25">
      <c r="A7" s="680" t="s">
        <v>137</v>
      </c>
      <c r="B7" s="543"/>
      <c r="C7" s="543"/>
      <c r="D7" s="543"/>
      <c r="E7" s="543"/>
      <c r="F7" s="543"/>
      <c r="G7" s="681"/>
      <c r="H7" s="46"/>
    </row>
    <row r="8" spans="1:8" x14ac:dyDescent="0.25">
      <c r="A8" s="680" t="s">
        <v>55</v>
      </c>
      <c r="B8" s="543"/>
      <c r="C8" s="543"/>
      <c r="D8" s="543"/>
      <c r="E8" s="543"/>
      <c r="F8" s="543"/>
      <c r="G8" s="681"/>
      <c r="H8" s="46"/>
    </row>
    <row r="9" spans="1:8" x14ac:dyDescent="0.25">
      <c r="A9" s="50"/>
      <c r="B9" s="46"/>
      <c r="C9" s="46"/>
      <c r="D9" s="46"/>
      <c r="E9" s="46"/>
      <c r="F9" s="46"/>
      <c r="G9" s="188"/>
      <c r="H9" s="46"/>
    </row>
    <row r="10" spans="1:8" x14ac:dyDescent="0.25">
      <c r="A10" s="50"/>
      <c r="B10" s="46"/>
      <c r="C10" s="46"/>
      <c r="D10" s="46"/>
      <c r="E10" s="46"/>
      <c r="F10" s="46"/>
      <c r="G10" s="188"/>
      <c r="H10" s="46"/>
    </row>
    <row r="11" spans="1:8" x14ac:dyDescent="0.25">
      <c r="A11" s="50" t="s">
        <v>138</v>
      </c>
      <c r="B11" s="46"/>
      <c r="C11" s="46"/>
      <c r="D11" s="46"/>
      <c r="E11" s="46"/>
      <c r="F11" s="46"/>
      <c r="G11" s="188"/>
      <c r="H11" s="46"/>
    </row>
    <row r="12" spans="1:8" x14ac:dyDescent="0.25">
      <c r="A12" s="50" t="s">
        <v>139</v>
      </c>
      <c r="B12" s="46"/>
      <c r="C12" s="46"/>
      <c r="D12" s="46"/>
      <c r="E12" s="46"/>
      <c r="F12" s="46"/>
      <c r="G12" s="188"/>
      <c r="H12" s="46"/>
    </row>
    <row r="13" spans="1:8" x14ac:dyDescent="0.25">
      <c r="A13" s="50" t="s">
        <v>26</v>
      </c>
      <c r="B13" s="46"/>
      <c r="C13" s="46"/>
      <c r="D13" s="46"/>
      <c r="E13" s="46"/>
      <c r="F13" s="46"/>
      <c r="G13" s="188"/>
      <c r="H13" s="46"/>
    </row>
    <row r="14" spans="1:8" x14ac:dyDescent="0.25">
      <c r="A14" s="50"/>
      <c r="B14" s="46"/>
      <c r="C14" s="46"/>
      <c r="D14" s="46"/>
      <c r="E14" s="46"/>
      <c r="F14" s="46"/>
      <c r="G14" s="188"/>
      <c r="H14" s="46"/>
    </row>
    <row r="15" spans="1:8" x14ac:dyDescent="0.25">
      <c r="A15" s="50"/>
      <c r="B15" s="46"/>
      <c r="C15" s="46"/>
      <c r="D15" s="46"/>
      <c r="E15" s="46"/>
      <c r="F15" s="46"/>
      <c r="G15" s="188"/>
      <c r="H15" s="46"/>
    </row>
    <row r="16" spans="1:8" x14ac:dyDescent="0.25">
      <c r="A16" s="50" t="s">
        <v>140</v>
      </c>
      <c r="B16" s="46"/>
      <c r="C16" s="46"/>
      <c r="D16" s="46"/>
      <c r="E16" s="46"/>
      <c r="F16" s="46"/>
      <c r="G16" s="188"/>
      <c r="H16" s="46"/>
    </row>
    <row r="17" spans="1:8" x14ac:dyDescent="0.25">
      <c r="A17" s="50" t="s">
        <v>59</v>
      </c>
      <c r="B17" s="46"/>
      <c r="C17" s="46"/>
      <c r="D17" s="46"/>
      <c r="E17" s="46"/>
      <c r="F17" s="46"/>
      <c r="G17" s="188"/>
      <c r="H17" s="46"/>
    </row>
    <row r="18" spans="1:8" x14ac:dyDescent="0.25">
      <c r="A18" s="50" t="s">
        <v>141</v>
      </c>
      <c r="B18" s="46"/>
      <c r="C18" s="46"/>
      <c r="D18" s="46"/>
      <c r="E18" s="46"/>
      <c r="F18" s="46"/>
      <c r="G18" s="188"/>
      <c r="H18" s="46"/>
    </row>
    <row r="19" spans="1:8" x14ac:dyDescent="0.25">
      <c r="A19" s="50" t="s">
        <v>26</v>
      </c>
      <c r="B19" s="46"/>
      <c r="C19" s="46"/>
      <c r="D19" s="46"/>
      <c r="E19" s="46"/>
      <c r="F19" s="46"/>
      <c r="G19" s="188"/>
      <c r="H19" s="46"/>
    </row>
    <row r="20" spans="1:8" x14ac:dyDescent="0.25">
      <c r="A20" s="50"/>
      <c r="B20" s="46"/>
      <c r="C20" s="46"/>
      <c r="D20" s="46"/>
      <c r="E20" s="46"/>
      <c r="F20" s="46"/>
      <c r="G20" s="188"/>
      <c r="H20" s="46"/>
    </row>
    <row r="21" spans="1:8" x14ac:dyDescent="0.25">
      <c r="A21" s="50"/>
      <c r="B21" s="46"/>
      <c r="C21" s="46"/>
      <c r="D21" s="46"/>
      <c r="E21" s="46"/>
      <c r="F21" s="46"/>
      <c r="G21" s="188"/>
      <c r="H21" s="46"/>
    </row>
    <row r="22" spans="1:8" x14ac:dyDescent="0.25">
      <c r="A22" s="50" t="s">
        <v>142</v>
      </c>
      <c r="B22" s="46"/>
      <c r="C22" s="46"/>
      <c r="D22" s="46"/>
      <c r="E22" s="46"/>
      <c r="F22" s="46"/>
      <c r="G22" s="188"/>
      <c r="H22" s="46"/>
    </row>
    <row r="23" spans="1:8" x14ac:dyDescent="0.25">
      <c r="A23" s="50" t="s">
        <v>26</v>
      </c>
      <c r="B23" s="46"/>
      <c r="C23" s="46"/>
      <c r="D23" s="46"/>
      <c r="E23" s="46"/>
      <c r="F23" s="46"/>
      <c r="G23" s="188"/>
      <c r="H23" s="46"/>
    </row>
    <row r="24" spans="1:8" x14ac:dyDescent="0.25">
      <c r="A24" s="50"/>
      <c r="B24" s="46"/>
      <c r="C24" s="46"/>
      <c r="D24" s="46"/>
      <c r="E24" s="46"/>
      <c r="F24" s="46"/>
      <c r="G24" s="188"/>
      <c r="H24" s="46"/>
    </row>
    <row r="25" spans="1:8" x14ac:dyDescent="0.25">
      <c r="A25" s="50"/>
      <c r="B25" s="46"/>
      <c r="C25" s="46"/>
      <c r="D25" s="46"/>
      <c r="E25" s="46"/>
      <c r="F25" s="46"/>
      <c r="G25" s="188"/>
      <c r="H25" s="46"/>
    </row>
    <row r="26" spans="1:8" x14ac:dyDescent="0.25">
      <c r="A26" s="50"/>
      <c r="B26" s="46"/>
      <c r="C26" s="46"/>
      <c r="D26" s="46"/>
      <c r="E26" s="46"/>
      <c r="F26" s="46"/>
      <c r="G26" s="188"/>
      <c r="H26" s="46"/>
    </row>
    <row r="27" spans="1:8" ht="18" x14ac:dyDescent="0.35">
      <c r="A27" s="50"/>
      <c r="B27" s="183" t="s">
        <v>120</v>
      </c>
      <c r="C27" s="46"/>
      <c r="D27" s="46"/>
      <c r="E27" s="46"/>
      <c r="F27" s="46"/>
      <c r="G27" s="188"/>
      <c r="H27" s="46"/>
    </row>
    <row r="28" spans="1:8" x14ac:dyDescent="0.25">
      <c r="A28" s="50"/>
      <c r="B28" s="214" t="s">
        <v>30</v>
      </c>
      <c r="C28" s="46"/>
      <c r="D28" s="46"/>
      <c r="E28" s="46"/>
      <c r="F28" s="46"/>
      <c r="G28" s="188"/>
      <c r="H28" s="46"/>
    </row>
    <row r="29" spans="1:8" x14ac:dyDescent="0.25">
      <c r="A29" s="50"/>
      <c r="B29" s="214"/>
      <c r="C29" s="46"/>
      <c r="D29" s="46"/>
      <c r="E29" s="46"/>
      <c r="F29" s="46"/>
      <c r="G29" s="188"/>
      <c r="H29" s="46"/>
    </row>
    <row r="30" spans="1:8" x14ac:dyDescent="0.25">
      <c r="A30" s="50"/>
      <c r="B30" s="46"/>
      <c r="C30" s="46"/>
      <c r="D30" s="46"/>
      <c r="E30" s="46"/>
      <c r="F30" s="46"/>
      <c r="G30" s="188"/>
      <c r="H30" s="46"/>
    </row>
    <row r="31" spans="1:8" x14ac:dyDescent="0.25">
      <c r="A31" s="50" t="s">
        <v>56</v>
      </c>
      <c r="B31" s="46"/>
      <c r="C31" s="43" t="str">
        <f>MASTERSHEET!B4</f>
        <v>Divya</v>
      </c>
      <c r="D31" s="43" t="str">
        <f>MASTERSHEET!D4</f>
        <v>Sri</v>
      </c>
      <c r="E31" s="43" t="str">
        <f>MASTERSHEET!F4</f>
        <v>thota</v>
      </c>
      <c r="F31" s="46"/>
      <c r="G31" s="188"/>
      <c r="H31" s="46"/>
    </row>
    <row r="32" spans="1:8" x14ac:dyDescent="0.25">
      <c r="A32" s="50"/>
      <c r="B32" s="46"/>
      <c r="C32" s="43"/>
      <c r="D32" s="43"/>
      <c r="E32" s="43"/>
      <c r="F32" s="46"/>
      <c r="G32" s="188"/>
      <c r="H32" s="46"/>
    </row>
    <row r="33" spans="1:8" x14ac:dyDescent="0.25">
      <c r="A33" s="50"/>
      <c r="B33" s="46"/>
      <c r="C33" s="43"/>
      <c r="D33" s="43"/>
      <c r="E33" s="43"/>
      <c r="F33" s="46"/>
      <c r="G33" s="188"/>
      <c r="H33" s="46"/>
    </row>
    <row r="34" spans="1:8" x14ac:dyDescent="0.25">
      <c r="A34" s="50" t="s">
        <v>57</v>
      </c>
      <c r="B34" s="46"/>
      <c r="C34" s="9" t="str">
        <f>MASTERSHEET!D6</f>
        <v>BANGALORE</v>
      </c>
      <c r="D34" s="43"/>
      <c r="E34" s="43"/>
      <c r="F34" s="46"/>
      <c r="G34" s="188"/>
      <c r="H34" s="46"/>
    </row>
    <row r="35" spans="1:8" x14ac:dyDescent="0.25">
      <c r="A35" s="50" t="s">
        <v>29</v>
      </c>
      <c r="B35" s="46"/>
      <c r="C35" s="413">
        <f>MASTERSHEET!B6</f>
        <v>43054</v>
      </c>
      <c r="D35" s="43"/>
      <c r="E35" s="43"/>
      <c r="F35" s="46"/>
      <c r="G35" s="188"/>
      <c r="H35" s="46"/>
    </row>
    <row r="36" spans="1:8" x14ac:dyDescent="0.25">
      <c r="A36" s="50"/>
      <c r="B36" s="46"/>
      <c r="C36" s="46"/>
      <c r="D36" s="46"/>
      <c r="E36" s="46"/>
      <c r="F36" s="46"/>
      <c r="G36" s="188"/>
      <c r="H36" s="46"/>
    </row>
    <row r="37" spans="1:8" x14ac:dyDescent="0.25">
      <c r="A37" s="50"/>
      <c r="B37" s="46"/>
      <c r="C37" s="46"/>
      <c r="D37" s="46"/>
      <c r="E37" s="46"/>
      <c r="F37" s="46"/>
      <c r="G37" s="188"/>
      <c r="H37" s="46"/>
    </row>
    <row r="38" spans="1:8" x14ac:dyDescent="0.25">
      <c r="A38" s="50"/>
      <c r="B38" s="46"/>
      <c r="C38" s="46"/>
      <c r="D38" s="46"/>
      <c r="E38" s="46"/>
      <c r="F38" s="46"/>
      <c r="G38" s="188"/>
    </row>
    <row r="39" spans="1:8" x14ac:dyDescent="0.25">
      <c r="A39" s="216"/>
      <c r="B39" s="217"/>
      <c r="C39" s="217"/>
      <c r="D39" s="217"/>
      <c r="E39" s="217"/>
      <c r="F39" s="217"/>
      <c r="G39" s="218"/>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Pavi</cp:lastModifiedBy>
  <dcterms:created xsi:type="dcterms:W3CDTF">2006-10-17T03:56:01Z</dcterms:created>
  <dcterms:modified xsi:type="dcterms:W3CDTF">2018-05-31T15:46:32Z</dcterms:modified>
</cp:coreProperties>
</file>