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C:\Users\Pavi\Desktop\"/>
    </mc:Choice>
  </mc:AlternateContent>
  <xr:revisionPtr revIDLastSave="0" documentId="8_{81BEA1EE-DE74-456A-9D60-D7EBC4D15715}" xr6:coauthVersionLast="32" xr6:coauthVersionMax="32" xr10:uidLastSave="{00000000-0000-0000-0000-000000000000}"/>
  <bookViews>
    <workbookView xWindow="0" yWindow="0" windowWidth="23040" windowHeight="9096" tabRatio="892" firstSheet="1" activeTab="1" xr2:uid="{00000000-000D-0000-FFFF-FFFF00000000}"/>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62913"/>
</workbook>
</file>

<file path=xl/calcChain.xml><?xml version="1.0" encoding="utf-8"?>
<calcChain xmlns="http://schemas.openxmlformats.org/spreadsheetml/2006/main">
  <c r="C31" i="13" l="1"/>
  <c r="C34" i="12"/>
  <c r="C33" i="12"/>
  <c r="C29" i="12"/>
  <c r="D28" i="12"/>
  <c r="C28" i="12"/>
  <c r="B30" i="11"/>
  <c r="C28" i="11"/>
  <c r="B28" i="11"/>
  <c r="B14" i="11"/>
  <c r="B13" i="11"/>
  <c r="B12" i="11"/>
  <c r="C11" i="11"/>
  <c r="B11" i="11"/>
  <c r="B36" i="10"/>
  <c r="B35" i="10"/>
  <c r="B33" i="10"/>
  <c r="E31" i="10"/>
  <c r="C31" i="10"/>
  <c r="B31" i="10"/>
  <c r="C35" i="9"/>
  <c r="C34" i="9"/>
  <c r="E31" i="9"/>
  <c r="D31" i="9"/>
  <c r="C31" i="9"/>
  <c r="C75" i="8"/>
  <c r="C93" i="8" s="1"/>
  <c r="C104" i="8" s="1"/>
  <c r="C74" i="8"/>
  <c r="C57" i="8"/>
  <c r="C56" i="8"/>
  <c r="F48" i="8"/>
  <c r="F47" i="8"/>
  <c r="F46" i="8"/>
  <c r="F45" i="8"/>
  <c r="F44" i="8"/>
  <c r="F42" i="8"/>
  <c r="I32" i="8"/>
  <c r="H32" i="8"/>
  <c r="F32" i="8"/>
  <c r="B32" i="8"/>
  <c r="D14" i="8"/>
  <c r="F41" i="8" s="1"/>
  <c r="B88" i="7"/>
  <c r="B85" i="7"/>
  <c r="C72" i="7"/>
  <c r="F69" i="7"/>
  <c r="D69" i="7"/>
  <c r="B69" i="7"/>
  <c r="F68" i="7"/>
  <c r="D68" i="7"/>
  <c r="B68" i="7"/>
  <c r="F59" i="7"/>
  <c r="D59" i="7"/>
  <c r="C59" i="7"/>
  <c r="F58" i="7"/>
  <c r="D58" i="7"/>
  <c r="F57" i="7"/>
  <c r="D57" i="7"/>
  <c r="C57" i="7"/>
  <c r="F34" i="7"/>
  <c r="E34" i="7"/>
  <c r="B34" i="7"/>
  <c r="D23" i="7"/>
  <c r="D20" i="7"/>
  <c r="D19" i="7"/>
  <c r="D18" i="7"/>
  <c r="B44" i="6"/>
  <c r="B42" i="6"/>
  <c r="C26" i="6"/>
  <c r="C20" i="6"/>
  <c r="C18" i="6"/>
  <c r="C17" i="6"/>
  <c r="B11" i="6"/>
  <c r="B10" i="6"/>
  <c r="B44" i="5"/>
  <c r="B42" i="5"/>
  <c r="G23" i="5"/>
  <c r="F23" i="5"/>
  <c r="E23" i="5"/>
  <c r="D23" i="5"/>
  <c r="G20" i="5"/>
  <c r="F20" i="5"/>
  <c r="E20" i="5"/>
  <c r="D20" i="5"/>
  <c r="G17" i="5"/>
  <c r="F17" i="5"/>
  <c r="E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C58" i="7" s="1"/>
  <c r="R9" i="2"/>
  <c r="R5" i="2"/>
  <c r="R4" i="2"/>
  <c r="D16" i="7" s="1"/>
  <c r="T3" i="2"/>
  <c r="S3" i="2"/>
  <c r="R3" i="2" s="1"/>
  <c r="D17" i="7" s="1"/>
  <c r="B36" i="1"/>
  <c r="B35" i="1"/>
  <c r="B34" i="1"/>
  <c r="B33" i="1"/>
  <c r="B32" i="1"/>
  <c r="B31" i="1"/>
  <c r="F20" i="1"/>
  <c r="B20" i="1"/>
  <c r="G3" i="1"/>
  <c r="C3" i="1"/>
  <c r="C30" i="12" s="1"/>
  <c r="F78" i="7" l="1"/>
  <c r="A1" i="1"/>
  <c r="B45" i="1" s="1"/>
</calcChain>
</file>

<file path=xl/sharedStrings.xml><?xml version="1.0" encoding="utf-8"?>
<sst xmlns="http://schemas.openxmlformats.org/spreadsheetml/2006/main" count="662" uniqueCount="493">
  <si>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</si>
  <si>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</si>
  <si>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</si>
  <si>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</si>
  <si>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</si>
  <si>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</si>
  <si>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</si>
  <si>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</si>
  <si>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</si>
  <si>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</si>
  <si>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</si>
  <si>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</si>
  <si>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</si>
  <si>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</si>
  <si>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</si>
  <si>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</si>
  <si>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</si>
  <si>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</si>
  <si>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</si>
  <si>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</si>
  <si>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</si>
  <si>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</si>
  <si>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</si>
  <si>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</si>
  <si>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</si>
  <si>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</si>
  <si>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</si>
  <si>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</si>
  <si>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</si>
  <si>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</si>
  <si>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</si>
  <si>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</si>
  <si>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</si>
  <si>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</si>
  <si>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</si>
  <si>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</si>
  <si>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</si>
  <si>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</si>
  <si>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</si>
  <si>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</si>
  <si>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</si>
  <si>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</si>
  <si>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</si>
  <si>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</si>
  <si>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</si>
  <si>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</si>
  <si>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</si>
  <si>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</si>
  <si>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</si>
  <si>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</si>
  <si>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</si>
  <si>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</si>
  <si>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</si>
  <si>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</si>
  <si>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</si>
  <si>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</si>
  <si>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</si>
  <si>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</si>
  <si>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</si>
  <si>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</si>
  <si>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</si>
  <si>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</si>
  <si>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</si>
  <si>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</si>
  <si>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</si>
  <si>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</si>
  <si>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</si>
  <si>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</si>
  <si>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</si>
  <si>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</si>
  <si>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</si>
  <si>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</si>
  <si>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</si>
  <si>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</si>
  <si>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</si>
  <si>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</si>
  <si>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</si>
  <si>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</si>
  <si>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</si>
  <si>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</si>
  <si>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</si>
  <si>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</si>
  <si>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</si>
  <si>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</si>
  <si>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</si>
  <si>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</si>
  <si>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</si>
  <si>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</si>
  <si>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</si>
  <si>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</si>
  <si>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</si>
  <si>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</si>
  <si>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</si>
  <si>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</si>
  <si>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</si>
  <si>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</si>
  <si>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</si>
  <si>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</si>
  <si>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</si>
  <si>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</si>
  <si>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</si>
  <si>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</si>
  <si>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</si>
  <si>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</si>
  <si>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</si>
  <si>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</si>
  <si>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</si>
  <si>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</si>
  <si>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</si>
  <si>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</si>
  <si>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</si>
  <si>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</si>
  <si>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</si>
  <si>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</si>
  <si>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</si>
  <si>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</si>
  <si>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</si>
  <si>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</si>
  <si>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</si>
  <si>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</si>
  <si>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</si>
  <si>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</si>
  <si>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</si>
  <si>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</si>
  <si>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</si>
  <si>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</si>
  <si>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</si>
  <si>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</si>
  <si>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</si>
  <si>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</si>
  <si>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</si>
  <si>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</si>
  <si>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</si>
  <si>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</si>
  <si>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</si>
  <si>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</si>
  <si>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</si>
  <si>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</si>
  <si>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</si>
  <si>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</si>
  <si>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</si>
  <si>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</si>
  <si>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</si>
  <si>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</si>
  <si>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</si>
  <si>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</si>
  <si>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</si>
  <si>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</si>
  <si>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</si>
  <si>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</si>
  <si>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</si>
  <si>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</si>
  <si>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</si>
  <si>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</si>
  <si>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</si>
  <si>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</si>
  <si>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</si>
  <si>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</si>
  <si>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</si>
  <si>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</si>
  <si>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</si>
  <si>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</si>
  <si>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</si>
  <si>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</si>
  <si>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</si>
  <si>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</si>
  <si>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</si>
  <si>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</si>
  <si>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</si>
  <si>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</si>
  <si>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</si>
  <si>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</si>
  <si>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</si>
  <si>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</si>
  <si>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</si>
  <si>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</si>
  <si>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</si>
  <si>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</si>
  <si>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</si>
  <si>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</si>
  <si>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</si>
  <si>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</si>
  <si>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</si>
  <si>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</si>
  <si>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</si>
  <si>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</si>
  <si>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</si>
  <si>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</si>
  <si>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</si>
  <si>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</si>
  <si>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</si>
  <si>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</si>
  <si>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</si>
  <si>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</si>
  <si>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</si>
  <si>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</si>
  <si>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</si>
  <si>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</si>
  <si>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</si>
  <si>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</si>
  <si>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</si>
  <si>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</si>
  <si>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</si>
  <si>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</si>
  <si>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</si>
  <si>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</si>
  <si>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</si>
  <si>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</si>
  <si>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</si>
  <si>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</si>
  <si>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</si>
  <si>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</si>
  <si>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</si>
  <si>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</si>
  <si>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</si>
  <si>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</si>
  <si>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</si>
  <si>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</si>
  <si>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</si>
  <si>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</si>
  <si>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</si>
  <si>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</si>
  <si>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</si>
  <si>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</si>
  <si>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</si>
  <si>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</si>
  <si>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</si>
  <si>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</si>
  <si>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</si>
  <si>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</si>
  <si>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</si>
  <si>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</si>
  <si>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</si>
  <si>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</si>
  <si>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</si>
  <si>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</si>
  <si>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</si>
  <si>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</si>
  <si>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</si>
  <si>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</si>
  <si>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</si>
  <si>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</si>
  <si>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</si>
  <si>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</si>
  <si>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</si>
  <si>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</si>
  <si>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</si>
  <si>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</si>
  <si>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</si>
  <si>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</si>
  <si>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</si>
  <si>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</si>
  <si>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</si>
  <si>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</si>
  <si>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</si>
  <si>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</si>
  <si>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</si>
  <si>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</si>
  <si>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</si>
  <si>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</si>
  <si>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</si>
  <si>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</si>
  <si>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</si>
  <si>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</si>
  <si>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</si>
  <si>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</si>
  <si>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</si>
  <si>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</si>
  <si>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</si>
  <si>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</si>
  <si>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</si>
  <si>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</si>
  <si>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</si>
  <si>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</si>
  <si>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</si>
  <si>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</si>
  <si>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</si>
  <si>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</si>
  <si>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</si>
  <si>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</si>
  <si>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</si>
  <si>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</si>
  <si>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</si>
  <si>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</si>
  <si>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</si>
  <si>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</si>
  <si>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</si>
  <si>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</si>
  <si>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</si>
  <si>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</si>
  <si>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</si>
  <si>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</si>
  <si>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</si>
  <si>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</si>
  <si>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</si>
  <si>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</si>
  <si>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</si>
  <si>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</si>
  <si>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</si>
  <si>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</si>
  <si>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</si>
  <si>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</si>
  <si>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</si>
  <si>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</si>
  <si>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</si>
  <si>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</si>
  <si>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</si>
  <si>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</si>
  <si>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</si>
  <si>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</si>
  <si>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</si>
  <si>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</si>
  <si>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</si>
  <si>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</si>
  <si>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</si>
  <si>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</si>
  <si>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</si>
  <si>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</si>
  <si>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</si>
  <si>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</si>
  <si>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</si>
  <si>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</si>
  <si>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</si>
  <si>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</si>
  <si>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</si>
  <si>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</si>
  <si>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</si>
  <si>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</si>
  <si>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</si>
  <si>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</si>
  <si>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</si>
  <si>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</si>
  <si>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</si>
  <si>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</si>
  <si>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</si>
  <si>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</si>
  <si>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</si>
  <si>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</si>
  <si>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</si>
  <si>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</si>
  <si>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</si>
  <si>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</si>
  <si>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</si>
  <si>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</si>
  <si>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</si>
  <si>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</si>
  <si>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</si>
  <si>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</si>
  <si>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</si>
  <si>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</si>
  <si>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</si>
  <si>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</si>
  <si>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</si>
  <si>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</si>
  <si>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</si>
  <si>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</si>
  <si>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</si>
  <si>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</si>
  <si>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</si>
  <si>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</si>
  <si>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</si>
  <si>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</si>
  <si>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</si>
  <si>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</si>
  <si>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</si>
  <si>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</si>
  <si>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</si>
  <si>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</si>
  <si>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</si>
  <si>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</si>
  <si>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</si>
  <si>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</si>
  <si>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</si>
  <si>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</si>
  <si>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</si>
  <si>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</si>
  <si>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</si>
  <si>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</si>
  <si>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</si>
  <si>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</si>
  <si>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</si>
  <si>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</si>
  <si>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</si>
  <si>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</si>
  <si>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</si>
  <si>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</si>
  <si>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</si>
  <si>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</si>
  <si>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</si>
  <si>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</si>
  <si>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</si>
  <si>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</si>
  <si>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</si>
  <si>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</si>
  <si>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</si>
  <si>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</si>
  <si>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</si>
  <si>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</si>
  <si>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</si>
  <si>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</si>
  <si>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</si>
  <si>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</si>
  <si>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</si>
  <si>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</si>
  <si>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</si>
  <si>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</si>
  <si>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</si>
  <si>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</si>
  <si>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</si>
  <si>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</si>
  <si>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</si>
  <si>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</si>
  <si>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</si>
  <si>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</si>
  <si>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</si>
  <si>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</si>
  <si>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</si>
  <si>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</si>
  <si>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</si>
  <si>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</si>
  <si>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</si>
  <si>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</si>
  <si>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</si>
  <si>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</si>
  <si>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</si>
  <si>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</si>
  <si>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</si>
  <si>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</si>
  <si>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</si>
  <si>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</si>
  <si>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</si>
  <si>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</si>
  <si>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</si>
  <si>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</si>
  <si>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</si>
  <si>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</si>
  <si>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</si>
  <si>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</si>
  <si>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</si>
  <si>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</si>
  <si>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</si>
  <si>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</si>
  <si>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</si>
  <si>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</si>
  <si>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</si>
  <si>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</si>
  <si>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</si>
  <si>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</si>
  <si>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</si>
  <si>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</si>
  <si>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</si>
  <si>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</si>
  <si>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</si>
  <si>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</si>
  <si>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</si>
  <si>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</si>
  <si>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</si>
  <si>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</si>
  <si>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</si>
  <si>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</si>
  <si>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</si>
  <si>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</si>
  <si>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</si>
  <si>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</si>
  <si>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</si>
  <si>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</si>
  <si>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</si>
  <si>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</si>
  <si>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</si>
  <si>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</si>
  <si>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PAVITHRA</t>
  </si>
  <si>
    <t>VENKATESAN</t>
  </si>
  <si>
    <t>SOFTWARE ASSOCIATE</t>
  </si>
  <si>
    <t>SINGLE</t>
  </si>
  <si>
    <t>pavivenkat.12@gmail.com</t>
  </si>
  <si>
    <t>SRIRANGAM, TRICHY</t>
  </si>
  <si>
    <t xml:space="preserve">VENKATESAN </t>
  </si>
  <si>
    <t>R</t>
  </si>
  <si>
    <t xml:space="preserve">BRINDHA </t>
  </si>
  <si>
    <t>VINAYAKAR KOIL 2ND STREET</t>
  </si>
  <si>
    <t>SASTHRI NAGAR</t>
  </si>
  <si>
    <t>ERODE</t>
  </si>
  <si>
    <t>TAMILNADU 638002</t>
  </si>
  <si>
    <t>R.VENKATESAN</t>
  </si>
  <si>
    <t>ENGLISH</t>
  </si>
  <si>
    <t>TAMIL</t>
  </si>
  <si>
    <t>HINDI</t>
  </si>
  <si>
    <t>KANNADA</t>
  </si>
  <si>
    <t>!F5</t>
  </si>
  <si>
    <t>BANGALORE</t>
  </si>
  <si>
    <t>TAMILNADU</t>
  </si>
  <si>
    <t xml:space="preserve">ERODE </t>
  </si>
  <si>
    <t xml:space="preserve">CITI BANK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</si>
</sst>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
    <numFmt numFmtId="165" formatCode="[$-409]mmmm\ d\,\ yyyy;@"/>
    <numFmt numFmtId="166" formatCode="0.0"/>
    <numFmt numFmtId="167" formatCode="dd\-mmm\-yy"/>
    <numFmt numFmtId="168" formatCode="[$-409]dd/mmm/yy;@"/>
    <numFmt numFmtId="169" formatCode="\-"/>
    <numFmt numFmtId="170" formatCode="[$-409]d/mmm/yy;@"/>
  </numFmts>
  <fonts count="48"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12"/>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sz val="11"/>
      <color indexed="8"/>
      <name val="Arial Narrow"/>
    </font>
    <font>
      <b/>
      <sz val="11"/>
      <color indexed="8"/>
      <name val="Arial Narrow"/>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16" fillId="0" borderId="0">
      <alignment vertical="top"/>
      <protection locked="0"/>
    </xf>
  </cellStyleXfs>
  <cellXfs count="692">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9" borderId="13" xfId="0" applyFont="1" applyFill="1" applyBorder="1" applyAlignment="1">
      <alignment horizontal="left"/>
    </xf>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xf>
    <xf numFmtId="0" fontId="13" fillId="6" borderId="12" xfId="0" applyFont="1" applyFill="1" applyBorder="1" applyAlignment="1">
      <alignment horizontal="left" vertical="top" wrapText="1"/>
    </xf>
    <xf numFmtId="0" fontId="14" fillId="9" borderId="13" xfId="0" applyFont="1" applyFill="1" applyBorder="1" applyAlignment="1">
      <alignment horizontal="left" wrapText="1"/>
    </xf>
    <xf numFmtId="9" fontId="14" fillId="9" borderId="14" xfId="0" applyNumberFormat="1" applyFont="1" applyFill="1" applyBorder="1" applyAlignment="1">
      <alignment horizontal="left"/>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38"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4"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13" xfId="0" applyFont="1" applyFill="1" applyBorder="1" applyAlignment="1">
      <alignment horizontal="center" wrapText="1"/>
    </xf>
    <xf numFmtId="0" fontId="27" fillId="2" borderId="12" xfId="0" applyFont="1" applyFill="1" applyBorder="1" applyAlignment="1">
      <alignment horizontal="center" vertical="center"/>
    </xf>
    <xf numFmtId="0" fontId="27" fillId="2" borderId="13" xfId="0" applyFont="1" applyFill="1" applyBorder="1" applyAlignment="1">
      <alignment horizontal="center"/>
    </xf>
    <xf numFmtId="0" fontId="27" fillId="2" borderId="4" xfId="0" quotePrefix="1" applyFont="1" applyFill="1" applyBorder="1" applyAlignment="1">
      <alignment horizontal="left"/>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4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0"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69"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16" fillId="2" borderId="4" xfId="1" applyFill="1" applyBorder="1" applyAlignment="1" applyProtection="1"/>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0" fillId="3" borderId="21" xfId="0" applyFont="1" applyFill="1" applyBorder="1" applyAlignment="1">
      <alignment horizont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7" xfId="0" applyNumberFormat="1" applyFont="1" applyBorder="1" applyAlignment="1">
      <alignment horizontal="justify" vertical="top"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7" xfId="0" applyFont="1" applyBorder="1" applyAlignment="1">
      <alignment vertical="center" wrapText="1"/>
    </xf>
    <xf numFmtId="0" fontId="24" fillId="0" borderId="34" xfId="0" applyFont="1" applyBorder="1" applyAlignment="1">
      <alignment vertical="center"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4" fillId="0" borderId="38" xfId="0" applyFont="1" applyBorder="1" applyAlignment="1">
      <alignment vertical="center"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 fillId="2" borderId="0" xfId="0" applyFont="1" applyFill="1" applyBorder="1" applyAlignment="1">
      <alignment horizontal="center"/>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27" fillId="2" borderId="56" xfId="0" applyFont="1" applyFill="1" applyBorder="1" applyAlignment="1">
      <alignment horizontal="center" vertical="center" wrapText="1"/>
    </xf>
    <xf numFmtId="0" fontId="27" fillId="2" borderId="41"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164" fontId="27" fillId="2" borderId="13" xfId="0" applyNumberFormat="1" applyFont="1" applyFill="1" applyBorder="1" applyAlignment="1">
      <alignment horizontal="center"/>
    </xf>
    <xf numFmtId="0" fontId="28" fillId="2" borderId="0" xfId="0" applyFont="1" applyFill="1" applyBorder="1" applyAlignment="1">
      <alignment horizontal="justify" vertical="top" wrapText="1"/>
    </xf>
    <xf numFmtId="0" fontId="27" fillId="2" borderId="13" xfId="0" applyFont="1" applyFill="1" applyBorder="1" applyAlignment="1">
      <alignment horizontal="center"/>
    </xf>
    <xf numFmtId="0" fontId="27" fillId="2" borderId="14" xfId="0" quotePrefix="1" applyFont="1" applyFill="1" applyBorder="1" applyAlignment="1">
      <alignment horizontal="center"/>
    </xf>
    <xf numFmtId="0" fontId="27" fillId="2" borderId="50" xfId="0" applyFont="1" applyFill="1" applyBorder="1" applyAlignment="1">
      <alignment horizontal="center" vertical="center" wrapText="1"/>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0" fontId="27" fillId="2" borderId="57" xfId="0" applyFont="1" applyFill="1" applyBorder="1" applyAlignment="1">
      <alignment horizontal="center" vertical="center" wrapText="1"/>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53" xfId="0" applyFont="1" applyFill="1" applyBorder="1" applyAlignment="1">
      <alignment horizontal="center" vertical="center" wrapText="1"/>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5" xfId="0" applyFont="1" applyFill="1" applyBorder="1" applyAlignment="1">
      <alignment horizontal="center" vertical="top" wrapText="1"/>
    </xf>
    <xf numFmtId="164" fontId="27" fillId="2" borderId="13" xfId="0" quotePrefix="1" applyNumberFormat="1" applyFont="1" applyFill="1" applyBorder="1" applyAlignment="1">
      <alignment horizontal="center"/>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7" xfId="0" applyFont="1" applyFill="1" applyBorder="1" applyAlignment="1">
      <alignment horizontal="center" vertical="center" wrapText="1"/>
    </xf>
    <xf numFmtId="0" fontId="27" fillId="2" borderId="14" xfId="0" applyFont="1" applyFill="1" applyBorder="1" applyAlignment="1">
      <alignment horizontal="center"/>
    </xf>
    <xf numFmtId="164" fontId="28" fillId="2" borderId="0" xfId="0" applyNumberFormat="1" applyFont="1" applyFill="1" applyBorder="1" applyAlignment="1">
      <alignment horizontal="center"/>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49" fontId="35" fillId="0" borderId="0" xfId="0" applyNumberFormat="1" applyFont="1" applyFill="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67"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169" fontId="21" fillId="0" borderId="0" xfId="0" applyNumberFormat="1" applyFont="1" applyFill="1" applyBorder="1" applyAlignment="1">
      <alignment horizontal="justify" vertical="top" wrapText="1"/>
    </xf>
    <xf numFmtId="169" fontId="21" fillId="0" borderId="5" xfId="0" applyNumberFormat="1" applyFont="1" applyFill="1" applyBorder="1" applyAlignment="1">
      <alignment horizontal="justify" vertical="top" wrapText="1"/>
    </xf>
    <xf numFmtId="169" fontId="21" fillId="0" borderId="0" xfId="0" applyNumberFormat="1" applyFont="1" applyFill="1" applyBorder="1" applyAlignment="1">
      <alignment horizontal="left" vertical="center"/>
    </xf>
    <xf numFmtId="169" fontId="21" fillId="0" borderId="5" xfId="0" applyNumberFormat="1" applyFont="1" applyFill="1" applyBorder="1" applyAlignment="1">
      <alignment horizontal="left" vertical="center"/>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49" fontId="37" fillId="0" borderId="4" xfId="0" applyNumberFormat="1" applyFont="1" applyFill="1" applyBorder="1" applyAlignment="1">
      <alignment horizontal="left" vertical="distributed" wrapText="1"/>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0" fontId="21" fillId="0" borderId="0" xfId="0" applyFont="1" applyFill="1" applyBorder="1" applyAlignment="1">
      <alignment horizontal="center"/>
    </xf>
    <xf numFmtId="169" fontId="39" fillId="0" borderId="0" xfId="0" applyNumberFormat="1" applyFont="1" applyFill="1" applyBorder="1" applyAlignment="1">
      <alignment horizontal="left" vertic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21" fillId="0" borderId="0" xfId="0" applyFont="1" applyFill="1" applyBorder="1" applyAlignment="1">
      <alignment horizontal="left"/>
    </xf>
    <xf numFmtId="0" fontId="21" fillId="0" borderId="5" xfId="0" applyFont="1" applyFill="1" applyBorder="1" applyAlignment="1">
      <alignment horizontal="left"/>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49" fontId="35" fillId="0" borderId="0" xfId="0" applyNumberFormat="1" applyFont="1" applyFill="1" applyBorder="1" applyAlignment="1">
      <alignment horizontal="center" vertical="distributed" wrapText="1"/>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59" xfId="0" applyNumberFormat="1" applyFont="1" applyFill="1" applyBorder="1" applyAlignment="1">
      <alignment horizontal="center" vertical="distributed" wrapText="1"/>
    </xf>
    <xf numFmtId="0" fontId="35" fillId="0" borderId="5" xfId="0" applyFont="1" applyFill="1" applyBorder="1" applyAlignment="1">
      <alignment horizontal="left"/>
    </xf>
    <xf numFmtId="49" fontId="37" fillId="0" borderId="59"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distributed" wrapText="1"/>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xf numFmtId="0" fontId="16" fillId="0" borderId="0" xfId="1">
      <alignment vertical="top"/>
      <protection locked="0"/>
    </xf>
    <xf numFmtId="0" fontId="24" fillId="2" borderId="8" xfId="0" applyFont="1" applyFill="1" applyBorder="1" applyAlignment="1">
      <alignment vertical="center" wrapText="1" shrinkToFit="1"/>
    </xf>
    <xf numFmtId="0" fontId="0" fillId="0" borderId="0" xfId="0" applyFont="1" applyFill="1" applyBorder="1" applyAlignment="1">
      <alignment horizontal="center"/>
    </xf>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114241</xdr:colOff>
      <xdr:row>0</xdr:row>
      <xdr:rowOff>0</xdr:rowOff>
    </xdr:from>
    <xdr:to>
      <xdr:col>1</xdr:col>
      <xdr:colOff>790209</xdr:colOff>
      <xdr:row>4</xdr:row>
      <xdr:rowOff>101426</xdr:rowOff>
    </xdr:to>
    <xdr:pic>
      <xdr:nvPicPr>
        <xdr:cNvPr id="2" name="_x0000_s8193" descr=" ">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27625</xdr:colOff>
      <xdr:row>0</xdr:row>
      <xdr:rowOff>75654</xdr:rowOff>
    </xdr:from>
    <xdr:to>
      <xdr:col>2</xdr:col>
      <xdr:colOff>561603</xdr:colOff>
      <xdr:row>4</xdr:row>
      <xdr:rowOff>183430</xdr:rowOff>
    </xdr:to>
    <xdr:pic>
      <xdr:nvPicPr>
        <xdr:cNvPr id="2" name="_x0000_s20481" descr=" ">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25151</xdr:rowOff>
    </xdr:from>
    <xdr:to>
      <xdr:col>3</xdr:col>
      <xdr:colOff>1427431</xdr:colOff>
      <xdr:row>5</xdr:row>
      <xdr:rowOff>0</xdr:rowOff>
    </xdr:to>
    <xdr:pic>
      <xdr:nvPicPr>
        <xdr:cNvPr id="2" name="_x0000_s32769" descr=" ">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180973</xdr:colOff>
      <xdr:row>12</xdr:row>
      <xdr:rowOff>24804</xdr:rowOff>
    </xdr:from>
    <xdr:to>
      <xdr:col>8</xdr:col>
      <xdr:colOff>179753</xdr:colOff>
      <xdr:row>17</xdr:row>
      <xdr:rowOff>12303</xdr:rowOff>
    </xdr:to>
    <xdr:pic>
      <xdr:nvPicPr>
        <xdr:cNvPr id="2"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w="9525" cap="flat" cmpd="sng">
          <a:noFill/>
          <a:prstDash val="solid"/>
          <a:miter/>
        </a:ln>
        <a:effectLst/>
      </xdr:spPr>
    </xdr:pic>
    <xdr:clientData/>
  </xdr:twoCellAnchor>
  <xdr:twoCellAnchor>
    <xdr:from>
      <xdr:col>0</xdr:col>
      <xdr:colOff>28467</xdr:colOff>
      <xdr:row>0</xdr:row>
      <xdr:rowOff>0</xdr:rowOff>
    </xdr:from>
    <xdr:to>
      <xdr:col>3</xdr:col>
      <xdr:colOff>733425</xdr:colOff>
      <xdr:row>3</xdr:row>
      <xdr:rowOff>164455</xdr:rowOff>
    </xdr:to>
    <xdr:pic>
      <xdr:nvPicPr>
        <xdr:cNvPr id="3" name="_x0000_s31746" descr=" ">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1046839</xdr:colOff>
      <xdr:row>4</xdr:row>
      <xdr:rowOff>177105</xdr:rowOff>
    </xdr:to>
    <xdr:pic>
      <xdr:nvPicPr>
        <xdr:cNvPr id="2" name="_x0000_s7169" descr=" ">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126404</xdr:rowOff>
    </xdr:from>
    <xdr:to>
      <xdr:col>2</xdr:col>
      <xdr:colOff>133150</xdr:colOff>
      <xdr:row>4</xdr:row>
      <xdr:rowOff>164727</xdr:rowOff>
    </xdr:to>
    <xdr:pic>
      <xdr:nvPicPr>
        <xdr:cNvPr id="2" name="Picture 2" descr="Email_CBE.gif">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183576</xdr:colOff>
      <xdr:row>2</xdr:row>
      <xdr:rowOff>37504</xdr:rowOff>
    </xdr:from>
    <xdr:to>
      <xdr:col>1</xdr:col>
      <xdr:colOff>906915</xdr:colOff>
      <xdr:row>4</xdr:row>
      <xdr:rowOff>75530</xdr:rowOff>
    </xdr:to>
    <xdr:pic>
      <xdr:nvPicPr>
        <xdr:cNvPr id="2" name="Picture 3" descr="Email_CBE.gif">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94362</xdr:colOff>
      <xdr:row>2</xdr:row>
      <xdr:rowOff>75703</xdr:rowOff>
    </xdr:from>
    <xdr:to>
      <xdr:col>1</xdr:col>
      <xdr:colOff>1432590</xdr:colOff>
      <xdr:row>4</xdr:row>
      <xdr:rowOff>113655</xdr:rowOff>
    </xdr:to>
    <xdr:pic>
      <xdr:nvPicPr>
        <xdr:cNvPr id="2" name="Picture 3" descr="Email_CBE.gif">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177105</xdr:rowOff>
    </xdr:from>
    <xdr:to>
      <xdr:col>0</xdr:col>
      <xdr:colOff>0</xdr:colOff>
      <xdr:row>8</xdr:row>
      <xdr:rowOff>164603</xdr:rowOff>
    </xdr:to>
    <xdr:pic>
      <xdr:nvPicPr>
        <xdr:cNvPr id="3" name="_x0000_s3075" descr=" ">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253306</xdr:colOff>
      <xdr:row>1</xdr:row>
      <xdr:rowOff>101079</xdr:rowOff>
    </xdr:to>
    <xdr:pic>
      <xdr:nvPicPr>
        <xdr:cNvPr id="2" name="Picture 1" descr="Email_CBE.gif">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342290</xdr:colOff>
      <xdr:row>0</xdr:row>
      <xdr:rowOff>177105</xdr:rowOff>
    </xdr:from>
    <xdr:to>
      <xdr:col>2</xdr:col>
      <xdr:colOff>428445</xdr:colOff>
      <xdr:row>4</xdr:row>
      <xdr:rowOff>183430</xdr:rowOff>
    </xdr:to>
    <xdr:pic>
      <xdr:nvPicPr>
        <xdr:cNvPr id="2" name="_x0000_s2050" descr=" ">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26095</xdr:colOff>
      <xdr:row>0</xdr:row>
      <xdr:rowOff>152102</xdr:rowOff>
    </xdr:from>
    <xdr:to>
      <xdr:col>0</xdr:col>
      <xdr:colOff>2368934</xdr:colOff>
      <xdr:row>4</xdr:row>
      <xdr:rowOff>126404</xdr:rowOff>
    </xdr:to>
    <xdr:pic>
      <xdr:nvPicPr>
        <xdr:cNvPr id="2" name="_x0000_s15361" descr=" ">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28527</xdr:colOff>
      <xdr:row>0</xdr:row>
      <xdr:rowOff>12501</xdr:rowOff>
    </xdr:from>
    <xdr:to>
      <xdr:col>1</xdr:col>
      <xdr:colOff>1171427</xdr:colOff>
      <xdr:row>2</xdr:row>
      <xdr:rowOff>183430</xdr:rowOff>
    </xdr:to>
    <xdr:pic>
      <xdr:nvPicPr>
        <xdr:cNvPr id="2" name="_x0000_s13313" descr=" ">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pavivenkat.12@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53"/>
  <sheetViews>
    <sheetView workbookViewId="0">
      <selection activeCell="G1" sqref="G1"/>
    </sheetView>
  </sheetViews>
  <sheetFormatPr defaultColWidth="9" defaultRowHeight="13.8" x14ac:dyDescent="0.25"/>
  <cols>
    <col min="1" max="1" width="3.44140625" style="1" customWidth="1"/>
    <col min="2" max="2" width="32.44140625" style="2" customWidth="1"/>
    <col min="3" max="3" width="7" style="2" customWidth="1"/>
    <col min="4" max="4" width="5.21875" style="2" customWidth="1"/>
    <col min="5" max="5" width="4" style="1" customWidth="1"/>
    <col min="6" max="6" width="33.21875" style="2" customWidth="1"/>
    <col min="7" max="7" width="21.6640625" style="2" customWidth="1"/>
    <col min="8" max="256" width="9.21875" style="2" customWidth="1"/>
  </cols>
  <sheetData>
    <row r="1" spans="1:9" ht="21.75" customHeight="1" x14ac:dyDescent="0.25">
      <c r="A1" s="458" t="str">
        <f>MASTERSHEET!R4</f>
        <v>PAVITHRA  VENKATESAN</v>
      </c>
      <c r="B1" s="459"/>
      <c r="C1" s="461"/>
      <c r="D1" s="461"/>
      <c r="E1" s="461"/>
      <c r="F1" s="3" t="s">
        <v>77</v>
      </c>
      <c r="G1" s="4"/>
    </row>
    <row r="2" spans="1:9" ht="3" customHeight="1" x14ac:dyDescent="0.25">
      <c r="A2" s="5"/>
      <c r="B2" s="6"/>
      <c r="C2" s="6"/>
      <c r="D2" s="6"/>
      <c r="E2" s="6"/>
      <c r="F2" s="7"/>
      <c r="G2" s="8"/>
    </row>
    <row r="3" spans="1:9" ht="18" customHeight="1" x14ac:dyDescent="0.25">
      <c r="A3" s="462" t="s">
        <v>78</v>
      </c>
      <c r="B3" s="463"/>
      <c r="C3" s="460">
        <f>+MASTERSHEET!B6</f>
        <v>43054</v>
      </c>
      <c r="D3" s="460"/>
      <c r="E3" s="6"/>
      <c r="F3" s="9" t="s">
        <v>79</v>
      </c>
      <c r="G3" s="10" t="str">
        <f>+MASTERSHEET!B5</f>
        <v>SOFTWARE ASSOCIATE</v>
      </c>
    </row>
    <row r="4" spans="1:9" ht="18" customHeight="1" x14ac:dyDescent="0.25">
      <c r="A4" s="11"/>
      <c r="B4" s="12"/>
      <c r="C4" s="13"/>
      <c r="D4" s="13"/>
      <c r="E4" s="13"/>
      <c r="F4" s="12"/>
      <c r="G4" s="14"/>
    </row>
    <row r="5" spans="1:9" ht="20.100000000000001" customHeight="1" x14ac:dyDescent="0.25">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27.6" x14ac:dyDescent="0.25">
      <c r="A12" s="28">
        <v>6</v>
      </c>
      <c r="B12" s="24" t="s">
        <v>187</v>
      </c>
      <c r="C12" s="19" t="s">
        <v>105</v>
      </c>
      <c r="D12" s="32" t="s">
        <v>26</v>
      </c>
      <c r="E12" s="29">
        <v>14</v>
      </c>
      <c r="F12" s="33" t="s">
        <v>92</v>
      </c>
      <c r="G12" s="27" t="s">
        <v>105</v>
      </c>
    </row>
    <row r="13" spans="1:9" x14ac:dyDescent="0.25">
      <c r="A13" s="23">
        <v>7</v>
      </c>
      <c r="B13" s="32" t="s">
        <v>95</v>
      </c>
      <c r="C13" s="32"/>
      <c r="D13" s="34"/>
      <c r="E13" s="29"/>
      <c r="F13" s="34"/>
      <c r="G13" s="27"/>
    </row>
    <row r="14" spans="1:9" ht="15.75" customHeight="1" x14ac:dyDescent="0.25">
      <c r="A14" s="28">
        <v>8</v>
      </c>
      <c r="B14" s="455" t="s">
        <v>134</v>
      </c>
      <c r="C14" s="455"/>
      <c r="D14" s="455"/>
      <c r="E14" s="455"/>
      <c r="F14" s="455"/>
      <c r="G14" s="27"/>
    </row>
    <row r="15" spans="1:9" ht="20.25" customHeight="1" x14ac:dyDescent="0.25">
      <c r="A15" s="35">
        <v>9</v>
      </c>
      <c r="B15" s="456" t="s">
        <v>96</v>
      </c>
      <c r="C15" s="456"/>
      <c r="D15" s="456"/>
      <c r="E15" s="456"/>
      <c r="F15" s="456"/>
      <c r="G15" s="36"/>
    </row>
    <row r="16" spans="1:9" x14ac:dyDescent="0.25">
      <c r="A16" s="37"/>
      <c r="B16" s="9"/>
      <c r="C16" s="38"/>
      <c r="D16" s="38"/>
      <c r="E16" s="38"/>
      <c r="F16" s="38"/>
      <c r="G16" s="6"/>
    </row>
    <row r="17" spans="1:7" x14ac:dyDescent="0.25">
      <c r="A17" s="39"/>
      <c r="B17" s="40" t="s">
        <v>97</v>
      </c>
      <c r="C17" s="41"/>
      <c r="D17" s="42"/>
      <c r="E17" s="42"/>
      <c r="F17" s="42"/>
      <c r="G17" s="4"/>
    </row>
    <row r="18" spans="1:7" x14ac:dyDescent="0.25">
      <c r="A18" s="5"/>
      <c r="B18" s="43" t="s">
        <v>184</v>
      </c>
      <c r="C18" s="6"/>
      <c r="D18" s="38"/>
      <c r="E18" s="38"/>
      <c r="F18" s="38"/>
      <c r="G18" s="8"/>
    </row>
    <row r="19" spans="1:7" x14ac:dyDescent="0.25">
      <c r="A19" s="5"/>
      <c r="B19" s="43" t="s">
        <v>133</v>
      </c>
      <c r="C19" s="6"/>
      <c r="D19" s="38"/>
      <c r="E19" s="38"/>
      <c r="F19" s="38"/>
      <c r="G19" s="8"/>
    </row>
    <row r="20" spans="1:7" ht="15.75" customHeight="1" x14ac:dyDescent="0.25">
      <c r="A20" s="5"/>
      <c r="B20" s="43" t="str">
        <f>MASTERSHEET!D6</f>
        <v>BANGALORE</v>
      </c>
      <c r="C20" s="6"/>
      <c r="D20" s="6"/>
      <c r="E20" s="44" t="s">
        <v>106</v>
      </c>
      <c r="F20" s="45">
        <f>+MASTERSHEET!B6</f>
        <v>43054</v>
      </c>
      <c r="G20" s="8"/>
    </row>
    <row r="21" spans="1:7" ht="13.95" customHeight="1" x14ac:dyDescent="0.25">
      <c r="A21" s="5"/>
      <c r="B21" s="6"/>
      <c r="C21" s="6"/>
      <c r="D21" s="6"/>
      <c r="E21" s="37"/>
      <c r="F21" s="6"/>
      <c r="G21" s="8"/>
    </row>
    <row r="22" spans="1:7" ht="13.95" customHeight="1" x14ac:dyDescent="0.25">
      <c r="A22" s="5"/>
      <c r="B22" s="43" t="s">
        <v>98</v>
      </c>
      <c r="C22" s="6"/>
      <c r="D22" s="6"/>
      <c r="E22" s="37"/>
      <c r="F22" s="6"/>
      <c r="G22" s="8"/>
    </row>
    <row r="23" spans="1:7" ht="13.95" customHeight="1" x14ac:dyDescent="0.25">
      <c r="A23" s="5"/>
      <c r="B23" s="46"/>
      <c r="C23" s="6"/>
      <c r="D23" s="6"/>
      <c r="E23" s="37"/>
      <c r="F23" s="6"/>
      <c r="G23" s="8"/>
    </row>
    <row r="24" spans="1:7" ht="13.95" customHeight="1" x14ac:dyDescent="0.25">
      <c r="A24" s="5"/>
      <c r="B24" s="47" t="s">
        <v>99</v>
      </c>
      <c r="C24" s="38"/>
      <c r="D24" s="38"/>
      <c r="E24" s="38"/>
      <c r="F24" s="38"/>
      <c r="G24" s="8"/>
    </row>
    <row r="25" spans="1:7" ht="13.95" customHeight="1" x14ac:dyDescent="0.25">
      <c r="A25" s="5"/>
      <c r="B25" s="38"/>
      <c r="C25" s="38"/>
      <c r="D25" s="38"/>
      <c r="E25" s="38"/>
      <c r="F25" s="38"/>
      <c r="G25" s="8"/>
    </row>
    <row r="26" spans="1:7" ht="13.95" customHeight="1" x14ac:dyDescent="0.25">
      <c r="A26" s="5"/>
      <c r="B26" s="454" t="s">
        <v>100</v>
      </c>
      <c r="C26" s="454"/>
      <c r="D26" s="454"/>
      <c r="E26" s="454"/>
      <c r="F26" s="454"/>
      <c r="G26" s="457"/>
    </row>
    <row r="27" spans="1:7" ht="13.95" customHeight="1" x14ac:dyDescent="0.25">
      <c r="A27" s="5"/>
      <c r="B27" s="454" t="s">
        <v>154</v>
      </c>
      <c r="C27" s="454"/>
      <c r="D27" s="454"/>
      <c r="E27" s="454"/>
      <c r="F27" s="454"/>
      <c r="G27" s="8"/>
    </row>
    <row r="28" spans="1:7" ht="13.95" customHeight="1" x14ac:dyDescent="0.25">
      <c r="A28" s="5"/>
      <c r="B28" s="454" t="s">
        <v>305</v>
      </c>
      <c r="C28" s="454"/>
      <c r="D28" s="38"/>
      <c r="E28" s="38"/>
      <c r="F28" s="38"/>
      <c r="G28" s="8"/>
    </row>
    <row r="29" spans="1:7" ht="13.95" customHeight="1" x14ac:dyDescent="0.25">
      <c r="A29" s="5"/>
      <c r="B29" s="38" t="s">
        <v>26</v>
      </c>
      <c r="C29" s="38"/>
      <c r="D29" s="38"/>
      <c r="E29" s="38"/>
      <c r="F29" s="38"/>
      <c r="G29" s="8"/>
    </row>
    <row r="30" spans="1:7" ht="13.95" customHeight="1" x14ac:dyDescent="0.25">
      <c r="A30" s="5"/>
      <c r="B30" s="48" t="s">
        <v>101</v>
      </c>
      <c r="C30" s="42"/>
      <c r="D30" s="41"/>
      <c r="E30" s="49"/>
      <c r="F30" s="4"/>
      <c r="G30" s="8"/>
    </row>
    <row r="31" spans="1:7" ht="13.95" customHeight="1" x14ac:dyDescent="0.25">
      <c r="A31" s="5"/>
      <c r="B31" s="50" t="str">
        <f>IF(G7="P","Passport Copy ","")</f>
        <v/>
      </c>
      <c r="C31" s="38"/>
      <c r="D31" s="6"/>
      <c r="E31" s="37"/>
      <c r="F31" s="8"/>
      <c r="G31" s="8"/>
    </row>
    <row r="32" spans="1:7" ht="13.95" customHeight="1" x14ac:dyDescent="0.25">
      <c r="A32" s="5"/>
      <c r="B32" s="50" t="str">
        <f>IF(G8="P","PAN Card Copy ","")</f>
        <v/>
      </c>
      <c r="C32" s="6"/>
      <c r="D32" s="6"/>
      <c r="E32" s="37"/>
      <c r="F32" s="8"/>
      <c r="G32" s="8"/>
    </row>
    <row r="33" spans="1:7" x14ac:dyDescent="0.25">
      <c r="A33" s="5"/>
      <c r="B33" s="50" t="str">
        <f>IF(G9="P","Passport Size Photograph ","")</f>
        <v/>
      </c>
      <c r="C33" s="6"/>
      <c r="D33" s="6"/>
      <c r="E33" s="37"/>
      <c r="F33" s="8"/>
      <c r="G33" s="8"/>
    </row>
    <row r="34" spans="1:7" x14ac:dyDescent="0.25">
      <c r="A34" s="5"/>
      <c r="B34" s="50" t="str">
        <f>IF(G13="P","Relieving letter / Resignation Acceptance letter from last company","")</f>
        <v/>
      </c>
      <c r="C34" s="6"/>
      <c r="D34" s="6"/>
      <c r="E34" s="37"/>
      <c r="F34" s="8"/>
      <c r="G34" s="8"/>
    </row>
    <row r="35" spans="1:7" x14ac:dyDescent="0.25">
      <c r="A35" s="5"/>
      <c r="B35" s="50" t="str">
        <f>IF(G14="P","Experience letter from  prior companies ","")</f>
        <v/>
      </c>
      <c r="C35" s="6"/>
      <c r="D35" s="6"/>
      <c r="E35" s="37"/>
      <c r="F35" s="8"/>
      <c r="G35" s="8"/>
    </row>
    <row r="36" spans="1:7" x14ac:dyDescent="0.25">
      <c r="A36" s="5"/>
      <c r="B36" s="50" t="str">
        <f>IF(G15="P","Academic Qualification Mark sheet &amp; Certificates ","")</f>
        <v/>
      </c>
      <c r="C36" s="6"/>
      <c r="D36" s="38"/>
      <c r="E36" s="38"/>
      <c r="F36" s="51"/>
      <c r="G36" s="8"/>
    </row>
    <row r="37" spans="1:7" x14ac:dyDescent="0.25">
      <c r="A37" s="5"/>
      <c r="B37" s="52"/>
      <c r="C37" s="6"/>
      <c r="D37" s="53"/>
      <c r="E37" s="53"/>
      <c r="F37" s="54"/>
      <c r="G37" s="8"/>
    </row>
    <row r="38" spans="1:7" x14ac:dyDescent="0.25">
      <c r="A38" s="5"/>
      <c r="B38" s="52"/>
      <c r="C38" s="6"/>
      <c r="D38" s="6"/>
      <c r="E38" s="37"/>
      <c r="F38" s="8"/>
      <c r="G38" s="8"/>
    </row>
    <row r="39" spans="1:7" x14ac:dyDescent="0.25">
      <c r="A39" s="5"/>
      <c r="B39" s="52"/>
      <c r="C39" s="6"/>
      <c r="D39" s="6"/>
      <c r="E39" s="37"/>
      <c r="F39" s="8"/>
      <c r="G39" s="8"/>
    </row>
    <row r="40" spans="1:7" x14ac:dyDescent="0.25">
      <c r="A40" s="5"/>
      <c r="B40" s="55"/>
      <c r="C40" s="13"/>
      <c r="D40" s="13"/>
      <c r="E40" s="56"/>
      <c r="F40" s="57" t="s">
        <v>26</v>
      </c>
      <c r="G40" s="8"/>
    </row>
    <row r="41" spans="1:7" x14ac:dyDescent="0.25">
      <c r="A41" s="5"/>
      <c r="B41" s="38" t="s">
        <v>135</v>
      </c>
      <c r="C41" s="38"/>
      <c r="D41" s="6"/>
      <c r="E41" s="37"/>
      <c r="F41" s="6"/>
      <c r="G41" s="8"/>
    </row>
    <row r="42" spans="1:7" x14ac:dyDescent="0.25">
      <c r="A42" s="5"/>
      <c r="B42" s="38" t="s">
        <v>102</v>
      </c>
      <c r="C42" s="38"/>
      <c r="D42" s="6"/>
      <c r="E42" s="37"/>
      <c r="F42" s="6"/>
      <c r="G42" s="8"/>
    </row>
    <row r="43" spans="1:7" x14ac:dyDescent="0.25">
      <c r="A43" s="5"/>
      <c r="B43" s="38"/>
      <c r="C43" s="38"/>
      <c r="D43" s="6"/>
      <c r="E43" s="37"/>
      <c r="F43" s="6"/>
      <c r="G43" s="8"/>
    </row>
    <row r="44" spans="1:7" x14ac:dyDescent="0.25">
      <c r="A44" s="5"/>
      <c r="B44" s="38" t="s">
        <v>103</v>
      </c>
      <c r="C44" s="38"/>
      <c r="D44" s="38"/>
      <c r="E44" s="38"/>
      <c r="F44" s="38"/>
      <c r="G44" s="8"/>
    </row>
    <row r="45" spans="1:7" x14ac:dyDescent="0.25">
      <c r="A45" s="5"/>
      <c r="B45" s="38" t="str">
        <f>A1</f>
        <v>PAVITHRA  VENKATESAN</v>
      </c>
      <c r="C45" s="38"/>
      <c r="D45" s="38"/>
      <c r="E45" s="38"/>
      <c r="F45" s="38"/>
      <c r="G45" s="8"/>
    </row>
    <row r="46" spans="1:7" ht="21" x14ac:dyDescent="0.4">
      <c r="A46" s="5"/>
      <c r="B46" s="58" t="s">
        <v>120</v>
      </c>
      <c r="C46" s="38"/>
      <c r="D46" s="38"/>
      <c r="E46" s="38"/>
      <c r="F46" s="38"/>
      <c r="G46" s="51"/>
    </row>
    <row r="47" spans="1:7" x14ac:dyDescent="0.25">
      <c r="A47" s="5"/>
      <c r="B47" s="9" t="s">
        <v>30</v>
      </c>
      <c r="C47" s="38"/>
      <c r="D47" s="38"/>
      <c r="E47" s="38"/>
      <c r="F47" s="38" t="s">
        <v>104</v>
      </c>
      <c r="G47" s="51"/>
    </row>
    <row r="48" spans="1:7" x14ac:dyDescent="0.25">
      <c r="A48" s="5"/>
      <c r="B48" s="38"/>
      <c r="C48" s="38"/>
      <c r="D48" s="38"/>
      <c r="E48" s="38"/>
      <c r="F48" s="38"/>
      <c r="G48" s="51"/>
    </row>
    <row r="49" spans="1:7" x14ac:dyDescent="0.25">
      <c r="A49" s="5"/>
      <c r="B49" s="38"/>
      <c r="C49" s="38"/>
      <c r="D49" s="38"/>
      <c r="E49" s="38"/>
      <c r="F49" s="38"/>
      <c r="G49" s="51"/>
    </row>
    <row r="50" spans="1:7" x14ac:dyDescent="0.25">
      <c r="A50" s="39"/>
      <c r="B50" s="42" t="s">
        <v>114</v>
      </c>
      <c r="C50" s="42"/>
      <c r="D50" s="42"/>
      <c r="E50" s="42"/>
      <c r="F50" s="42"/>
      <c r="G50" s="59"/>
    </row>
    <row r="51" spans="1:7" x14ac:dyDescent="0.25">
      <c r="A51" s="5"/>
      <c r="B51" s="38"/>
      <c r="C51" s="38"/>
      <c r="D51" s="38"/>
      <c r="E51" s="38"/>
      <c r="F51" s="38"/>
      <c r="G51" s="51"/>
    </row>
    <row r="52" spans="1:7" x14ac:dyDescent="0.25">
      <c r="A52" s="5"/>
      <c r="B52" s="38"/>
      <c r="C52" s="38"/>
      <c r="D52" s="38"/>
      <c r="E52" s="38"/>
      <c r="F52" s="38"/>
      <c r="G52" s="51"/>
    </row>
    <row r="53" spans="1:7"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IV41"/>
  <sheetViews>
    <sheetView topLeftCell="A27" workbookViewId="0">
      <selection activeCell="A8" sqref="A8:G14"/>
    </sheetView>
  </sheetViews>
  <sheetFormatPr defaultColWidth="9" defaultRowHeight="13.8" x14ac:dyDescent="0.25"/>
  <cols>
    <col min="1" max="1" width="39.21875" style="166" customWidth="1"/>
    <col min="2" max="2" width="20" style="166" customWidth="1"/>
    <col min="3" max="3" width="11" style="166" customWidth="1"/>
    <col min="4" max="7" width="8.77734375" style="166" customWidth="1"/>
    <col min="8" max="8" width="53.21875" style="166" customWidth="1"/>
    <col min="9" max="256" width="8.77734375" style="166"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6"/>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6"/>
      <c r="B7" s="187"/>
      <c r="C7" s="187"/>
      <c r="D7" s="187"/>
      <c r="E7" s="187"/>
      <c r="F7" s="187"/>
      <c r="G7" s="187"/>
      <c r="H7" s="188"/>
    </row>
    <row r="8" spans="1:8" x14ac:dyDescent="0.25">
      <c r="A8" s="50"/>
      <c r="B8" s="46"/>
      <c r="C8" s="46"/>
      <c r="D8" s="417"/>
      <c r="E8" s="46"/>
      <c r="F8" s="46"/>
      <c r="G8" s="46"/>
      <c r="H8" s="190"/>
    </row>
    <row r="9" spans="1:8" ht="14.25" customHeight="1" x14ac:dyDescent="0.25">
      <c r="A9" s="685" t="s">
        <v>143</v>
      </c>
      <c r="B9" s="686"/>
      <c r="C9" s="686"/>
      <c r="D9" s="686"/>
      <c r="E9" s="46"/>
      <c r="F9" s="46"/>
      <c r="G9" s="46"/>
      <c r="H9" s="190"/>
    </row>
    <row r="10" spans="1:8" x14ac:dyDescent="0.25">
      <c r="A10" s="685" t="s">
        <v>257</v>
      </c>
      <c r="B10" s="686"/>
      <c r="C10" s="686"/>
      <c r="D10" s="686"/>
      <c r="E10" s="46"/>
      <c r="F10" s="46"/>
      <c r="G10" s="46"/>
      <c r="H10" s="190"/>
    </row>
    <row r="11" spans="1:8" x14ac:dyDescent="0.25">
      <c r="A11" s="685" t="s">
        <v>258</v>
      </c>
      <c r="B11" s="686"/>
      <c r="C11" s="686"/>
      <c r="D11" s="686"/>
      <c r="E11" s="46"/>
      <c r="F11" s="46"/>
      <c r="G11" s="46"/>
      <c r="H11" s="190"/>
    </row>
    <row r="12" spans="1:8" x14ac:dyDescent="0.25">
      <c r="A12" s="685" t="s">
        <v>259</v>
      </c>
      <c r="B12" s="686"/>
      <c r="C12" s="686"/>
      <c r="D12" s="686"/>
      <c r="E12" s="46"/>
      <c r="F12" s="46"/>
      <c r="G12" s="46"/>
      <c r="H12" s="190"/>
    </row>
    <row r="13" spans="1:8" x14ac:dyDescent="0.25">
      <c r="A13" s="418" t="s">
        <v>260</v>
      </c>
      <c r="B13" s="419"/>
      <c r="C13" s="419"/>
      <c r="D13" s="419"/>
      <c r="E13" s="46"/>
      <c r="F13" s="46"/>
      <c r="G13" s="46"/>
      <c r="H13" s="190"/>
    </row>
    <row r="14" spans="1:8" x14ac:dyDescent="0.25">
      <c r="A14" s="685" t="s">
        <v>144</v>
      </c>
      <c r="B14" s="686"/>
      <c r="C14" s="686"/>
      <c r="D14" s="686"/>
      <c r="E14" s="46"/>
      <c r="F14" s="46"/>
      <c r="G14" s="46"/>
      <c r="H14" s="190"/>
    </row>
    <row r="15" spans="1:8" x14ac:dyDescent="0.25">
      <c r="A15" s="420"/>
      <c r="B15" s="46"/>
      <c r="C15" s="46"/>
      <c r="D15" s="46"/>
      <c r="E15" s="46"/>
      <c r="F15" s="46"/>
      <c r="G15" s="46"/>
      <c r="H15" s="190"/>
    </row>
    <row r="16" spans="1:8" x14ac:dyDescent="0.25">
      <c r="A16" s="682" t="s">
        <v>145</v>
      </c>
      <c r="B16" s="683"/>
      <c r="C16" s="683"/>
      <c r="D16" s="683"/>
      <c r="E16" s="683"/>
      <c r="F16" s="683"/>
      <c r="G16" s="683"/>
      <c r="H16" s="684"/>
    </row>
    <row r="17" spans="1:8" x14ac:dyDescent="0.25">
      <c r="A17" s="420"/>
      <c r="B17" s="46"/>
      <c r="C17" s="46"/>
      <c r="D17" s="46"/>
      <c r="E17" s="46"/>
      <c r="F17" s="46"/>
      <c r="G17" s="46"/>
      <c r="H17" s="190"/>
    </row>
    <row r="18" spans="1:8" x14ac:dyDescent="0.25">
      <c r="A18" s="421"/>
      <c r="B18" s="46"/>
      <c r="C18" s="46"/>
      <c r="D18" s="46"/>
      <c r="E18" s="46"/>
      <c r="F18" s="46"/>
      <c r="G18" s="46"/>
      <c r="H18" s="190"/>
    </row>
    <row r="19" spans="1:8" x14ac:dyDescent="0.25">
      <c r="A19" s="422" t="s">
        <v>146</v>
      </c>
      <c r="B19" s="46"/>
      <c r="C19" s="46"/>
      <c r="D19" s="46"/>
      <c r="E19" s="46"/>
      <c r="F19" s="46"/>
      <c r="G19" s="46"/>
      <c r="H19" s="190"/>
    </row>
    <row r="20" spans="1:8" x14ac:dyDescent="0.25">
      <c r="A20" s="50"/>
      <c r="B20" s="46"/>
      <c r="C20" s="46"/>
      <c r="D20" s="46"/>
      <c r="E20" s="46"/>
      <c r="F20" s="46"/>
      <c r="G20" s="46"/>
      <c r="H20" s="190"/>
    </row>
    <row r="21" spans="1:8" x14ac:dyDescent="0.25">
      <c r="A21" s="423" t="s">
        <v>244</v>
      </c>
      <c r="B21" s="46"/>
      <c r="C21" s="46"/>
      <c r="D21" s="46"/>
      <c r="E21" s="46"/>
      <c r="F21" s="46"/>
      <c r="G21" s="46"/>
      <c r="H21" s="190"/>
    </row>
    <row r="22" spans="1:8" x14ac:dyDescent="0.25">
      <c r="A22" s="50"/>
      <c r="B22" s="46"/>
      <c r="C22" s="46"/>
      <c r="D22" s="46"/>
      <c r="E22" s="46"/>
      <c r="F22" s="46"/>
      <c r="G22" s="46"/>
      <c r="H22" s="190"/>
    </row>
    <row r="23" spans="1:8" x14ac:dyDescent="0.25">
      <c r="A23" s="422" t="s">
        <v>147</v>
      </c>
      <c r="B23" s="46"/>
      <c r="C23" s="46"/>
      <c r="D23" s="46"/>
      <c r="E23" s="46"/>
      <c r="F23" s="46"/>
      <c r="G23" s="46"/>
      <c r="H23" s="190"/>
    </row>
    <row r="24" spans="1:8" x14ac:dyDescent="0.25">
      <c r="A24" s="422"/>
      <c r="B24" s="46"/>
      <c r="C24" s="46"/>
      <c r="D24" s="46"/>
      <c r="E24" s="46"/>
      <c r="F24" s="46"/>
      <c r="G24" s="46"/>
      <c r="H24" s="190"/>
    </row>
    <row r="25" spans="1:8" x14ac:dyDescent="0.25">
      <c r="A25" s="422" t="s">
        <v>148</v>
      </c>
      <c r="B25" s="46"/>
      <c r="C25" s="46"/>
      <c r="D25" s="46"/>
      <c r="E25" s="46"/>
      <c r="F25" s="46"/>
      <c r="G25" s="46"/>
      <c r="H25" s="190"/>
    </row>
    <row r="26" spans="1:8" x14ac:dyDescent="0.25">
      <c r="A26" s="422"/>
      <c r="B26" s="46"/>
      <c r="C26" s="46"/>
      <c r="D26" s="46"/>
      <c r="E26" s="46"/>
      <c r="F26" s="46"/>
      <c r="G26" s="46"/>
      <c r="H26" s="190"/>
    </row>
    <row r="27" spans="1:8" x14ac:dyDescent="0.25">
      <c r="A27" s="422"/>
      <c r="B27" s="46"/>
      <c r="C27" s="46"/>
      <c r="D27" s="46"/>
      <c r="E27" s="46"/>
      <c r="F27" s="46"/>
      <c r="G27" s="46"/>
      <c r="H27" s="190"/>
    </row>
    <row r="28" spans="1:8" x14ac:dyDescent="0.25">
      <c r="A28" s="422"/>
      <c r="B28" s="46"/>
      <c r="C28" s="46"/>
      <c r="D28" s="46"/>
      <c r="E28" s="46"/>
      <c r="F28" s="46"/>
      <c r="G28" s="46"/>
      <c r="H28" s="190"/>
    </row>
    <row r="29" spans="1:8" x14ac:dyDescent="0.25">
      <c r="A29" s="422" t="s">
        <v>149</v>
      </c>
      <c r="B29" s="46"/>
      <c r="C29" s="46"/>
      <c r="D29" s="46"/>
      <c r="E29" s="46"/>
      <c r="F29" s="46"/>
      <c r="G29" s="46"/>
      <c r="H29" s="190"/>
    </row>
    <row r="30" spans="1:8" x14ac:dyDescent="0.25">
      <c r="A30" s="422"/>
      <c r="B30" s="46"/>
      <c r="C30" s="46"/>
      <c r="D30" s="46"/>
      <c r="E30" s="46"/>
      <c r="F30" s="46"/>
      <c r="G30" s="46"/>
      <c r="H30" s="190"/>
    </row>
    <row r="31" spans="1:8" x14ac:dyDescent="0.25">
      <c r="A31" s="422" t="s">
        <v>150</v>
      </c>
      <c r="B31" s="9" t="str">
        <f>MASTERSHEET!B4</f>
        <v>PAVITHRA</v>
      </c>
      <c r="C31" s="9">
        <f>MASTERSHEET!D4</f>
        <v>0</v>
      </c>
      <c r="D31" s="38"/>
      <c r="E31" s="9" t="str">
        <f>MASTERSHEET!F4</f>
        <v>VENKATESAN</v>
      </c>
      <c r="F31" s="46"/>
      <c r="G31" s="46"/>
      <c r="H31" s="190"/>
    </row>
    <row r="32" spans="1:8" ht="18" x14ac:dyDescent="0.35">
      <c r="A32" s="422" t="s">
        <v>151</v>
      </c>
      <c r="B32" s="46"/>
      <c r="C32" s="46"/>
      <c r="D32" s="46"/>
      <c r="E32" s="46"/>
      <c r="F32" s="46"/>
      <c r="G32" s="46"/>
      <c r="H32" s="424" t="s">
        <v>120</v>
      </c>
    </row>
    <row r="33" spans="1:8" x14ac:dyDescent="0.25">
      <c r="A33" s="422" t="s">
        <v>152</v>
      </c>
      <c r="B33" s="425">
        <f>MASTERSHEET!B6</f>
        <v>43054</v>
      </c>
      <c r="C33" s="46"/>
      <c r="D33" s="46"/>
      <c r="E33" s="46"/>
      <c r="F33" s="46"/>
      <c r="G33" s="46"/>
      <c r="H33" s="426" t="s">
        <v>30</v>
      </c>
    </row>
    <row r="34" spans="1:8" x14ac:dyDescent="0.25">
      <c r="A34" s="422"/>
      <c r="B34" s="427"/>
      <c r="C34" s="46"/>
      <c r="D34" s="46"/>
      <c r="E34" s="46"/>
      <c r="F34" s="46"/>
      <c r="G34" s="216"/>
      <c r="H34" s="426"/>
    </row>
    <row r="35" spans="1:8" x14ac:dyDescent="0.25">
      <c r="A35" s="422" t="s">
        <v>153</v>
      </c>
      <c r="B35" s="416">
        <f>MASTERSHEET!B6</f>
        <v>43054</v>
      </c>
      <c r="C35" s="46"/>
      <c r="D35" s="46"/>
      <c r="E35" s="46"/>
      <c r="F35" s="46"/>
      <c r="G35" s="46"/>
      <c r="H35" s="190"/>
    </row>
    <row r="36" spans="1:8" x14ac:dyDescent="0.25">
      <c r="A36" s="428" t="s">
        <v>36</v>
      </c>
      <c r="B36" s="429" t="str">
        <f>MASTERSHEET!D6</f>
        <v>BANGALORE</v>
      </c>
      <c r="C36" s="219"/>
      <c r="D36" s="219"/>
      <c r="E36" s="219"/>
      <c r="F36" s="219"/>
      <c r="G36" s="219"/>
      <c r="H36" s="220"/>
    </row>
    <row r="37" spans="1:8" x14ac:dyDescent="0.25">
      <c r="A37" s="430"/>
      <c r="B37" s="46"/>
      <c r="C37" s="46"/>
      <c r="D37" s="46"/>
      <c r="E37" s="46"/>
      <c r="F37" s="46"/>
      <c r="G37" s="46"/>
      <c r="H37" s="46"/>
    </row>
    <row r="38" spans="1:8" x14ac:dyDescent="0.25">
      <c r="A38" s="430"/>
      <c r="B38" s="46"/>
      <c r="C38" s="46"/>
      <c r="D38" s="46"/>
      <c r="E38" s="46"/>
      <c r="F38" s="46"/>
      <c r="G38" s="46"/>
      <c r="H38" s="46"/>
    </row>
    <row r="39" spans="1:8" x14ac:dyDescent="0.25">
      <c r="A39" s="430"/>
      <c r="B39" s="46"/>
      <c r="C39" s="46"/>
      <c r="D39" s="46"/>
      <c r="E39" s="46"/>
      <c r="F39" s="46"/>
      <c r="G39" s="46"/>
      <c r="H39" s="46"/>
    </row>
    <row r="40" spans="1:8" x14ac:dyDescent="0.25">
      <c r="A40" s="430"/>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37"/>
  <sheetViews>
    <sheetView workbookViewId="0">
      <selection activeCell="A8" sqref="A8:G14"/>
    </sheetView>
  </sheetViews>
  <sheetFormatPr defaultColWidth="9" defaultRowHeight="13.8" x14ac:dyDescent="0.25"/>
  <cols>
    <col min="1" max="1" width="22.6640625" style="166" customWidth="1"/>
    <col min="2" max="2" width="19" style="166" customWidth="1"/>
    <col min="3" max="3" width="14.77734375" style="166" customWidth="1"/>
    <col min="4" max="4" width="61.21875" style="166" customWidth="1"/>
    <col min="5" max="5" width="12.21875" style="166" customWidth="1"/>
    <col min="6" max="256" width="9.21875" style="166" hidden="1" customWidth="1"/>
  </cols>
  <sheetData>
    <row r="1" spans="1:5" x14ac:dyDescent="0.25">
      <c r="A1" s="46"/>
      <c r="B1" s="46"/>
      <c r="C1" s="46"/>
      <c r="D1" s="216"/>
      <c r="E1" s="46"/>
    </row>
    <row r="2" spans="1:5" x14ac:dyDescent="0.25">
      <c r="A2" s="46"/>
      <c r="B2" s="46"/>
      <c r="C2" s="46"/>
      <c r="D2" s="216"/>
      <c r="E2" s="46"/>
    </row>
    <row r="3" spans="1:5" x14ac:dyDescent="0.25">
      <c r="A3" s="46"/>
      <c r="B3" s="46"/>
      <c r="C3" s="46"/>
      <c r="D3" s="46"/>
      <c r="E3" s="46"/>
    </row>
    <row r="4" spans="1:5" x14ac:dyDescent="0.25">
      <c r="A4" s="186"/>
      <c r="B4" s="187"/>
      <c r="C4" s="187"/>
      <c r="D4" s="188"/>
      <c r="E4" s="46"/>
    </row>
    <row r="5" spans="1:5" x14ac:dyDescent="0.25">
      <c r="A5" s="50" t="s">
        <v>185</v>
      </c>
      <c r="B5" s="431"/>
      <c r="C5" s="431"/>
      <c r="D5" s="190"/>
      <c r="E5" s="46"/>
    </row>
    <row r="6" spans="1:5" x14ac:dyDescent="0.25">
      <c r="A6" s="50"/>
      <c r="B6" s="46"/>
      <c r="C6" s="46"/>
      <c r="D6" s="190"/>
      <c r="E6" s="46"/>
    </row>
    <row r="7" spans="1:5" x14ac:dyDescent="0.25">
      <c r="A7" s="50" t="s">
        <v>186</v>
      </c>
      <c r="B7" s="46"/>
      <c r="C7" s="46"/>
      <c r="D7" s="190"/>
      <c r="E7" s="46"/>
    </row>
    <row r="8" spans="1:5" x14ac:dyDescent="0.25">
      <c r="A8" s="50"/>
      <c r="B8" s="46"/>
      <c r="C8" s="46"/>
      <c r="D8" s="190"/>
      <c r="E8" s="46"/>
    </row>
    <row r="9" spans="1:5" ht="15" customHeight="1" x14ac:dyDescent="0.25">
      <c r="A9" s="50"/>
      <c r="B9" s="46"/>
      <c r="C9" s="46"/>
      <c r="D9" s="190"/>
      <c r="E9" s="46"/>
    </row>
    <row r="10" spans="1:5" ht="15" customHeight="1" x14ac:dyDescent="0.25">
      <c r="A10" s="50"/>
      <c r="B10" s="46"/>
      <c r="C10" s="46"/>
      <c r="D10" s="190"/>
      <c r="E10" s="46"/>
    </row>
    <row r="11" spans="1:5" ht="15" customHeight="1" x14ac:dyDescent="0.25">
      <c r="A11" s="50" t="s">
        <v>131</v>
      </c>
      <c r="B11" s="9" t="str">
        <f>MASTERSHEET!B4</f>
        <v>PAVITHRA</v>
      </c>
      <c r="C11" s="9" t="str">
        <f>MASTERSHEET!F4</f>
        <v>VENKATESAN</v>
      </c>
      <c r="D11" s="190"/>
      <c r="E11" s="46"/>
    </row>
    <row r="12" spans="1:5" ht="15" customHeight="1" x14ac:dyDescent="0.25">
      <c r="A12" s="50" t="s">
        <v>121</v>
      </c>
      <c r="B12" s="416">
        <f>MASTERSHEET!B6</f>
        <v>43054</v>
      </c>
      <c r="C12" s="9"/>
      <c r="D12" s="190"/>
      <c r="E12" s="46"/>
    </row>
    <row r="13" spans="1:5" ht="15" customHeight="1" x14ac:dyDescent="0.25">
      <c r="A13" s="50" t="s">
        <v>122</v>
      </c>
      <c r="B13" s="9" t="str">
        <f>MASTERSHEET!D6</f>
        <v>BANGALORE</v>
      </c>
      <c r="C13" s="9"/>
      <c r="D13" s="190"/>
      <c r="E13" s="46"/>
    </row>
    <row r="14" spans="1:5" ht="15" customHeight="1" x14ac:dyDescent="0.25">
      <c r="A14" s="50" t="s">
        <v>79</v>
      </c>
      <c r="B14" s="9" t="str">
        <f>MASTERSHEET!B5</f>
        <v>SOFTWARE ASSOCIATE</v>
      </c>
      <c r="C14" s="9"/>
      <c r="D14" s="190"/>
      <c r="E14" s="46"/>
    </row>
    <row r="15" spans="1:5" ht="15" customHeight="1" x14ac:dyDescent="0.25">
      <c r="A15" s="421"/>
      <c r="B15" s="46"/>
      <c r="C15" s="46"/>
      <c r="D15" s="190"/>
      <c r="E15" s="46"/>
    </row>
    <row r="16" spans="1:5" x14ac:dyDescent="0.25">
      <c r="A16" s="50" t="s">
        <v>123</v>
      </c>
      <c r="B16" s="46"/>
      <c r="C16" s="46"/>
      <c r="D16" s="190"/>
      <c r="E16" s="46"/>
    </row>
    <row r="17" spans="1:5" x14ac:dyDescent="0.25">
      <c r="A17" s="50" t="s">
        <v>124</v>
      </c>
      <c r="B17" s="46"/>
      <c r="C17" s="46"/>
      <c r="D17" s="190"/>
      <c r="E17" s="46"/>
    </row>
    <row r="18" spans="1:5" x14ac:dyDescent="0.25">
      <c r="A18" s="50" t="s">
        <v>125</v>
      </c>
      <c r="B18" s="46"/>
      <c r="C18" s="46"/>
      <c r="D18" s="190"/>
      <c r="E18" s="46"/>
    </row>
    <row r="19" spans="1:5" x14ac:dyDescent="0.25">
      <c r="A19" s="50"/>
      <c r="B19" s="46"/>
      <c r="C19" s="46"/>
      <c r="D19" s="190"/>
      <c r="E19" s="46"/>
    </row>
    <row r="20" spans="1:5" x14ac:dyDescent="0.25">
      <c r="A20" s="50" t="s">
        <v>126</v>
      </c>
      <c r="B20" s="46"/>
      <c r="C20" s="46"/>
      <c r="D20" s="190"/>
      <c r="E20" s="46"/>
    </row>
    <row r="21" spans="1:5" x14ac:dyDescent="0.25">
      <c r="A21" s="50" t="s">
        <v>127</v>
      </c>
      <c r="B21" s="46"/>
      <c r="C21" s="46"/>
      <c r="D21" s="190"/>
      <c r="E21" s="46"/>
    </row>
    <row r="22" spans="1:5" x14ac:dyDescent="0.25">
      <c r="A22" s="50" t="s">
        <v>128</v>
      </c>
      <c r="B22" s="46"/>
      <c r="C22" s="46"/>
      <c r="D22" s="190"/>
      <c r="E22" s="46"/>
    </row>
    <row r="23" spans="1:5" x14ac:dyDescent="0.25">
      <c r="A23" s="50"/>
      <c r="B23" s="46"/>
      <c r="C23" s="46"/>
      <c r="D23" s="190"/>
      <c r="E23" s="46"/>
    </row>
    <row r="24" spans="1:5" x14ac:dyDescent="0.25">
      <c r="A24" s="50" t="s">
        <v>129</v>
      </c>
      <c r="B24" s="46"/>
      <c r="C24" s="46"/>
      <c r="D24" s="190"/>
      <c r="E24" s="46"/>
    </row>
    <row r="25" spans="1:5" x14ac:dyDescent="0.25">
      <c r="A25" s="50" t="s">
        <v>130</v>
      </c>
      <c r="B25" s="46"/>
      <c r="C25" s="46"/>
      <c r="D25" s="190"/>
      <c r="E25" s="46"/>
    </row>
    <row r="26" spans="1:5" x14ac:dyDescent="0.25">
      <c r="A26" s="50"/>
      <c r="B26" s="46"/>
      <c r="C26" s="46"/>
      <c r="D26" s="190"/>
      <c r="E26" s="46"/>
    </row>
    <row r="27" spans="1:5" x14ac:dyDescent="0.25">
      <c r="A27" s="50"/>
      <c r="B27" s="46"/>
      <c r="C27" s="46"/>
      <c r="D27" s="190"/>
      <c r="E27" s="46"/>
    </row>
    <row r="28" spans="1:5" x14ac:dyDescent="0.25">
      <c r="A28" s="50" t="s">
        <v>116</v>
      </c>
      <c r="B28" s="9" t="str">
        <f>MASTERSHEET!B4</f>
        <v>PAVITHRA</v>
      </c>
      <c r="C28" s="9" t="str">
        <f>MASTERSHEET!F4</f>
        <v>VENKATESAN</v>
      </c>
      <c r="D28" s="190"/>
      <c r="E28" s="46"/>
    </row>
    <row r="29" spans="1:5" x14ac:dyDescent="0.25">
      <c r="A29" s="50"/>
      <c r="B29" s="46"/>
      <c r="C29" s="46"/>
      <c r="D29" s="190"/>
      <c r="E29" s="46"/>
    </row>
    <row r="30" spans="1:5" x14ac:dyDescent="0.25">
      <c r="A30" s="50" t="s">
        <v>106</v>
      </c>
      <c r="B30" s="416">
        <f>MASTERSHEET!B6</f>
        <v>43054</v>
      </c>
      <c r="C30" s="46"/>
      <c r="D30" s="190"/>
      <c r="E30" s="46"/>
    </row>
    <row r="31" spans="1:5" x14ac:dyDescent="0.25">
      <c r="A31" s="50"/>
      <c r="B31" s="416"/>
      <c r="C31" s="46"/>
      <c r="D31" s="190"/>
      <c r="E31" s="46"/>
    </row>
    <row r="32" spans="1:5" ht="18" x14ac:dyDescent="0.35">
      <c r="A32" s="432" t="s">
        <v>120</v>
      </c>
      <c r="B32" s="46"/>
      <c r="C32" s="46"/>
      <c r="D32" s="190"/>
      <c r="E32" s="46"/>
    </row>
    <row r="33" spans="1:5" x14ac:dyDescent="0.25">
      <c r="A33" s="433" t="s">
        <v>30</v>
      </c>
      <c r="B33" s="46"/>
      <c r="C33" s="46"/>
      <c r="D33" s="190"/>
      <c r="E33" s="46"/>
    </row>
    <row r="34" spans="1:5" x14ac:dyDescent="0.25">
      <c r="A34" s="50"/>
      <c r="B34" s="46"/>
      <c r="C34" s="46"/>
      <c r="D34" s="190"/>
      <c r="E34" s="46"/>
    </row>
    <row r="35" spans="1:5" x14ac:dyDescent="0.25">
      <c r="A35" s="50"/>
      <c r="B35" s="46"/>
      <c r="C35" s="46"/>
      <c r="D35" s="190"/>
      <c r="E35" s="46"/>
    </row>
    <row r="36" spans="1:5" x14ac:dyDescent="0.25">
      <c r="A36" s="218"/>
      <c r="B36" s="219"/>
      <c r="C36" s="219"/>
      <c r="D36" s="220"/>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37"/>
  <sheetViews>
    <sheetView workbookViewId="0">
      <selection activeCell="A8" sqref="A8:G14"/>
    </sheetView>
  </sheetViews>
  <sheetFormatPr defaultColWidth="9" defaultRowHeight="13.2" x14ac:dyDescent="0.25"/>
  <cols>
    <col min="1" max="1" width="17.77734375" style="167" customWidth="1"/>
    <col min="2" max="2" width="9.21875" style="167" customWidth="1"/>
    <col min="3" max="3" width="14.5546875" style="167" customWidth="1"/>
    <col min="4" max="4" width="19.21875" style="167" customWidth="1"/>
    <col min="5" max="9" width="9.21875" style="167" customWidth="1"/>
    <col min="10" max="10" width="11.77734375" style="167" customWidth="1"/>
    <col min="11" max="11" width="9.21875" style="167" customWidth="1"/>
    <col min="12" max="256" width="9.21875" style="167" hidden="1" customWidth="1"/>
  </cols>
  <sheetData>
    <row r="1" spans="1:10" x14ac:dyDescent="0.25">
      <c r="A1" s="434"/>
      <c r="B1" s="434"/>
      <c r="C1" s="434"/>
      <c r="D1" s="434"/>
      <c r="E1" s="434"/>
      <c r="F1" s="434"/>
      <c r="G1" s="434"/>
      <c r="H1" s="434"/>
      <c r="I1" s="434"/>
      <c r="J1" s="434"/>
    </row>
    <row r="2" spans="1:10" ht="13.8" x14ac:dyDescent="0.25">
      <c r="A2" s="46"/>
      <c r="B2" s="46"/>
      <c r="C2" s="46"/>
      <c r="D2" s="46"/>
      <c r="E2" s="46"/>
      <c r="F2" s="46"/>
      <c r="G2" s="46"/>
      <c r="H2" s="46"/>
      <c r="I2" s="434"/>
      <c r="J2" s="435"/>
    </row>
    <row r="3" spans="1:10" ht="13.8" x14ac:dyDescent="0.25">
      <c r="A3" s="46"/>
      <c r="B3" s="46"/>
      <c r="C3" s="46"/>
      <c r="D3" s="46"/>
      <c r="E3" s="46"/>
      <c r="F3" s="46"/>
      <c r="G3" s="46"/>
      <c r="H3" s="46"/>
      <c r="I3" s="435"/>
      <c r="J3" s="434"/>
    </row>
    <row r="4" spans="1:10" ht="13.8" x14ac:dyDescent="0.25">
      <c r="A4" s="46"/>
      <c r="B4" s="46"/>
      <c r="C4" s="46"/>
      <c r="D4" s="46"/>
      <c r="E4" s="46"/>
      <c r="F4" s="46"/>
      <c r="G4" s="46"/>
      <c r="H4" s="46"/>
      <c r="I4" s="434"/>
      <c r="J4" s="434"/>
    </row>
    <row r="5" spans="1:10" ht="13.8" x14ac:dyDescent="0.25">
      <c r="A5" s="46"/>
      <c r="B5" s="46"/>
      <c r="C5" s="46"/>
      <c r="D5" s="46"/>
      <c r="E5" s="46"/>
      <c r="F5" s="46"/>
      <c r="G5" s="46"/>
      <c r="H5" s="46"/>
      <c r="I5" s="434"/>
      <c r="J5" s="434"/>
    </row>
    <row r="6" spans="1:10" ht="13.8" x14ac:dyDescent="0.25">
      <c r="A6" s="186"/>
      <c r="B6" s="187"/>
      <c r="C6" s="187"/>
      <c r="D6" s="187"/>
      <c r="E6" s="187"/>
      <c r="F6" s="187"/>
      <c r="G6" s="187"/>
      <c r="H6" s="187"/>
      <c r="I6" s="436"/>
      <c r="J6" s="437"/>
    </row>
    <row r="7" spans="1:10" ht="13.8" x14ac:dyDescent="0.25">
      <c r="A7" s="50"/>
      <c r="B7" s="46"/>
      <c r="C7" s="46"/>
      <c r="D7" s="417"/>
      <c r="E7" s="46"/>
      <c r="F7" s="46"/>
      <c r="G7" s="46"/>
      <c r="H7" s="46"/>
      <c r="I7" s="434"/>
      <c r="J7" s="438"/>
    </row>
    <row r="8" spans="1:10" ht="13.8" x14ac:dyDescent="0.25">
      <c r="A8" s="685" t="s">
        <v>143</v>
      </c>
      <c r="B8" s="686"/>
      <c r="C8" s="686"/>
      <c r="D8" s="686"/>
      <c r="E8" s="417"/>
      <c r="F8" s="46"/>
      <c r="G8" s="46"/>
      <c r="H8" s="46"/>
      <c r="I8" s="434"/>
      <c r="J8" s="438"/>
    </row>
    <row r="9" spans="1:10" ht="13.8" x14ac:dyDescent="0.25">
      <c r="A9" s="685" t="s">
        <v>257</v>
      </c>
      <c r="B9" s="686"/>
      <c r="C9" s="686"/>
      <c r="D9" s="686"/>
      <c r="E9" s="417"/>
      <c r="F9" s="46"/>
      <c r="G9" s="46"/>
      <c r="H9" s="46"/>
      <c r="I9" s="434"/>
      <c r="J9" s="438"/>
    </row>
    <row r="10" spans="1:10" ht="13.8" x14ac:dyDescent="0.25">
      <c r="A10" s="685" t="s">
        <v>258</v>
      </c>
      <c r="B10" s="686"/>
      <c r="C10" s="686"/>
      <c r="D10" s="686"/>
      <c r="E10" s="417"/>
      <c r="F10" s="46"/>
      <c r="G10" s="46"/>
      <c r="H10" s="46"/>
      <c r="I10" s="434"/>
      <c r="J10" s="438"/>
    </row>
    <row r="11" spans="1:10" ht="13.8" x14ac:dyDescent="0.25">
      <c r="A11" s="685" t="s">
        <v>259</v>
      </c>
      <c r="B11" s="686"/>
      <c r="C11" s="686"/>
      <c r="D11" s="686"/>
      <c r="E11" s="417"/>
      <c r="F11" s="46"/>
      <c r="G11" s="46"/>
      <c r="H11" s="46"/>
      <c r="I11" s="434"/>
      <c r="J11" s="438"/>
    </row>
    <row r="12" spans="1:10" ht="13.8" x14ac:dyDescent="0.25">
      <c r="A12" s="418" t="s">
        <v>260</v>
      </c>
      <c r="B12" s="419"/>
      <c r="C12" s="419"/>
      <c r="D12" s="419"/>
      <c r="E12" s="417"/>
      <c r="F12" s="46"/>
      <c r="G12" s="46"/>
      <c r="H12" s="46"/>
      <c r="I12" s="434"/>
      <c r="J12" s="438"/>
    </row>
    <row r="13" spans="1:10" ht="13.8" x14ac:dyDescent="0.25">
      <c r="A13" s="685" t="s">
        <v>144</v>
      </c>
      <c r="B13" s="686"/>
      <c r="C13" s="686"/>
      <c r="D13" s="686"/>
      <c r="E13" s="417"/>
      <c r="F13" s="46"/>
      <c r="G13" s="46"/>
      <c r="H13" s="46"/>
      <c r="I13" s="434"/>
      <c r="J13" s="438"/>
    </row>
    <row r="14" spans="1:10" ht="13.8" x14ac:dyDescent="0.25">
      <c r="A14" s="420"/>
      <c r="B14" s="46"/>
      <c r="C14" s="46"/>
      <c r="D14" s="46"/>
      <c r="E14" s="46"/>
      <c r="F14" s="46"/>
      <c r="G14" s="46"/>
      <c r="H14" s="46"/>
      <c r="I14" s="434"/>
      <c r="J14" s="438"/>
    </row>
    <row r="15" spans="1:10" ht="13.8" x14ac:dyDescent="0.25">
      <c r="A15" s="682" t="s">
        <v>145</v>
      </c>
      <c r="B15" s="683"/>
      <c r="C15" s="683"/>
      <c r="D15" s="683"/>
      <c r="E15" s="683"/>
      <c r="F15" s="683"/>
      <c r="G15" s="683"/>
      <c r="H15" s="683"/>
      <c r="I15" s="434"/>
      <c r="J15" s="438"/>
    </row>
    <row r="16" spans="1:10" ht="13.8" x14ac:dyDescent="0.25">
      <c r="A16" s="420"/>
      <c r="B16" s="46"/>
      <c r="C16" s="46"/>
      <c r="D16" s="46"/>
      <c r="E16" s="46"/>
      <c r="F16" s="46"/>
      <c r="G16" s="46"/>
      <c r="H16" s="46"/>
      <c r="I16" s="434"/>
      <c r="J16" s="438"/>
    </row>
    <row r="17" spans="1:10" ht="13.8" x14ac:dyDescent="0.25">
      <c r="A17" s="421"/>
      <c r="B17" s="46"/>
      <c r="C17" s="46"/>
      <c r="D17" s="46"/>
      <c r="E17" s="46"/>
      <c r="F17" s="46"/>
      <c r="G17" s="46"/>
      <c r="H17" s="46"/>
      <c r="I17" s="434"/>
      <c r="J17" s="438"/>
    </row>
    <row r="18" spans="1:10" ht="13.8" x14ac:dyDescent="0.25">
      <c r="A18" s="422" t="s">
        <v>193</v>
      </c>
      <c r="B18" s="46"/>
      <c r="C18" s="46"/>
      <c r="D18" s="46"/>
      <c r="E18" s="46"/>
      <c r="F18" s="46"/>
      <c r="G18" s="46"/>
      <c r="H18" s="46"/>
      <c r="I18" s="434"/>
      <c r="J18" s="438"/>
    </row>
    <row r="19" spans="1:10" ht="13.8" x14ac:dyDescent="0.25">
      <c r="A19" s="422"/>
      <c r="B19" s="46"/>
      <c r="C19" s="46"/>
      <c r="D19" s="46"/>
      <c r="E19" s="46"/>
      <c r="F19" s="46"/>
      <c r="G19" s="46"/>
      <c r="H19" s="46"/>
      <c r="I19" s="434"/>
      <c r="J19" s="438"/>
    </row>
    <row r="20" spans="1:10" ht="13.8" x14ac:dyDescent="0.25">
      <c r="A20" s="439" t="s">
        <v>192</v>
      </c>
      <c r="B20" s="46"/>
      <c r="C20" s="46"/>
      <c r="D20" s="46"/>
      <c r="E20" s="46"/>
      <c r="F20" s="46"/>
      <c r="G20" s="46"/>
      <c r="H20" s="46"/>
      <c r="I20" s="434"/>
      <c r="J20" s="438"/>
    </row>
    <row r="21" spans="1:10" ht="13.8" x14ac:dyDescent="0.25">
      <c r="A21" s="50"/>
      <c r="B21" s="46"/>
      <c r="C21" s="46"/>
      <c r="D21" s="46"/>
      <c r="E21" s="46"/>
      <c r="F21" s="46"/>
      <c r="G21" s="46"/>
      <c r="H21" s="46"/>
      <c r="I21" s="434"/>
      <c r="J21" s="438"/>
    </row>
    <row r="22" spans="1:10" ht="13.8" x14ac:dyDescent="0.25">
      <c r="A22" s="422" t="s">
        <v>221</v>
      </c>
      <c r="B22" s="434"/>
      <c r="C22" s="434"/>
      <c r="D22" s="434"/>
      <c r="E22" s="434"/>
      <c r="F22" s="434"/>
      <c r="G22" s="434"/>
      <c r="H22" s="434"/>
      <c r="I22" s="434"/>
      <c r="J22" s="438"/>
    </row>
    <row r="23" spans="1:10" ht="13.8" x14ac:dyDescent="0.25">
      <c r="A23" s="422" t="s">
        <v>220</v>
      </c>
      <c r="B23" s="46"/>
      <c r="C23" s="46"/>
      <c r="D23" s="46"/>
      <c r="E23" s="46"/>
      <c r="F23" s="46"/>
      <c r="G23" s="46"/>
      <c r="H23" s="46"/>
      <c r="I23" s="434"/>
      <c r="J23" s="438"/>
    </row>
    <row r="24" spans="1:10" ht="13.8" x14ac:dyDescent="0.25">
      <c r="A24" s="422"/>
      <c r="B24" s="46"/>
      <c r="C24" s="46"/>
      <c r="D24" s="46"/>
      <c r="E24" s="46"/>
      <c r="F24" s="46"/>
      <c r="G24" s="46"/>
      <c r="H24" s="46"/>
      <c r="I24" s="434"/>
      <c r="J24" s="438"/>
    </row>
    <row r="25" spans="1:10" ht="13.8" x14ac:dyDescent="0.25">
      <c r="A25" s="422" t="s">
        <v>149</v>
      </c>
      <c r="B25" s="46"/>
      <c r="C25" s="46"/>
      <c r="D25" s="46"/>
      <c r="E25" s="46"/>
      <c r="F25" s="46"/>
      <c r="G25" s="46"/>
      <c r="H25" s="46"/>
      <c r="I25" s="434"/>
      <c r="J25" s="438"/>
    </row>
    <row r="26" spans="1:10" ht="13.8" x14ac:dyDescent="0.25">
      <c r="A26" s="422"/>
      <c r="B26" s="46"/>
      <c r="C26" s="46"/>
      <c r="D26" s="46"/>
      <c r="E26" s="46"/>
      <c r="F26" s="46"/>
      <c r="G26" s="46"/>
      <c r="H26" s="46"/>
      <c r="I26" s="434"/>
      <c r="J26" s="438"/>
    </row>
    <row r="27" spans="1:10" ht="13.8" x14ac:dyDescent="0.25">
      <c r="A27" s="422"/>
      <c r="B27" s="46"/>
      <c r="C27" s="46"/>
      <c r="D27" s="46"/>
      <c r="E27" s="46"/>
      <c r="F27" s="46"/>
      <c r="G27" s="46"/>
      <c r="H27" s="46"/>
      <c r="I27" s="434"/>
      <c r="J27" s="438"/>
    </row>
    <row r="28" spans="1:10" ht="13.8" x14ac:dyDescent="0.25">
      <c r="A28" s="422" t="s">
        <v>150</v>
      </c>
      <c r="B28" s="46"/>
      <c r="C28" s="9" t="str">
        <f>MASTERSHEET!B4</f>
        <v>PAVITHRA</v>
      </c>
      <c r="D28" s="9" t="str">
        <f>MASTERSHEET!F4</f>
        <v>VENKATESAN</v>
      </c>
      <c r="E28" s="46"/>
      <c r="F28" s="46"/>
      <c r="G28" s="46"/>
      <c r="H28" s="46"/>
      <c r="I28" s="434"/>
      <c r="J28" s="438"/>
    </row>
    <row r="29" spans="1:10" ht="13.8" x14ac:dyDescent="0.25">
      <c r="A29" s="422" t="s">
        <v>151</v>
      </c>
      <c r="B29" s="46"/>
      <c r="C29" s="440">
        <f>'Check List'!G1</f>
        <v>0</v>
      </c>
      <c r="D29" s="46"/>
      <c r="E29" s="46"/>
      <c r="F29" s="46"/>
      <c r="G29" s="434"/>
      <c r="H29" s="46"/>
      <c r="I29" s="434"/>
      <c r="J29" s="438"/>
    </row>
    <row r="30" spans="1:10" ht="13.8" x14ac:dyDescent="0.25">
      <c r="A30" s="422" t="s">
        <v>152</v>
      </c>
      <c r="B30" s="427"/>
      <c r="C30" s="416">
        <f>'Check List'!C3:D3</f>
        <v>43054</v>
      </c>
      <c r="D30" s="46"/>
      <c r="E30" s="46"/>
      <c r="F30" s="46"/>
      <c r="G30" s="434"/>
      <c r="H30" s="216"/>
      <c r="I30" s="434"/>
      <c r="J30" s="438"/>
    </row>
    <row r="31" spans="1:10" ht="13.8" x14ac:dyDescent="0.25">
      <c r="A31" s="422"/>
      <c r="B31" s="427"/>
      <c r="C31" s="441"/>
      <c r="D31" s="46"/>
      <c r="E31" s="46"/>
      <c r="F31" s="46"/>
      <c r="G31" s="216"/>
      <c r="H31" s="216"/>
      <c r="I31" s="434"/>
      <c r="J31" s="438"/>
    </row>
    <row r="32" spans="1:10" ht="13.8" x14ac:dyDescent="0.25">
      <c r="A32" s="422"/>
      <c r="B32" s="427"/>
      <c r="C32" s="441"/>
      <c r="D32" s="46"/>
      <c r="E32" s="46"/>
      <c r="F32" s="46"/>
      <c r="G32" s="216"/>
      <c r="H32" s="216"/>
      <c r="I32" s="434"/>
      <c r="J32" s="438"/>
    </row>
    <row r="33" spans="1:10" ht="18" x14ac:dyDescent="0.35">
      <c r="A33" s="422" t="s">
        <v>153</v>
      </c>
      <c r="B33" s="427"/>
      <c r="C33" s="217">
        <f>MASTERSHEET!B6</f>
        <v>43054</v>
      </c>
      <c r="D33" s="46"/>
      <c r="E33" s="46"/>
      <c r="F33" s="46"/>
      <c r="G33" s="46"/>
      <c r="H33" s="46"/>
      <c r="I33" s="185" t="s">
        <v>120</v>
      </c>
      <c r="J33" s="438"/>
    </row>
    <row r="34" spans="1:10" ht="13.8" x14ac:dyDescent="0.25">
      <c r="A34" s="422" t="s">
        <v>36</v>
      </c>
      <c r="B34" s="46"/>
      <c r="C34" s="217" t="str">
        <f>MASTERSHEET!D6</f>
        <v>BANGALORE</v>
      </c>
      <c r="D34" s="46"/>
      <c r="E34" s="46"/>
      <c r="F34" s="46"/>
      <c r="G34" s="46"/>
      <c r="H34" s="46"/>
      <c r="I34" s="216" t="s">
        <v>30</v>
      </c>
      <c r="J34" s="438"/>
    </row>
    <row r="35" spans="1:10" x14ac:dyDescent="0.25">
      <c r="A35" s="442"/>
      <c r="B35" s="434"/>
      <c r="C35" s="434"/>
      <c r="D35" s="434"/>
      <c r="E35" s="434"/>
      <c r="F35" s="434"/>
      <c r="G35" s="434"/>
      <c r="H35" s="434"/>
      <c r="I35" s="434"/>
      <c r="J35" s="438"/>
    </row>
    <row r="36" spans="1:10" x14ac:dyDescent="0.25">
      <c r="A36" s="442"/>
      <c r="B36" s="434"/>
      <c r="C36" s="434"/>
      <c r="D36" s="434"/>
      <c r="E36" s="434"/>
      <c r="F36" s="434"/>
      <c r="G36" s="434"/>
      <c r="H36" s="434"/>
      <c r="I36" s="434"/>
      <c r="J36" s="438"/>
    </row>
    <row r="37" spans="1:10" x14ac:dyDescent="0.25">
      <c r="A37" s="443"/>
      <c r="B37" s="444"/>
      <c r="C37" s="444"/>
      <c r="D37" s="444"/>
      <c r="E37" s="444"/>
      <c r="F37" s="444"/>
      <c r="G37" s="444"/>
      <c r="H37" s="444"/>
      <c r="I37" s="444"/>
      <c r="J37" s="445"/>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40"/>
  <sheetViews>
    <sheetView topLeftCell="A14" workbookViewId="0">
      <selection activeCell="A8" sqref="A8:G14"/>
    </sheetView>
  </sheetViews>
  <sheetFormatPr defaultColWidth="9" defaultRowHeight="13.2" x14ac:dyDescent="0.25"/>
  <cols>
    <col min="1" max="1" width="9.21875" style="167" customWidth="1"/>
    <col min="2" max="2" width="5.21875" style="167" customWidth="1"/>
    <col min="3" max="3" width="11.5546875" style="167" customWidth="1"/>
    <col min="4" max="4" width="20.21875" style="167" customWidth="1"/>
    <col min="5" max="5" width="49.77734375" style="167" customWidth="1"/>
    <col min="6" max="6" width="20" style="167" customWidth="1"/>
    <col min="7" max="7" width="16.44140625" style="167" customWidth="1"/>
    <col min="8" max="256" width="9.21875" style="167" customWidth="1"/>
  </cols>
  <sheetData>
    <row r="1" spans="1:8" x14ac:dyDescent="0.25">
      <c r="A1" s="434"/>
      <c r="B1" s="434"/>
      <c r="C1" s="434"/>
      <c r="D1" s="434"/>
      <c r="E1" s="434"/>
      <c r="F1" s="434"/>
      <c r="G1" s="435"/>
      <c r="H1" s="434"/>
    </row>
    <row r="2" spans="1:8" x14ac:dyDescent="0.25">
      <c r="A2" s="434"/>
      <c r="B2" s="434"/>
      <c r="C2" s="434"/>
      <c r="D2" s="434"/>
      <c r="E2" s="434"/>
      <c r="F2" s="434"/>
      <c r="G2" s="435"/>
      <c r="H2" s="434"/>
    </row>
    <row r="3" spans="1:8" x14ac:dyDescent="0.25">
      <c r="A3" s="434"/>
      <c r="B3" s="434"/>
      <c r="C3" s="434"/>
      <c r="D3" s="434"/>
      <c r="E3" s="434"/>
      <c r="F3" s="434"/>
      <c r="G3" s="434"/>
      <c r="H3" s="434"/>
    </row>
    <row r="4" spans="1:8" x14ac:dyDescent="0.25">
      <c r="A4" s="434"/>
      <c r="B4" s="434"/>
      <c r="C4" s="434"/>
      <c r="D4" s="434"/>
      <c r="E4" s="434"/>
      <c r="F4" s="434"/>
      <c r="G4" s="434"/>
      <c r="H4" s="434"/>
    </row>
    <row r="5" spans="1:8" x14ac:dyDescent="0.25">
      <c r="A5" s="434"/>
      <c r="B5" s="434"/>
      <c r="C5" s="434"/>
      <c r="D5" s="434"/>
      <c r="E5" s="434"/>
      <c r="F5" s="434"/>
      <c r="G5" s="434"/>
      <c r="H5" s="434"/>
    </row>
    <row r="6" spans="1:8" x14ac:dyDescent="0.25">
      <c r="A6" s="434"/>
      <c r="B6" s="434"/>
      <c r="C6" s="434"/>
      <c r="D6" s="434"/>
      <c r="E6" s="434"/>
      <c r="F6" s="434"/>
      <c r="G6" s="434"/>
      <c r="H6" s="434"/>
    </row>
    <row r="7" spans="1:8" x14ac:dyDescent="0.25">
      <c r="A7" s="446"/>
      <c r="B7" s="436"/>
      <c r="C7" s="436"/>
      <c r="D7" s="436"/>
      <c r="E7" s="436"/>
      <c r="F7" s="436"/>
      <c r="G7" s="436"/>
      <c r="H7" s="437"/>
    </row>
    <row r="8" spans="1:8" ht="12.45" customHeight="1" x14ac:dyDescent="0.25">
      <c r="A8" s="687" t="s">
        <v>285</v>
      </c>
      <c r="B8" s="688"/>
      <c r="C8" s="688"/>
      <c r="D8" s="688"/>
      <c r="E8" s="688"/>
      <c r="F8" s="688"/>
      <c r="G8" s="688"/>
      <c r="H8" s="438"/>
    </row>
    <row r="9" spans="1:8" ht="12.45" customHeight="1" x14ac:dyDescent="0.25">
      <c r="A9" s="687"/>
      <c r="B9" s="688"/>
      <c r="C9" s="688"/>
      <c r="D9" s="688"/>
      <c r="E9" s="688"/>
      <c r="F9" s="688"/>
      <c r="G9" s="688"/>
      <c r="H9" s="438"/>
    </row>
    <row r="10" spans="1:8" ht="12.45" customHeight="1" x14ac:dyDescent="0.25">
      <c r="A10" s="687"/>
      <c r="B10" s="688"/>
      <c r="C10" s="688"/>
      <c r="D10" s="688"/>
      <c r="E10" s="688"/>
      <c r="F10" s="688"/>
      <c r="G10" s="688"/>
      <c r="H10" s="438"/>
    </row>
    <row r="11" spans="1:8" ht="12.45" customHeight="1" x14ac:dyDescent="0.25">
      <c r="A11" s="687"/>
      <c r="B11" s="688"/>
      <c r="C11" s="688"/>
      <c r="D11" s="688"/>
      <c r="E11" s="688"/>
      <c r="F11" s="688"/>
      <c r="G11" s="688"/>
      <c r="H11" s="438"/>
    </row>
    <row r="12" spans="1:8" ht="12.45" customHeight="1" x14ac:dyDescent="0.25">
      <c r="A12" s="687"/>
      <c r="B12" s="688"/>
      <c r="C12" s="688"/>
      <c r="D12" s="688"/>
      <c r="E12" s="688"/>
      <c r="F12" s="688"/>
      <c r="G12" s="688"/>
      <c r="H12" s="438"/>
    </row>
    <row r="13" spans="1:8" ht="12.45" customHeight="1" x14ac:dyDescent="0.25">
      <c r="A13" s="687"/>
      <c r="B13" s="688"/>
      <c r="C13" s="688"/>
      <c r="D13" s="688"/>
      <c r="E13" s="688"/>
      <c r="F13" s="688"/>
      <c r="G13" s="688"/>
      <c r="H13" s="438"/>
    </row>
    <row r="14" spans="1:8" ht="12.45" customHeight="1" x14ac:dyDescent="0.25">
      <c r="A14" s="687"/>
      <c r="B14" s="688"/>
      <c r="C14" s="688"/>
      <c r="D14" s="688"/>
      <c r="E14" s="688"/>
      <c r="F14" s="688"/>
      <c r="G14" s="688"/>
      <c r="H14" s="438"/>
    </row>
    <row r="15" spans="1:8" ht="13.8" x14ac:dyDescent="0.25">
      <c r="A15" s="52"/>
      <c r="B15" s="31"/>
      <c r="C15" s="31"/>
      <c r="D15" s="31"/>
      <c r="E15" s="31"/>
      <c r="F15" s="31"/>
      <c r="G15" s="31"/>
      <c r="H15" s="438"/>
    </row>
    <row r="16" spans="1:8" ht="13.8" x14ac:dyDescent="0.25">
      <c r="A16" s="52"/>
      <c r="B16" s="447"/>
      <c r="C16" s="447"/>
      <c r="D16" s="447"/>
      <c r="E16" s="447"/>
      <c r="F16" s="447"/>
      <c r="G16" s="447"/>
      <c r="H16" s="438"/>
    </row>
    <row r="17" spans="1:8" ht="13.8" x14ac:dyDescent="0.25">
      <c r="A17" s="52"/>
      <c r="B17" s="46"/>
      <c r="C17" s="46"/>
      <c r="D17" s="46"/>
      <c r="E17" s="46"/>
      <c r="F17" s="46"/>
      <c r="G17" s="46"/>
      <c r="H17" s="438"/>
    </row>
    <row r="18" spans="1:8" ht="13.8" x14ac:dyDescent="0.25">
      <c r="A18" s="448" t="s">
        <v>286</v>
      </c>
      <c r="B18" s="463" t="s">
        <v>287</v>
      </c>
      <c r="C18" s="463"/>
      <c r="D18" s="463"/>
      <c r="E18" s="463"/>
      <c r="F18" s="46"/>
      <c r="G18" s="46"/>
      <c r="H18" s="438"/>
    </row>
    <row r="19" spans="1:8" ht="13.8" x14ac:dyDescent="0.25">
      <c r="A19" s="52" t="s">
        <v>288</v>
      </c>
      <c r="B19" s="463" t="s">
        <v>289</v>
      </c>
      <c r="C19" s="463"/>
      <c r="D19" s="463"/>
      <c r="E19" s="463"/>
      <c r="F19" s="46"/>
      <c r="G19" s="46"/>
      <c r="H19" s="438"/>
    </row>
    <row r="20" spans="1:8" ht="13.8" x14ac:dyDescent="0.25">
      <c r="A20" s="52" t="s">
        <v>290</v>
      </c>
      <c r="B20" s="463" t="s">
        <v>291</v>
      </c>
      <c r="C20" s="463"/>
      <c r="D20" s="463"/>
      <c r="E20" s="463"/>
      <c r="F20" s="46"/>
      <c r="G20" s="427"/>
      <c r="H20" s="438"/>
    </row>
    <row r="21" spans="1:8" ht="13.8" x14ac:dyDescent="0.25">
      <c r="A21" s="448" t="s">
        <v>292</v>
      </c>
      <c r="B21" s="463" t="s">
        <v>293</v>
      </c>
      <c r="C21" s="463"/>
      <c r="D21" s="463"/>
      <c r="E21" s="463"/>
      <c r="F21" s="46"/>
      <c r="G21" s="46"/>
      <c r="H21" s="438"/>
    </row>
    <row r="22" spans="1:8" ht="13.8" x14ac:dyDescent="0.25">
      <c r="A22" s="52" t="s">
        <v>294</v>
      </c>
      <c r="B22" s="463" t="s">
        <v>295</v>
      </c>
      <c r="C22" s="463"/>
      <c r="D22" s="463"/>
      <c r="E22" s="463"/>
      <c r="F22" s="46"/>
      <c r="G22" s="427"/>
      <c r="H22" s="438"/>
    </row>
    <row r="23" spans="1:8" ht="13.8" x14ac:dyDescent="0.25">
      <c r="A23" s="52" t="s">
        <v>296</v>
      </c>
      <c r="B23" s="463" t="s">
        <v>297</v>
      </c>
      <c r="C23" s="463"/>
      <c r="D23" s="463"/>
      <c r="E23" s="463"/>
      <c r="F23" s="46"/>
      <c r="G23" s="46"/>
      <c r="H23" s="438"/>
    </row>
    <row r="24" spans="1:8" ht="13.8" x14ac:dyDescent="0.25">
      <c r="A24" s="448" t="s">
        <v>298</v>
      </c>
      <c r="B24" s="463" t="s">
        <v>295</v>
      </c>
      <c r="C24" s="463"/>
      <c r="D24" s="463"/>
      <c r="E24" s="463"/>
      <c r="F24" s="46"/>
      <c r="G24" s="449"/>
      <c r="H24" s="438"/>
    </row>
    <row r="25" spans="1:8" ht="13.8" x14ac:dyDescent="0.25">
      <c r="A25" s="448" t="s">
        <v>299</v>
      </c>
      <c r="B25" s="463" t="s">
        <v>300</v>
      </c>
      <c r="C25" s="463"/>
      <c r="D25" s="463"/>
      <c r="E25" s="463"/>
      <c r="F25" s="46"/>
      <c r="G25" s="46"/>
      <c r="H25" s="438"/>
    </row>
    <row r="26" spans="1:8" ht="13.8" x14ac:dyDescent="0.25">
      <c r="A26" s="52"/>
      <c r="B26" s="46"/>
      <c r="C26" s="46"/>
      <c r="D26" s="46"/>
      <c r="E26" s="46"/>
      <c r="F26" s="46"/>
      <c r="G26" s="46"/>
      <c r="H26" s="438"/>
    </row>
    <row r="27" spans="1:8" ht="13.8" x14ac:dyDescent="0.25">
      <c r="A27" s="52"/>
      <c r="B27" s="46"/>
      <c r="C27" s="46"/>
      <c r="D27" s="46"/>
      <c r="E27" s="46"/>
      <c r="F27" s="46"/>
      <c r="G27" s="46"/>
      <c r="H27" s="438"/>
    </row>
    <row r="28" spans="1:8" ht="13.8" x14ac:dyDescent="0.25">
      <c r="A28" s="52"/>
      <c r="B28" s="46"/>
      <c r="C28" s="46"/>
      <c r="D28" s="46"/>
      <c r="E28" s="46"/>
      <c r="F28" s="46"/>
      <c r="G28" s="46"/>
      <c r="H28" s="438"/>
    </row>
    <row r="29" spans="1:8" ht="13.8" x14ac:dyDescent="0.25">
      <c r="A29" s="52"/>
      <c r="B29" s="46"/>
      <c r="C29" s="46"/>
      <c r="D29" s="46"/>
      <c r="E29" s="46"/>
      <c r="F29" s="46"/>
      <c r="G29" s="46"/>
      <c r="H29" s="438"/>
    </row>
    <row r="30" spans="1:8" ht="18" x14ac:dyDescent="0.35">
      <c r="A30" s="52"/>
      <c r="B30" s="46"/>
      <c r="C30" s="46"/>
      <c r="D30" s="46"/>
      <c r="E30" s="46"/>
      <c r="F30" s="185" t="s">
        <v>120</v>
      </c>
      <c r="G30" s="46"/>
      <c r="H30" s="438"/>
    </row>
    <row r="31" spans="1:8" ht="13.8" x14ac:dyDescent="0.25">
      <c r="A31" s="52"/>
      <c r="B31" s="46" t="s">
        <v>29</v>
      </c>
      <c r="C31" s="217">
        <f>MASTERSHEET!B6</f>
        <v>43054</v>
      </c>
      <c r="D31" s="46"/>
      <c r="E31" s="46"/>
      <c r="F31" s="216" t="s">
        <v>30</v>
      </c>
      <c r="G31" s="46"/>
      <c r="H31" s="438"/>
    </row>
    <row r="32" spans="1:8" ht="13.8" x14ac:dyDescent="0.25">
      <c r="A32" s="52"/>
      <c r="B32" s="46"/>
      <c r="C32" s="46"/>
      <c r="D32" s="46"/>
      <c r="E32" s="46"/>
      <c r="F32" s="46"/>
      <c r="G32" s="46"/>
      <c r="H32" s="438"/>
    </row>
    <row r="33" spans="1:8" x14ac:dyDescent="0.25">
      <c r="A33" s="442"/>
      <c r="B33" s="434"/>
      <c r="C33" s="434"/>
      <c r="D33" s="434"/>
      <c r="E33" s="434"/>
      <c r="F33" s="434"/>
      <c r="G33" s="434"/>
      <c r="H33" s="438"/>
    </row>
    <row r="34" spans="1:8" x14ac:dyDescent="0.25">
      <c r="A34" s="442"/>
      <c r="B34" s="434"/>
      <c r="C34" s="434"/>
      <c r="D34" s="434"/>
      <c r="E34" s="434"/>
      <c r="F34" s="434"/>
      <c r="G34" s="434"/>
      <c r="H34" s="438"/>
    </row>
    <row r="35" spans="1:8" x14ac:dyDescent="0.25">
      <c r="A35" s="443"/>
      <c r="B35" s="444"/>
      <c r="C35" s="444"/>
      <c r="D35" s="444"/>
      <c r="E35" s="444"/>
      <c r="F35" s="444"/>
      <c r="G35" s="444"/>
      <c r="H35" s="445"/>
    </row>
    <row r="36" spans="1:8" x14ac:dyDescent="0.25">
      <c r="A36" s="434"/>
      <c r="B36" s="434"/>
      <c r="C36" s="434"/>
      <c r="D36" s="434"/>
      <c r="E36" s="434"/>
      <c r="F36" s="434"/>
      <c r="G36" s="434"/>
      <c r="H36" s="434"/>
    </row>
    <row r="37" spans="1:8" x14ac:dyDescent="0.25">
      <c r="A37" s="434"/>
      <c r="B37" s="434"/>
      <c r="C37" s="434"/>
      <c r="D37" s="434"/>
      <c r="E37" s="434"/>
      <c r="F37" s="434"/>
      <c r="G37" s="434"/>
      <c r="H37" s="434"/>
    </row>
    <row r="38" spans="1:8" x14ac:dyDescent="0.25">
      <c r="A38" s="434"/>
      <c r="B38" s="434"/>
      <c r="C38" s="434"/>
      <c r="D38" s="434"/>
      <c r="E38" s="434"/>
      <c r="F38" s="434"/>
      <c r="G38" s="434"/>
      <c r="H38" s="434"/>
    </row>
    <row r="39" spans="1:8" x14ac:dyDescent="0.25">
      <c r="A39" s="434"/>
      <c r="B39" s="434"/>
      <c r="C39" s="434"/>
      <c r="D39" s="434"/>
      <c r="E39" s="434"/>
      <c r="F39" s="434"/>
      <c r="G39" s="434"/>
      <c r="H39" s="434"/>
    </row>
    <row r="40" spans="1:8" x14ac:dyDescent="0.25">
      <c r="A40" s="434"/>
      <c r="B40" s="434"/>
      <c r="C40" s="434"/>
      <c r="D40" s="434"/>
      <c r="E40" s="434"/>
      <c r="F40" s="434"/>
      <c r="G40" s="434"/>
      <c r="H40" s="434"/>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57"/>
  <sheetViews>
    <sheetView topLeftCell="A29" workbookViewId="0">
      <selection activeCell="H51" sqref="H51"/>
    </sheetView>
  </sheetViews>
  <sheetFormatPr defaultColWidth="9" defaultRowHeight="13.2" x14ac:dyDescent="0.25"/>
  <cols>
    <col min="1" max="1" width="9.21875" style="167" customWidth="1"/>
    <col min="2" max="2" width="12.21875" style="167" customWidth="1"/>
    <col min="3" max="3" width="11.21875" style="167" customWidth="1"/>
    <col min="4" max="4" width="11" style="434" customWidth="1"/>
    <col min="5" max="5" width="13.21875" style="434" customWidth="1"/>
    <col min="6" max="6" width="14.44140625" style="434" customWidth="1"/>
    <col min="7" max="7" width="9.21875" style="434" customWidth="1"/>
    <col min="8" max="8" width="22.44140625" style="434" customWidth="1"/>
    <col min="9" max="9" width="18.6640625" style="434" customWidth="1"/>
    <col min="10" max="10" width="9.21875" style="434" customWidth="1"/>
    <col min="11" max="11" width="9.21875" style="434" hidden="1" customWidth="1"/>
    <col min="12" max="14" width="0" style="167" hidden="1" customWidth="1"/>
    <col min="15" max="256" width="9.21875" style="167" hidden="1" customWidth="1"/>
  </cols>
  <sheetData>
    <row r="1" spans="1:9" s="434" customFormat="1" x14ac:dyDescent="0.25"/>
    <row r="2" spans="1:9" s="434" customFormat="1" x14ac:dyDescent="0.25">
      <c r="H2" s="435"/>
    </row>
    <row r="3" spans="1:9" s="434" customFormat="1" x14ac:dyDescent="0.25"/>
    <row r="4" spans="1:9" s="434" customFormat="1" x14ac:dyDescent="0.25"/>
    <row r="5" spans="1:9" s="434" customFormat="1" x14ac:dyDescent="0.25">
      <c r="A5" s="446"/>
      <c r="B5" s="436"/>
      <c r="C5" s="436"/>
      <c r="D5" s="436"/>
      <c r="E5" s="436"/>
      <c r="F5" s="436"/>
      <c r="G5" s="436"/>
      <c r="H5" s="436"/>
      <c r="I5" s="437"/>
    </row>
    <row r="6" spans="1:9" s="434" customFormat="1" ht="13.8" x14ac:dyDescent="0.25">
      <c r="A6" s="685" t="s">
        <v>143</v>
      </c>
      <c r="B6" s="686"/>
      <c r="C6" s="686"/>
      <c r="D6" s="686"/>
      <c r="I6" s="438"/>
    </row>
    <row r="7" spans="1:9" s="434" customFormat="1" ht="13.8" x14ac:dyDescent="0.25">
      <c r="A7" s="685" t="s">
        <v>257</v>
      </c>
      <c r="B7" s="686"/>
      <c r="C7" s="686"/>
      <c r="D7" s="686"/>
      <c r="I7" s="438"/>
    </row>
    <row r="8" spans="1:9" s="434" customFormat="1" ht="13.8" x14ac:dyDescent="0.25">
      <c r="A8" s="685" t="s">
        <v>258</v>
      </c>
      <c r="B8" s="686"/>
      <c r="C8" s="686"/>
      <c r="D8" s="686"/>
      <c r="I8" s="438"/>
    </row>
    <row r="9" spans="1:9" s="434" customFormat="1" ht="13.8" x14ac:dyDescent="0.25">
      <c r="A9" s="685" t="s">
        <v>259</v>
      </c>
      <c r="B9" s="686"/>
      <c r="C9" s="686"/>
      <c r="D9" s="686"/>
      <c r="I9" s="438"/>
    </row>
    <row r="10" spans="1:9" s="434" customFormat="1" ht="13.8" x14ac:dyDescent="0.25">
      <c r="A10" s="418" t="s">
        <v>260</v>
      </c>
      <c r="B10" s="419"/>
      <c r="C10" s="419"/>
      <c r="D10" s="419"/>
      <c r="I10" s="438"/>
    </row>
    <row r="11" spans="1:9" s="434" customFormat="1" ht="13.8" x14ac:dyDescent="0.25">
      <c r="A11" s="685" t="s">
        <v>144</v>
      </c>
      <c r="B11" s="686"/>
      <c r="C11" s="686"/>
      <c r="D11" s="686"/>
      <c r="I11" s="438"/>
    </row>
    <row r="12" spans="1:9" s="434" customFormat="1" ht="13.8" x14ac:dyDescent="0.25">
      <c r="A12" s="450"/>
      <c r="B12" s="451"/>
      <c r="C12" s="451"/>
      <c r="D12" s="451"/>
      <c r="I12" s="438"/>
    </row>
    <row r="13" spans="1:9" s="434" customFormat="1" x14ac:dyDescent="0.25">
      <c r="A13" s="442"/>
      <c r="I13" s="438"/>
    </row>
    <row r="14" spans="1:9" x14ac:dyDescent="0.25">
      <c r="A14" s="442"/>
      <c r="B14" s="434"/>
      <c r="C14" s="434"/>
      <c r="I14" s="438"/>
    </row>
    <row r="15" spans="1:9" x14ac:dyDescent="0.25">
      <c r="A15" s="442"/>
      <c r="B15" s="434"/>
      <c r="C15" s="434"/>
      <c r="I15" s="438"/>
    </row>
    <row r="16" spans="1:9" x14ac:dyDescent="0.25">
      <c r="A16" s="442"/>
      <c r="B16" s="434"/>
      <c r="C16" s="434"/>
      <c r="I16" s="438"/>
    </row>
    <row r="17" spans="1:9" x14ac:dyDescent="0.25">
      <c r="A17" s="442"/>
      <c r="B17" s="434"/>
      <c r="C17" s="434"/>
      <c r="I17" s="438"/>
    </row>
    <row r="18" spans="1:9" ht="15.6" x14ac:dyDescent="0.3">
      <c r="A18" s="452"/>
      <c r="B18" s="434"/>
      <c r="C18" s="434"/>
      <c r="I18" s="438"/>
    </row>
    <row r="19" spans="1:9" x14ac:dyDescent="0.25">
      <c r="A19" s="442"/>
      <c r="B19" s="434"/>
      <c r="C19" s="434"/>
      <c r="I19" s="438"/>
    </row>
    <row r="20" spans="1:9" ht="15.6" x14ac:dyDescent="0.3">
      <c r="A20" s="452" t="s">
        <v>245</v>
      </c>
      <c r="B20" s="434"/>
      <c r="C20" s="434"/>
      <c r="I20" s="438"/>
    </row>
    <row r="21" spans="1:9" x14ac:dyDescent="0.25">
      <c r="A21" s="442"/>
      <c r="B21" s="434"/>
      <c r="C21" s="434"/>
      <c r="I21" s="438"/>
    </row>
    <row r="22" spans="1:9" ht="15.6" x14ac:dyDescent="0.3">
      <c r="A22" s="452" t="s">
        <v>247</v>
      </c>
      <c r="B22" s="434"/>
      <c r="C22" s="434"/>
      <c r="I22" s="438"/>
    </row>
    <row r="23" spans="1:9" ht="15.6" x14ac:dyDescent="0.3">
      <c r="A23" s="452" t="s">
        <v>248</v>
      </c>
      <c r="B23" s="434"/>
      <c r="C23" s="434"/>
      <c r="I23" s="438"/>
    </row>
    <row r="24" spans="1:9" ht="15.6" x14ac:dyDescent="0.3">
      <c r="A24" s="452" t="s">
        <v>249</v>
      </c>
      <c r="B24" s="434"/>
      <c r="C24" s="434"/>
      <c r="I24" s="438"/>
    </row>
    <row r="25" spans="1:9" s="434" customFormat="1" ht="15.6" x14ac:dyDescent="0.3">
      <c r="A25" s="452" t="s">
        <v>250</v>
      </c>
      <c r="I25" s="438"/>
    </row>
    <row r="26" spans="1:9" s="434" customFormat="1" x14ac:dyDescent="0.25">
      <c r="A26" s="453"/>
      <c r="I26" s="438"/>
    </row>
    <row r="27" spans="1:9" s="434" customFormat="1" ht="15.6" x14ac:dyDescent="0.3">
      <c r="A27" s="452" t="s">
        <v>251</v>
      </c>
      <c r="I27" s="438"/>
    </row>
    <row r="28" spans="1:9" s="434" customFormat="1" ht="15.6" x14ac:dyDescent="0.3">
      <c r="A28" s="452" t="s">
        <v>252</v>
      </c>
      <c r="I28" s="438"/>
    </row>
    <row r="29" spans="1:9" s="434" customFormat="1" ht="15.6" x14ac:dyDescent="0.3">
      <c r="A29" s="452" t="s">
        <v>253</v>
      </c>
      <c r="I29" s="438"/>
    </row>
    <row r="30" spans="1:9" s="434" customFormat="1" ht="15.6" x14ac:dyDescent="0.3">
      <c r="A30" s="452" t="s">
        <v>254</v>
      </c>
      <c r="I30" s="438"/>
    </row>
    <row r="31" spans="1:9" s="434" customFormat="1" x14ac:dyDescent="0.25">
      <c r="A31" s="442"/>
      <c r="I31" s="438"/>
    </row>
    <row r="32" spans="1:9" s="434" customFormat="1" ht="15.6" x14ac:dyDescent="0.3">
      <c r="A32" s="452" t="s">
        <v>255</v>
      </c>
      <c r="I32" s="438"/>
    </row>
    <row r="33" spans="1:9" s="434" customFormat="1" ht="15.6" x14ac:dyDescent="0.3">
      <c r="A33" s="452" t="s">
        <v>256</v>
      </c>
      <c r="I33" s="438"/>
    </row>
    <row r="34" spans="1:9" s="434" customFormat="1" x14ac:dyDescent="0.25">
      <c r="A34" s="442"/>
      <c r="I34" s="438"/>
    </row>
    <row r="35" spans="1:9" s="434" customFormat="1" x14ac:dyDescent="0.25">
      <c r="A35" s="442"/>
      <c r="I35" s="438"/>
    </row>
    <row r="36" spans="1:9" s="434" customFormat="1" x14ac:dyDescent="0.25">
      <c r="A36" s="453" t="s">
        <v>246</v>
      </c>
      <c r="I36" s="438"/>
    </row>
    <row r="37" spans="1:9" s="434" customFormat="1" x14ac:dyDescent="0.25">
      <c r="A37" s="442"/>
      <c r="I37" s="438"/>
    </row>
    <row r="38" spans="1:9" s="434" customFormat="1" x14ac:dyDescent="0.25">
      <c r="A38" s="442"/>
      <c r="I38" s="438"/>
    </row>
    <row r="39" spans="1:9" s="434" customFormat="1" x14ac:dyDescent="0.25">
      <c r="A39" s="442"/>
      <c r="I39" s="438"/>
    </row>
    <row r="40" spans="1:9" s="434" customFormat="1" ht="18" x14ac:dyDescent="0.35">
      <c r="A40" s="442"/>
      <c r="H40" s="185" t="s">
        <v>120</v>
      </c>
      <c r="I40" s="438"/>
    </row>
    <row r="41" spans="1:9" s="434" customFormat="1" ht="13.8" x14ac:dyDescent="0.25">
      <c r="A41" s="442"/>
      <c r="H41" s="216" t="s">
        <v>30</v>
      </c>
      <c r="I41" s="438"/>
    </row>
    <row r="42" spans="1:9" s="434" customFormat="1" x14ac:dyDescent="0.25">
      <c r="A42" s="442"/>
      <c r="I42" s="438"/>
    </row>
    <row r="43" spans="1:9" s="434" customFormat="1" x14ac:dyDescent="0.25">
      <c r="A43" s="443"/>
      <c r="B43" s="444"/>
      <c r="C43" s="444"/>
      <c r="D43" s="444"/>
      <c r="E43" s="444"/>
      <c r="F43" s="444"/>
      <c r="G43" s="444"/>
      <c r="H43" s="444"/>
      <c r="I43" s="445"/>
    </row>
    <row r="44" spans="1:9" s="434" customFormat="1" x14ac:dyDescent="0.25"/>
    <row r="45" spans="1:9" s="434" customFormat="1" x14ac:dyDescent="0.25"/>
    <row r="46" spans="1:9" s="434" customFormat="1" x14ac:dyDescent="0.25"/>
    <row r="47" spans="1:9" s="434" customFormat="1" x14ac:dyDescent="0.25"/>
    <row r="48" spans="1:9" s="434" customFormat="1" x14ac:dyDescent="0.25"/>
    <row r="49" spans="1:3" s="434" customFormat="1" x14ac:dyDescent="0.25"/>
    <row r="50" spans="1:3" x14ac:dyDescent="0.25">
      <c r="A50" s="434"/>
      <c r="B50" s="434"/>
      <c r="C50" s="434"/>
    </row>
    <row r="51" spans="1:3" x14ac:dyDescent="0.25">
      <c r="A51" s="434"/>
      <c r="B51" s="434"/>
      <c r="C51" s="434"/>
    </row>
    <row r="52" spans="1:3" x14ac:dyDescent="0.25">
      <c r="A52" s="434"/>
      <c r="B52" s="434"/>
      <c r="C52" s="434"/>
    </row>
    <row r="53" spans="1:3" x14ac:dyDescent="0.25">
      <c r="A53" s="434"/>
      <c r="B53" s="434"/>
      <c r="C53" s="434"/>
    </row>
    <row r="54" spans="1:3" x14ac:dyDescent="0.25">
      <c r="A54" s="434"/>
      <c r="B54" s="434"/>
      <c r="C54" s="434"/>
    </row>
    <row r="55" spans="1:3" x14ac:dyDescent="0.25">
      <c r="A55" s="434"/>
      <c r="B55" s="434"/>
      <c r="C55" s="434"/>
    </row>
    <row r="56" spans="1:3" x14ac:dyDescent="0.25">
      <c r="A56" s="434"/>
      <c r="B56" s="434"/>
      <c r="C56" s="434"/>
    </row>
    <row r="57" spans="1:3" x14ac:dyDescent="0.25">
      <c r="A57" s="434"/>
      <c r="B57" s="434"/>
      <c r="C57" s="434"/>
    </row>
  </sheetData>
  <sheetProtection password="DC67" sheet="1" objects="1" scenarios="1"/>
  <mergeCells count="5">
    <mergeCell ref="A6:D6"/>
    <mergeCell ref="A7:D7"/>
    <mergeCell ref="A8:D8"/>
    <mergeCell ref="A9:D9"/>
    <mergeCell ref="A11:D11"/>
  </mergeCells>
  <hyperlinks>
    <hyperlink ref="A32" r:id="rId1" tooltip="Blue Book (2.06 MB)" xr:uid="{00000000-0004-0000-0D00-000000000000}"/>
    <hyperlink ref="A36" r:id="rId2" xr:uid="{00000000-0004-0000-0D00-000001000000}"/>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77"/>
  <sheetViews>
    <sheetView tabSelected="1" zoomScale="98" zoomScaleNormal="98" workbookViewId="0">
      <selection activeCell="B21" sqref="B21:D21"/>
    </sheetView>
  </sheetViews>
  <sheetFormatPr defaultColWidth="9" defaultRowHeight="15" x14ac:dyDescent="0.35"/>
  <cols>
    <col min="1" max="1" width="31.33203125" style="61" customWidth="1"/>
    <col min="2" max="2" width="32.44140625" style="62" customWidth="1"/>
    <col min="3" max="3" width="28.6640625" style="62" customWidth="1"/>
    <col min="4" max="4" width="33.21875" style="62" customWidth="1"/>
    <col min="5" max="5" width="23.6640625" style="62" customWidth="1"/>
    <col min="6" max="6" width="30.21875" style="62" customWidth="1"/>
    <col min="7" max="7" width="18.77734375" style="62" customWidth="1"/>
    <col min="8" max="8" width="15" style="62" customWidth="1"/>
    <col min="9" max="9" width="9.5546875" style="62" hidden="1" customWidth="1"/>
    <col min="10" max="10" width="22.21875" style="62" hidden="1" customWidth="1"/>
    <col min="11" max="17" width="15.77734375" style="62" hidden="1" customWidth="1"/>
    <col min="18" max="19" width="18.6640625" style="62" hidden="1" customWidth="1"/>
    <col min="20" max="20" width="20" style="62" hidden="1" customWidth="1"/>
    <col min="21" max="256" width="15.77734375" style="62" hidden="1" customWidth="1"/>
  </cols>
  <sheetData>
    <row r="1" spans="1:41" s="63" customFormat="1" ht="19.8" x14ac:dyDescent="0.35">
      <c r="A1" s="481" t="s">
        <v>177</v>
      </c>
      <c r="B1" s="482"/>
      <c r="C1" s="482"/>
      <c r="D1" s="482"/>
      <c r="E1" s="482"/>
      <c r="F1" s="483"/>
      <c r="G1" s="64"/>
      <c r="H1" s="65"/>
      <c r="W1" s="63" t="s">
        <v>191</v>
      </c>
    </row>
    <row r="2" spans="1:41" s="63" customFormat="1" ht="18" customHeight="1" x14ac:dyDescent="0.35">
      <c r="A2" s="485"/>
      <c r="B2" s="486"/>
      <c r="C2" s="486"/>
      <c r="D2" s="486"/>
      <c r="E2" s="486"/>
      <c r="F2" s="487"/>
      <c r="G2" s="66"/>
      <c r="H2" s="67"/>
      <c r="S2" s="68" t="s">
        <v>333</v>
      </c>
      <c r="T2" s="69" t="s">
        <v>334</v>
      </c>
      <c r="W2" s="63" t="s">
        <v>189</v>
      </c>
    </row>
    <row r="3" spans="1:41" s="63" customFormat="1" ht="18" customHeight="1" x14ac:dyDescent="0.35">
      <c r="A3" s="473"/>
      <c r="B3" s="474"/>
      <c r="C3" s="474"/>
      <c r="D3" s="474"/>
      <c r="E3" s="474"/>
      <c r="F3" s="484"/>
      <c r="G3" s="66"/>
      <c r="H3" s="67"/>
      <c r="R3" s="70" t="str">
        <f>S3</f>
        <v>VENKATESAN   R</v>
      </c>
      <c r="S3" s="71" t="str">
        <f>CONCATENATE(B18," ",C18," ",D18)</f>
        <v>VENKATESAN   R</v>
      </c>
      <c r="T3" s="72" t="str">
        <f>CONCATENATE(B19," ",C19," ",D19)</f>
        <v>BRINDHA   VENKATESAN</v>
      </c>
      <c r="W3" s="63" t="s">
        <v>188</v>
      </c>
    </row>
    <row r="4" spans="1:41" s="63" customFormat="1" ht="18" customHeight="1" x14ac:dyDescent="0.35">
      <c r="A4" s="73" t="s">
        <v>155</v>
      </c>
      <c r="B4" s="74" t="s">
        <v>470</v>
      </c>
      <c r="C4" s="75" t="s">
        <v>31</v>
      </c>
      <c r="D4" s="74"/>
      <c r="E4" s="75" t="s">
        <v>156</v>
      </c>
      <c r="F4" s="76" t="s">
        <v>471</v>
      </c>
      <c r="G4" s="66"/>
      <c r="H4" s="67"/>
      <c r="J4" s="70" t="s">
        <v>205</v>
      </c>
      <c r="L4" s="77" t="s">
        <v>191</v>
      </c>
      <c r="N4" s="78" t="s">
        <v>268</v>
      </c>
      <c r="R4" s="63" t="str">
        <f>CONCATENATE(B4," ",D4," ",F4)</f>
        <v>PAVITHRA  VENKATESAN</v>
      </c>
      <c r="W4" s="63" t="s">
        <v>190</v>
      </c>
    </row>
    <row r="5" spans="1:41" s="63" customFormat="1" ht="31.05" customHeight="1" x14ac:dyDescent="0.35">
      <c r="A5" s="79" t="s">
        <v>157</v>
      </c>
      <c r="B5" s="74" t="s">
        <v>472</v>
      </c>
      <c r="C5" s="80" t="s">
        <v>195</v>
      </c>
      <c r="D5" s="74"/>
      <c r="E5" s="80" t="s">
        <v>197</v>
      </c>
      <c r="F5" s="76" t="s">
        <v>201</v>
      </c>
      <c r="G5" s="66"/>
      <c r="H5" s="67"/>
      <c r="J5" s="70" t="s">
        <v>198</v>
      </c>
      <c r="L5" s="77" t="s">
        <v>189</v>
      </c>
      <c r="N5" s="78" t="s">
        <v>302</v>
      </c>
      <c r="R5" s="63" t="str">
        <f>F4</f>
        <v>VENKATESAN</v>
      </c>
      <c r="W5" s="63" t="s">
        <v>107</v>
      </c>
    </row>
    <row r="6" spans="1:41" s="63" customFormat="1" ht="18" customHeight="1" x14ac:dyDescent="0.35">
      <c r="A6" s="81" t="s">
        <v>158</v>
      </c>
      <c r="B6" s="82">
        <v>43054</v>
      </c>
      <c r="C6" s="80" t="s">
        <v>159</v>
      </c>
      <c r="D6" s="74" t="s">
        <v>489</v>
      </c>
      <c r="E6" s="80" t="s">
        <v>196</v>
      </c>
      <c r="F6" s="76">
        <v>9943863299</v>
      </c>
      <c r="G6" s="66"/>
      <c r="H6" s="67"/>
      <c r="J6" s="70" t="s">
        <v>199</v>
      </c>
      <c r="L6" s="77" t="s">
        <v>188</v>
      </c>
      <c r="N6" s="78" t="s">
        <v>303</v>
      </c>
      <c r="W6" s="63" t="s">
        <v>108</v>
      </c>
    </row>
    <row r="7" spans="1:41" s="63" customFormat="1" ht="18" customHeight="1" x14ac:dyDescent="0.35">
      <c r="A7" s="81" t="s">
        <v>161</v>
      </c>
      <c r="B7" s="74" t="s">
        <v>442</v>
      </c>
      <c r="C7" s="80" t="s">
        <v>52</v>
      </c>
      <c r="D7" s="74" t="s">
        <v>473</v>
      </c>
      <c r="E7" s="80" t="s">
        <v>160</v>
      </c>
      <c r="F7" s="689" t="s">
        <v>474</v>
      </c>
      <c r="G7" s="66"/>
      <c r="H7" s="67"/>
      <c r="J7" s="70" t="s">
        <v>202</v>
      </c>
      <c r="L7" s="77" t="s">
        <v>219</v>
      </c>
      <c r="N7" s="78" t="s">
        <v>275</v>
      </c>
      <c r="O7" s="63" t="s">
        <v>277</v>
      </c>
      <c r="W7" s="63" t="s">
        <v>109</v>
      </c>
    </row>
    <row r="8" spans="1:41" s="63" customFormat="1" ht="18" customHeight="1" x14ac:dyDescent="0.35">
      <c r="A8" s="81" t="s">
        <v>53</v>
      </c>
      <c r="B8" s="82">
        <v>35587</v>
      </c>
      <c r="C8" s="80" t="s">
        <v>175</v>
      </c>
      <c r="D8" s="74" t="s">
        <v>475</v>
      </c>
      <c r="E8" s="80" t="s">
        <v>162</v>
      </c>
      <c r="F8" s="83"/>
      <c r="G8" s="66"/>
      <c r="H8" s="67"/>
      <c r="J8" s="70" t="s">
        <v>203</v>
      </c>
      <c r="L8" s="77" t="s">
        <v>107</v>
      </c>
      <c r="N8" s="78" t="s">
        <v>273</v>
      </c>
      <c r="R8" s="68" t="s">
        <v>331</v>
      </c>
      <c r="S8" s="84" t="s">
        <v>332</v>
      </c>
      <c r="T8" s="69" t="s">
        <v>28</v>
      </c>
      <c r="W8" s="63" t="s">
        <v>110</v>
      </c>
    </row>
    <row r="9" spans="1:41" s="63" customFormat="1" ht="18" hidden="1" customHeight="1" x14ac:dyDescent="0.35">
      <c r="A9" s="85" t="s">
        <v>166</v>
      </c>
      <c r="B9" s="86"/>
      <c r="C9" s="87" t="s">
        <v>164</v>
      </c>
      <c r="D9" s="86"/>
      <c r="E9" s="87" t="s">
        <v>163</v>
      </c>
      <c r="F9" s="88"/>
      <c r="G9" s="66"/>
      <c r="H9" s="67"/>
      <c r="J9" s="70" t="s">
        <v>201</v>
      </c>
      <c r="L9" s="77" t="s">
        <v>108</v>
      </c>
      <c r="N9" s="78" t="s">
        <v>272</v>
      </c>
      <c r="R9" s="71" t="str">
        <f>CONCATENATE(B15," ",C15," ",D15)</f>
        <v xml:space="preserve">  </v>
      </c>
      <c r="S9" s="89" t="str">
        <f>CONCATENATE(B16," ",C16," ",D16)</f>
        <v xml:space="preserve">  </v>
      </c>
      <c r="T9" s="72" t="str">
        <f>CONCATENATE(B17," ",C17," ",D17)</f>
        <v xml:space="preserve">  </v>
      </c>
      <c r="W9" s="63" t="s">
        <v>111</v>
      </c>
    </row>
    <row r="10" spans="1:41" s="63" customFormat="1" ht="18" hidden="1" customHeight="1" x14ac:dyDescent="0.35">
      <c r="A10" s="85" t="s">
        <v>170</v>
      </c>
      <c r="B10" s="86"/>
      <c r="C10" s="87" t="s">
        <v>167</v>
      </c>
      <c r="D10" s="86"/>
      <c r="E10" s="87" t="s">
        <v>168</v>
      </c>
      <c r="F10" s="86"/>
      <c r="G10" s="66"/>
      <c r="H10" s="67"/>
      <c r="J10" s="70" t="s">
        <v>207</v>
      </c>
      <c r="L10" s="77" t="s">
        <v>109</v>
      </c>
      <c r="N10" s="78" t="s">
        <v>269</v>
      </c>
      <c r="W10" s="63" t="s">
        <v>112</v>
      </c>
      <c r="AO10" s="63" t="s">
        <v>105</v>
      </c>
    </row>
    <row r="11" spans="1:41" s="63" customFormat="1" ht="18" hidden="1" customHeight="1" x14ac:dyDescent="0.35">
      <c r="A11" s="85" t="s">
        <v>165</v>
      </c>
      <c r="B11" s="86"/>
      <c r="C11" s="87" t="s">
        <v>169</v>
      </c>
      <c r="D11" s="86"/>
      <c r="E11" s="87" t="s">
        <v>171</v>
      </c>
      <c r="F11" s="88"/>
      <c r="G11" s="66"/>
      <c r="H11" s="67"/>
      <c r="J11" s="70" t="s">
        <v>206</v>
      </c>
      <c r="L11" s="77" t="s">
        <v>110</v>
      </c>
      <c r="N11" s="78" t="s">
        <v>274</v>
      </c>
      <c r="R11" s="90" t="str">
        <f>CONCATENATE(B25," ",B26)</f>
        <v>54 VINAYAKAR KOIL 2ND STREET</v>
      </c>
      <c r="S11" s="91"/>
      <c r="W11" s="63" t="s">
        <v>113</v>
      </c>
      <c r="AO11" s="63" t="s">
        <v>105</v>
      </c>
    </row>
    <row r="12" spans="1:41" s="63" customFormat="1" ht="60" hidden="1" x14ac:dyDescent="0.35">
      <c r="A12" s="92" t="s">
        <v>283</v>
      </c>
      <c r="B12" s="93"/>
      <c r="C12" s="94" t="s">
        <v>301</v>
      </c>
      <c r="D12" s="93"/>
      <c r="E12" s="94" t="s">
        <v>284</v>
      </c>
      <c r="F12" s="95"/>
      <c r="G12" s="96" t="s">
        <v>282</v>
      </c>
      <c r="H12" s="67"/>
      <c r="J12" s="70" t="s">
        <v>200</v>
      </c>
      <c r="L12" s="77" t="s">
        <v>112</v>
      </c>
      <c r="N12" s="78" t="s">
        <v>271</v>
      </c>
      <c r="P12" s="63" t="s">
        <v>276</v>
      </c>
      <c r="R12" s="97" t="str">
        <f>CONCATENATE(B27," ",B28)</f>
        <v>SASTHRI NAGAR ERODE</v>
      </c>
      <c r="S12" s="98"/>
    </row>
    <row r="13" spans="1:41" s="63" customFormat="1" ht="18" customHeight="1" x14ac:dyDescent="0.35">
      <c r="A13" s="471"/>
      <c r="B13" s="472"/>
      <c r="C13" s="472"/>
      <c r="D13" s="472"/>
      <c r="E13" s="472"/>
      <c r="F13" s="472"/>
      <c r="G13" s="472"/>
      <c r="H13" s="67"/>
      <c r="J13" s="70" t="s">
        <v>204</v>
      </c>
      <c r="L13" s="77" t="s">
        <v>111</v>
      </c>
      <c r="N13" s="78" t="s">
        <v>270</v>
      </c>
      <c r="R13" s="71" t="str">
        <f>B29</f>
        <v>TAMILNADU 638002</v>
      </c>
      <c r="S13" s="72"/>
    </row>
    <row r="14" spans="1:41" s="63" customFormat="1" ht="18" customHeight="1" x14ac:dyDescent="0.35">
      <c r="A14" s="99" t="s">
        <v>172</v>
      </c>
      <c r="B14" s="100" t="s">
        <v>2</v>
      </c>
      <c r="C14" s="100" t="s">
        <v>3</v>
      </c>
      <c r="D14" s="100" t="s">
        <v>4</v>
      </c>
      <c r="E14" s="100" t="s">
        <v>35</v>
      </c>
      <c r="F14" s="101" t="s">
        <v>34</v>
      </c>
      <c r="G14" s="99" t="s">
        <v>73</v>
      </c>
      <c r="H14" s="102" t="s">
        <v>27</v>
      </c>
      <c r="L14" s="77" t="s">
        <v>113</v>
      </c>
    </row>
    <row r="15" spans="1:41" s="63" customFormat="1" ht="18" customHeight="1" x14ac:dyDescent="0.35">
      <c r="A15" s="103" t="s">
        <v>349</v>
      </c>
      <c r="B15" s="74"/>
      <c r="C15" s="74"/>
      <c r="D15" s="74"/>
      <c r="E15" s="74"/>
      <c r="F15" s="82"/>
      <c r="G15" s="74"/>
      <c r="H15" s="104"/>
    </row>
    <row r="16" spans="1:41" s="63" customFormat="1" ht="18" customHeight="1" x14ac:dyDescent="0.35">
      <c r="A16" s="105" t="s">
        <v>32</v>
      </c>
      <c r="B16" s="74"/>
      <c r="C16" s="74"/>
      <c r="D16" s="74"/>
      <c r="E16" s="74"/>
      <c r="F16" s="82"/>
      <c r="G16" s="74"/>
      <c r="H16" s="104"/>
      <c r="R16" s="106" t="str">
        <f>CONCATENATE(B25," ",B26," ",B27," ",B28," ",+B29)</f>
        <v>54 VINAYAKAR KOIL 2ND STREET SASTHRI NAGAR ERODE TAMILNADU 638002</v>
      </c>
    </row>
    <row r="17" spans="1:41" s="63" customFormat="1" ht="18" customHeight="1" x14ac:dyDescent="0.35">
      <c r="A17" s="105" t="s">
        <v>33</v>
      </c>
      <c r="B17" s="74"/>
      <c r="C17" s="74"/>
      <c r="D17" s="74"/>
      <c r="E17" s="74"/>
      <c r="F17" s="82"/>
      <c r="G17" s="74"/>
      <c r="H17" s="104"/>
    </row>
    <row r="18" spans="1:41" s="63" customFormat="1" ht="18" customHeight="1" x14ac:dyDescent="0.35">
      <c r="A18" s="105" t="s">
        <v>74</v>
      </c>
      <c r="B18" s="74" t="s">
        <v>476</v>
      </c>
      <c r="C18" s="74"/>
      <c r="D18" s="74" t="s">
        <v>477</v>
      </c>
      <c r="E18" s="80" t="s">
        <v>443</v>
      </c>
      <c r="F18" s="82">
        <v>23480</v>
      </c>
      <c r="G18" s="74">
        <v>54</v>
      </c>
      <c r="H18" s="104" t="s">
        <v>74</v>
      </c>
    </row>
    <row r="19" spans="1:41" s="63" customFormat="1" ht="18" customHeight="1" x14ac:dyDescent="0.35">
      <c r="A19" s="107" t="s">
        <v>75</v>
      </c>
      <c r="B19" s="108" t="s">
        <v>478</v>
      </c>
      <c r="C19" s="74"/>
      <c r="D19" s="74" t="s">
        <v>471</v>
      </c>
      <c r="E19" s="109" t="s">
        <v>442</v>
      </c>
      <c r="F19" s="110">
        <v>26685</v>
      </c>
      <c r="G19" s="74">
        <v>45</v>
      </c>
      <c r="H19" s="104" t="s">
        <v>75</v>
      </c>
    </row>
    <row r="20" spans="1:41" ht="18" customHeight="1" x14ac:dyDescent="0.35">
      <c r="A20" s="470"/>
      <c r="B20" s="465"/>
      <c r="C20" s="465"/>
      <c r="D20" s="466"/>
      <c r="E20" s="111"/>
      <c r="F20" s="111"/>
      <c r="G20" s="111"/>
      <c r="H20" s="112"/>
      <c r="AO20" s="63"/>
    </row>
    <row r="21" spans="1:41" ht="18" customHeight="1" x14ac:dyDescent="0.35">
      <c r="A21" s="113" t="s">
        <v>469</v>
      </c>
      <c r="B21" s="467" t="s">
        <v>492</v>
      </c>
      <c r="C21" s="468"/>
      <c r="D21" s="469"/>
      <c r="E21" s="111"/>
      <c r="F21" s="111"/>
      <c r="G21" s="111"/>
      <c r="H21" s="112"/>
      <c r="AO21" s="63"/>
    </row>
    <row r="22" spans="1:41" ht="18" customHeight="1" x14ac:dyDescent="0.35">
      <c r="A22" s="464"/>
      <c r="B22" s="465"/>
      <c r="C22" s="465"/>
      <c r="D22" s="466"/>
      <c r="E22" s="111"/>
      <c r="F22" s="111"/>
      <c r="G22" s="111"/>
      <c r="H22" s="112"/>
      <c r="AO22" s="63"/>
    </row>
    <row r="23" spans="1:41" ht="18" customHeight="1" x14ac:dyDescent="0.35">
      <c r="A23" s="488" t="s">
        <v>173</v>
      </c>
      <c r="B23" s="489"/>
      <c r="C23" s="489"/>
      <c r="D23" s="490"/>
      <c r="E23" s="478" t="s">
        <v>278</v>
      </c>
      <c r="F23" s="479"/>
      <c r="G23" s="480"/>
      <c r="H23" s="112"/>
    </row>
    <row r="24" spans="1:41" ht="18" customHeight="1" x14ac:dyDescent="0.35">
      <c r="A24" s="103" t="s">
        <v>82</v>
      </c>
      <c r="B24" s="114" t="s">
        <v>58</v>
      </c>
      <c r="C24" s="114" t="s">
        <v>176</v>
      </c>
      <c r="D24" s="114" t="s">
        <v>174</v>
      </c>
      <c r="E24" s="114" t="s">
        <v>279</v>
      </c>
      <c r="F24" s="114" t="s">
        <v>280</v>
      </c>
      <c r="G24" s="115" t="s">
        <v>281</v>
      </c>
      <c r="H24" s="116"/>
    </row>
    <row r="25" spans="1:41" ht="18" customHeight="1" x14ac:dyDescent="0.35">
      <c r="A25" s="105" t="s">
        <v>261</v>
      </c>
      <c r="B25" s="74">
        <v>54</v>
      </c>
      <c r="C25" s="74">
        <v>54</v>
      </c>
      <c r="D25" s="74">
        <v>54</v>
      </c>
      <c r="E25" s="118" t="s">
        <v>484</v>
      </c>
      <c r="F25" s="118" t="s">
        <v>484</v>
      </c>
      <c r="G25" s="118" t="s">
        <v>484</v>
      </c>
      <c r="H25" s="116"/>
    </row>
    <row r="26" spans="1:41" ht="18" customHeight="1" x14ac:dyDescent="0.35">
      <c r="A26" s="105" t="s">
        <v>262</v>
      </c>
      <c r="B26" s="74" t="s">
        <v>479</v>
      </c>
      <c r="C26" s="74" t="s">
        <v>479</v>
      </c>
      <c r="D26" s="74" t="s">
        <v>479</v>
      </c>
      <c r="E26" s="118" t="s">
        <v>485</v>
      </c>
      <c r="F26" s="118" t="s">
        <v>485</v>
      </c>
      <c r="G26" s="118" t="s">
        <v>485</v>
      </c>
      <c r="H26" s="116"/>
    </row>
    <row r="27" spans="1:41" ht="18" customHeight="1" x14ac:dyDescent="0.35">
      <c r="A27" s="105" t="s">
        <v>263</v>
      </c>
      <c r="B27" s="74" t="s">
        <v>480</v>
      </c>
      <c r="C27" s="74" t="s">
        <v>480</v>
      </c>
      <c r="D27" s="74" t="s">
        <v>480</v>
      </c>
      <c r="E27" s="118" t="s">
        <v>486</v>
      </c>
      <c r="F27" s="118" t="s">
        <v>486</v>
      </c>
      <c r="G27" s="118" t="s">
        <v>487</v>
      </c>
      <c r="H27" s="116"/>
    </row>
    <row r="28" spans="1:41" ht="18" customHeight="1" x14ac:dyDescent="0.35">
      <c r="A28" s="119" t="s">
        <v>264</v>
      </c>
      <c r="B28" s="74" t="s">
        <v>481</v>
      </c>
      <c r="C28" s="74" t="s">
        <v>481</v>
      </c>
      <c r="D28" s="74" t="s">
        <v>481</v>
      </c>
      <c r="E28" s="118"/>
      <c r="F28" s="118"/>
      <c r="G28" s="118"/>
      <c r="H28" s="116"/>
    </row>
    <row r="29" spans="1:41" ht="18" customHeight="1" x14ac:dyDescent="0.35">
      <c r="A29" s="119" t="s">
        <v>265</v>
      </c>
      <c r="B29" s="74" t="s">
        <v>482</v>
      </c>
      <c r="C29" s="74" t="s">
        <v>482</v>
      </c>
      <c r="D29" s="74" t="s">
        <v>482</v>
      </c>
      <c r="E29" s="118"/>
      <c r="F29" s="118"/>
      <c r="G29" s="120"/>
      <c r="H29" s="116"/>
    </row>
    <row r="30" spans="1:41" ht="18" customHeight="1" x14ac:dyDescent="0.35">
      <c r="A30" s="119" t="s">
        <v>64</v>
      </c>
      <c r="B30" s="117" t="s">
        <v>483</v>
      </c>
      <c r="C30" s="117" t="s">
        <v>483</v>
      </c>
      <c r="D30" s="117" t="s">
        <v>483</v>
      </c>
      <c r="E30" s="118"/>
      <c r="F30" s="118"/>
      <c r="G30" s="120"/>
      <c r="H30" s="116"/>
    </row>
    <row r="31" spans="1:41" ht="18" customHeight="1" x14ac:dyDescent="0.35">
      <c r="A31" s="119" t="s">
        <v>266</v>
      </c>
      <c r="B31" s="121"/>
      <c r="C31" s="121"/>
      <c r="D31" s="121"/>
      <c r="E31" s="118"/>
      <c r="F31" s="118"/>
      <c r="G31" s="120"/>
      <c r="H31" s="116"/>
    </row>
    <row r="32" spans="1:41" ht="18" customHeight="1" x14ac:dyDescent="0.35">
      <c r="A32" s="122" t="s">
        <v>267</v>
      </c>
      <c r="B32" s="117">
        <v>9442278384</v>
      </c>
      <c r="C32" s="117">
        <v>9442278384</v>
      </c>
      <c r="D32" s="117">
        <v>9442278384</v>
      </c>
      <c r="E32" s="123"/>
      <c r="F32" s="123"/>
      <c r="G32" s="124"/>
      <c r="H32" s="116"/>
    </row>
    <row r="33" spans="1:8" ht="18" customHeight="1" x14ac:dyDescent="0.35">
      <c r="A33" s="494"/>
      <c r="B33" s="495"/>
      <c r="C33" s="495"/>
      <c r="D33" s="495"/>
      <c r="E33" s="125"/>
      <c r="F33" s="125"/>
      <c r="G33" s="125"/>
      <c r="H33" s="116"/>
    </row>
    <row r="34" spans="1:8" ht="18" customHeight="1" x14ac:dyDescent="0.35">
      <c r="A34" s="491" t="s">
        <v>178</v>
      </c>
      <c r="B34" s="492"/>
      <c r="C34" s="492"/>
      <c r="D34" s="492"/>
      <c r="E34" s="492"/>
      <c r="F34" s="493"/>
      <c r="G34" s="125"/>
      <c r="H34" s="116"/>
    </row>
    <row r="35" spans="1:8" ht="25.2" x14ac:dyDescent="0.35">
      <c r="A35" s="103" t="s">
        <v>82</v>
      </c>
      <c r="B35" s="126" t="s">
        <v>179</v>
      </c>
      <c r="C35" s="126" t="s">
        <v>27</v>
      </c>
      <c r="D35" s="126" t="s">
        <v>70</v>
      </c>
      <c r="E35" s="126" t="s">
        <v>71</v>
      </c>
      <c r="F35" s="127" t="s">
        <v>72</v>
      </c>
      <c r="G35" s="125"/>
      <c r="H35" s="116"/>
    </row>
    <row r="36" spans="1:8" ht="37.799999999999997" x14ac:dyDescent="0.35">
      <c r="A36" s="119" t="s">
        <v>441</v>
      </c>
      <c r="B36" s="74" t="s">
        <v>483</v>
      </c>
      <c r="C36" s="74" t="s">
        <v>74</v>
      </c>
      <c r="D36" s="74" t="s">
        <v>481</v>
      </c>
      <c r="E36" s="74">
        <v>54</v>
      </c>
      <c r="F36" s="128">
        <v>1</v>
      </c>
      <c r="G36" s="125"/>
      <c r="H36" s="116"/>
    </row>
    <row r="37" spans="1:8" ht="18" customHeight="1" x14ac:dyDescent="0.35">
      <c r="A37" s="105" t="s">
        <v>37</v>
      </c>
      <c r="B37" s="74" t="s">
        <v>483</v>
      </c>
      <c r="C37" s="74" t="s">
        <v>74</v>
      </c>
      <c r="D37" s="74" t="s">
        <v>481</v>
      </c>
      <c r="E37" s="74">
        <v>54</v>
      </c>
      <c r="F37" s="128">
        <v>1</v>
      </c>
      <c r="G37" s="125"/>
      <c r="H37" s="116"/>
    </row>
    <row r="38" spans="1:8" ht="28.5" customHeight="1" x14ac:dyDescent="0.35">
      <c r="A38" s="129" t="s">
        <v>450</v>
      </c>
      <c r="B38" s="74" t="s">
        <v>483</v>
      </c>
      <c r="C38" s="74" t="s">
        <v>74</v>
      </c>
      <c r="D38" s="74" t="s">
        <v>481</v>
      </c>
      <c r="E38" s="74">
        <v>54</v>
      </c>
      <c r="F38" s="128">
        <v>1</v>
      </c>
      <c r="G38" s="125"/>
      <c r="H38" s="116"/>
    </row>
    <row r="39" spans="1:8" ht="18" customHeight="1" x14ac:dyDescent="0.35">
      <c r="A39" s="105" t="s">
        <v>60</v>
      </c>
      <c r="B39" s="74" t="s">
        <v>483</v>
      </c>
      <c r="C39" s="74" t="s">
        <v>74</v>
      </c>
      <c r="D39" s="74" t="s">
        <v>481</v>
      </c>
      <c r="E39" s="74">
        <v>54</v>
      </c>
      <c r="F39" s="128">
        <v>1</v>
      </c>
      <c r="G39" s="125"/>
      <c r="H39" s="116"/>
    </row>
    <row r="40" spans="1:8" ht="18" customHeight="1" x14ac:dyDescent="0.35">
      <c r="A40" s="107" t="s">
        <v>182</v>
      </c>
      <c r="B40" s="117" t="s">
        <v>483</v>
      </c>
      <c r="C40" s="117" t="s">
        <v>74</v>
      </c>
      <c r="D40" s="130" t="s">
        <v>481</v>
      </c>
      <c r="E40" s="117">
        <v>54</v>
      </c>
      <c r="F40" s="131">
        <v>1</v>
      </c>
      <c r="G40" s="125"/>
      <c r="H40" s="116"/>
    </row>
    <row r="41" spans="1:8" ht="18" customHeight="1" x14ac:dyDescent="0.35">
      <c r="A41" s="475"/>
      <c r="B41" s="476"/>
      <c r="C41" s="476"/>
      <c r="D41" s="476"/>
      <c r="E41" s="476"/>
      <c r="F41" s="477"/>
      <c r="G41" s="111"/>
      <c r="H41" s="112"/>
    </row>
    <row r="42" spans="1:8" ht="18" hidden="1" customHeight="1" x14ac:dyDescent="0.35">
      <c r="A42" s="473" t="s">
        <v>210</v>
      </c>
      <c r="B42" s="474"/>
      <c r="C42" s="474"/>
      <c r="D42" s="474"/>
      <c r="E42" s="474"/>
      <c r="F42" s="484"/>
      <c r="G42" s="111"/>
      <c r="H42" s="112"/>
    </row>
    <row r="43" spans="1:8" ht="18" hidden="1" customHeight="1" x14ac:dyDescent="0.35">
      <c r="A43" s="132"/>
      <c r="B43" s="133" t="s">
        <v>132</v>
      </c>
      <c r="C43" s="133" t="s">
        <v>350</v>
      </c>
      <c r="D43" s="133" t="s">
        <v>194</v>
      </c>
      <c r="E43" s="134"/>
      <c r="F43" s="135"/>
      <c r="G43" s="111"/>
      <c r="H43" s="112"/>
    </row>
    <row r="44" spans="1:8" ht="18" hidden="1" customHeight="1" x14ac:dyDescent="0.35">
      <c r="A44" s="136" t="s">
        <v>38</v>
      </c>
      <c r="B44" s="86"/>
      <c r="C44" s="86"/>
      <c r="D44" s="86"/>
      <c r="E44" s="86"/>
      <c r="F44" s="88"/>
      <c r="G44" s="111"/>
      <c r="H44" s="112"/>
    </row>
    <row r="45" spans="1:8" ht="18" hidden="1" customHeight="1" x14ac:dyDescent="0.35">
      <c r="A45" s="136" t="s">
        <v>115</v>
      </c>
      <c r="B45" s="137"/>
      <c r="C45" s="137"/>
      <c r="D45" s="137"/>
      <c r="E45" s="137"/>
      <c r="F45" s="138"/>
      <c r="G45" s="111"/>
      <c r="H45" s="112"/>
    </row>
    <row r="46" spans="1:8" ht="18" hidden="1" customHeight="1" x14ac:dyDescent="0.35">
      <c r="A46" s="136" t="s">
        <v>76</v>
      </c>
      <c r="B46" s="137"/>
      <c r="C46" s="137"/>
      <c r="D46" s="137"/>
      <c r="E46" s="137"/>
      <c r="F46" s="138"/>
      <c r="G46" s="111"/>
      <c r="H46" s="112"/>
    </row>
    <row r="47" spans="1:8" ht="18" hidden="1" customHeight="1" x14ac:dyDescent="0.35">
      <c r="A47" s="136" t="s">
        <v>214</v>
      </c>
      <c r="B47" s="86"/>
      <c r="C47" s="139"/>
      <c r="D47" s="86"/>
      <c r="E47" s="139"/>
      <c r="F47" s="140"/>
      <c r="G47" s="111"/>
      <c r="H47" s="112"/>
    </row>
    <row r="48" spans="1:8" ht="18" hidden="1" customHeight="1" x14ac:dyDescent="0.35">
      <c r="A48" s="136" t="s">
        <v>213</v>
      </c>
      <c r="B48" s="86"/>
      <c r="C48" s="139"/>
      <c r="D48" s="86"/>
      <c r="E48" s="86"/>
      <c r="F48" s="88"/>
      <c r="G48" s="111"/>
      <c r="H48" s="112"/>
    </row>
    <row r="49" spans="1:19" ht="18" hidden="1" customHeight="1" x14ac:dyDescent="0.35">
      <c r="A49" s="136" t="s">
        <v>211</v>
      </c>
      <c r="B49" s="86"/>
      <c r="C49" s="86"/>
      <c r="D49" s="86"/>
      <c r="E49" s="86"/>
      <c r="F49" s="88"/>
      <c r="G49" s="111"/>
      <c r="H49" s="112"/>
    </row>
    <row r="50" spans="1:19" ht="18" hidden="1" customHeight="1" x14ac:dyDescent="0.35">
      <c r="A50" s="136" t="s">
        <v>39</v>
      </c>
      <c r="B50" s="86"/>
      <c r="C50" s="86"/>
      <c r="D50" s="86"/>
      <c r="E50" s="86"/>
      <c r="F50" s="88"/>
      <c r="G50" s="111"/>
      <c r="H50" s="112"/>
    </row>
    <row r="51" spans="1:19" ht="18" hidden="1" customHeight="1" x14ac:dyDescent="0.35">
      <c r="A51" s="136" t="s">
        <v>208</v>
      </c>
      <c r="B51" s="141"/>
      <c r="C51" s="141"/>
      <c r="D51" s="141"/>
      <c r="E51" s="141"/>
      <c r="F51" s="142"/>
      <c r="G51" s="111"/>
      <c r="H51" s="112"/>
    </row>
    <row r="52" spans="1:19" ht="18" hidden="1" customHeight="1" x14ac:dyDescent="0.35">
      <c r="A52" s="143" t="s">
        <v>209</v>
      </c>
      <c r="B52" s="144"/>
      <c r="C52" s="144"/>
      <c r="D52" s="144"/>
      <c r="E52" s="144"/>
      <c r="F52" s="145"/>
      <c r="G52" s="111"/>
      <c r="H52" s="112"/>
    </row>
    <row r="53" spans="1:19" ht="18" hidden="1" customHeight="1" x14ac:dyDescent="0.35">
      <c r="A53" s="475"/>
      <c r="B53" s="476"/>
      <c r="C53" s="476"/>
      <c r="D53" s="476"/>
      <c r="E53" s="476"/>
      <c r="F53" s="477"/>
      <c r="G53" s="111"/>
      <c r="H53" s="112"/>
    </row>
    <row r="54" spans="1:19" ht="18" hidden="1" customHeight="1" x14ac:dyDescent="0.35">
      <c r="A54" s="473" t="s">
        <v>117</v>
      </c>
      <c r="B54" s="474"/>
      <c r="C54" s="474"/>
      <c r="D54" s="474"/>
      <c r="E54" s="474"/>
      <c r="F54" s="474"/>
      <c r="G54" s="474"/>
      <c r="H54" s="146"/>
    </row>
    <row r="55" spans="1:19" ht="18" hidden="1" customHeight="1" x14ac:dyDescent="0.35">
      <c r="A55" s="132" t="s">
        <v>348</v>
      </c>
      <c r="B55" s="133" t="s">
        <v>304</v>
      </c>
      <c r="C55" s="133" t="s">
        <v>47</v>
      </c>
      <c r="D55" s="133" t="s">
        <v>181</v>
      </c>
      <c r="E55" s="133" t="s">
        <v>180</v>
      </c>
      <c r="F55" s="133" t="s">
        <v>48</v>
      </c>
      <c r="G55" s="133" t="s">
        <v>61</v>
      </c>
      <c r="H55" s="147" t="s">
        <v>218</v>
      </c>
      <c r="I55" s="112"/>
    </row>
    <row r="56" spans="1:19" ht="18" hidden="1" customHeight="1" x14ac:dyDescent="0.35">
      <c r="A56" s="148"/>
      <c r="B56" s="86"/>
      <c r="C56" s="149"/>
      <c r="D56" s="137"/>
      <c r="E56" s="137"/>
      <c r="F56" s="86"/>
      <c r="G56" s="150"/>
      <c r="H56" s="151"/>
      <c r="I56" s="112">
        <f>(E56-D56)/365</f>
        <v>0</v>
      </c>
      <c r="S56" s="152"/>
    </row>
    <row r="57" spans="1:19" ht="18" hidden="1" customHeight="1" x14ac:dyDescent="0.35">
      <c r="A57" s="148"/>
      <c r="B57" s="86"/>
      <c r="C57" s="149"/>
      <c r="D57" s="137"/>
      <c r="E57" s="137"/>
      <c r="F57" s="86"/>
      <c r="G57" s="150"/>
      <c r="H57" s="151"/>
      <c r="I57" s="112">
        <f t="shared" ref="I57:I67" si="0">(E57-D57)/365</f>
        <v>0</v>
      </c>
      <c r="S57" s="152"/>
    </row>
    <row r="58" spans="1:19" ht="18" hidden="1" customHeight="1" x14ac:dyDescent="0.35">
      <c r="A58" s="148"/>
      <c r="B58" s="149"/>
      <c r="C58" s="149"/>
      <c r="D58" s="137"/>
      <c r="E58" s="137"/>
      <c r="F58" s="86"/>
      <c r="G58" s="150"/>
      <c r="H58" s="151"/>
      <c r="I58" s="112">
        <f t="shared" si="0"/>
        <v>0</v>
      </c>
      <c r="S58" s="152"/>
    </row>
    <row r="59" spans="1:19" ht="18" hidden="1" customHeight="1" x14ac:dyDescent="0.35">
      <c r="A59" s="148"/>
      <c r="B59" s="149"/>
      <c r="C59" s="149"/>
      <c r="D59" s="137"/>
      <c r="E59" s="137"/>
      <c r="F59" s="86"/>
      <c r="G59" s="150"/>
      <c r="H59" s="151"/>
      <c r="I59" s="112">
        <f t="shared" si="0"/>
        <v>0</v>
      </c>
      <c r="S59" s="152"/>
    </row>
    <row r="60" spans="1:19" ht="18" hidden="1" customHeight="1" x14ac:dyDescent="0.35">
      <c r="A60" s="148"/>
      <c r="B60" s="149"/>
      <c r="C60" s="149"/>
      <c r="D60" s="137"/>
      <c r="E60" s="137"/>
      <c r="F60" s="86"/>
      <c r="G60" s="150"/>
      <c r="H60" s="151"/>
      <c r="I60" s="112">
        <f t="shared" si="0"/>
        <v>0</v>
      </c>
      <c r="S60" s="152"/>
    </row>
    <row r="61" spans="1:19" ht="18" hidden="1" customHeight="1" x14ac:dyDescent="0.35">
      <c r="A61" s="148"/>
      <c r="B61" s="149"/>
      <c r="C61" s="149"/>
      <c r="D61" s="137"/>
      <c r="E61" s="137"/>
      <c r="F61" s="86"/>
      <c r="G61" s="150"/>
      <c r="H61" s="151"/>
      <c r="I61" s="112">
        <f t="shared" si="0"/>
        <v>0</v>
      </c>
      <c r="S61" s="152"/>
    </row>
    <row r="62" spans="1:19" ht="18" hidden="1" customHeight="1" x14ac:dyDescent="0.35">
      <c r="A62" s="148"/>
      <c r="B62" s="149"/>
      <c r="C62" s="149"/>
      <c r="D62" s="137"/>
      <c r="E62" s="137"/>
      <c r="F62" s="86"/>
      <c r="G62" s="150"/>
      <c r="H62" s="151"/>
      <c r="I62" s="112">
        <f t="shared" si="0"/>
        <v>0</v>
      </c>
      <c r="S62" s="152"/>
    </row>
    <row r="63" spans="1:19" ht="18" hidden="1" customHeight="1" x14ac:dyDescent="0.35">
      <c r="A63" s="148"/>
      <c r="B63" s="149"/>
      <c r="C63" s="149"/>
      <c r="D63" s="137"/>
      <c r="E63" s="137"/>
      <c r="F63" s="86"/>
      <c r="G63" s="150"/>
      <c r="H63" s="151"/>
      <c r="I63" s="112">
        <f t="shared" si="0"/>
        <v>0</v>
      </c>
      <c r="S63" s="152"/>
    </row>
    <row r="64" spans="1:19" ht="18" hidden="1" customHeight="1" x14ac:dyDescent="0.35">
      <c r="A64" s="148"/>
      <c r="B64" s="149"/>
      <c r="C64" s="149"/>
      <c r="D64" s="137"/>
      <c r="E64" s="137"/>
      <c r="F64" s="86"/>
      <c r="G64" s="150"/>
      <c r="H64" s="151"/>
      <c r="I64" s="112">
        <f t="shared" si="0"/>
        <v>0</v>
      </c>
      <c r="S64" s="152"/>
    </row>
    <row r="65" spans="1:20" ht="18" hidden="1" customHeight="1" x14ac:dyDescent="0.35">
      <c r="A65" s="148"/>
      <c r="B65" s="149"/>
      <c r="C65" s="149"/>
      <c r="D65" s="137"/>
      <c r="E65" s="137"/>
      <c r="F65" s="86"/>
      <c r="G65" s="150"/>
      <c r="H65" s="151"/>
      <c r="I65" s="112">
        <f t="shared" si="0"/>
        <v>0</v>
      </c>
      <c r="S65" s="152"/>
    </row>
    <row r="66" spans="1:20" ht="18" hidden="1" customHeight="1" x14ac:dyDescent="0.35">
      <c r="A66" s="148"/>
      <c r="B66" s="149"/>
      <c r="C66" s="149"/>
      <c r="D66" s="137"/>
      <c r="E66" s="137"/>
      <c r="F66" s="86"/>
      <c r="G66" s="150"/>
      <c r="H66" s="151"/>
      <c r="I66" s="112">
        <f t="shared" si="0"/>
        <v>0</v>
      </c>
      <c r="S66" s="152"/>
    </row>
    <row r="67" spans="1:20" ht="18" hidden="1" customHeight="1" x14ac:dyDescent="0.35">
      <c r="A67" s="153"/>
      <c r="B67" s="154"/>
      <c r="C67" s="154"/>
      <c r="D67" s="155"/>
      <c r="E67" s="155"/>
      <c r="F67" s="144"/>
      <c r="G67" s="156"/>
      <c r="H67" s="157"/>
      <c r="I67" s="112">
        <f t="shared" si="0"/>
        <v>0</v>
      </c>
      <c r="S67" s="152"/>
      <c r="T67" s="152"/>
    </row>
    <row r="68" spans="1:20" ht="18" hidden="1" customHeight="1" x14ac:dyDescent="0.35">
      <c r="A68" s="158" t="s">
        <v>183</v>
      </c>
      <c r="B68" s="159"/>
      <c r="C68" s="160"/>
      <c r="D68" s="161"/>
      <c r="E68" s="161"/>
      <c r="F68" s="161"/>
      <c r="G68" s="161"/>
      <c r="H68" s="162"/>
    </row>
    <row r="69" spans="1:20" hidden="1" x14ac:dyDescent="0.35">
      <c r="A69" s="163"/>
      <c r="B69" s="164"/>
      <c r="C69" s="164"/>
      <c r="D69" s="164"/>
      <c r="E69" s="164"/>
      <c r="F69" s="164"/>
      <c r="G69" s="164"/>
      <c r="H69" s="165"/>
    </row>
    <row r="70" spans="1:20" hidden="1" x14ac:dyDescent="0.35"/>
    <row r="71" spans="1:20" hidden="1" x14ac:dyDescent="0.35"/>
    <row r="72" spans="1:20" hidden="1" x14ac:dyDescent="0.35"/>
    <row r="73" spans="1:20" hidden="1" x14ac:dyDescent="0.35"/>
    <row r="74" spans="1:20" hidden="1" x14ac:dyDescent="0.35"/>
    <row r="75" spans="1:20" hidden="1" x14ac:dyDescent="0.35"/>
    <row r="76" spans="1:20" hidden="1" x14ac:dyDescent="0.35"/>
    <row r="77" spans="1:20" hidden="1" x14ac:dyDescent="0.35"/>
  </sheetData>
  <mergeCells count="15">
    <mergeCell ref="A1:F1"/>
    <mergeCell ref="A3:F3"/>
    <mergeCell ref="A2:F2"/>
    <mergeCell ref="A23:D23"/>
    <mergeCell ref="A34:F34"/>
    <mergeCell ref="A33:D33"/>
    <mergeCell ref="A22:D22"/>
    <mergeCell ref="B21:D21"/>
    <mergeCell ref="A20:D20"/>
    <mergeCell ref="A13:G13"/>
    <mergeCell ref="A54:G54"/>
    <mergeCell ref="A53:F53"/>
    <mergeCell ref="E23:G23"/>
    <mergeCell ref="A42:F42"/>
    <mergeCell ref="A41:F41"/>
  </mergeCells>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E9CD6CF2-E037-42CF-BEBA-16612224A60C}"/>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V64"/>
  <sheetViews>
    <sheetView workbookViewId="0">
      <selection activeCell="B17" sqref="B17"/>
    </sheetView>
  </sheetViews>
  <sheetFormatPr defaultColWidth="9" defaultRowHeight="13.8" x14ac:dyDescent="0.25"/>
  <cols>
    <col min="1" max="1" width="41.77734375" style="166" customWidth="1"/>
    <col min="2" max="2" width="37.77734375" style="166" customWidth="1"/>
    <col min="3" max="3" width="43.21875" style="166" customWidth="1"/>
    <col min="4" max="256" width="9.21875" style="167" customWidth="1"/>
  </cols>
  <sheetData>
    <row r="2" spans="1:3" x14ac:dyDescent="0.25">
      <c r="C2" s="168"/>
    </row>
    <row r="6" spans="1:3" x14ac:dyDescent="0.25">
      <c r="A6" s="503" t="s">
        <v>0</v>
      </c>
      <c r="B6" s="504"/>
      <c r="C6" s="505"/>
    </row>
    <row r="7" spans="1:3" x14ac:dyDescent="0.25">
      <c r="A7" s="169" t="s">
        <v>1</v>
      </c>
      <c r="B7" s="24"/>
      <c r="C7" s="170"/>
    </row>
    <row r="8" spans="1:3" x14ac:dyDescent="0.25">
      <c r="A8" s="171"/>
      <c r="B8" s="24"/>
      <c r="C8" s="170"/>
    </row>
    <row r="9" spans="1:3" x14ac:dyDescent="0.25">
      <c r="A9" s="172" t="s">
        <v>2</v>
      </c>
      <c r="B9" s="19" t="s">
        <v>3</v>
      </c>
      <c r="C9" s="27" t="s">
        <v>4</v>
      </c>
    </row>
    <row r="10" spans="1:3" ht="13.2" x14ac:dyDescent="0.25">
      <c r="A10" s="500" t="str">
        <f>MASTERSHEET!B4</f>
        <v>PAVITHRA</v>
      </c>
      <c r="B10" s="501">
        <f>MASTERSHEET!D4</f>
        <v>0</v>
      </c>
      <c r="C10" s="502" t="str">
        <f>MASTERSHEET!F4</f>
        <v>VENKATESAN</v>
      </c>
    </row>
    <row r="11" spans="1:3" ht="11.25" customHeight="1" x14ac:dyDescent="0.25">
      <c r="A11" s="500"/>
      <c r="B11" s="501"/>
      <c r="C11" s="502"/>
    </row>
    <row r="12" spans="1:3" ht="13.2" hidden="1" x14ac:dyDescent="0.25">
      <c r="A12" s="500"/>
      <c r="B12" s="501"/>
      <c r="C12" s="502"/>
    </row>
    <row r="13" spans="1:3" x14ac:dyDescent="0.25">
      <c r="A13" s="171"/>
      <c r="B13" s="24"/>
      <c r="C13" s="170"/>
    </row>
    <row r="14" spans="1:3" x14ac:dyDescent="0.25">
      <c r="A14" s="169" t="s">
        <v>5</v>
      </c>
      <c r="B14" s="498">
        <f>MASTERSHEET!B6</f>
        <v>43054</v>
      </c>
      <c r="C14" s="499"/>
    </row>
    <row r="15" spans="1:3" x14ac:dyDescent="0.25">
      <c r="A15" s="169" t="s">
        <v>67</v>
      </c>
      <c r="B15" s="496" t="str">
        <f>MASTERSHEET!B5</f>
        <v>SOFTWARE ASSOCIATE</v>
      </c>
      <c r="C15" s="497"/>
    </row>
    <row r="16" spans="1:3" x14ac:dyDescent="0.25">
      <c r="A16" s="169" t="s">
        <v>68</v>
      </c>
      <c r="B16" s="496">
        <f>MASTERSHEET!D5</f>
        <v>0</v>
      </c>
      <c r="C16" s="497"/>
    </row>
    <row r="17" spans="1:3" ht="41.4" x14ac:dyDescent="0.25">
      <c r="A17" s="169" t="s">
        <v>6</v>
      </c>
      <c r="B17" s="173" t="s">
        <v>7</v>
      </c>
      <c r="C17" s="174" t="s">
        <v>8</v>
      </c>
    </row>
    <row r="18" spans="1:3" x14ac:dyDescent="0.25">
      <c r="A18" s="171" t="str">
        <f>MASTERSHEET!B24</f>
        <v>Permanent Address</v>
      </c>
      <c r="B18" s="24" t="str">
        <f>MASTERSHEET!C24</f>
        <v>Correspondence Add</v>
      </c>
      <c r="C18" s="170" t="str">
        <f>MASTERSHEET!D24</f>
        <v>Emergency Address</v>
      </c>
    </row>
    <row r="19" spans="1:3" x14ac:dyDescent="0.25">
      <c r="A19" s="175">
        <f>MASTERSHEET!B25</f>
        <v>54</v>
      </c>
      <c r="B19" s="32">
        <f>MASTERSHEET!C25</f>
        <v>54</v>
      </c>
      <c r="C19" s="176">
        <f>MASTERSHEET!D25</f>
        <v>54</v>
      </c>
    </row>
    <row r="20" spans="1:3" x14ac:dyDescent="0.25">
      <c r="A20" s="175" t="str">
        <f>MASTERSHEET!B26</f>
        <v>VINAYAKAR KOIL 2ND STREET</v>
      </c>
      <c r="B20" s="32" t="str">
        <f>MASTERSHEET!C26</f>
        <v>VINAYAKAR KOIL 2ND STREET</v>
      </c>
      <c r="C20" s="176" t="str">
        <f>MASTERSHEET!D26</f>
        <v>VINAYAKAR KOIL 2ND STREET</v>
      </c>
    </row>
    <row r="21" spans="1:3" x14ac:dyDescent="0.25">
      <c r="A21" s="175" t="str">
        <f>MASTERSHEET!B27</f>
        <v>SASTHRI NAGAR</v>
      </c>
      <c r="B21" s="32" t="str">
        <f>MASTERSHEET!C27</f>
        <v>SASTHRI NAGAR</v>
      </c>
      <c r="C21" s="176" t="str">
        <f>MASTERSHEET!D27</f>
        <v>SASTHRI NAGAR</v>
      </c>
    </row>
    <row r="22" spans="1:3" x14ac:dyDescent="0.25">
      <c r="A22" s="175" t="str">
        <f>MASTERSHEET!B28</f>
        <v>ERODE</v>
      </c>
      <c r="B22" s="32" t="str">
        <f>MASTERSHEET!C28</f>
        <v>ERODE</v>
      </c>
      <c r="C22" s="176" t="str">
        <f>MASTERSHEET!D28</f>
        <v>ERODE</v>
      </c>
    </row>
    <row r="23" spans="1:3" x14ac:dyDescent="0.25">
      <c r="A23" s="175" t="str">
        <f>MASTERSHEET!B29</f>
        <v>TAMILNADU 638002</v>
      </c>
      <c r="B23" s="32" t="str">
        <f>MASTERSHEET!C29</f>
        <v>TAMILNADU 638002</v>
      </c>
      <c r="C23" s="176" t="str">
        <f>MASTERSHEET!D29</f>
        <v>TAMILNADU 638002</v>
      </c>
    </row>
    <row r="24" spans="1:3" x14ac:dyDescent="0.25">
      <c r="A24" s="177" t="s">
        <v>64</v>
      </c>
      <c r="B24" s="178" t="s">
        <v>64</v>
      </c>
      <c r="C24" s="179" t="s">
        <v>64</v>
      </c>
    </row>
    <row r="25" spans="1:3" x14ac:dyDescent="0.25">
      <c r="A25" s="175" t="str">
        <f>MASTERSHEET!B30</f>
        <v>R.VENKATESAN</v>
      </c>
      <c r="B25" s="32" t="str">
        <f>MASTERSHEET!C30</f>
        <v>R.VENKATESAN</v>
      </c>
      <c r="C25" s="176" t="str">
        <f>MASTERSHEET!D30</f>
        <v>R.VENKATESAN</v>
      </c>
    </row>
    <row r="26" spans="1:3" x14ac:dyDescent="0.25">
      <c r="A26" s="177" t="s">
        <v>62</v>
      </c>
      <c r="B26" s="178" t="s">
        <v>62</v>
      </c>
      <c r="C26" s="179" t="s">
        <v>62</v>
      </c>
    </row>
    <row r="27" spans="1:3" x14ac:dyDescent="0.25">
      <c r="A27" s="175">
        <f>MASTERSHEET!B32</f>
        <v>9442278384</v>
      </c>
      <c r="B27" s="32">
        <f>MASTERSHEET!C31</f>
        <v>0</v>
      </c>
      <c r="C27" s="176">
        <f>MASTERSHEET!D31</f>
        <v>0</v>
      </c>
    </row>
    <row r="28" spans="1:3" x14ac:dyDescent="0.25">
      <c r="A28" s="177" t="s">
        <v>63</v>
      </c>
      <c r="B28" s="178" t="s">
        <v>63</v>
      </c>
      <c r="C28" s="179" t="s">
        <v>63</v>
      </c>
    </row>
    <row r="29" spans="1:3" x14ac:dyDescent="0.25">
      <c r="A29" s="175" t="e">
        <f>MASTERSHEET!#REF!</f>
        <v>#REF!</v>
      </c>
      <c r="B29" s="32">
        <f>MASTERSHEET!C32</f>
        <v>9442278384</v>
      </c>
      <c r="C29" s="176">
        <f>MASTERSHEET!D32</f>
        <v>9442278384</v>
      </c>
    </row>
    <row r="30" spans="1:3" x14ac:dyDescent="0.25">
      <c r="A30" s="171"/>
      <c r="B30" s="24"/>
      <c r="C30" s="170"/>
    </row>
    <row r="31" spans="1:3" x14ac:dyDescent="0.25">
      <c r="A31" s="169" t="s">
        <v>9</v>
      </c>
      <c r="B31" s="24"/>
      <c r="C31" s="170"/>
    </row>
    <row r="32" spans="1:3" x14ac:dyDescent="0.25">
      <c r="A32" s="171"/>
      <c r="B32" s="24"/>
      <c r="C32" s="170"/>
    </row>
    <row r="33" spans="1:3" x14ac:dyDescent="0.25">
      <c r="A33" s="180" t="s">
        <v>10</v>
      </c>
      <c r="B33" s="32" t="str">
        <f>MASTERSHEET!F7</f>
        <v>pavivenkat.12@gmail.com</v>
      </c>
      <c r="C33" s="170"/>
    </row>
    <row r="34" spans="1:3" x14ac:dyDescent="0.25">
      <c r="A34" s="175"/>
      <c r="B34" s="32"/>
      <c r="C34" s="170"/>
    </row>
    <row r="35" spans="1:3" x14ac:dyDescent="0.25">
      <c r="A35" s="180" t="s">
        <v>11</v>
      </c>
      <c r="B35" s="32" t="str">
        <f>MASTERSHEET!D7</f>
        <v>SINGLE</v>
      </c>
      <c r="C35" s="170"/>
    </row>
    <row r="36" spans="1:3" x14ac:dyDescent="0.25">
      <c r="A36" s="175"/>
      <c r="B36" s="32"/>
      <c r="C36" s="170"/>
    </row>
    <row r="37" spans="1:3" x14ac:dyDescent="0.25">
      <c r="A37" s="180" t="s">
        <v>12</v>
      </c>
      <c r="B37" s="181">
        <f>MASTERSHEET!F8</f>
        <v>0</v>
      </c>
      <c r="C37" s="170"/>
    </row>
    <row r="38" spans="1:3" x14ac:dyDescent="0.25">
      <c r="A38" s="175"/>
      <c r="B38" s="32"/>
      <c r="C38" s="170"/>
    </row>
    <row r="39" spans="1:3" x14ac:dyDescent="0.25">
      <c r="A39" s="180" t="s">
        <v>13</v>
      </c>
      <c r="B39" s="32" t="str">
        <f>MASTERSHEET!B7</f>
        <v>FEMALE</v>
      </c>
      <c r="C39" s="170"/>
    </row>
    <row r="40" spans="1:3" x14ac:dyDescent="0.25">
      <c r="A40" s="175"/>
      <c r="B40" s="32"/>
      <c r="C40" s="170"/>
    </row>
    <row r="41" spans="1:3" x14ac:dyDescent="0.25">
      <c r="A41" s="180" t="s">
        <v>14</v>
      </c>
      <c r="B41" s="181">
        <f>MASTERSHEET!B8</f>
        <v>35587</v>
      </c>
      <c r="C41" s="170"/>
    </row>
    <row r="42" spans="1:3" x14ac:dyDescent="0.25">
      <c r="A42" s="175"/>
      <c r="B42" s="32"/>
      <c r="C42" s="170"/>
    </row>
    <row r="43" spans="1:3" x14ac:dyDescent="0.25">
      <c r="A43" s="180" t="s">
        <v>15</v>
      </c>
      <c r="B43" s="32" t="str">
        <f>MASTERSHEET!D8</f>
        <v>SRIRANGAM, TRICHY</v>
      </c>
      <c r="C43" s="170"/>
    </row>
    <row r="44" spans="1:3" x14ac:dyDescent="0.25">
      <c r="A44" s="180" t="s">
        <v>16</v>
      </c>
      <c r="B44" s="32">
        <f>MASTERSHEET!B9</f>
        <v>0</v>
      </c>
      <c r="C44" s="170"/>
    </row>
    <row r="45" spans="1:3" x14ac:dyDescent="0.25">
      <c r="A45" s="175"/>
      <c r="B45" s="32"/>
      <c r="C45" s="170"/>
    </row>
    <row r="46" spans="1:3" x14ac:dyDescent="0.25">
      <c r="A46" s="180" t="s">
        <v>17</v>
      </c>
      <c r="B46" s="32">
        <f>MASTERSHEET!F11</f>
        <v>0</v>
      </c>
      <c r="C46" s="170"/>
    </row>
    <row r="47" spans="1:3" x14ac:dyDescent="0.25">
      <c r="A47" s="175"/>
      <c r="B47" s="32"/>
      <c r="C47" s="170"/>
    </row>
    <row r="48" spans="1:3" x14ac:dyDescent="0.25">
      <c r="A48" s="180" t="s">
        <v>18</v>
      </c>
      <c r="B48" s="32">
        <f>MASTERSHEET!B10</f>
        <v>0</v>
      </c>
      <c r="C48" s="170"/>
    </row>
    <row r="49" spans="1:3" x14ac:dyDescent="0.25">
      <c r="A49" s="180" t="s">
        <v>19</v>
      </c>
      <c r="B49" s="32">
        <f>MASTERSHEET!B11</f>
        <v>0</v>
      </c>
      <c r="C49" s="170"/>
    </row>
    <row r="50" spans="1:3" x14ac:dyDescent="0.25">
      <c r="A50" s="180" t="s">
        <v>20</v>
      </c>
      <c r="B50" s="32">
        <f>MASTERSHEET!D11</f>
        <v>0</v>
      </c>
      <c r="C50" s="170"/>
    </row>
    <row r="51" spans="1:3" x14ac:dyDescent="0.25">
      <c r="A51" s="180" t="s">
        <v>21</v>
      </c>
      <c r="B51" s="181">
        <f>+MASTERSHEET!D10</f>
        <v>0</v>
      </c>
      <c r="C51" s="170"/>
    </row>
    <row r="52" spans="1:3" x14ac:dyDescent="0.25">
      <c r="A52" s="180" t="s">
        <v>22</v>
      </c>
      <c r="B52" s="181">
        <f>+MASTERSHEET!F10</f>
        <v>0</v>
      </c>
      <c r="C52" s="170"/>
    </row>
    <row r="53" spans="1:3" x14ac:dyDescent="0.25">
      <c r="A53" s="175"/>
      <c r="B53" s="32"/>
      <c r="C53" s="170"/>
    </row>
    <row r="54" spans="1:3" x14ac:dyDescent="0.25">
      <c r="A54" s="180" t="s">
        <v>23</v>
      </c>
      <c r="B54" s="32">
        <f>MASTERSHEET!D9</f>
        <v>0</v>
      </c>
      <c r="C54" s="170"/>
    </row>
    <row r="55" spans="1:3" x14ac:dyDescent="0.25">
      <c r="A55" s="175"/>
      <c r="B55" s="32"/>
      <c r="C55" s="170"/>
    </row>
    <row r="56" spans="1:3" x14ac:dyDescent="0.25">
      <c r="A56" s="180" t="s">
        <v>136</v>
      </c>
      <c r="B56" s="32">
        <f>MASTERSHEET!F6</f>
        <v>9943863299</v>
      </c>
      <c r="C56" s="170"/>
    </row>
    <row r="57" spans="1:3" x14ac:dyDescent="0.25">
      <c r="A57" s="175"/>
      <c r="B57" s="32"/>
      <c r="C57" s="170"/>
    </row>
    <row r="58" spans="1:3" x14ac:dyDescent="0.25">
      <c r="A58" s="180" t="s">
        <v>24</v>
      </c>
      <c r="B58" s="32">
        <f>MASTERSHEET!F9</f>
        <v>0</v>
      </c>
      <c r="C58" s="170"/>
    </row>
    <row r="59" spans="1:3" x14ac:dyDescent="0.25">
      <c r="A59" s="175"/>
      <c r="B59" s="32"/>
      <c r="C59" s="170"/>
    </row>
    <row r="60" spans="1:3" x14ac:dyDescent="0.25">
      <c r="A60" s="182" t="s">
        <v>25</v>
      </c>
      <c r="B60" s="183">
        <f>MASTERSHEET!B12</f>
        <v>0</v>
      </c>
      <c r="C60" s="184"/>
    </row>
    <row r="63" spans="1:3" ht="18" x14ac:dyDescent="0.35">
      <c r="A63" s="185" t="s">
        <v>120</v>
      </c>
    </row>
    <row r="64" spans="1:3" ht="18" customHeight="1" x14ac:dyDescent="0.25">
      <c r="A64" s="168"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4"/>
  <sheetViews>
    <sheetView workbookViewId="0">
      <selection activeCell="B17" sqref="B17"/>
    </sheetView>
  </sheetViews>
  <sheetFormatPr defaultColWidth="9" defaultRowHeight="13.8" x14ac:dyDescent="0.25"/>
  <cols>
    <col min="1" max="1" width="21.21875" style="166" customWidth="1"/>
    <col min="2" max="2" width="16" style="166" customWidth="1"/>
    <col min="3" max="3" width="28.77734375" style="166" customWidth="1"/>
    <col min="4" max="4" width="32.44140625" style="166" customWidth="1"/>
    <col min="5" max="5" width="29" style="166" customWidth="1"/>
    <col min="6" max="6" width="8" style="166" customWidth="1"/>
    <col min="7" max="7" width="19.44140625" style="166" customWidth="1"/>
    <col min="8" max="8" width="27" style="166" customWidth="1"/>
    <col min="9" max="9" width="22.6640625" style="166" customWidth="1"/>
    <col min="10" max="256" width="8.77734375" style="166"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6"/>
      <c r="B8" s="187"/>
      <c r="C8" s="187"/>
      <c r="D8" s="187"/>
      <c r="E8" s="187"/>
      <c r="F8" s="187"/>
      <c r="G8" s="187"/>
      <c r="H8" s="187"/>
      <c r="I8" s="187"/>
      <c r="J8" s="188"/>
    </row>
    <row r="9" spans="1:10" x14ac:dyDescent="0.25">
      <c r="A9" s="189" t="s">
        <v>118</v>
      </c>
      <c r="B9" s="46"/>
      <c r="C9" s="46"/>
      <c r="D9" s="46"/>
      <c r="E9" s="46"/>
      <c r="F9" s="46"/>
      <c r="G9" s="46"/>
      <c r="H9" s="46"/>
      <c r="I9" s="46"/>
      <c r="J9" s="190"/>
    </row>
    <row r="10" spans="1:10" x14ac:dyDescent="0.25">
      <c r="A10" s="50"/>
      <c r="B10" s="46"/>
      <c r="C10" s="46"/>
      <c r="D10" s="46"/>
      <c r="E10" s="46"/>
      <c r="F10" s="46"/>
      <c r="G10" s="46"/>
      <c r="H10" s="46"/>
      <c r="I10" s="46"/>
      <c r="J10" s="190"/>
    </row>
    <row r="11" spans="1:10" x14ac:dyDescent="0.25">
      <c r="A11" s="191" t="s">
        <v>38</v>
      </c>
      <c r="B11" s="192" t="s">
        <v>115</v>
      </c>
      <c r="C11" s="193" t="s">
        <v>212</v>
      </c>
      <c r="D11" s="192" t="s">
        <v>215</v>
      </c>
      <c r="E11" s="192" t="s">
        <v>39</v>
      </c>
      <c r="F11" s="192" t="s">
        <v>40</v>
      </c>
      <c r="G11" s="192" t="s">
        <v>41</v>
      </c>
      <c r="H11" s="192" t="s">
        <v>216</v>
      </c>
      <c r="I11" s="194" t="s">
        <v>211</v>
      </c>
      <c r="J11" s="190"/>
    </row>
    <row r="12" spans="1:10" x14ac:dyDescent="0.25">
      <c r="A12" s="195">
        <f>MASTERSHEET!B44</f>
        <v>0</v>
      </c>
      <c r="B12" s="196">
        <f>MASTERSHEET!B45</f>
        <v>0</v>
      </c>
      <c r="C12" s="196">
        <f>MASTERSHEET!B46</f>
        <v>0</v>
      </c>
      <c r="D12" s="197">
        <f>MASTERSHEET!B47</f>
        <v>0</v>
      </c>
      <c r="E12" s="198">
        <f>MASTERSHEET!B50</f>
        <v>0</v>
      </c>
      <c r="F12" s="199">
        <f>MASTERSHEET!B51</f>
        <v>0</v>
      </c>
      <c r="G12" s="199">
        <f>MASTERSHEET!B52</f>
        <v>0</v>
      </c>
      <c r="H12" s="199">
        <f>MASTERSHEET!B48</f>
        <v>0</v>
      </c>
      <c r="I12" s="200">
        <f>MASTERSHEET!B49</f>
        <v>0</v>
      </c>
      <c r="J12" s="190"/>
    </row>
    <row r="13" spans="1:10" x14ac:dyDescent="0.25">
      <c r="A13" s="171">
        <f>MASTERSHEET!C44</f>
        <v>0</v>
      </c>
      <c r="B13" s="201">
        <f>MASTERSHEET!C45</f>
        <v>0</v>
      </c>
      <c r="C13" s="201">
        <f>MASTERSHEET!C46</f>
        <v>0</v>
      </c>
      <c r="D13" s="202">
        <f>MASTERSHEET!C47</f>
        <v>0</v>
      </c>
      <c r="E13" s="203">
        <f>MASTERSHEET!C50</f>
        <v>0</v>
      </c>
      <c r="F13" s="204">
        <f>MASTERSHEET!C51</f>
        <v>0</v>
      </c>
      <c r="G13" s="204">
        <f>MASTERSHEET!C52</f>
        <v>0</v>
      </c>
      <c r="H13" s="204">
        <f>MASTERSHEET!C48</f>
        <v>0</v>
      </c>
      <c r="I13" s="24">
        <f>MASTERSHEET!C49</f>
        <v>0</v>
      </c>
      <c r="J13" s="190"/>
    </row>
    <row r="14" spans="1:10" x14ac:dyDescent="0.25">
      <c r="A14" s="171">
        <f>MASTERSHEET!D44</f>
        <v>0</v>
      </c>
      <c r="B14" s="201">
        <f>MASTERSHEET!D45</f>
        <v>0</v>
      </c>
      <c r="C14" s="201">
        <f>MASTERSHEET!D46</f>
        <v>0</v>
      </c>
      <c r="D14" s="202">
        <f>MASTERSHEET!D47</f>
        <v>0</v>
      </c>
      <c r="E14" s="203">
        <f>MASTERSHEET!D50</f>
        <v>0</v>
      </c>
      <c r="F14" s="204">
        <f>MASTERSHEET!D51</f>
        <v>0</v>
      </c>
      <c r="G14" s="204">
        <f>MASTERSHEET!D52</f>
        <v>0</v>
      </c>
      <c r="H14" s="204">
        <f>MASTERSHEET!D48</f>
        <v>0</v>
      </c>
      <c r="I14" s="24">
        <f>MASTERSHEET!D49</f>
        <v>0</v>
      </c>
      <c r="J14" s="190"/>
    </row>
    <row r="15" spans="1:10" x14ac:dyDescent="0.25">
      <c r="A15" s="171">
        <f>MASTERSHEET!E44</f>
        <v>0</v>
      </c>
      <c r="B15" s="201">
        <f>MASTERSHEET!E45</f>
        <v>0</v>
      </c>
      <c r="C15" s="201">
        <f>MASTERSHEET!E46</f>
        <v>0</v>
      </c>
      <c r="D15" s="202">
        <f>MASTERSHEET!E47</f>
        <v>0</v>
      </c>
      <c r="E15" s="203">
        <f>MASTERSHEET!E50</f>
        <v>0</v>
      </c>
      <c r="F15" s="204">
        <f>MASTERSHEET!E51</f>
        <v>0</v>
      </c>
      <c r="G15" s="204">
        <f>MASTERSHEET!E52</f>
        <v>0</v>
      </c>
      <c r="H15" s="204">
        <f>MASTERSHEET!E49</f>
        <v>0</v>
      </c>
      <c r="I15" s="24">
        <f>MASTERSHEET!E49</f>
        <v>0</v>
      </c>
      <c r="J15" s="190"/>
    </row>
    <row r="16" spans="1:10" x14ac:dyDescent="0.25">
      <c r="A16" s="171">
        <f>MASTERSHEET!F44</f>
        <v>0</v>
      </c>
      <c r="B16" s="201">
        <f>MASTERSHEET!F45</f>
        <v>0</v>
      </c>
      <c r="C16" s="201">
        <f>MASTERSHEET!F46</f>
        <v>0</v>
      </c>
      <c r="D16" s="202">
        <f>MASTERSHEET!F47</f>
        <v>0</v>
      </c>
      <c r="E16" s="203">
        <f>MASTERSHEET!F50</f>
        <v>0</v>
      </c>
      <c r="F16" s="204">
        <f>MASTERSHEET!F51</f>
        <v>0</v>
      </c>
      <c r="G16" s="204">
        <f>MASTERSHEET!F52</f>
        <v>0</v>
      </c>
      <c r="H16" s="204">
        <f>MASTERSHEET!F48</f>
        <v>0</v>
      </c>
      <c r="I16" s="24">
        <f>MASTERSHEET!F49</f>
        <v>0</v>
      </c>
      <c r="J16" s="190"/>
    </row>
    <row r="17" spans="1:10" x14ac:dyDescent="0.25">
      <c r="A17" s="50"/>
      <c r="B17" s="46"/>
      <c r="C17" s="46"/>
      <c r="D17" s="46"/>
      <c r="E17" s="46"/>
      <c r="F17" s="46"/>
      <c r="G17" s="205"/>
      <c r="H17" s="205"/>
      <c r="I17" s="46"/>
      <c r="J17" s="190"/>
    </row>
    <row r="18" spans="1:10" x14ac:dyDescent="0.25">
      <c r="A18" s="189" t="s">
        <v>42</v>
      </c>
      <c r="B18" s="46"/>
      <c r="C18" s="46"/>
      <c r="D18" s="46"/>
      <c r="E18" s="46"/>
      <c r="F18" s="46"/>
      <c r="G18" s="46"/>
      <c r="H18" s="46"/>
      <c r="I18" s="46"/>
      <c r="J18" s="190"/>
    </row>
    <row r="19" spans="1:10" x14ac:dyDescent="0.25">
      <c r="A19" s="50"/>
      <c r="B19" s="46"/>
      <c r="C19" s="46"/>
      <c r="D19" s="46"/>
      <c r="E19" s="46"/>
      <c r="F19" s="46"/>
      <c r="G19" s="46"/>
      <c r="H19" s="46"/>
      <c r="I19" s="46"/>
      <c r="J19" s="190"/>
    </row>
    <row r="20" spans="1:10" x14ac:dyDescent="0.25">
      <c r="A20" s="189" t="s">
        <v>117</v>
      </c>
      <c r="B20" s="46"/>
      <c r="C20" s="46"/>
      <c r="D20" s="46"/>
      <c r="E20" s="46"/>
      <c r="F20" s="46"/>
      <c r="G20" s="46"/>
      <c r="H20" s="46"/>
      <c r="I20" s="46"/>
      <c r="J20" s="190"/>
    </row>
    <row r="21" spans="1:10" x14ac:dyDescent="0.25">
      <c r="A21" s="50"/>
      <c r="B21" s="46"/>
      <c r="C21" s="46"/>
      <c r="D21" s="46"/>
      <c r="E21" s="46"/>
      <c r="F21" s="46"/>
      <c r="G21" s="46"/>
      <c r="H21" s="46"/>
      <c r="I21" s="46"/>
      <c r="J21" s="190"/>
    </row>
    <row r="22" spans="1:10" x14ac:dyDescent="0.25">
      <c r="A22" s="503" t="s">
        <v>43</v>
      </c>
      <c r="B22" s="504"/>
      <c r="C22" s="206" t="s">
        <v>46</v>
      </c>
      <c r="D22" s="206" t="s">
        <v>47</v>
      </c>
      <c r="E22" s="206" t="s">
        <v>48</v>
      </c>
      <c r="F22" s="206" t="s">
        <v>49</v>
      </c>
      <c r="G22" s="206" t="s">
        <v>304</v>
      </c>
      <c r="H22" s="207" t="s">
        <v>217</v>
      </c>
      <c r="I22" s="46"/>
      <c r="J22" s="190"/>
    </row>
    <row r="23" spans="1:10" x14ac:dyDescent="0.25">
      <c r="A23" s="208" t="s">
        <v>44</v>
      </c>
      <c r="B23" s="209" t="s">
        <v>45</v>
      </c>
      <c r="C23" s="209"/>
      <c r="D23" s="209"/>
      <c r="E23" s="209"/>
      <c r="F23" s="209"/>
      <c r="G23" s="209"/>
      <c r="H23" s="210"/>
      <c r="I23" s="46"/>
      <c r="J23" s="190"/>
    </row>
    <row r="24" spans="1:10" x14ac:dyDescent="0.25">
      <c r="A24" s="211">
        <f>MASTERSHEET!D56</f>
        <v>0</v>
      </c>
      <c r="B24" s="212">
        <f>MASTERSHEET!E56</f>
        <v>0</v>
      </c>
      <c r="C24" s="200">
        <f>MASTERSHEET!A56</f>
        <v>0</v>
      </c>
      <c r="D24" s="200">
        <f>MASTERSHEET!C56</f>
        <v>0</v>
      </c>
      <c r="E24" s="200">
        <f>MASTERSHEET!F56</f>
        <v>0</v>
      </c>
      <c r="F24" s="200">
        <f>MASTERSHEET!G56</f>
        <v>0</v>
      </c>
      <c r="G24" s="200">
        <f>MASTERSHEET!B56</f>
        <v>0</v>
      </c>
      <c r="H24" s="200">
        <f>MASTERSHEET!H56</f>
        <v>0</v>
      </c>
      <c r="I24" s="46"/>
      <c r="J24" s="190"/>
    </row>
    <row r="25" spans="1:10" x14ac:dyDescent="0.25">
      <c r="A25" s="213">
        <f>MASTERSHEET!D57</f>
        <v>0</v>
      </c>
      <c r="B25" s="214">
        <f>MASTERSHEET!E57</f>
        <v>0</v>
      </c>
      <c r="C25" s="24">
        <f>MASTERSHEET!A57</f>
        <v>0</v>
      </c>
      <c r="D25" s="24">
        <f>MASTERSHEET!C57</f>
        <v>0</v>
      </c>
      <c r="E25" s="24">
        <f>MASTERSHEET!F57</f>
        <v>0</v>
      </c>
      <c r="F25" s="24">
        <f>MASTERSHEET!G57</f>
        <v>0</v>
      </c>
      <c r="G25" s="24">
        <f>MASTERSHEET!B57</f>
        <v>0</v>
      </c>
      <c r="H25" s="24">
        <f>MASTERSHEET!H57</f>
        <v>0</v>
      </c>
      <c r="I25" s="46"/>
      <c r="J25" s="190"/>
    </row>
    <row r="26" spans="1:10" x14ac:dyDescent="0.25">
      <c r="A26" s="213">
        <f>MASTERSHEET!D58</f>
        <v>0</v>
      </c>
      <c r="B26" s="214">
        <f>MASTERSHEET!E58</f>
        <v>0</v>
      </c>
      <c r="C26" s="24">
        <f>MASTERSHEET!A58</f>
        <v>0</v>
      </c>
      <c r="D26" s="24">
        <f>MASTERSHEET!C58</f>
        <v>0</v>
      </c>
      <c r="E26" s="24">
        <f>MASTERSHEET!F58</f>
        <v>0</v>
      </c>
      <c r="F26" s="24">
        <f>MASTERSHEET!G58</f>
        <v>0</v>
      </c>
      <c r="G26" s="24">
        <f>MASTERSHEET!B58</f>
        <v>0</v>
      </c>
      <c r="H26" s="24">
        <f>MASTERSHEET!H58</f>
        <v>0</v>
      </c>
      <c r="I26" s="46"/>
      <c r="J26" s="190"/>
    </row>
    <row r="27" spans="1:10" x14ac:dyDescent="0.25">
      <c r="A27" s="213">
        <f>MASTERSHEET!D59</f>
        <v>0</v>
      </c>
      <c r="B27" s="214">
        <f>MASTERSHEET!E59</f>
        <v>0</v>
      </c>
      <c r="C27" s="24">
        <f>MASTERSHEET!A59</f>
        <v>0</v>
      </c>
      <c r="D27" s="24">
        <f>MASTERSHEET!C59</f>
        <v>0</v>
      </c>
      <c r="E27" s="24">
        <f>MASTERSHEET!F59</f>
        <v>0</v>
      </c>
      <c r="F27" s="24">
        <f>MASTERSHEET!G59</f>
        <v>0</v>
      </c>
      <c r="G27" s="24">
        <f>MASTERSHEET!B59</f>
        <v>0</v>
      </c>
      <c r="H27" s="24">
        <f>MASTERSHEET!H59</f>
        <v>0</v>
      </c>
      <c r="I27" s="46"/>
      <c r="J27" s="190"/>
    </row>
    <row r="28" spans="1:10" x14ac:dyDescent="0.25">
      <c r="A28" s="213">
        <f>MASTERSHEET!D60</f>
        <v>0</v>
      </c>
      <c r="B28" s="214">
        <f>MASTERSHEET!E60</f>
        <v>0</v>
      </c>
      <c r="C28" s="24">
        <f>MASTERSHEET!A60</f>
        <v>0</v>
      </c>
      <c r="D28" s="24">
        <f>MASTERSHEET!C60</f>
        <v>0</v>
      </c>
      <c r="E28" s="24">
        <f>MASTERSHEET!F60</f>
        <v>0</v>
      </c>
      <c r="F28" s="24">
        <f>MASTERSHEET!G60</f>
        <v>0</v>
      </c>
      <c r="G28" s="24">
        <f>MASTERSHEET!B60</f>
        <v>0</v>
      </c>
      <c r="H28" s="24">
        <f>MASTERSHEET!H60</f>
        <v>0</v>
      </c>
      <c r="I28" s="46"/>
      <c r="J28" s="190"/>
    </row>
    <row r="29" spans="1:10" x14ac:dyDescent="0.25">
      <c r="A29" s="213">
        <f>MASTERSHEET!D61</f>
        <v>0</v>
      </c>
      <c r="B29" s="214">
        <f>MASTERSHEET!E61</f>
        <v>0</v>
      </c>
      <c r="C29" s="24">
        <f>MASTERSHEET!A61</f>
        <v>0</v>
      </c>
      <c r="D29" s="24">
        <f>MASTERSHEET!C61</f>
        <v>0</v>
      </c>
      <c r="E29" s="24">
        <f>MASTERSHEET!F61</f>
        <v>0</v>
      </c>
      <c r="F29" s="24">
        <f>MASTERSHEET!G61</f>
        <v>0</v>
      </c>
      <c r="G29" s="24">
        <f>MASTERSHEET!B61</f>
        <v>0</v>
      </c>
      <c r="H29" s="24">
        <f>MASTERSHEET!H61</f>
        <v>0</v>
      </c>
      <c r="I29" s="46"/>
      <c r="J29" s="190"/>
    </row>
    <row r="30" spans="1:10" x14ac:dyDescent="0.25">
      <c r="A30" s="213">
        <f>MASTERSHEET!D62</f>
        <v>0</v>
      </c>
      <c r="B30" s="214">
        <f>MASTERSHEET!E62</f>
        <v>0</v>
      </c>
      <c r="C30" s="24">
        <f>MASTERSHEET!A62</f>
        <v>0</v>
      </c>
      <c r="D30" s="24">
        <f>MASTERSHEET!C62</f>
        <v>0</v>
      </c>
      <c r="E30" s="24">
        <f>MASTERSHEET!F62</f>
        <v>0</v>
      </c>
      <c r="F30" s="24">
        <f>MASTERSHEET!G62</f>
        <v>0</v>
      </c>
      <c r="G30" s="24">
        <f>MASTERSHEET!B62</f>
        <v>0</v>
      </c>
      <c r="H30" s="24">
        <f>MASTERSHEET!H62</f>
        <v>0</v>
      </c>
      <c r="I30" s="46"/>
      <c r="J30" s="190"/>
    </row>
    <row r="31" spans="1:10" x14ac:dyDescent="0.25">
      <c r="A31" s="213">
        <f>MASTERSHEET!D63</f>
        <v>0</v>
      </c>
      <c r="B31" s="214">
        <f>MASTERSHEET!E63</f>
        <v>0</v>
      </c>
      <c r="C31" s="24">
        <f>MASTERSHEET!A63</f>
        <v>0</v>
      </c>
      <c r="D31" s="24">
        <f>MASTERSHEET!C63</f>
        <v>0</v>
      </c>
      <c r="E31" s="24">
        <f>MASTERSHEET!F63</f>
        <v>0</v>
      </c>
      <c r="F31" s="24">
        <f>MASTERSHEET!G63</f>
        <v>0</v>
      </c>
      <c r="G31" s="24">
        <f>MASTERSHEET!B63</f>
        <v>0</v>
      </c>
      <c r="H31" s="24">
        <f>MASTERSHEET!H63</f>
        <v>0</v>
      </c>
      <c r="I31" s="46"/>
      <c r="J31" s="190"/>
    </row>
    <row r="32" spans="1:10" x14ac:dyDescent="0.25">
      <c r="A32" s="213">
        <f>MASTERSHEET!D64</f>
        <v>0</v>
      </c>
      <c r="B32" s="214">
        <f>MASTERSHEET!E64</f>
        <v>0</v>
      </c>
      <c r="C32" s="24">
        <f>MASTERSHEET!A64</f>
        <v>0</v>
      </c>
      <c r="D32" s="24">
        <f>MASTERSHEET!C64</f>
        <v>0</v>
      </c>
      <c r="E32" s="24">
        <f>MASTERSHEET!F64</f>
        <v>0</v>
      </c>
      <c r="F32" s="24">
        <f>MASTERSHEET!G64</f>
        <v>0</v>
      </c>
      <c r="G32" s="24">
        <f>MASTERSHEET!B64</f>
        <v>0</v>
      </c>
      <c r="H32" s="24">
        <f>MASTERSHEET!H64</f>
        <v>0</v>
      </c>
      <c r="I32" s="46"/>
      <c r="J32" s="190"/>
    </row>
    <row r="33" spans="1:10" x14ac:dyDescent="0.25">
      <c r="A33" s="213">
        <f>MASTERSHEET!D65</f>
        <v>0</v>
      </c>
      <c r="B33" s="214">
        <f>MASTERSHEET!E65</f>
        <v>0</v>
      </c>
      <c r="C33" s="24">
        <f>MASTERSHEET!A65</f>
        <v>0</v>
      </c>
      <c r="D33" s="24">
        <f>MASTERSHEET!C65</f>
        <v>0</v>
      </c>
      <c r="E33" s="24">
        <f>MASTERSHEET!F65</f>
        <v>0</v>
      </c>
      <c r="F33" s="24">
        <f>MASTERSHEET!G65</f>
        <v>0</v>
      </c>
      <c r="G33" s="24">
        <f>MASTERSHEET!B65</f>
        <v>0</v>
      </c>
      <c r="H33" s="24">
        <f>MASTERSHEET!H65</f>
        <v>0</v>
      </c>
      <c r="I33" s="46"/>
      <c r="J33" s="190"/>
    </row>
    <row r="34" spans="1:10" x14ac:dyDescent="0.25">
      <c r="A34" s="50"/>
      <c r="B34" s="46"/>
      <c r="C34" s="46"/>
      <c r="D34" s="46"/>
      <c r="E34" s="46"/>
      <c r="F34" s="46"/>
      <c r="G34" s="46"/>
      <c r="H34" s="46"/>
      <c r="I34" s="46"/>
      <c r="J34" s="190"/>
    </row>
    <row r="35" spans="1:10" x14ac:dyDescent="0.25">
      <c r="A35" s="50"/>
      <c r="B35" s="46"/>
      <c r="C35" s="46"/>
      <c r="D35" s="46"/>
      <c r="E35" s="46"/>
      <c r="F35" s="46"/>
      <c r="G35" s="46"/>
      <c r="H35" s="46"/>
      <c r="I35" s="46"/>
      <c r="J35" s="190"/>
    </row>
    <row r="36" spans="1:10" x14ac:dyDescent="0.25">
      <c r="A36" s="50"/>
      <c r="B36" s="46"/>
      <c r="C36" s="46"/>
      <c r="D36" s="46"/>
      <c r="E36" s="46"/>
      <c r="F36" s="46"/>
      <c r="G36" s="46"/>
      <c r="H36" s="46"/>
      <c r="I36" s="46"/>
      <c r="J36" s="190"/>
    </row>
    <row r="37" spans="1:10" x14ac:dyDescent="0.25">
      <c r="A37" s="50"/>
      <c r="B37" s="46"/>
      <c r="C37" s="46"/>
      <c r="D37" s="46"/>
      <c r="E37" s="46"/>
      <c r="F37" s="46"/>
      <c r="G37" s="46"/>
      <c r="H37" s="46"/>
      <c r="I37" s="46"/>
      <c r="J37" s="190"/>
    </row>
    <row r="38" spans="1:10" x14ac:dyDescent="0.25">
      <c r="A38" s="189" t="s">
        <v>69</v>
      </c>
      <c r="B38" s="215">
        <f>MASTERSHEET!B68</f>
        <v>0</v>
      </c>
      <c r="C38" s="43"/>
      <c r="D38" s="216"/>
      <c r="E38" s="43"/>
      <c r="F38" s="216"/>
      <c r="G38" s="216"/>
      <c r="H38" s="216"/>
      <c r="I38" s="46"/>
      <c r="J38" s="190"/>
    </row>
    <row r="39" spans="1:10" x14ac:dyDescent="0.25">
      <c r="A39" s="50"/>
      <c r="B39" s="46"/>
      <c r="C39" s="46"/>
      <c r="D39" s="46"/>
      <c r="E39" s="46"/>
      <c r="F39" s="46"/>
      <c r="G39" s="46"/>
      <c r="H39" s="46"/>
      <c r="I39" s="46"/>
      <c r="J39" s="190"/>
    </row>
    <row r="40" spans="1:10" x14ac:dyDescent="0.25">
      <c r="A40" s="189"/>
      <c r="B40" s="43"/>
      <c r="C40" s="46"/>
      <c r="D40" s="46"/>
      <c r="E40" s="46"/>
      <c r="F40" s="46"/>
      <c r="G40" s="46"/>
      <c r="H40" s="46"/>
      <c r="I40" s="46"/>
      <c r="J40" s="190"/>
    </row>
    <row r="41" spans="1:10" x14ac:dyDescent="0.25">
      <c r="A41" s="50"/>
      <c r="B41" s="46"/>
      <c r="C41" s="46"/>
      <c r="D41" s="46"/>
      <c r="E41" s="46"/>
      <c r="F41" s="46"/>
      <c r="G41" s="46"/>
      <c r="H41" s="46"/>
      <c r="I41" s="46"/>
      <c r="J41" s="190"/>
    </row>
    <row r="42" spans="1:10" x14ac:dyDescent="0.25">
      <c r="A42" s="50" t="s">
        <v>50</v>
      </c>
      <c r="B42" s="46"/>
      <c r="C42" s="46"/>
      <c r="D42" s="46"/>
      <c r="E42" s="46"/>
      <c r="F42" s="46"/>
      <c r="G42" s="46"/>
      <c r="H42" s="46"/>
      <c r="I42" s="46"/>
      <c r="J42" s="190"/>
    </row>
    <row r="43" spans="1:10" x14ac:dyDescent="0.25">
      <c r="A43" s="462" t="s">
        <v>65</v>
      </c>
      <c r="B43" s="463"/>
      <c r="C43" s="463"/>
      <c r="D43" s="463"/>
      <c r="E43" s="463"/>
      <c r="F43" s="463"/>
      <c r="G43" s="38"/>
      <c r="H43" s="38"/>
      <c r="I43" s="46"/>
      <c r="J43" s="190"/>
    </row>
    <row r="44" spans="1:10" x14ac:dyDescent="0.25">
      <c r="A44" s="50" t="s">
        <v>66</v>
      </c>
      <c r="B44" s="46"/>
      <c r="C44" s="46"/>
      <c r="D44" s="46"/>
      <c r="E44" s="46"/>
      <c r="F44" s="46"/>
      <c r="G44" s="46"/>
      <c r="H44" s="46"/>
      <c r="I44" s="46"/>
      <c r="J44" s="190"/>
    </row>
    <row r="45" spans="1:10" x14ac:dyDescent="0.25">
      <c r="A45" s="50"/>
      <c r="B45" s="46"/>
      <c r="C45" s="46"/>
      <c r="D45" s="46"/>
      <c r="E45" s="46"/>
      <c r="F45" s="46"/>
      <c r="G45" s="46"/>
      <c r="H45" s="46"/>
      <c r="I45" s="46"/>
      <c r="J45" s="190"/>
    </row>
    <row r="46" spans="1:10" x14ac:dyDescent="0.25">
      <c r="A46" s="50"/>
      <c r="B46" s="46"/>
      <c r="C46" s="46"/>
      <c r="D46" s="46"/>
      <c r="E46" s="46"/>
      <c r="F46" s="46"/>
      <c r="G46" s="46"/>
      <c r="H46" s="46"/>
      <c r="I46" s="46"/>
      <c r="J46" s="190"/>
    </row>
    <row r="47" spans="1:10" ht="18" x14ac:dyDescent="0.35">
      <c r="A47" s="50"/>
      <c r="B47" s="46"/>
      <c r="C47" s="46"/>
      <c r="D47" s="46"/>
      <c r="E47" s="185" t="s">
        <v>120</v>
      </c>
      <c r="F47" s="46"/>
      <c r="G47" s="46"/>
      <c r="H47" s="46"/>
      <c r="I47" s="46"/>
      <c r="J47" s="190"/>
    </row>
    <row r="48" spans="1:10" x14ac:dyDescent="0.25">
      <c r="A48" s="50" t="s">
        <v>51</v>
      </c>
      <c r="B48" s="217">
        <f>MASTERSHEET!B6</f>
        <v>43054</v>
      </c>
      <c r="C48" s="46"/>
      <c r="D48" s="46"/>
      <c r="E48" s="216" t="s">
        <v>30</v>
      </c>
      <c r="F48" s="46"/>
      <c r="G48" s="46"/>
      <c r="H48" s="46"/>
      <c r="I48" s="46"/>
      <c r="J48" s="190"/>
    </row>
    <row r="49" spans="1:10" x14ac:dyDescent="0.25">
      <c r="A49" s="50"/>
      <c r="B49" s="46"/>
      <c r="C49" s="46"/>
      <c r="D49" s="46"/>
      <c r="E49" s="46"/>
      <c r="F49" s="46"/>
      <c r="G49" s="46"/>
      <c r="H49" s="46"/>
      <c r="I49" s="46"/>
      <c r="J49" s="190"/>
    </row>
    <row r="50" spans="1:10" x14ac:dyDescent="0.25">
      <c r="A50" s="50"/>
      <c r="B50" s="46"/>
      <c r="C50" s="46"/>
      <c r="D50" s="46"/>
      <c r="E50" s="46"/>
      <c r="F50" s="46"/>
      <c r="G50" s="46"/>
      <c r="H50" s="46"/>
      <c r="I50" s="46"/>
      <c r="J50" s="190"/>
    </row>
    <row r="51" spans="1:10" x14ac:dyDescent="0.25">
      <c r="A51" s="50"/>
      <c r="B51" s="46"/>
      <c r="C51" s="46"/>
      <c r="D51" s="46"/>
      <c r="E51" s="46"/>
      <c r="F51" s="46"/>
      <c r="G51" s="46"/>
      <c r="H51" s="46"/>
      <c r="I51" s="46"/>
      <c r="J51" s="190"/>
    </row>
    <row r="52" spans="1:10" x14ac:dyDescent="0.25">
      <c r="A52" s="50"/>
      <c r="B52" s="46"/>
      <c r="C52" s="46"/>
      <c r="D52" s="46"/>
      <c r="E52" s="46"/>
      <c r="F52" s="46"/>
      <c r="G52" s="46"/>
      <c r="H52" s="46"/>
      <c r="I52" s="46"/>
      <c r="J52" s="190"/>
    </row>
    <row r="53" spans="1:10" x14ac:dyDescent="0.25">
      <c r="A53" s="50"/>
      <c r="B53" s="46"/>
      <c r="C53" s="46"/>
      <c r="D53" s="46"/>
      <c r="E53" s="46"/>
      <c r="F53" s="46"/>
      <c r="G53" s="46"/>
      <c r="H53" s="46"/>
      <c r="I53" s="46"/>
      <c r="J53" s="190"/>
    </row>
    <row r="54" spans="1:10" x14ac:dyDescent="0.25">
      <c r="A54" s="218"/>
      <c r="B54" s="219"/>
      <c r="C54" s="219"/>
      <c r="D54" s="219"/>
      <c r="E54" s="219"/>
      <c r="F54" s="219"/>
      <c r="G54" s="219"/>
      <c r="H54" s="219"/>
      <c r="I54" s="219"/>
      <c r="J54" s="220"/>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6:IV45"/>
  <sheetViews>
    <sheetView topLeftCell="A27" workbookViewId="0">
      <selection activeCell="D36" sqref="D36"/>
    </sheetView>
  </sheetViews>
  <sheetFormatPr defaultColWidth="9" defaultRowHeight="13.8" x14ac:dyDescent="0.25"/>
  <cols>
    <col min="1" max="1" width="8" style="221" customWidth="1"/>
    <col min="2" max="2" width="9.44140625" style="221" customWidth="1"/>
    <col min="3" max="3" width="19.77734375" style="221" customWidth="1"/>
    <col min="4" max="4" width="24.77734375" style="221" customWidth="1"/>
    <col min="5" max="5" width="17.44140625" style="221" customWidth="1"/>
    <col min="6" max="6" width="27.6640625" style="221" customWidth="1"/>
    <col min="7" max="7" width="14.21875" style="221" customWidth="1"/>
    <col min="8" max="8" width="4" style="221" customWidth="1"/>
    <col min="9" max="256" width="9.21875" style="221" customWidth="1"/>
  </cols>
  <sheetData>
    <row r="6" spans="1:13" x14ac:dyDescent="0.25">
      <c r="A6" s="506" t="s">
        <v>423</v>
      </c>
      <c r="B6" s="507"/>
      <c r="C6" s="507"/>
      <c r="D6" s="507"/>
      <c r="E6" s="507"/>
      <c r="F6" s="507"/>
      <c r="G6" s="507"/>
      <c r="H6" s="222"/>
    </row>
    <row r="7" spans="1:13" ht="13.95" customHeight="1" x14ac:dyDescent="0.25">
      <c r="A7" s="508"/>
      <c r="B7" s="509"/>
      <c r="C7" s="509"/>
      <c r="D7" s="509"/>
      <c r="E7" s="509"/>
      <c r="F7" s="509"/>
      <c r="G7" s="509"/>
      <c r="H7" s="223"/>
      <c r="I7" s="224"/>
      <c r="J7" s="224"/>
      <c r="K7" s="224"/>
      <c r="L7" s="224"/>
      <c r="M7" s="224"/>
    </row>
    <row r="8" spans="1:13" ht="16.5" customHeight="1" x14ac:dyDescent="0.25">
      <c r="A8" s="510" t="s">
        <v>424</v>
      </c>
      <c r="B8" s="511"/>
      <c r="C8" s="511"/>
      <c r="D8" s="511"/>
      <c r="E8" s="511"/>
      <c r="F8" s="511"/>
      <c r="G8" s="511"/>
      <c r="H8" s="225"/>
      <c r="I8" s="226"/>
      <c r="J8" s="226"/>
      <c r="K8" s="226"/>
      <c r="L8" s="226"/>
      <c r="M8" s="226"/>
    </row>
    <row r="9" spans="1:13" ht="13.95" customHeight="1" x14ac:dyDescent="0.25">
      <c r="A9" s="227"/>
      <c r="B9" s="228"/>
      <c r="C9" s="228"/>
      <c r="D9" s="228"/>
      <c r="E9" s="228"/>
      <c r="F9" s="228"/>
      <c r="G9" s="228"/>
      <c r="H9" s="229"/>
    </row>
    <row r="10" spans="1:13" x14ac:dyDescent="0.25">
      <c r="A10" s="230"/>
      <c r="B10" s="228"/>
      <c r="C10" s="228"/>
      <c r="D10" s="228"/>
      <c r="E10" s="228"/>
      <c r="F10" s="228"/>
      <c r="G10" s="228"/>
      <c r="H10" s="229"/>
    </row>
    <row r="11" spans="1:13" ht="22.5" customHeight="1" x14ac:dyDescent="0.25">
      <c r="A11" s="231" t="s">
        <v>425</v>
      </c>
      <c r="B11" s="512" t="str">
        <f>UPPER(+MASTERSHEET!B4&amp;"  "&amp;MASTERSHEET!D4&amp;"  "&amp;MASTERSHEET!F4)</f>
        <v>PAVITHRA    VENKATESAN</v>
      </c>
      <c r="C11" s="512"/>
      <c r="D11" s="512"/>
      <c r="E11" s="228" t="s">
        <v>426</v>
      </c>
      <c r="F11" s="232"/>
      <c r="G11" s="228"/>
      <c r="H11" s="229"/>
    </row>
    <row r="12" spans="1:13" ht="32.25" customHeight="1" x14ac:dyDescent="0.25">
      <c r="A12" s="513" t="str">
        <f>PROPER(MASTERSHEET!B25&amp;" "&amp;MASTERSHEET!B26&amp;" "&amp;MASTERSHEET!B27&amp;" "&amp;MASTERSHEET!B28&amp;" "&amp;MASTERSHEET!B29)</f>
        <v>54 Vinayakar Koil 2Nd Street Sasthri Nagar Erode Tamilnadu 638002</v>
      </c>
      <c r="B12" s="514"/>
      <c r="C12" s="514"/>
      <c r="D12" s="514"/>
      <c r="E12" s="514"/>
      <c r="F12" s="514"/>
      <c r="G12" s="228"/>
      <c r="H12" s="229"/>
    </row>
    <row r="13" spans="1:13" x14ac:dyDescent="0.25">
      <c r="A13" s="227"/>
      <c r="B13" s="228"/>
      <c r="C13" s="228"/>
      <c r="D13" s="228"/>
      <c r="E13" s="228"/>
      <c r="F13" s="228"/>
      <c r="G13" s="228"/>
      <c r="H13" s="229"/>
    </row>
    <row r="14" spans="1:13" x14ac:dyDescent="0.25">
      <c r="A14" s="231" t="s">
        <v>427</v>
      </c>
      <c r="B14" s="228"/>
      <c r="C14" s="228"/>
      <c r="D14" s="228"/>
      <c r="E14" s="228"/>
      <c r="F14" s="228"/>
      <c r="G14" s="228"/>
      <c r="H14" s="229"/>
    </row>
    <row r="15" spans="1:13" x14ac:dyDescent="0.25">
      <c r="A15" s="227"/>
      <c r="B15" s="228"/>
      <c r="C15" s="228"/>
      <c r="D15" s="228"/>
      <c r="E15" s="228"/>
      <c r="F15" s="228"/>
      <c r="G15" s="228"/>
      <c r="H15" s="229"/>
    </row>
    <row r="16" spans="1:13" s="233" customFormat="1" ht="27.6" x14ac:dyDescent="0.25">
      <c r="A16" s="234"/>
      <c r="B16" s="235"/>
      <c r="C16" s="236" t="s">
        <v>428</v>
      </c>
      <c r="D16" s="237" t="s">
        <v>429</v>
      </c>
      <c r="E16" s="237" t="s">
        <v>27</v>
      </c>
      <c r="F16" s="238" t="s">
        <v>430</v>
      </c>
      <c r="G16" s="239" t="s">
        <v>431</v>
      </c>
      <c r="H16" s="240"/>
    </row>
    <row r="17" spans="1:8" s="241" customFormat="1" x14ac:dyDescent="0.25">
      <c r="A17" s="242"/>
      <c r="B17" s="243"/>
      <c r="C17" s="515" t="s">
        <v>432</v>
      </c>
      <c r="D17" s="244" t="str">
        <f>+MASTERSHEET!B36</f>
        <v>R.VENKATESAN</v>
      </c>
      <c r="E17" s="244">
        <f>+MASTERSHEET!H15</f>
        <v>0</v>
      </c>
      <c r="F17" s="245" t="str">
        <f>+MASTERSHEET!D36</f>
        <v>ERODE</v>
      </c>
      <c r="G17" s="246">
        <f>+MASTERSHEET!F36</f>
        <v>1</v>
      </c>
      <c r="H17" s="247"/>
    </row>
    <row r="18" spans="1:8" s="241" customFormat="1" x14ac:dyDescent="0.25">
      <c r="A18" s="242"/>
      <c r="B18" s="243"/>
      <c r="C18" s="516"/>
      <c r="D18" s="248"/>
      <c r="E18" s="248"/>
      <c r="F18" s="248"/>
      <c r="G18" s="248"/>
      <c r="H18" s="247"/>
    </row>
    <row r="19" spans="1:8" s="241" customFormat="1" x14ac:dyDescent="0.25">
      <c r="A19" s="242"/>
      <c r="B19" s="243"/>
      <c r="C19" s="517"/>
      <c r="D19" s="249"/>
      <c r="E19" s="250"/>
      <c r="F19" s="251"/>
      <c r="G19" s="252"/>
      <c r="H19" s="247"/>
    </row>
    <row r="20" spans="1:8" s="241" customFormat="1" x14ac:dyDescent="0.25">
      <c r="A20" s="242"/>
      <c r="B20" s="243"/>
      <c r="C20" s="515" t="s">
        <v>433</v>
      </c>
      <c r="D20" s="245" t="str">
        <f>+MASTERSHEET!B36</f>
        <v>R.VENKATESAN</v>
      </c>
      <c r="E20" s="245">
        <f>+MASTERSHEET!H15</f>
        <v>0</v>
      </c>
      <c r="F20" s="245" t="str">
        <f>+MASTERSHEET!D36</f>
        <v>ERODE</v>
      </c>
      <c r="G20" s="246">
        <f>+MASTERSHEET!F36</f>
        <v>1</v>
      </c>
      <c r="H20" s="247"/>
    </row>
    <row r="21" spans="1:8" s="241" customFormat="1" x14ac:dyDescent="0.25">
      <c r="A21" s="242"/>
      <c r="B21" s="243"/>
      <c r="C21" s="516"/>
      <c r="D21" s="248"/>
      <c r="E21" s="248"/>
      <c r="F21" s="253"/>
      <c r="G21" s="253"/>
      <c r="H21" s="247"/>
    </row>
    <row r="22" spans="1:8" s="241" customFormat="1" x14ac:dyDescent="0.25">
      <c r="A22" s="242"/>
      <c r="B22" s="243"/>
      <c r="C22" s="517"/>
      <c r="D22" s="250"/>
      <c r="E22" s="250"/>
      <c r="F22" s="252"/>
      <c r="G22" s="252"/>
      <c r="H22" s="247"/>
    </row>
    <row r="23" spans="1:8" s="241" customFormat="1" x14ac:dyDescent="0.25">
      <c r="A23" s="242"/>
      <c r="B23" s="243"/>
      <c r="C23" s="515" t="s">
        <v>434</v>
      </c>
      <c r="D23" s="245" t="str">
        <f>+MASTERSHEET!B36</f>
        <v>R.VENKATESAN</v>
      </c>
      <c r="E23" s="254" t="str">
        <f>+MASTERSHEET!C36</f>
        <v>FATHER</v>
      </c>
      <c r="F23" s="245" t="str">
        <f>+MASTERSHEET!D36</f>
        <v>ERODE</v>
      </c>
      <c r="G23" s="246">
        <f>+MASTERSHEET!F36</f>
        <v>1</v>
      </c>
      <c r="H23" s="247"/>
    </row>
    <row r="24" spans="1:8" s="241" customFormat="1" x14ac:dyDescent="0.25">
      <c r="A24" s="242"/>
      <c r="B24" s="243"/>
      <c r="C24" s="516"/>
      <c r="D24" s="248"/>
      <c r="E24" s="248"/>
      <c r="F24" s="253"/>
      <c r="G24" s="253"/>
      <c r="H24" s="247"/>
    </row>
    <row r="25" spans="1:8" s="241" customFormat="1" x14ac:dyDescent="0.25">
      <c r="A25" s="242"/>
      <c r="B25" s="243"/>
      <c r="C25" s="517"/>
      <c r="D25" s="250"/>
      <c r="E25" s="250"/>
      <c r="F25" s="252"/>
      <c r="G25" s="252"/>
      <c r="H25" s="247"/>
    </row>
    <row r="26" spans="1:8" x14ac:dyDescent="0.25">
      <c r="A26" s="227"/>
      <c r="B26" s="228"/>
      <c r="C26" s="228"/>
      <c r="D26" s="228"/>
      <c r="E26" s="228"/>
      <c r="F26" s="228"/>
      <c r="G26" s="228"/>
      <c r="H26" s="229"/>
    </row>
    <row r="27" spans="1:8" x14ac:dyDescent="0.25">
      <c r="A27" s="227"/>
      <c r="B27" s="228"/>
      <c r="C27" s="228"/>
      <c r="D27" s="228"/>
      <c r="E27" s="228"/>
      <c r="F27" s="228"/>
      <c r="G27" s="228"/>
      <c r="H27" s="229"/>
    </row>
    <row r="28" spans="1:8" ht="37.5" customHeight="1" x14ac:dyDescent="0.25">
      <c r="A28" s="518" t="s">
        <v>463</v>
      </c>
      <c r="B28" s="519"/>
      <c r="C28" s="519"/>
      <c r="D28" s="519"/>
      <c r="E28" s="519"/>
      <c r="F28" s="519"/>
      <c r="G28" s="519"/>
      <c r="H28" s="255"/>
    </row>
    <row r="29" spans="1:8" x14ac:dyDescent="0.25">
      <c r="A29" s="227"/>
      <c r="B29" s="228"/>
      <c r="C29" s="228"/>
      <c r="D29" s="228"/>
      <c r="E29" s="228"/>
      <c r="F29" s="228"/>
      <c r="G29" s="228"/>
      <c r="H29" s="229"/>
    </row>
    <row r="30" spans="1:8" ht="54.75" customHeight="1" x14ac:dyDescent="0.25">
      <c r="A30" s="522" t="s">
        <v>444</v>
      </c>
      <c r="B30" s="523"/>
      <c r="C30" s="523"/>
      <c r="D30" s="523"/>
      <c r="E30" s="523"/>
      <c r="F30" s="523"/>
      <c r="G30" s="523"/>
      <c r="H30" s="229"/>
    </row>
    <row r="31" spans="1:8" x14ac:dyDescent="0.25">
      <c r="A31" s="231"/>
      <c r="B31" s="228"/>
      <c r="C31" s="228"/>
      <c r="D31" s="228"/>
      <c r="E31" s="228"/>
      <c r="F31" s="228"/>
      <c r="G31" s="228"/>
      <c r="H31" s="229"/>
    </row>
    <row r="32" spans="1:8" ht="53.25" customHeight="1" x14ac:dyDescent="0.25">
      <c r="A32" s="522" t="s">
        <v>445</v>
      </c>
      <c r="B32" s="523"/>
      <c r="C32" s="523"/>
      <c r="D32" s="523"/>
      <c r="E32" s="523"/>
      <c r="F32" s="523"/>
      <c r="G32" s="523"/>
      <c r="H32" s="229"/>
    </row>
    <row r="33" spans="1:8" ht="18.75" customHeight="1" x14ac:dyDescent="0.25">
      <c r="A33" s="256"/>
      <c r="B33" s="257"/>
      <c r="C33" s="257"/>
      <c r="D33" s="257"/>
      <c r="E33" s="257"/>
      <c r="F33" s="257"/>
      <c r="G33" s="257"/>
      <c r="H33" s="229"/>
    </row>
    <row r="34" spans="1:8" x14ac:dyDescent="0.25">
      <c r="A34" s="258"/>
      <c r="B34" s="228"/>
      <c r="C34" s="228"/>
      <c r="D34" s="228"/>
      <c r="E34" s="228"/>
      <c r="F34" s="228"/>
      <c r="G34" s="228"/>
      <c r="H34" s="229"/>
    </row>
    <row r="35" spans="1:8" x14ac:dyDescent="0.25">
      <c r="A35" s="227"/>
      <c r="B35" s="228"/>
      <c r="C35" s="259"/>
      <c r="D35" s="260" t="s">
        <v>435</v>
      </c>
      <c r="E35" s="260" t="s">
        <v>436</v>
      </c>
      <c r="F35" s="228"/>
      <c r="G35" s="228"/>
      <c r="H35" s="229"/>
    </row>
    <row r="36" spans="1:8" ht="23.25" customHeight="1" x14ac:dyDescent="0.25">
      <c r="A36" s="227"/>
      <c r="B36" s="228"/>
      <c r="C36" s="261" t="s">
        <v>437</v>
      </c>
      <c r="D36" s="262"/>
      <c r="E36" s="262"/>
      <c r="F36" s="228"/>
      <c r="G36" s="228"/>
      <c r="H36" s="229"/>
    </row>
    <row r="37" spans="1:8" x14ac:dyDescent="0.25">
      <c r="A37" s="227"/>
      <c r="B37" s="228"/>
      <c r="C37" s="520" t="s">
        <v>438</v>
      </c>
      <c r="D37" s="520"/>
      <c r="E37" s="520"/>
      <c r="F37" s="228"/>
      <c r="G37" s="228"/>
      <c r="H37" s="229"/>
    </row>
    <row r="38" spans="1:8" ht="18.75" customHeight="1" x14ac:dyDescent="0.25">
      <c r="A38" s="227"/>
      <c r="B38" s="228"/>
      <c r="C38" s="521"/>
      <c r="D38" s="521"/>
      <c r="E38" s="521"/>
      <c r="F38" s="228"/>
      <c r="G38" s="228"/>
      <c r="H38" s="229"/>
    </row>
    <row r="39" spans="1:8" ht="21.75" customHeight="1" x14ac:dyDescent="0.25">
      <c r="A39" s="227"/>
      <c r="B39" s="228"/>
      <c r="C39" s="261" t="s">
        <v>54</v>
      </c>
      <c r="D39" s="262"/>
      <c r="E39" s="262"/>
      <c r="F39" s="228"/>
      <c r="G39" s="228"/>
      <c r="H39" s="229"/>
    </row>
    <row r="40" spans="1:8" x14ac:dyDescent="0.25">
      <c r="A40" s="227"/>
      <c r="B40" s="228"/>
      <c r="C40" s="228"/>
      <c r="D40" s="228"/>
      <c r="E40" s="228"/>
      <c r="F40" s="228"/>
      <c r="G40" s="228"/>
      <c r="H40" s="229"/>
    </row>
    <row r="41" spans="1:8" x14ac:dyDescent="0.25">
      <c r="A41" s="227"/>
      <c r="B41" s="228"/>
      <c r="C41" s="228"/>
      <c r="D41" s="228"/>
      <c r="E41" s="228"/>
      <c r="F41" s="228"/>
      <c r="G41" s="228"/>
      <c r="H41" s="229"/>
    </row>
    <row r="42" spans="1:8" x14ac:dyDescent="0.25">
      <c r="A42" s="50" t="s">
        <v>439</v>
      </c>
      <c r="B42" s="263">
        <f>+MASTERSHEET!B6</f>
        <v>43054</v>
      </c>
      <c r="C42" s="228"/>
      <c r="D42" s="228"/>
      <c r="E42" s="228"/>
      <c r="F42" s="228"/>
      <c r="G42" s="228"/>
      <c r="H42" s="229"/>
    </row>
    <row r="43" spans="1:8" x14ac:dyDescent="0.25">
      <c r="A43" s="227"/>
      <c r="B43" s="228"/>
      <c r="C43" s="228"/>
      <c r="D43" s="228"/>
      <c r="E43" s="228"/>
      <c r="F43" s="264" t="s">
        <v>120</v>
      </c>
      <c r="G43" s="228"/>
      <c r="H43" s="229"/>
    </row>
    <row r="44" spans="1:8" x14ac:dyDescent="0.25">
      <c r="A44" s="227" t="s">
        <v>440</v>
      </c>
      <c r="B44" s="228" t="str">
        <f>+MASTERSHEET!D6</f>
        <v>BANGALORE</v>
      </c>
      <c r="C44" s="228"/>
      <c r="D44" s="228"/>
      <c r="E44" s="228"/>
      <c r="F44" s="265" t="s">
        <v>30</v>
      </c>
      <c r="G44" s="228"/>
      <c r="H44" s="229"/>
    </row>
    <row r="45" spans="1:8" x14ac:dyDescent="0.25">
      <c r="A45" s="266"/>
      <c r="B45" s="267"/>
      <c r="C45" s="267"/>
      <c r="D45" s="267"/>
      <c r="E45" s="267"/>
      <c r="F45" s="267"/>
      <c r="G45" s="267"/>
      <c r="H45" s="268"/>
    </row>
  </sheetData>
  <mergeCells count="13">
    <mergeCell ref="C23:C25"/>
    <mergeCell ref="C17:C19"/>
    <mergeCell ref="A28:G28"/>
    <mergeCell ref="C37:C38"/>
    <mergeCell ref="D37:D38"/>
    <mergeCell ref="E37:E38"/>
    <mergeCell ref="A30:G30"/>
    <mergeCell ref="A32:G32"/>
    <mergeCell ref="A6:G7"/>
    <mergeCell ref="A8:G8"/>
    <mergeCell ref="B11:D11"/>
    <mergeCell ref="A12:F12"/>
    <mergeCell ref="C20:C2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6"/>
  <sheetViews>
    <sheetView topLeftCell="A2" workbookViewId="0">
      <selection activeCell="D15" sqref="D15:D16"/>
    </sheetView>
  </sheetViews>
  <sheetFormatPr defaultColWidth="9" defaultRowHeight="13.8" x14ac:dyDescent="0.25"/>
  <cols>
    <col min="1" max="1" width="8.77734375" style="166" customWidth="1"/>
    <col min="2" max="2" width="21.77734375" style="166" customWidth="1"/>
    <col min="3" max="3" width="21.44140625" style="166" customWidth="1"/>
    <col min="4" max="4" width="22.21875" style="166" customWidth="1"/>
    <col min="5" max="5" width="15" style="166" customWidth="1"/>
    <col min="6" max="6" width="21.6640625" style="166" customWidth="1"/>
    <col min="7" max="7" width="18.77734375" style="166" customWidth="1"/>
    <col min="8" max="9" width="8.77734375" style="166" customWidth="1"/>
    <col min="10" max="10" width="9" style="166" customWidth="1"/>
    <col min="11" max="256" width="8.77734375" style="166" customWidth="1"/>
  </cols>
  <sheetData>
    <row r="1" spans="1:7" x14ac:dyDescent="0.25">
      <c r="A1" s="46"/>
      <c r="B1" s="46"/>
      <c r="C1" s="46"/>
      <c r="D1" s="46"/>
      <c r="E1" s="46"/>
      <c r="F1" s="46"/>
      <c r="G1" s="46"/>
    </row>
    <row r="2" spans="1:7" x14ac:dyDescent="0.25">
      <c r="A2" s="269"/>
      <c r="B2" s="269"/>
      <c r="C2" s="269"/>
      <c r="D2" s="269"/>
      <c r="E2" s="269"/>
      <c r="F2" s="269"/>
      <c r="G2" s="269"/>
    </row>
    <row r="3" spans="1:7" x14ac:dyDescent="0.25">
      <c r="A3" s="269"/>
      <c r="B3" s="269"/>
      <c r="C3" s="269"/>
      <c r="D3" s="269"/>
      <c r="E3" s="269"/>
      <c r="F3" s="269"/>
      <c r="G3" s="269"/>
    </row>
    <row r="4" spans="1:7" x14ac:dyDescent="0.25">
      <c r="A4" s="269"/>
      <c r="B4" s="269"/>
      <c r="C4" s="269"/>
      <c r="D4" s="269"/>
      <c r="E4" s="269"/>
      <c r="F4" s="269"/>
      <c r="G4" s="269"/>
    </row>
    <row r="5" spans="1:7" x14ac:dyDescent="0.25">
      <c r="A5" s="269"/>
      <c r="B5" s="269"/>
      <c r="C5" s="269"/>
      <c r="D5" s="269"/>
      <c r="E5" s="269"/>
      <c r="F5" s="269"/>
      <c r="G5" s="269"/>
    </row>
    <row r="6" spans="1:7" x14ac:dyDescent="0.25">
      <c r="A6" s="186"/>
      <c r="B6" s="187"/>
      <c r="C6" s="187"/>
      <c r="D6" s="187"/>
      <c r="E6" s="187"/>
      <c r="F6" s="187"/>
      <c r="G6" s="188"/>
    </row>
    <row r="7" spans="1:7" x14ac:dyDescent="0.25">
      <c r="A7" s="524" t="s">
        <v>451</v>
      </c>
      <c r="B7" s="525"/>
      <c r="C7" s="525"/>
      <c r="D7" s="525"/>
      <c r="E7" s="525"/>
      <c r="F7" s="525"/>
      <c r="G7" s="190"/>
    </row>
    <row r="8" spans="1:7" x14ac:dyDescent="0.25">
      <c r="A8" s="510" t="s">
        <v>452</v>
      </c>
      <c r="B8" s="511"/>
      <c r="C8" s="511"/>
      <c r="D8" s="511"/>
      <c r="E8" s="511"/>
      <c r="F8" s="511"/>
      <c r="G8" s="190"/>
    </row>
    <row r="9" spans="1:7" x14ac:dyDescent="0.25">
      <c r="A9" s="50"/>
      <c r="B9" s="46"/>
      <c r="C9" s="46"/>
      <c r="D9" s="46"/>
      <c r="E9" s="46"/>
      <c r="F9" s="46"/>
      <c r="G9" s="190"/>
    </row>
    <row r="10" spans="1:7" ht="18.75" customHeight="1" x14ac:dyDescent="0.25">
      <c r="A10" s="231" t="s">
        <v>453</v>
      </c>
      <c r="B10" s="544" t="str">
        <f>+MASTERSHEET!B4&amp;" "&amp;MASTERSHEET!D4&amp;" "&amp;MASTERSHEET!F4</f>
        <v>PAVITHRA  VENKATESAN</v>
      </c>
      <c r="C10" s="544"/>
      <c r="D10" s="270" t="s">
        <v>454</v>
      </c>
      <c r="E10" s="271">
        <v>94000</v>
      </c>
      <c r="F10" s="46"/>
      <c r="G10" s="190"/>
    </row>
    <row r="11" spans="1:7" ht="21" customHeight="1" x14ac:dyDescent="0.25">
      <c r="A11" s="50" t="s">
        <v>54</v>
      </c>
      <c r="B11" s="43" t="str">
        <f>PROPER(MASTERSHEET!B25&amp;" "&amp;MASTERSHEET!B26&amp;" "&amp;MASTERSHEET!B27&amp;" "&amp;MASTERSHEET!B28&amp;" "&amp;MASTERSHEET!B29)</f>
        <v>54 Vinayakar Koil 2Nd Street Sasthri Nagar Erode Tamilnadu 638002</v>
      </c>
      <c r="C11" s="46"/>
      <c r="D11" s="46"/>
      <c r="E11" s="46"/>
      <c r="F11" s="46"/>
      <c r="G11" s="190"/>
    </row>
    <row r="12" spans="1:7" ht="30" customHeight="1" x14ac:dyDescent="0.25">
      <c r="A12" s="541" t="s">
        <v>464</v>
      </c>
      <c r="B12" s="542"/>
      <c r="C12" s="542"/>
      <c r="D12" s="542"/>
      <c r="E12" s="542"/>
      <c r="F12" s="542"/>
      <c r="G12" s="543"/>
    </row>
    <row r="13" spans="1:7" x14ac:dyDescent="0.25">
      <c r="A13" s="50"/>
      <c r="B13" s="46"/>
      <c r="C13" s="46"/>
      <c r="D13" s="46"/>
      <c r="E13" s="46"/>
      <c r="F13" s="46"/>
      <c r="G13" s="190"/>
    </row>
    <row r="14" spans="1:7" x14ac:dyDescent="0.25">
      <c r="A14" s="50"/>
      <c r="B14" s="46"/>
      <c r="C14" s="46"/>
      <c r="D14" s="46"/>
      <c r="E14" s="46"/>
      <c r="F14" s="46"/>
      <c r="G14" s="190"/>
    </row>
    <row r="15" spans="1:7" x14ac:dyDescent="0.25">
      <c r="A15" s="50"/>
      <c r="B15" s="520"/>
      <c r="C15" s="530" t="s">
        <v>455</v>
      </c>
      <c r="D15" s="530" t="s">
        <v>456</v>
      </c>
      <c r="E15" s="46"/>
      <c r="F15" s="46"/>
      <c r="G15" s="190"/>
    </row>
    <row r="16" spans="1:7" x14ac:dyDescent="0.25">
      <c r="A16" s="50"/>
      <c r="B16" s="521"/>
      <c r="C16" s="531"/>
      <c r="D16" s="531"/>
      <c r="E16" s="46"/>
      <c r="F16" s="46"/>
      <c r="G16" s="190"/>
    </row>
    <row r="17" spans="1:7" x14ac:dyDescent="0.25">
      <c r="A17" s="50"/>
      <c r="B17" s="272" t="s">
        <v>457</v>
      </c>
      <c r="C17" s="262" t="str">
        <f>+MASTERSHEET!B37</f>
        <v>R.VENKATESAN</v>
      </c>
      <c r="D17" s="262"/>
      <c r="E17" s="46"/>
      <c r="F17" s="46"/>
      <c r="G17" s="190"/>
    </row>
    <row r="18" spans="1:7" x14ac:dyDescent="0.25">
      <c r="A18" s="50"/>
      <c r="B18" s="520" t="s">
        <v>458</v>
      </c>
      <c r="C18" s="520" t="str">
        <f>+MASTERSHEET!C37</f>
        <v>FATHER</v>
      </c>
      <c r="D18" s="520"/>
      <c r="E18" s="46"/>
      <c r="F18" s="46"/>
      <c r="G18" s="190"/>
    </row>
    <row r="19" spans="1:7" x14ac:dyDescent="0.25">
      <c r="A19" s="50"/>
      <c r="B19" s="521"/>
      <c r="C19" s="521"/>
      <c r="D19" s="521"/>
      <c r="E19" s="46"/>
      <c r="F19" s="46"/>
      <c r="G19" s="190"/>
    </row>
    <row r="20" spans="1:7" x14ac:dyDescent="0.25">
      <c r="A20" s="50"/>
      <c r="B20" s="532" t="s">
        <v>459</v>
      </c>
      <c r="C20" s="520" t="str">
        <f>+MASTERSHEET!D37</f>
        <v>ERODE</v>
      </c>
      <c r="D20" s="520"/>
      <c r="E20" s="46"/>
      <c r="F20" s="46"/>
      <c r="G20" s="190"/>
    </row>
    <row r="21" spans="1:7" x14ac:dyDescent="0.25">
      <c r="A21" s="50"/>
      <c r="B21" s="540"/>
      <c r="C21" s="526"/>
      <c r="D21" s="526"/>
      <c r="E21" s="46"/>
      <c r="F21" s="46"/>
      <c r="G21" s="190"/>
    </row>
    <row r="22" spans="1:7" x14ac:dyDescent="0.25">
      <c r="A22" s="50"/>
      <c r="B22" s="540"/>
      <c r="C22" s="526"/>
      <c r="D22" s="526"/>
      <c r="E22" s="46"/>
      <c r="F22" s="46"/>
      <c r="G22" s="190"/>
    </row>
    <row r="23" spans="1:7" x14ac:dyDescent="0.25">
      <c r="A23" s="50"/>
      <c r="B23" s="540"/>
      <c r="C23" s="526"/>
      <c r="D23" s="526"/>
      <c r="E23" s="46"/>
      <c r="F23" s="46"/>
      <c r="G23" s="190"/>
    </row>
    <row r="24" spans="1:7" x14ac:dyDescent="0.25">
      <c r="A24" s="50"/>
      <c r="B24" s="540"/>
      <c r="C24" s="526"/>
      <c r="D24" s="526"/>
      <c r="E24" s="46"/>
      <c r="F24" s="46"/>
      <c r="G24" s="190"/>
    </row>
    <row r="25" spans="1:7" x14ac:dyDescent="0.25">
      <c r="A25" s="50"/>
      <c r="B25" s="533"/>
      <c r="C25" s="521"/>
      <c r="D25" s="521"/>
      <c r="E25" s="46"/>
      <c r="F25" s="46"/>
      <c r="G25" s="190"/>
    </row>
    <row r="26" spans="1:7" x14ac:dyDescent="0.25">
      <c r="A26" s="50"/>
      <c r="B26" s="527" t="s">
        <v>460</v>
      </c>
      <c r="C26" s="529">
        <f>+MASTERSHEET!F37</f>
        <v>1</v>
      </c>
      <c r="D26" s="520"/>
      <c r="E26" s="46"/>
      <c r="F26" s="46"/>
      <c r="G26" s="190"/>
    </row>
    <row r="27" spans="1:7" x14ac:dyDescent="0.25">
      <c r="A27" s="50"/>
      <c r="B27" s="528"/>
      <c r="C27" s="521"/>
      <c r="D27" s="521"/>
      <c r="E27" s="46"/>
      <c r="F27" s="46"/>
      <c r="G27" s="190"/>
    </row>
    <row r="28" spans="1:7" x14ac:dyDescent="0.25">
      <c r="A28" s="50"/>
      <c r="B28" s="46"/>
      <c r="C28" s="46"/>
      <c r="D28" s="46"/>
      <c r="E28" s="46"/>
      <c r="F28" s="46"/>
      <c r="G28" s="190"/>
    </row>
    <row r="29" spans="1:7" x14ac:dyDescent="0.25">
      <c r="A29" s="50"/>
      <c r="B29" s="46"/>
      <c r="C29" s="46"/>
      <c r="D29" s="46"/>
      <c r="E29" s="46"/>
      <c r="F29" s="46"/>
      <c r="G29" s="190"/>
    </row>
    <row r="30" spans="1:7" ht="36.75" customHeight="1" x14ac:dyDescent="0.25">
      <c r="A30" s="537" t="s">
        <v>461</v>
      </c>
      <c r="B30" s="538"/>
      <c r="C30" s="538"/>
      <c r="D30" s="538"/>
      <c r="E30" s="538"/>
      <c r="F30" s="538"/>
      <c r="G30" s="539"/>
    </row>
    <row r="31" spans="1:7" x14ac:dyDescent="0.25">
      <c r="A31" s="50"/>
      <c r="B31" s="46"/>
      <c r="C31" s="46"/>
      <c r="D31" s="46"/>
      <c r="E31" s="46"/>
      <c r="F31" s="46"/>
      <c r="G31" s="190"/>
    </row>
    <row r="32" spans="1:7" ht="51" customHeight="1" x14ac:dyDescent="0.25">
      <c r="A32" s="534" t="s">
        <v>462</v>
      </c>
      <c r="B32" s="535"/>
      <c r="C32" s="535"/>
      <c r="D32" s="535"/>
      <c r="E32" s="535"/>
      <c r="F32" s="535"/>
      <c r="G32" s="536"/>
    </row>
    <row r="33" spans="1:7" x14ac:dyDescent="0.25">
      <c r="A33" s="273"/>
      <c r="B33" s="274"/>
      <c r="C33" s="274"/>
      <c r="D33" s="274"/>
      <c r="E33" s="274"/>
      <c r="F33" s="274"/>
      <c r="G33" s="275"/>
    </row>
    <row r="34" spans="1:7" x14ac:dyDescent="0.25">
      <c r="A34" s="50"/>
      <c r="B34" s="46"/>
      <c r="C34" s="46"/>
      <c r="D34" s="46"/>
      <c r="E34" s="46"/>
      <c r="F34" s="46"/>
      <c r="G34" s="190"/>
    </row>
    <row r="35" spans="1:7" x14ac:dyDescent="0.25">
      <c r="A35" s="50"/>
      <c r="B35" s="259"/>
      <c r="C35" s="260" t="s">
        <v>435</v>
      </c>
      <c r="D35" s="260" t="s">
        <v>436</v>
      </c>
      <c r="E35" s="46"/>
      <c r="F35" s="46"/>
      <c r="G35" s="190"/>
    </row>
    <row r="36" spans="1:7" ht="23.25" customHeight="1" x14ac:dyDescent="0.25">
      <c r="A36" s="50"/>
      <c r="B36" s="276" t="s">
        <v>437</v>
      </c>
      <c r="C36" s="262"/>
      <c r="D36" s="262"/>
      <c r="E36" s="46"/>
      <c r="F36" s="46"/>
      <c r="G36" s="190"/>
    </row>
    <row r="37" spans="1:7" x14ac:dyDescent="0.25">
      <c r="A37" s="50"/>
      <c r="B37" s="532" t="s">
        <v>438</v>
      </c>
      <c r="C37" s="520"/>
      <c r="D37" s="520"/>
      <c r="E37" s="46"/>
      <c r="F37" s="46"/>
      <c r="G37" s="190"/>
    </row>
    <row r="38" spans="1:7" x14ac:dyDescent="0.25">
      <c r="A38" s="50"/>
      <c r="B38" s="533"/>
      <c r="C38" s="521"/>
      <c r="D38" s="521"/>
      <c r="E38" s="46"/>
      <c r="F38" s="46"/>
      <c r="G38" s="190"/>
    </row>
    <row r="39" spans="1:7" ht="21.75" customHeight="1" x14ac:dyDescent="0.25">
      <c r="A39" s="50"/>
      <c r="B39" s="276" t="s">
        <v>54</v>
      </c>
      <c r="C39" s="262"/>
      <c r="D39" s="262"/>
      <c r="E39" s="46"/>
      <c r="F39" s="46"/>
      <c r="G39" s="190"/>
    </row>
    <row r="40" spans="1:7" x14ac:dyDescent="0.25">
      <c r="A40" s="50"/>
      <c r="B40" s="46"/>
      <c r="C40" s="46"/>
      <c r="D40" s="46"/>
      <c r="E40" s="46"/>
      <c r="F40" s="46"/>
      <c r="G40" s="190"/>
    </row>
    <row r="41" spans="1:7" x14ac:dyDescent="0.25">
      <c r="A41" s="227"/>
      <c r="B41" s="228"/>
      <c r="C41" s="228"/>
      <c r="D41" s="228"/>
      <c r="E41" s="228"/>
      <c r="F41" s="228"/>
      <c r="G41" s="190"/>
    </row>
    <row r="42" spans="1:7" x14ac:dyDescent="0.25">
      <c r="A42" s="50" t="s">
        <v>439</v>
      </c>
      <c r="B42" s="263">
        <f>+MASTERSHEET!B6</f>
        <v>43054</v>
      </c>
      <c r="C42" s="228"/>
      <c r="D42" s="228"/>
      <c r="E42" s="228"/>
      <c r="F42" s="228"/>
      <c r="G42" s="190"/>
    </row>
    <row r="43" spans="1:7" x14ac:dyDescent="0.25">
      <c r="A43" s="227"/>
      <c r="B43" s="228"/>
      <c r="C43" s="228"/>
      <c r="D43" s="228"/>
      <c r="E43" s="228"/>
      <c r="F43" s="264" t="s">
        <v>120</v>
      </c>
      <c r="G43" s="190"/>
    </row>
    <row r="44" spans="1:7" x14ac:dyDescent="0.25">
      <c r="A44" s="227" t="s">
        <v>440</v>
      </c>
      <c r="B44" s="277" t="str">
        <f>+MASTERSHEET!D6</f>
        <v>BANGALORE</v>
      </c>
      <c r="C44" s="228"/>
      <c r="D44" s="228"/>
      <c r="E44" s="228"/>
      <c r="F44" s="269" t="s">
        <v>30</v>
      </c>
      <c r="G44" s="190"/>
    </row>
    <row r="45" spans="1:7" x14ac:dyDescent="0.25">
      <c r="A45" s="50"/>
      <c r="B45" s="46"/>
      <c r="C45" s="46"/>
      <c r="D45" s="46"/>
      <c r="E45" s="46"/>
      <c r="F45" s="46"/>
      <c r="G45" s="190"/>
    </row>
    <row r="46" spans="1:7" x14ac:dyDescent="0.25">
      <c r="A46" s="218"/>
      <c r="B46" s="219"/>
      <c r="C46" s="219"/>
      <c r="D46" s="219"/>
      <c r="E46" s="219"/>
      <c r="F46" s="219"/>
      <c r="G46" s="220"/>
    </row>
  </sheetData>
  <mergeCells count="21">
    <mergeCell ref="B37:B38"/>
    <mergeCell ref="C37:C38"/>
    <mergeCell ref="D37:D38"/>
    <mergeCell ref="A32:G32"/>
    <mergeCell ref="A30:G30"/>
    <mergeCell ref="A7:F7"/>
    <mergeCell ref="C20:C25"/>
    <mergeCell ref="B26:B27"/>
    <mergeCell ref="C26:C27"/>
    <mergeCell ref="B15:B16"/>
    <mergeCell ref="C15:C16"/>
    <mergeCell ref="D15:D16"/>
    <mergeCell ref="D26:D27"/>
    <mergeCell ref="A8:F8"/>
    <mergeCell ref="B20:B25"/>
    <mergeCell ref="A12:G12"/>
    <mergeCell ref="B10:C10"/>
    <mergeCell ref="B18:B19"/>
    <mergeCell ref="C18:C19"/>
    <mergeCell ref="D18:D19"/>
    <mergeCell ref="D20:D25"/>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15"/>
  <sheetViews>
    <sheetView topLeftCell="B16" workbookViewId="0">
      <selection activeCell="D34" sqref="D34"/>
    </sheetView>
  </sheetViews>
  <sheetFormatPr defaultColWidth="9" defaultRowHeight="13.8" x14ac:dyDescent="0.25"/>
  <cols>
    <col min="1" max="1" width="8.77734375" style="166" customWidth="1"/>
    <col min="2" max="2" width="38.6640625" style="166" customWidth="1"/>
    <col min="3" max="3" width="29.21875" style="166" customWidth="1"/>
    <col min="4" max="4" width="51.6640625" style="166" customWidth="1"/>
    <col min="5" max="5" width="25.5546875" style="166" customWidth="1"/>
    <col min="6" max="6" width="13.77734375" style="166" customWidth="1"/>
    <col min="7" max="7" width="30.5546875" style="166" customWidth="1"/>
    <col min="8" max="8" width="8.77734375" style="166" customWidth="1"/>
    <col min="9" max="10" width="0" style="166" hidden="1" customWidth="1"/>
    <col min="11" max="256" width="8.77734375" style="166" hidden="1" customWidth="1"/>
  </cols>
  <sheetData>
    <row r="1" spans="1:9" x14ac:dyDescent="0.25">
      <c r="A1" s="46"/>
      <c r="B1" s="6"/>
      <c r="C1" s="6"/>
      <c r="D1" s="6"/>
      <c r="E1" s="6"/>
      <c r="F1" s="6"/>
      <c r="G1" s="278"/>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79"/>
      <c r="C6" s="280"/>
      <c r="D6" s="280"/>
      <c r="E6" s="280"/>
      <c r="F6" s="281" t="s">
        <v>307</v>
      </c>
      <c r="G6" s="282"/>
      <c r="H6" s="46"/>
      <c r="I6" s="46"/>
    </row>
    <row r="7" spans="1:9" x14ac:dyDescent="0.25">
      <c r="B7" s="283"/>
      <c r="C7" s="284"/>
      <c r="D7" s="284"/>
      <c r="E7" s="284"/>
      <c r="F7" s="284"/>
      <c r="G7" s="285"/>
    </row>
    <row r="8" spans="1:9" s="286" customFormat="1" x14ac:dyDescent="0.25">
      <c r="B8" s="283"/>
      <c r="C8" s="284"/>
      <c r="D8" s="284"/>
      <c r="E8" s="284"/>
      <c r="F8" s="284"/>
      <c r="G8" s="285"/>
    </row>
    <row r="9" spans="1:9" x14ac:dyDescent="0.25">
      <c r="B9" s="561" t="s">
        <v>222</v>
      </c>
      <c r="C9" s="562"/>
      <c r="D9" s="562"/>
      <c r="E9" s="562"/>
      <c r="F9" s="562"/>
      <c r="G9" s="563"/>
    </row>
    <row r="10" spans="1:9" x14ac:dyDescent="0.25">
      <c r="B10" s="561" t="s">
        <v>223</v>
      </c>
      <c r="C10" s="562"/>
      <c r="D10" s="562"/>
      <c r="E10" s="562"/>
      <c r="F10" s="562"/>
      <c r="G10" s="563"/>
    </row>
    <row r="11" spans="1:9" ht="15.75" customHeight="1" x14ac:dyDescent="0.25">
      <c r="B11" s="561" t="s">
        <v>224</v>
      </c>
      <c r="C11" s="562"/>
      <c r="D11" s="562"/>
      <c r="E11" s="562"/>
      <c r="F11" s="562"/>
      <c r="G11" s="563"/>
    </row>
    <row r="12" spans="1:9" ht="15.75" customHeight="1" x14ac:dyDescent="0.25">
      <c r="B12" s="287"/>
      <c r="C12" s="288"/>
      <c r="D12" s="288"/>
      <c r="E12" s="288"/>
      <c r="F12" s="288"/>
      <c r="G12" s="289"/>
    </row>
    <row r="13" spans="1:9" x14ac:dyDescent="0.25">
      <c r="B13" s="593" t="s">
        <v>225</v>
      </c>
      <c r="C13" s="594"/>
      <c r="D13" s="594"/>
      <c r="E13" s="594"/>
      <c r="F13" s="594"/>
      <c r="G13" s="595"/>
    </row>
    <row r="14" spans="1:9" x14ac:dyDescent="0.25">
      <c r="B14" s="551" t="s">
        <v>308</v>
      </c>
      <c r="C14" s="552"/>
      <c r="D14" s="552"/>
      <c r="E14" s="552"/>
      <c r="F14" s="552"/>
      <c r="G14" s="601"/>
    </row>
    <row r="15" spans="1:9" x14ac:dyDescent="0.25">
      <c r="B15" s="290"/>
      <c r="C15" s="291"/>
      <c r="D15" s="291"/>
      <c r="E15" s="291"/>
      <c r="F15" s="291"/>
      <c r="G15" s="292"/>
    </row>
    <row r="16" spans="1:9" x14ac:dyDescent="0.25">
      <c r="B16" s="293" t="s">
        <v>309</v>
      </c>
      <c r="C16" s="294" t="s">
        <v>330</v>
      </c>
      <c r="D16" s="295" t="str">
        <f>UPPER(MASTERSHEET!R4)</f>
        <v>PAVITHRA  VENKATESAN</v>
      </c>
      <c r="E16" s="288"/>
      <c r="F16" s="288"/>
      <c r="G16" s="289"/>
    </row>
    <row r="17" spans="2:7" x14ac:dyDescent="0.25">
      <c r="B17" s="293" t="s">
        <v>310</v>
      </c>
      <c r="C17" s="294" t="s">
        <v>330</v>
      </c>
      <c r="D17" s="296" t="str">
        <f>UPPER(MASTERSHEET!R3&amp;"/"&amp;MASTERSHEET!R9)</f>
        <v xml:space="preserve">VENKATESAN   R/  </v>
      </c>
      <c r="E17" s="288"/>
      <c r="F17" s="288"/>
      <c r="G17" s="289"/>
    </row>
    <row r="18" spans="2:7" x14ac:dyDescent="0.25">
      <c r="B18" s="293" t="s">
        <v>311</v>
      </c>
      <c r="C18" s="294" t="s">
        <v>330</v>
      </c>
      <c r="D18" s="297">
        <f>MASTERSHEET!B8</f>
        <v>35587</v>
      </c>
      <c r="E18" s="288"/>
      <c r="F18" s="288"/>
      <c r="G18" s="289"/>
    </row>
    <row r="19" spans="2:7" x14ac:dyDescent="0.25">
      <c r="B19" s="293" t="s">
        <v>312</v>
      </c>
      <c r="C19" s="294" t="s">
        <v>330</v>
      </c>
      <c r="D19" s="298" t="str">
        <f>UPPER(MASTERSHEET!B7)</f>
        <v>FEMALE</v>
      </c>
      <c r="E19" s="288"/>
      <c r="F19" s="288"/>
      <c r="G19" s="289"/>
    </row>
    <row r="20" spans="2:7" ht="15.75" customHeight="1" x14ac:dyDescent="0.25">
      <c r="B20" s="293" t="s">
        <v>313</v>
      </c>
      <c r="C20" s="294" t="s">
        <v>330</v>
      </c>
      <c r="D20" s="299" t="str">
        <f>UPPER(MASTERSHEET!D7)</f>
        <v>SINGLE</v>
      </c>
      <c r="E20" s="288"/>
      <c r="F20" s="288"/>
      <c r="G20" s="289"/>
    </row>
    <row r="21" spans="2:7" x14ac:dyDescent="0.25">
      <c r="B21" s="293" t="s">
        <v>314</v>
      </c>
      <c r="C21" s="300"/>
      <c r="D21" s="301" t="s">
        <v>465</v>
      </c>
      <c r="E21" s="288"/>
      <c r="F21" s="288"/>
      <c r="G21" s="289"/>
    </row>
    <row r="22" spans="2:7" x14ac:dyDescent="0.25">
      <c r="B22" s="293" t="s">
        <v>315</v>
      </c>
      <c r="C22" s="294" t="s">
        <v>330</v>
      </c>
      <c r="D22" s="301" t="s">
        <v>465</v>
      </c>
      <c r="E22" s="302"/>
      <c r="F22" s="288"/>
      <c r="G22" s="289"/>
    </row>
    <row r="23" spans="2:7" x14ac:dyDescent="0.25">
      <c r="B23" s="293" t="s">
        <v>316</v>
      </c>
      <c r="C23" s="294" t="s">
        <v>330</v>
      </c>
      <c r="D23" s="573" t="str">
        <f>PROPER(CONCATENATE(MASTERSHEET!B25,", ",MASTERSHEET!B26," ,",MASTERSHEET!B27,", ",MASTERSHEET!B28," , ",MASTERSHEET!B29))</f>
        <v>54, Vinayakar Koil 2Nd Street ,Sasthri Nagar, Erode , Tamilnadu 638002</v>
      </c>
      <c r="E23" s="573"/>
      <c r="F23" s="573"/>
      <c r="G23" s="289"/>
    </row>
    <row r="24" spans="2:7" x14ac:dyDescent="0.25">
      <c r="B24" s="293"/>
      <c r="C24" s="46"/>
      <c r="D24" s="573"/>
      <c r="E24" s="573"/>
      <c r="F24" s="573"/>
      <c r="G24" s="289"/>
    </row>
    <row r="25" spans="2:7" x14ac:dyDescent="0.25">
      <c r="B25" s="303"/>
      <c r="C25" s="288"/>
      <c r="D25" s="573"/>
      <c r="E25" s="573"/>
      <c r="F25" s="573"/>
      <c r="G25" s="289"/>
    </row>
    <row r="26" spans="2:7" x14ac:dyDescent="0.25">
      <c r="B26" s="303"/>
      <c r="C26" s="288"/>
      <c r="D26" s="301"/>
      <c r="E26" s="288"/>
      <c r="F26" s="288"/>
      <c r="G26" s="289"/>
    </row>
    <row r="27" spans="2:7" x14ac:dyDescent="0.25">
      <c r="B27" s="548" t="s">
        <v>226</v>
      </c>
      <c r="C27" s="549"/>
      <c r="D27" s="549"/>
      <c r="E27" s="549"/>
      <c r="F27" s="549"/>
      <c r="G27" s="550"/>
    </row>
    <row r="28" spans="2:7" x14ac:dyDescent="0.25">
      <c r="B28" s="304"/>
      <c r="C28" s="294"/>
      <c r="D28" s="294"/>
      <c r="E28" s="294"/>
      <c r="F28" s="294"/>
      <c r="G28" s="305"/>
    </row>
    <row r="29" spans="2:7" x14ac:dyDescent="0.25">
      <c r="B29" s="590" t="s">
        <v>227</v>
      </c>
      <c r="C29" s="591"/>
      <c r="D29" s="591"/>
      <c r="E29" s="591"/>
      <c r="F29" s="591"/>
      <c r="G29" s="592"/>
    </row>
    <row r="30" spans="2:7" x14ac:dyDescent="0.25">
      <c r="B30" s="306"/>
      <c r="C30" s="307"/>
      <c r="D30" s="307"/>
      <c r="E30" s="307"/>
      <c r="F30" s="307"/>
      <c r="G30" s="308"/>
    </row>
    <row r="31" spans="2:7" x14ac:dyDescent="0.25">
      <c r="B31" s="309"/>
      <c r="C31" s="310"/>
      <c r="D31" s="310"/>
      <c r="E31" s="310"/>
      <c r="F31" s="310"/>
      <c r="G31" s="311"/>
    </row>
    <row r="32" spans="2:7" ht="96.6" x14ac:dyDescent="0.25">
      <c r="B32" s="312" t="s">
        <v>228</v>
      </c>
      <c r="C32" s="313" t="s">
        <v>54</v>
      </c>
      <c r="D32" s="313" t="s">
        <v>229</v>
      </c>
      <c r="E32" s="313" t="s">
        <v>230</v>
      </c>
      <c r="F32" s="313" t="s">
        <v>231</v>
      </c>
      <c r="G32" s="313" t="s">
        <v>232</v>
      </c>
    </row>
    <row r="33" spans="1:8" x14ac:dyDescent="0.25">
      <c r="B33" s="314">
        <v>1</v>
      </c>
      <c r="C33" s="315">
        <v>2</v>
      </c>
      <c r="D33" s="315">
        <v>3</v>
      </c>
      <c r="E33" s="315">
        <v>4</v>
      </c>
      <c r="F33" s="315">
        <v>5</v>
      </c>
      <c r="G33" s="315">
        <v>6</v>
      </c>
    </row>
    <row r="34" spans="1:8" x14ac:dyDescent="0.25">
      <c r="B34" s="316" t="str">
        <f>+MASTERSHEET!B38</f>
        <v>R.VENKATESAN</v>
      </c>
      <c r="C34" s="690" t="s">
        <v>488</v>
      </c>
      <c r="D34" s="318"/>
      <c r="E34" s="318">
        <f>+MASTERSHEET!E38</f>
        <v>54</v>
      </c>
      <c r="F34" s="319">
        <f>+MASTERSHEET!F38</f>
        <v>1</v>
      </c>
      <c r="G34" s="318"/>
    </row>
    <row r="35" spans="1:8" x14ac:dyDescent="0.25">
      <c r="B35" s="316"/>
      <c r="C35" s="317"/>
      <c r="D35" s="318"/>
      <c r="E35" s="318"/>
      <c r="F35" s="319"/>
      <c r="G35" s="318"/>
    </row>
    <row r="36" spans="1:8" x14ac:dyDescent="0.25">
      <c r="B36" s="316"/>
      <c r="C36" s="317"/>
      <c r="D36" s="318"/>
      <c r="E36" s="318"/>
      <c r="F36" s="319"/>
      <c r="G36" s="320"/>
    </row>
    <row r="37" spans="1:8" ht="15.75" customHeight="1" x14ac:dyDescent="0.25">
      <c r="B37" s="321"/>
      <c r="C37" s="288"/>
      <c r="D37" s="288"/>
      <c r="E37" s="288"/>
      <c r="F37" s="288"/>
      <c r="G37" s="289"/>
    </row>
    <row r="38" spans="1:8" x14ac:dyDescent="0.25">
      <c r="B38" s="321"/>
      <c r="C38" s="288"/>
      <c r="D38" s="288"/>
      <c r="E38" s="288"/>
      <c r="F38" s="288"/>
      <c r="G38" s="289"/>
    </row>
    <row r="39" spans="1:8" x14ac:dyDescent="0.25">
      <c r="B39" s="569" t="s">
        <v>233</v>
      </c>
      <c r="C39" s="570"/>
      <c r="D39" s="570"/>
      <c r="E39" s="570"/>
      <c r="F39" s="570"/>
      <c r="G39" s="571"/>
    </row>
    <row r="40" spans="1:8" x14ac:dyDescent="0.25">
      <c r="B40" s="321" t="s">
        <v>234</v>
      </c>
      <c r="C40" s="288"/>
      <c r="D40" s="288"/>
      <c r="E40" s="288"/>
      <c r="F40" s="288"/>
      <c r="G40" s="289"/>
    </row>
    <row r="41" spans="1:8" x14ac:dyDescent="0.25">
      <c r="B41" s="321" t="s">
        <v>235</v>
      </c>
      <c r="C41" s="288"/>
      <c r="D41" s="288"/>
      <c r="E41" s="288"/>
      <c r="F41" s="288"/>
      <c r="G41" s="289"/>
    </row>
    <row r="42" spans="1:8" ht="14.4" x14ac:dyDescent="0.3">
      <c r="B42" s="321"/>
      <c r="C42" s="288"/>
      <c r="D42" s="288"/>
      <c r="E42" s="46"/>
      <c r="F42" s="322"/>
      <c r="G42" s="323"/>
    </row>
    <row r="43" spans="1:8" ht="14.4" x14ac:dyDescent="0.3">
      <c r="B43" s="321"/>
      <c r="C43" s="288"/>
      <c r="D43" s="288"/>
      <c r="E43" s="322"/>
      <c r="F43" s="322" t="s">
        <v>120</v>
      </c>
      <c r="G43" s="323"/>
    </row>
    <row r="44" spans="1:8" x14ac:dyDescent="0.25">
      <c r="B44" s="321"/>
      <c r="C44" s="288"/>
      <c r="D44" s="288"/>
      <c r="E44" s="577" t="s">
        <v>317</v>
      </c>
      <c r="F44" s="578"/>
      <c r="G44" s="579"/>
    </row>
    <row r="45" spans="1:8" x14ac:dyDescent="0.25">
      <c r="B45" s="321" t="s">
        <v>236</v>
      </c>
      <c r="C45" s="288"/>
      <c r="D45" s="288"/>
      <c r="E45" s="301" t="s">
        <v>237</v>
      </c>
      <c r="F45" s="288"/>
      <c r="G45" s="289"/>
    </row>
    <row r="46" spans="1:8" x14ac:dyDescent="0.25">
      <c r="B46" s="324"/>
      <c r="C46" s="325"/>
      <c r="D46" s="325"/>
      <c r="E46" s="326"/>
      <c r="F46" s="325"/>
      <c r="G46" s="327"/>
    </row>
    <row r="47" spans="1:8" x14ac:dyDescent="0.25">
      <c r="A47" s="46"/>
      <c r="B47" s="288"/>
      <c r="C47" s="288"/>
      <c r="D47" s="288"/>
      <c r="E47" s="302"/>
      <c r="F47" s="288"/>
      <c r="G47" s="288"/>
      <c r="H47" s="46"/>
    </row>
    <row r="48" spans="1:8" x14ac:dyDescent="0.25">
      <c r="A48" s="46"/>
      <c r="B48" s="325"/>
      <c r="C48" s="325"/>
      <c r="D48" s="325"/>
      <c r="E48" s="326"/>
      <c r="F48" s="325"/>
      <c r="G48" s="325"/>
      <c r="H48" s="46"/>
    </row>
    <row r="49" spans="2:7" x14ac:dyDescent="0.25">
      <c r="B49" s="321"/>
      <c r="C49" s="288"/>
      <c r="D49" s="288"/>
      <c r="E49" s="302"/>
      <c r="F49" s="288"/>
      <c r="G49" s="289"/>
    </row>
    <row r="50" spans="2:7" x14ac:dyDescent="0.25">
      <c r="B50" s="561" t="s">
        <v>318</v>
      </c>
      <c r="C50" s="562"/>
      <c r="D50" s="562"/>
      <c r="E50" s="562"/>
      <c r="F50" s="562"/>
      <c r="G50" s="563"/>
    </row>
    <row r="51" spans="2:7" x14ac:dyDescent="0.25">
      <c r="B51" s="287"/>
      <c r="C51" s="288"/>
      <c r="D51" s="288"/>
      <c r="E51" s="288"/>
      <c r="F51" s="288"/>
      <c r="G51" s="289"/>
    </row>
    <row r="52" spans="2:7" ht="28.5" customHeight="1" x14ac:dyDescent="0.25">
      <c r="B52" s="590" t="s">
        <v>238</v>
      </c>
      <c r="C52" s="591"/>
      <c r="D52" s="591"/>
      <c r="E52" s="591"/>
      <c r="F52" s="591"/>
      <c r="G52" s="592"/>
    </row>
    <row r="53" spans="2:7" ht="15.75" customHeight="1" x14ac:dyDescent="0.25">
      <c r="B53" s="321"/>
      <c r="C53" s="288"/>
      <c r="D53" s="288"/>
      <c r="E53" s="288"/>
      <c r="F53" s="288"/>
      <c r="G53" s="289"/>
    </row>
    <row r="54" spans="2:7" ht="27.6" x14ac:dyDescent="0.25">
      <c r="B54" s="328" t="s">
        <v>319</v>
      </c>
      <c r="C54" s="329" t="s">
        <v>320</v>
      </c>
      <c r="D54" s="599" t="s">
        <v>53</v>
      </c>
      <c r="E54" s="599"/>
      <c r="F54" s="599" t="s">
        <v>321</v>
      </c>
      <c r="G54" s="600"/>
    </row>
    <row r="55" spans="2:7" x14ac:dyDescent="0.25">
      <c r="B55" s="330">
        <v>1</v>
      </c>
      <c r="C55" s="331">
        <v>2</v>
      </c>
      <c r="D55" s="580">
        <v>3</v>
      </c>
      <c r="E55" s="580"/>
      <c r="F55" s="580">
        <v>4</v>
      </c>
      <c r="G55" s="581"/>
    </row>
    <row r="56" spans="2:7" x14ac:dyDescent="0.25">
      <c r="B56" s="332"/>
      <c r="C56" s="333"/>
      <c r="D56" s="582"/>
      <c r="E56" s="582"/>
      <c r="F56" s="583"/>
      <c r="G56" s="584"/>
    </row>
    <row r="57" spans="2:7" x14ac:dyDescent="0.25">
      <c r="B57" s="334">
        <v>1</v>
      </c>
      <c r="C57" s="335" t="str">
        <f>MASTERSHEET!R9</f>
        <v xml:space="preserve">  </v>
      </c>
      <c r="D57" s="602">
        <f>MASTERSHEET!F15</f>
        <v>0</v>
      </c>
      <c r="E57" s="602"/>
      <c r="F57" s="574">
        <f>MASTERSHEET!H15</f>
        <v>0</v>
      </c>
      <c r="G57" s="575"/>
    </row>
    <row r="58" spans="2:7" x14ac:dyDescent="0.25">
      <c r="B58" s="336">
        <v>2</v>
      </c>
      <c r="C58" s="337" t="str">
        <f>MASTERSHEET!S9</f>
        <v xml:space="preserve">  </v>
      </c>
      <c r="D58" s="572">
        <f>MASTERSHEET!F16</f>
        <v>0</v>
      </c>
      <c r="E58" s="572"/>
      <c r="F58" s="574">
        <f>MASTERSHEET!H16</f>
        <v>0</v>
      </c>
      <c r="G58" s="612"/>
    </row>
    <row r="59" spans="2:7" x14ac:dyDescent="0.25">
      <c r="B59" s="334">
        <v>3</v>
      </c>
      <c r="C59" s="337">
        <f>+MASTERSHEET!B17</f>
        <v>0</v>
      </c>
      <c r="D59" s="572">
        <f>+MASTERSHEET!F17</f>
        <v>0</v>
      </c>
      <c r="E59" s="572"/>
      <c r="F59" s="574">
        <f>+MASTERSHEET!H17</f>
        <v>0</v>
      </c>
      <c r="G59" s="612"/>
    </row>
    <row r="60" spans="2:7" x14ac:dyDescent="0.25">
      <c r="B60" s="338"/>
      <c r="C60" s="288"/>
      <c r="D60" s="288"/>
      <c r="E60" s="288"/>
      <c r="F60" s="288"/>
      <c r="G60" s="289"/>
    </row>
    <row r="61" spans="2:7" x14ac:dyDescent="0.25">
      <c r="B61" s="339"/>
      <c r="C61" s="340"/>
      <c r="D61" s="340"/>
      <c r="E61" s="340"/>
      <c r="F61" s="340"/>
      <c r="G61" s="341"/>
    </row>
    <row r="62" spans="2:7" x14ac:dyDescent="0.25">
      <c r="B62" s="603" t="s">
        <v>322</v>
      </c>
      <c r="C62" s="604"/>
      <c r="D62" s="604"/>
      <c r="E62" s="604"/>
      <c r="F62" s="604"/>
      <c r="G62" s="605"/>
    </row>
    <row r="63" spans="2:7" x14ac:dyDescent="0.25">
      <c r="B63" s="342"/>
      <c r="C63" s="343"/>
      <c r="D63" s="343"/>
      <c r="E63" s="343"/>
      <c r="F63" s="343"/>
      <c r="G63" s="344"/>
    </row>
    <row r="64" spans="2:7" ht="36" customHeight="1" x14ac:dyDescent="0.25">
      <c r="B64" s="606" t="s">
        <v>323</v>
      </c>
      <c r="C64" s="607"/>
      <c r="D64" s="607"/>
      <c r="E64" s="607"/>
      <c r="F64" s="607"/>
      <c r="G64" s="608"/>
    </row>
    <row r="65" spans="2:9" x14ac:dyDescent="0.25">
      <c r="B65" s="609" t="s">
        <v>324</v>
      </c>
      <c r="C65" s="610"/>
      <c r="D65" s="611" t="s">
        <v>53</v>
      </c>
      <c r="E65" s="610"/>
      <c r="F65" s="585" t="s">
        <v>321</v>
      </c>
      <c r="G65" s="586"/>
    </row>
    <row r="66" spans="2:9" x14ac:dyDescent="0.25">
      <c r="B66" s="576">
        <v>1</v>
      </c>
      <c r="C66" s="567"/>
      <c r="D66" s="566">
        <v>2</v>
      </c>
      <c r="E66" s="567"/>
      <c r="F66" s="566">
        <v>3</v>
      </c>
      <c r="G66" s="596"/>
      <c r="I66" s="166" t="s">
        <v>328</v>
      </c>
    </row>
    <row r="67" spans="2:9" x14ac:dyDescent="0.25">
      <c r="B67" s="345"/>
      <c r="C67" s="346"/>
      <c r="D67" s="347"/>
      <c r="E67" s="348"/>
      <c r="F67" s="349"/>
      <c r="G67" s="350"/>
    </row>
    <row r="68" spans="2:9" x14ac:dyDescent="0.25">
      <c r="B68" s="597" t="str">
        <f>+MASTERSHEET!B18&amp;" "&amp;MASTERSHEET!C18&amp;" "&amp;MASTERSHEET!D18</f>
        <v>VENKATESAN   R</v>
      </c>
      <c r="C68" s="598"/>
      <c r="D68" s="572">
        <f>+MASTERSHEET!F18</f>
        <v>23480</v>
      </c>
      <c r="E68" s="572"/>
      <c r="F68" s="568" t="str">
        <f>+MASTERSHEET!H18</f>
        <v>FATHER</v>
      </c>
      <c r="G68" s="568"/>
    </row>
    <row r="69" spans="2:9" ht="15.75" customHeight="1" x14ac:dyDescent="0.25">
      <c r="B69" s="587" t="str">
        <f>+MASTERSHEET!B19&amp;" "&amp;MASTERSHEET!C19&amp;" "&amp;MASTERSHEET!D19</f>
        <v>BRINDHA   VENKATESAN</v>
      </c>
      <c r="C69" s="588"/>
      <c r="D69" s="572">
        <f>+MASTERSHEET!F19</f>
        <v>26685</v>
      </c>
      <c r="E69" s="572"/>
      <c r="F69" s="564" t="str">
        <f>+MASTERSHEET!H19</f>
        <v>MOTHER</v>
      </c>
      <c r="G69" s="565"/>
    </row>
    <row r="70" spans="2:9" ht="15.75" customHeight="1" x14ac:dyDescent="0.25">
      <c r="B70" s="576"/>
      <c r="C70" s="567"/>
      <c r="D70" s="589"/>
      <c r="E70" s="567"/>
      <c r="F70" s="589"/>
      <c r="G70" s="596"/>
    </row>
    <row r="71" spans="2:9" ht="15" customHeight="1" x14ac:dyDescent="0.25">
      <c r="B71" s="342"/>
      <c r="C71" s="343"/>
      <c r="D71" s="343"/>
      <c r="E71" s="343"/>
      <c r="F71" s="343"/>
      <c r="G71" s="344"/>
    </row>
    <row r="72" spans="2:9" x14ac:dyDescent="0.25">
      <c r="B72" s="287" t="s">
        <v>51</v>
      </c>
      <c r="C72" s="613">
        <f>MASTERSHEET!B6</f>
        <v>43054</v>
      </c>
      <c r="D72" s="613"/>
      <c r="E72" s="288"/>
      <c r="F72" s="288"/>
      <c r="G72" s="289"/>
    </row>
    <row r="73" spans="2:9" ht="15" customHeight="1" x14ac:dyDescent="0.3">
      <c r="B73" s="321"/>
      <c r="C73" s="288"/>
      <c r="D73" s="288"/>
      <c r="E73" s="288"/>
      <c r="F73" s="322" t="s">
        <v>120</v>
      </c>
      <c r="G73" s="289"/>
    </row>
    <row r="74" spans="2:9" x14ac:dyDescent="0.25">
      <c r="B74" s="321"/>
      <c r="C74" s="288"/>
      <c r="D74" s="288"/>
      <c r="E74" s="577" t="s">
        <v>317</v>
      </c>
      <c r="F74" s="578"/>
      <c r="G74" s="579"/>
    </row>
    <row r="75" spans="2:9" x14ac:dyDescent="0.25">
      <c r="B75" s="321" t="s">
        <v>239</v>
      </c>
      <c r="C75" s="288"/>
      <c r="D75" s="288"/>
      <c r="E75" s="301" t="s">
        <v>237</v>
      </c>
      <c r="F75" s="288"/>
      <c r="G75" s="289"/>
    </row>
    <row r="76" spans="2:9" ht="15.75" customHeight="1" x14ac:dyDescent="0.25">
      <c r="B76" s="287"/>
      <c r="C76" s="288"/>
      <c r="D76" s="288"/>
      <c r="E76" s="288"/>
      <c r="F76" s="288"/>
      <c r="G76" s="289"/>
    </row>
    <row r="77" spans="2:9" x14ac:dyDescent="0.25">
      <c r="B77" s="548" t="s">
        <v>240</v>
      </c>
      <c r="C77" s="549"/>
      <c r="D77" s="549"/>
      <c r="E77" s="549"/>
      <c r="F77" s="549"/>
      <c r="G77" s="550"/>
    </row>
    <row r="78" spans="2:9" x14ac:dyDescent="0.25">
      <c r="B78" s="551" t="s">
        <v>325</v>
      </c>
      <c r="C78" s="552"/>
      <c r="D78" s="552"/>
      <c r="E78" s="552"/>
      <c r="F78" s="553" t="str">
        <f>MASTERSHEET!R4</f>
        <v>PAVITHRA  VENKATESAN</v>
      </c>
      <c r="G78" s="554"/>
    </row>
    <row r="79" spans="2:9" x14ac:dyDescent="0.25">
      <c r="B79" s="321" t="s">
        <v>326</v>
      </c>
      <c r="C79" s="288"/>
      <c r="D79" s="288"/>
      <c r="E79" s="288"/>
      <c r="F79" s="288"/>
      <c r="G79" s="289"/>
    </row>
    <row r="80" spans="2:9" x14ac:dyDescent="0.25">
      <c r="B80" s="321"/>
      <c r="C80" s="288"/>
      <c r="D80" s="288"/>
      <c r="E80" s="288"/>
      <c r="F80" s="288"/>
      <c r="G80" s="289"/>
    </row>
    <row r="81" spans="1:8" ht="15.75" customHeight="1" x14ac:dyDescent="0.25">
      <c r="B81" s="321"/>
      <c r="C81" s="288"/>
      <c r="D81" s="301"/>
      <c r="E81" s="288"/>
      <c r="F81" s="288"/>
      <c r="G81" s="289" t="s">
        <v>241</v>
      </c>
    </row>
    <row r="82" spans="1:8" x14ac:dyDescent="0.25">
      <c r="B82" s="321"/>
      <c r="C82" s="288"/>
      <c r="D82" s="301" t="s">
        <v>466</v>
      </c>
      <c r="E82" s="46"/>
      <c r="F82" s="288"/>
      <c r="G82" s="289"/>
    </row>
    <row r="83" spans="1:8" ht="15.75" customHeight="1" x14ac:dyDescent="0.25">
      <c r="B83" s="321"/>
      <c r="C83" s="288"/>
      <c r="D83" s="301"/>
      <c r="E83" s="46"/>
      <c r="F83" s="288"/>
      <c r="G83" s="289"/>
    </row>
    <row r="84" spans="1:8" x14ac:dyDescent="0.25">
      <c r="B84" s="287" t="s">
        <v>329</v>
      </c>
      <c r="C84" s="288"/>
      <c r="D84" s="288"/>
      <c r="E84" s="288"/>
      <c r="F84" s="288"/>
      <c r="G84" s="289"/>
    </row>
    <row r="85" spans="1:8" x14ac:dyDescent="0.25">
      <c r="B85" s="351" t="str">
        <f>MASTERSHEET!D6</f>
        <v>BANGALORE</v>
      </c>
      <c r="C85" s="288"/>
      <c r="D85" s="288"/>
      <c r="E85" s="288"/>
      <c r="F85" s="288"/>
      <c r="G85" s="289"/>
    </row>
    <row r="86" spans="1:8" x14ac:dyDescent="0.25">
      <c r="B86" s="287"/>
      <c r="C86" s="288"/>
      <c r="D86" s="288"/>
      <c r="E86" s="288"/>
      <c r="F86" s="288"/>
      <c r="G86" s="289"/>
    </row>
    <row r="87" spans="1:8" x14ac:dyDescent="0.25">
      <c r="B87" s="287" t="s">
        <v>449</v>
      </c>
      <c r="C87" s="288"/>
      <c r="D87" s="301" t="s">
        <v>306</v>
      </c>
      <c r="E87" s="46"/>
      <c r="F87" s="288"/>
      <c r="G87" s="289"/>
    </row>
    <row r="88" spans="1:8" x14ac:dyDescent="0.25">
      <c r="B88" s="352">
        <f>MASTERSHEET!B6</f>
        <v>43054</v>
      </c>
      <c r="C88" s="288"/>
      <c r="D88" s="614" t="s">
        <v>467</v>
      </c>
      <c r="E88" s="614"/>
      <c r="F88" s="614"/>
      <c r="G88" s="615"/>
    </row>
    <row r="89" spans="1:8" ht="41.4" x14ac:dyDescent="0.25">
      <c r="B89" s="321"/>
      <c r="C89" s="288"/>
      <c r="D89" s="353" t="s">
        <v>335</v>
      </c>
      <c r="E89" s="354"/>
      <c r="F89" s="288"/>
      <c r="G89" s="289"/>
    </row>
    <row r="90" spans="1:8" x14ac:dyDescent="0.25">
      <c r="B90" s="324"/>
      <c r="C90" s="325"/>
      <c r="D90" s="325"/>
      <c r="E90" s="325"/>
      <c r="F90" s="325"/>
      <c r="G90" s="327"/>
    </row>
    <row r="91" spans="1:8" x14ac:dyDescent="0.25">
      <c r="A91" s="46"/>
      <c r="B91" s="355"/>
      <c r="C91" s="288"/>
      <c r="D91" s="288"/>
      <c r="E91" s="288"/>
      <c r="F91" s="288"/>
      <c r="G91" s="288"/>
      <c r="H91" s="46"/>
    </row>
    <row r="92" spans="1:8" x14ac:dyDescent="0.25">
      <c r="A92" s="46"/>
      <c r="B92" s="288"/>
      <c r="C92" s="288"/>
      <c r="D92" s="288"/>
      <c r="E92" s="288"/>
      <c r="F92" s="288"/>
      <c r="G92" s="288"/>
      <c r="H92" s="46"/>
    </row>
    <row r="93" spans="1:8" x14ac:dyDescent="0.25">
      <c r="A93" s="46"/>
      <c r="B93" s="288"/>
      <c r="C93" s="288"/>
      <c r="D93" s="288"/>
      <c r="E93" s="288"/>
      <c r="F93" s="288"/>
      <c r="G93" s="288"/>
      <c r="H93" s="46"/>
    </row>
    <row r="94" spans="1:8" x14ac:dyDescent="0.25">
      <c r="B94" s="356" t="s">
        <v>448</v>
      </c>
      <c r="C94" s="357"/>
      <c r="D94" s="355"/>
      <c r="E94" s="355"/>
      <c r="F94" s="355"/>
      <c r="G94" s="358"/>
      <c r="H94" s="46"/>
    </row>
    <row r="95" spans="1:8" x14ac:dyDescent="0.25">
      <c r="B95" s="287"/>
      <c r="C95" s="288"/>
      <c r="D95" s="288"/>
      <c r="E95" s="288"/>
      <c r="F95" s="288"/>
      <c r="G95" s="289"/>
      <c r="H95" s="46"/>
    </row>
    <row r="96" spans="1:8" x14ac:dyDescent="0.25">
      <c r="B96" s="359" t="s">
        <v>345</v>
      </c>
      <c r="C96" s="360"/>
      <c r="D96" s="360"/>
      <c r="E96" s="360"/>
      <c r="F96" s="360"/>
      <c r="G96" s="361"/>
      <c r="H96" s="46"/>
    </row>
    <row r="97" spans="2:8" ht="15.75" customHeight="1" x14ac:dyDescent="0.25">
      <c r="B97" s="545" t="s">
        <v>346</v>
      </c>
      <c r="C97" s="546"/>
      <c r="D97" s="546"/>
      <c r="E97" s="546"/>
      <c r="F97" s="546"/>
      <c r="G97" s="547"/>
      <c r="H97" s="46"/>
    </row>
    <row r="98" spans="2:8" ht="15.75" customHeight="1" x14ac:dyDescent="0.25">
      <c r="B98" s="545" t="s">
        <v>336</v>
      </c>
      <c r="C98" s="546"/>
      <c r="D98" s="546"/>
      <c r="E98" s="546"/>
      <c r="F98" s="546"/>
      <c r="G98" s="547"/>
      <c r="H98" s="46"/>
    </row>
    <row r="99" spans="2:8" x14ac:dyDescent="0.25">
      <c r="B99" s="359"/>
      <c r="C99" s="360"/>
      <c r="D99" s="360"/>
      <c r="E99" s="360"/>
      <c r="F99" s="360"/>
      <c r="G99" s="361"/>
      <c r="H99" s="46"/>
    </row>
    <row r="100" spans="2:8" x14ac:dyDescent="0.25">
      <c r="B100" s="359" t="s">
        <v>327</v>
      </c>
      <c r="C100" s="362"/>
      <c r="D100" s="360"/>
      <c r="E100" s="360"/>
      <c r="F100" s="360"/>
      <c r="G100" s="361"/>
      <c r="H100" s="46"/>
    </row>
    <row r="101" spans="2:8" ht="15.75" customHeight="1" x14ac:dyDescent="0.25">
      <c r="B101" s="545" t="s">
        <v>337</v>
      </c>
      <c r="C101" s="546"/>
      <c r="D101" s="546"/>
      <c r="E101" s="546"/>
      <c r="F101" s="546"/>
      <c r="G101" s="547"/>
      <c r="H101" s="46"/>
    </row>
    <row r="102" spans="2:8" x14ac:dyDescent="0.25">
      <c r="B102" s="545" t="s">
        <v>338</v>
      </c>
      <c r="C102" s="546"/>
      <c r="D102" s="546"/>
      <c r="E102" s="546"/>
      <c r="F102" s="546"/>
      <c r="G102" s="547"/>
      <c r="H102" s="46"/>
    </row>
    <row r="103" spans="2:8" x14ac:dyDescent="0.25">
      <c r="B103" s="359"/>
      <c r="C103" s="362"/>
      <c r="D103" s="360"/>
      <c r="E103" s="360"/>
      <c r="F103" s="360"/>
      <c r="G103" s="361"/>
      <c r="H103" s="46"/>
    </row>
    <row r="104" spans="2:8" ht="15.75" customHeight="1" x14ac:dyDescent="0.25">
      <c r="B104" s="545" t="s">
        <v>347</v>
      </c>
      <c r="C104" s="546"/>
      <c r="D104" s="546"/>
      <c r="E104" s="546"/>
      <c r="F104" s="546"/>
      <c r="G104" s="547"/>
      <c r="H104" s="46"/>
    </row>
    <row r="105" spans="2:8" x14ac:dyDescent="0.25">
      <c r="B105" s="363" t="s">
        <v>339</v>
      </c>
      <c r="C105" s="364"/>
      <c r="D105" s="364"/>
      <c r="E105" s="364"/>
      <c r="F105" s="364"/>
      <c r="G105" s="365"/>
      <c r="H105" s="46"/>
    </row>
    <row r="106" spans="2:8" x14ac:dyDescent="0.25">
      <c r="B106" s="366" t="s">
        <v>242</v>
      </c>
      <c r="C106" s="360"/>
      <c r="D106" s="360"/>
      <c r="E106" s="360"/>
      <c r="F106" s="360"/>
      <c r="G106" s="361"/>
      <c r="H106" s="46"/>
    </row>
    <row r="107" spans="2:8" x14ac:dyDescent="0.25">
      <c r="B107" s="366" t="s">
        <v>340</v>
      </c>
      <c r="C107" s="360"/>
      <c r="D107" s="360"/>
      <c r="E107" s="360"/>
      <c r="F107" s="360"/>
      <c r="G107" s="361"/>
      <c r="H107" s="46"/>
    </row>
    <row r="108" spans="2:8" ht="15.75" customHeight="1" x14ac:dyDescent="0.25">
      <c r="B108" s="367" t="s">
        <v>341</v>
      </c>
      <c r="C108" s="360"/>
      <c r="D108" s="360"/>
      <c r="E108" s="360"/>
      <c r="F108" s="360"/>
      <c r="G108" s="361"/>
      <c r="H108" s="46"/>
    </row>
    <row r="109" spans="2:8" ht="16.5" customHeight="1" x14ac:dyDescent="0.25">
      <c r="B109" s="545" t="s">
        <v>243</v>
      </c>
      <c r="C109" s="546"/>
      <c r="D109" s="546"/>
      <c r="E109" s="546"/>
      <c r="F109" s="546"/>
      <c r="G109" s="547"/>
      <c r="H109" s="46"/>
    </row>
    <row r="110" spans="2:8" x14ac:dyDescent="0.25">
      <c r="B110" s="366"/>
      <c r="C110" s="360"/>
      <c r="D110" s="360"/>
      <c r="E110" s="360"/>
      <c r="F110" s="360"/>
      <c r="G110" s="361"/>
      <c r="H110" s="46"/>
    </row>
    <row r="111" spans="2:8" ht="15.75" customHeight="1" x14ac:dyDescent="0.25">
      <c r="B111" s="555" t="s">
        <v>342</v>
      </c>
      <c r="C111" s="556"/>
      <c r="D111" s="556"/>
      <c r="E111" s="556"/>
      <c r="F111" s="556"/>
      <c r="G111" s="557"/>
      <c r="H111" s="46"/>
    </row>
    <row r="112" spans="2:8" x14ac:dyDescent="0.25">
      <c r="B112" s="368" t="s">
        <v>343</v>
      </c>
      <c r="C112" s="369"/>
      <c r="D112" s="369"/>
      <c r="E112" s="369"/>
      <c r="F112" s="369"/>
      <c r="G112" s="370"/>
      <c r="H112" s="46"/>
    </row>
    <row r="113" spans="2:8" ht="17.25" customHeight="1" x14ac:dyDescent="0.25">
      <c r="B113" s="368" t="s">
        <v>344</v>
      </c>
      <c r="C113" s="364"/>
      <c r="D113" s="364"/>
      <c r="E113" s="364"/>
      <c r="F113" s="364"/>
      <c r="G113" s="365"/>
      <c r="H113" s="46"/>
    </row>
    <row r="114" spans="2:8" x14ac:dyDescent="0.25">
      <c r="B114" s="558" t="s">
        <v>447</v>
      </c>
      <c r="C114" s="559"/>
      <c r="D114" s="559"/>
      <c r="E114" s="559"/>
      <c r="F114" s="559"/>
      <c r="G114" s="560"/>
      <c r="H114" s="46"/>
    </row>
    <row r="115" spans="2:8" x14ac:dyDescent="0.25">
      <c r="B115" s="46"/>
      <c r="C115" s="46"/>
      <c r="D115" s="46"/>
      <c r="E115" s="46"/>
      <c r="F115" s="46"/>
      <c r="G115" s="46"/>
      <c r="H115" s="46"/>
    </row>
  </sheetData>
  <mergeCells count="55">
    <mergeCell ref="E74:G74"/>
    <mergeCell ref="D59:E59"/>
    <mergeCell ref="B62:G62"/>
    <mergeCell ref="B64:G64"/>
    <mergeCell ref="B65:C65"/>
    <mergeCell ref="D65:E65"/>
    <mergeCell ref="C72:D72"/>
    <mergeCell ref="F59:G59"/>
    <mergeCell ref="B68:C68"/>
    <mergeCell ref="D68:E68"/>
    <mergeCell ref="D54:E54"/>
    <mergeCell ref="F54:G54"/>
    <mergeCell ref="B14:G14"/>
    <mergeCell ref="D57:E57"/>
    <mergeCell ref="F58:G58"/>
    <mergeCell ref="B9:G9"/>
    <mergeCell ref="B104:G104"/>
    <mergeCell ref="F57:G57"/>
    <mergeCell ref="B101:G101"/>
    <mergeCell ref="D58:E58"/>
    <mergeCell ref="B70:C70"/>
    <mergeCell ref="B11:G11"/>
    <mergeCell ref="B66:C66"/>
    <mergeCell ref="E44:G44"/>
    <mergeCell ref="D55:E55"/>
    <mergeCell ref="B102:G102"/>
    <mergeCell ref="F55:G55"/>
    <mergeCell ref="D56:E56"/>
    <mergeCell ref="F56:G56"/>
    <mergeCell ref="F65:G65"/>
    <mergeCell ref="B69:C69"/>
    <mergeCell ref="B114:G114"/>
    <mergeCell ref="B10:G10"/>
    <mergeCell ref="F69:G69"/>
    <mergeCell ref="D66:E66"/>
    <mergeCell ref="F68:G68"/>
    <mergeCell ref="B27:G27"/>
    <mergeCell ref="B39:G39"/>
    <mergeCell ref="D69:E69"/>
    <mergeCell ref="D23:F25"/>
    <mergeCell ref="D70:E70"/>
    <mergeCell ref="B50:G50"/>
    <mergeCell ref="B29:G29"/>
    <mergeCell ref="B13:G13"/>
    <mergeCell ref="F70:G70"/>
    <mergeCell ref="B52:G52"/>
    <mergeCell ref="F66:G66"/>
    <mergeCell ref="B109:G109"/>
    <mergeCell ref="B77:G77"/>
    <mergeCell ref="B78:E78"/>
    <mergeCell ref="F78:G78"/>
    <mergeCell ref="B111:G111"/>
    <mergeCell ref="B97:G97"/>
    <mergeCell ref="B98:G98"/>
    <mergeCell ref="D88:G88"/>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opLeftCell="A103" workbookViewId="0">
      <selection activeCell="C52" sqref="C52"/>
    </sheetView>
  </sheetViews>
  <sheetFormatPr defaultColWidth="9" defaultRowHeight="13.2" x14ac:dyDescent="0.25"/>
  <cols>
    <col min="1" max="1" width="4" style="371" customWidth="1"/>
    <col min="2" max="2" width="11.5546875" style="371" customWidth="1"/>
    <col min="3" max="3" width="15.21875" style="371" customWidth="1"/>
    <col min="4" max="4" width="26" style="371" customWidth="1"/>
    <col min="5" max="5" width="5.21875" style="371" customWidth="1"/>
    <col min="6" max="6" width="11.44140625" style="371" customWidth="1"/>
    <col min="7" max="7" width="10.5546875" style="371" customWidth="1"/>
    <col min="8" max="8" width="23.21875" style="371" customWidth="1"/>
    <col min="9" max="9" width="28.6640625" style="371" customWidth="1"/>
    <col min="10" max="10" width="2.44140625" style="371" customWidth="1"/>
    <col min="11" max="256" width="9.21875" style="371" customWidth="1"/>
  </cols>
  <sheetData>
    <row r="1" spans="1:10" ht="22.8" x14ac:dyDescent="0.4">
      <c r="A1" s="642" t="s">
        <v>351</v>
      </c>
      <c r="B1" s="643"/>
      <c r="C1" s="643"/>
      <c r="D1" s="643"/>
      <c r="E1" s="643"/>
      <c r="F1" s="643"/>
      <c r="G1" s="643"/>
      <c r="H1" s="643"/>
      <c r="I1" s="644"/>
    </row>
    <row r="2" spans="1:10" x14ac:dyDescent="0.25">
      <c r="A2" s="651" t="s">
        <v>352</v>
      </c>
      <c r="B2" s="652"/>
      <c r="C2" s="652"/>
      <c r="D2" s="652"/>
      <c r="E2" s="652"/>
      <c r="F2" s="652"/>
      <c r="G2" s="652"/>
      <c r="H2" s="652"/>
      <c r="I2" s="653"/>
    </row>
    <row r="3" spans="1:10" x14ac:dyDescent="0.25">
      <c r="A3" s="372"/>
      <c r="B3" s="373"/>
      <c r="C3" s="373"/>
      <c r="D3" s="373"/>
      <c r="E3" s="373"/>
      <c r="F3" s="373"/>
      <c r="G3" s="373"/>
      <c r="H3" s="373"/>
      <c r="I3" s="374"/>
    </row>
    <row r="4" spans="1:10" ht="17.399999999999999" x14ac:dyDescent="0.3">
      <c r="A4" s="677" t="s">
        <v>353</v>
      </c>
      <c r="B4" s="678"/>
      <c r="C4" s="678"/>
      <c r="D4" s="678"/>
      <c r="E4" s="678"/>
      <c r="F4" s="678"/>
      <c r="G4" s="678"/>
      <c r="H4" s="678"/>
      <c r="I4" s="679"/>
    </row>
    <row r="5" spans="1:10" x14ac:dyDescent="0.25">
      <c r="A5" s="375"/>
      <c r="B5" s="373"/>
      <c r="C5" s="373"/>
      <c r="D5" s="373"/>
      <c r="E5" s="373"/>
      <c r="F5" s="373"/>
      <c r="G5" s="373"/>
      <c r="H5" s="373"/>
      <c r="I5" s="374"/>
    </row>
    <row r="6" spans="1:10" x14ac:dyDescent="0.25">
      <c r="A6" s="375" t="s">
        <v>97</v>
      </c>
      <c r="B6" s="373"/>
      <c r="C6" s="373"/>
      <c r="D6" s="373"/>
      <c r="E6" s="373"/>
      <c r="F6" s="373"/>
      <c r="G6" s="373"/>
      <c r="H6" s="373"/>
      <c r="I6" s="374"/>
    </row>
    <row r="7" spans="1:10" x14ac:dyDescent="0.25">
      <c r="A7" s="663" t="s">
        <v>468</v>
      </c>
      <c r="B7" s="664"/>
      <c r="C7" s="664"/>
      <c r="D7" s="664"/>
      <c r="E7" s="664"/>
      <c r="F7" s="664"/>
      <c r="G7" s="664"/>
      <c r="H7" s="664"/>
      <c r="I7" s="674"/>
    </row>
    <row r="8" spans="1:10" x14ac:dyDescent="0.25">
      <c r="A8" s="376" t="s">
        <v>354</v>
      </c>
      <c r="B8" s="377"/>
      <c r="C8" s="377"/>
      <c r="D8" s="377"/>
      <c r="E8" s="377"/>
      <c r="F8" s="377"/>
      <c r="G8" s="377"/>
      <c r="H8" s="377"/>
      <c r="I8" s="378"/>
    </row>
    <row r="9" spans="1:10" x14ac:dyDescent="0.25">
      <c r="A9" s="663" t="s">
        <v>355</v>
      </c>
      <c r="B9" s="664"/>
      <c r="C9" s="664"/>
      <c r="D9" s="664"/>
      <c r="E9" s="664"/>
      <c r="F9" s="664"/>
      <c r="G9" s="664"/>
      <c r="H9" s="664"/>
      <c r="I9" s="674"/>
    </row>
    <row r="10" spans="1:10" x14ac:dyDescent="0.25">
      <c r="A10" s="376" t="s">
        <v>356</v>
      </c>
      <c r="B10" s="377"/>
      <c r="C10" s="377"/>
      <c r="D10" s="377"/>
      <c r="E10" s="377"/>
      <c r="F10" s="377"/>
      <c r="G10" s="377"/>
      <c r="H10" s="377"/>
      <c r="I10" s="378"/>
    </row>
    <row r="11" spans="1:10" x14ac:dyDescent="0.25">
      <c r="A11" s="376" t="s">
        <v>357</v>
      </c>
      <c r="B11" s="377"/>
      <c r="C11" s="377"/>
      <c r="D11" s="377"/>
      <c r="E11" s="377"/>
      <c r="F11" s="377"/>
      <c r="G11" s="377"/>
      <c r="H11" s="377"/>
      <c r="I11" s="378"/>
    </row>
    <row r="12" spans="1:10" x14ac:dyDescent="0.25">
      <c r="A12" s="376"/>
      <c r="B12" s="377"/>
      <c r="C12" s="377"/>
      <c r="D12" s="377"/>
      <c r="E12" s="377"/>
      <c r="F12" s="377"/>
      <c r="G12" s="377"/>
      <c r="H12" s="377"/>
      <c r="I12" s="378"/>
    </row>
    <row r="13" spans="1:10" x14ac:dyDescent="0.25">
      <c r="A13" s="375"/>
      <c r="B13" s="373"/>
      <c r="C13" s="373"/>
      <c r="D13" s="373"/>
      <c r="E13" s="373"/>
      <c r="F13" s="373"/>
      <c r="G13" s="373"/>
      <c r="H13" s="373"/>
      <c r="I13" s="374"/>
    </row>
    <row r="14" spans="1:10" ht="15" customHeight="1" x14ac:dyDescent="0.25">
      <c r="A14" s="663" t="s">
        <v>358</v>
      </c>
      <c r="B14" s="664"/>
      <c r="C14" s="664"/>
      <c r="D14" s="665" t="str">
        <f>UPPER(CONCATENATE(MASTERSHEET!B4," ",MASTERSHEET!D4," ",MASTERSHEET!F4))</f>
        <v>PAVITHRA  VENKATESAN</v>
      </c>
      <c r="E14" s="665"/>
      <c r="F14" s="665"/>
      <c r="G14" s="665"/>
      <c r="H14" s="665"/>
      <c r="I14" s="666"/>
    </row>
    <row r="15" spans="1:10" ht="39" customHeight="1" x14ac:dyDescent="0.25">
      <c r="A15" s="639" t="s">
        <v>420</v>
      </c>
      <c r="B15" s="640"/>
      <c r="C15" s="640"/>
      <c r="D15" s="640"/>
      <c r="E15" s="640"/>
      <c r="F15" s="640"/>
      <c r="G15" s="640"/>
      <c r="H15" s="640"/>
      <c r="I15" s="641"/>
      <c r="J15" s="379"/>
    </row>
    <row r="16" spans="1:10" ht="4.5" customHeight="1" x14ac:dyDescent="0.25">
      <c r="A16" s="372"/>
      <c r="B16" s="380"/>
      <c r="C16" s="380"/>
      <c r="D16" s="380"/>
      <c r="E16" s="380"/>
      <c r="F16" s="380"/>
      <c r="G16" s="380"/>
      <c r="H16" s="380"/>
      <c r="I16" s="381"/>
    </row>
    <row r="17" spans="1:10" ht="30.75" customHeight="1" x14ac:dyDescent="0.25">
      <c r="A17" s="656" t="s">
        <v>421</v>
      </c>
      <c r="B17" s="657"/>
      <c r="C17" s="657"/>
      <c r="D17" s="657"/>
      <c r="E17" s="657"/>
      <c r="F17" s="657"/>
      <c r="G17" s="657"/>
      <c r="H17" s="657"/>
      <c r="I17" s="658"/>
      <c r="J17" s="382"/>
    </row>
    <row r="18" spans="1:10" ht="7.5" customHeight="1" x14ac:dyDescent="0.25">
      <c r="A18" s="617"/>
      <c r="B18" s="618"/>
      <c r="C18" s="618"/>
      <c r="D18" s="618"/>
      <c r="E18" s="618"/>
      <c r="F18" s="618"/>
      <c r="G18" s="618"/>
      <c r="H18" s="618"/>
      <c r="I18" s="619"/>
    </row>
    <row r="19" spans="1:10" x14ac:dyDescent="0.25">
      <c r="A19" s="617" t="s">
        <v>359</v>
      </c>
      <c r="B19" s="618"/>
      <c r="C19" s="618"/>
      <c r="D19" s="618"/>
      <c r="E19" s="618"/>
      <c r="F19" s="618"/>
      <c r="G19" s="618"/>
      <c r="H19" s="618"/>
      <c r="I19" s="619"/>
    </row>
    <row r="20" spans="1:10" ht="7.5" customHeight="1" x14ac:dyDescent="0.25">
      <c r="A20" s="617"/>
      <c r="B20" s="618"/>
      <c r="C20" s="618"/>
      <c r="D20" s="618"/>
      <c r="E20" s="618"/>
      <c r="F20" s="618"/>
      <c r="G20" s="618"/>
      <c r="H20" s="618"/>
      <c r="I20" s="619"/>
    </row>
    <row r="21" spans="1:10" x14ac:dyDescent="0.25">
      <c r="A21" s="617" t="s">
        <v>360</v>
      </c>
      <c r="B21" s="618"/>
      <c r="C21" s="618"/>
      <c r="D21" s="618"/>
      <c r="E21" s="618"/>
      <c r="F21" s="618"/>
      <c r="G21" s="618"/>
      <c r="H21" s="618"/>
      <c r="I21" s="619"/>
    </row>
    <row r="22" spans="1:10" x14ac:dyDescent="0.25">
      <c r="A22" s="617" t="s">
        <v>361</v>
      </c>
      <c r="B22" s="618"/>
      <c r="C22" s="618"/>
      <c r="D22" s="618"/>
      <c r="E22" s="618"/>
      <c r="F22" s="618"/>
      <c r="G22" s="618"/>
      <c r="H22" s="618"/>
      <c r="I22" s="619"/>
    </row>
    <row r="23" spans="1:10" ht="5.25" customHeight="1" x14ac:dyDescent="0.25">
      <c r="A23" s="617"/>
      <c r="B23" s="618"/>
      <c r="C23" s="618"/>
      <c r="D23" s="618"/>
      <c r="E23" s="618"/>
      <c r="F23" s="618"/>
      <c r="G23" s="618"/>
      <c r="H23" s="618"/>
      <c r="I23" s="619"/>
    </row>
    <row r="24" spans="1:10" ht="30.75" customHeight="1" x14ac:dyDescent="0.25">
      <c r="A24" s="659" t="s">
        <v>422</v>
      </c>
      <c r="B24" s="660"/>
      <c r="C24" s="660"/>
      <c r="D24" s="660"/>
      <c r="E24" s="660"/>
      <c r="F24" s="660"/>
      <c r="G24" s="660"/>
      <c r="H24" s="660"/>
      <c r="I24" s="661"/>
    </row>
    <row r="25" spans="1:10" ht="7.5" customHeight="1" x14ac:dyDescent="0.25">
      <c r="A25" s="617"/>
      <c r="B25" s="618"/>
      <c r="C25" s="618"/>
      <c r="D25" s="618"/>
      <c r="E25" s="618"/>
      <c r="F25" s="618"/>
      <c r="G25" s="618"/>
      <c r="H25" s="618"/>
      <c r="I25" s="619"/>
    </row>
    <row r="26" spans="1:10" ht="15" customHeight="1" x14ac:dyDescent="0.25">
      <c r="A26" s="617" t="s">
        <v>362</v>
      </c>
      <c r="B26" s="618"/>
      <c r="C26" s="618"/>
      <c r="D26" s="618"/>
      <c r="E26" s="618"/>
      <c r="F26" s="618"/>
      <c r="G26" s="618"/>
      <c r="H26" s="618"/>
      <c r="I26" s="619"/>
    </row>
    <row r="27" spans="1:10" ht="6" customHeight="1" x14ac:dyDescent="0.25">
      <c r="A27" s="617"/>
      <c r="B27" s="618"/>
      <c r="C27" s="618"/>
      <c r="D27" s="618"/>
      <c r="E27" s="618"/>
      <c r="F27" s="618"/>
      <c r="G27" s="618"/>
      <c r="H27" s="618"/>
      <c r="I27" s="619"/>
    </row>
    <row r="28" spans="1:10" ht="17.399999999999999" x14ac:dyDescent="0.25">
      <c r="A28" s="621" t="s">
        <v>363</v>
      </c>
      <c r="B28" s="622"/>
      <c r="C28" s="622"/>
      <c r="D28" s="622"/>
      <c r="E28" s="622"/>
      <c r="F28" s="622"/>
      <c r="G28" s="622"/>
      <c r="H28" s="622"/>
      <c r="I28" s="623"/>
    </row>
    <row r="29" spans="1:10" ht="6" customHeight="1" x14ac:dyDescent="0.25">
      <c r="A29" s="617"/>
      <c r="B29" s="618"/>
      <c r="C29" s="618"/>
      <c r="D29" s="618"/>
      <c r="E29" s="618"/>
      <c r="F29" s="618"/>
      <c r="G29" s="618"/>
      <c r="H29" s="618"/>
      <c r="I29" s="619"/>
    </row>
    <row r="30" spans="1:10" s="383" customFormat="1" ht="65.25" customHeight="1" x14ac:dyDescent="0.25">
      <c r="A30" s="384" t="s">
        <v>364</v>
      </c>
      <c r="B30" s="675" t="s">
        <v>365</v>
      </c>
      <c r="C30" s="675"/>
      <c r="D30" s="675"/>
      <c r="E30" s="675"/>
      <c r="F30" s="675" t="s">
        <v>366</v>
      </c>
      <c r="G30" s="675"/>
      <c r="H30" s="385" t="s">
        <v>367</v>
      </c>
      <c r="I30" s="386" t="s">
        <v>368</v>
      </c>
    </row>
    <row r="31" spans="1:10" s="387" customFormat="1" ht="14.4" x14ac:dyDescent="0.3">
      <c r="A31" s="388" t="s">
        <v>369</v>
      </c>
      <c r="B31" s="676" t="s">
        <v>370</v>
      </c>
      <c r="C31" s="676"/>
      <c r="D31" s="676"/>
      <c r="E31" s="676"/>
      <c r="F31" s="676" t="s">
        <v>371</v>
      </c>
      <c r="G31" s="676"/>
      <c r="H31" s="389" t="s">
        <v>372</v>
      </c>
      <c r="I31" s="390" t="s">
        <v>373</v>
      </c>
    </row>
    <row r="32" spans="1:10" ht="12.45" customHeight="1" x14ac:dyDescent="0.25">
      <c r="A32" s="391" t="s">
        <v>374</v>
      </c>
      <c r="B32" s="667" t="str">
        <f>+MASTERSHEET!B39</f>
        <v>R.VENKATESAN</v>
      </c>
      <c r="C32" s="668"/>
      <c r="D32" s="668"/>
      <c r="E32" s="669"/>
      <c r="F32" s="667" t="str">
        <f>+MASTERSHEET!C39</f>
        <v>FATHER</v>
      </c>
      <c r="G32" s="669"/>
      <c r="H32" s="392">
        <f>+MASTERSHEET!E39</f>
        <v>54</v>
      </c>
      <c r="I32" s="393">
        <f>+MASTERSHEET!F39</f>
        <v>1</v>
      </c>
    </row>
    <row r="33" spans="1:256" x14ac:dyDescent="0.25">
      <c r="A33" s="391" t="s">
        <v>375</v>
      </c>
      <c r="B33" s="667"/>
      <c r="C33" s="668"/>
      <c r="D33" s="668"/>
      <c r="E33" s="669"/>
      <c r="F33" s="673"/>
      <c r="G33" s="673"/>
      <c r="H33" s="392"/>
      <c r="I33" s="394"/>
    </row>
    <row r="34" spans="1:256" x14ac:dyDescent="0.25">
      <c r="A34" s="391" t="s">
        <v>376</v>
      </c>
      <c r="B34" s="667"/>
      <c r="C34" s="668"/>
      <c r="D34" s="668"/>
      <c r="E34" s="669"/>
      <c r="F34" s="673"/>
      <c r="G34" s="673"/>
      <c r="H34" s="392"/>
      <c r="I34" s="394"/>
    </row>
    <row r="35" spans="1:256" x14ac:dyDescent="0.25">
      <c r="A35" s="391" t="s">
        <v>377</v>
      </c>
      <c r="B35" s="667"/>
      <c r="C35" s="668"/>
      <c r="D35" s="668"/>
      <c r="E35" s="669"/>
      <c r="F35" s="673"/>
      <c r="G35" s="673"/>
      <c r="H35" s="392"/>
      <c r="I35" s="394"/>
    </row>
    <row r="36" spans="1:256" x14ac:dyDescent="0.25">
      <c r="A36" s="630"/>
      <c r="B36" s="631"/>
      <c r="C36" s="631"/>
      <c r="D36" s="631"/>
      <c r="E36" s="631"/>
      <c r="F36" s="631"/>
      <c r="G36" s="631"/>
      <c r="H36" s="631"/>
      <c r="I36" s="632"/>
    </row>
    <row r="37" spans="1:256" ht="5.25" customHeight="1" x14ac:dyDescent="0.25">
      <c r="A37" s="670"/>
      <c r="B37" s="671"/>
      <c r="C37" s="671"/>
      <c r="D37" s="671"/>
      <c r="E37" s="671"/>
      <c r="F37" s="671"/>
      <c r="G37" s="671"/>
      <c r="H37" s="671"/>
      <c r="I37" s="672"/>
      <c r="J37" s="373"/>
    </row>
    <row r="38" spans="1:256" ht="6" customHeight="1" x14ac:dyDescent="0.25">
      <c r="A38" s="630"/>
      <c r="B38" s="631"/>
      <c r="C38" s="631"/>
      <c r="D38" s="631"/>
      <c r="E38" s="631"/>
      <c r="F38" s="631"/>
      <c r="G38" s="631"/>
      <c r="H38" s="631"/>
      <c r="I38" s="632"/>
      <c r="J38" s="373"/>
    </row>
    <row r="39" spans="1:256" ht="17.399999999999999" x14ac:dyDescent="0.25">
      <c r="A39" s="621" t="s">
        <v>378</v>
      </c>
      <c r="B39" s="622"/>
      <c r="C39" s="622"/>
      <c r="D39" s="622"/>
      <c r="E39" s="622"/>
      <c r="F39" s="622"/>
      <c r="G39" s="622"/>
      <c r="H39" s="622"/>
      <c r="I39" s="623"/>
    </row>
    <row r="40" spans="1:256" x14ac:dyDescent="0.25">
      <c r="A40" s="617"/>
      <c r="B40" s="618"/>
      <c r="C40" s="618"/>
      <c r="D40" s="618"/>
      <c r="E40" s="618"/>
      <c r="F40" s="618"/>
      <c r="G40" s="618"/>
      <c r="H40" s="618"/>
      <c r="I40" s="619"/>
    </row>
    <row r="41" spans="1:256" ht="15" customHeight="1" x14ac:dyDescent="0.25">
      <c r="A41" s="395">
        <v>1</v>
      </c>
      <c r="B41" s="629" t="s">
        <v>379</v>
      </c>
      <c r="C41" s="629"/>
      <c r="D41" s="629"/>
      <c r="E41" s="396" t="s">
        <v>330</v>
      </c>
      <c r="F41" s="654" t="str">
        <f>+D14</f>
        <v>PAVITHRA  VENKATESAN</v>
      </c>
      <c r="G41" s="654"/>
      <c r="H41" s="654"/>
      <c r="I41" s="655"/>
    </row>
    <row r="42" spans="1:256" ht="14.25" customHeight="1" x14ac:dyDescent="0.25">
      <c r="A42" s="395">
        <v>2</v>
      </c>
      <c r="B42" s="629" t="s">
        <v>380</v>
      </c>
      <c r="C42" s="629"/>
      <c r="D42" s="629"/>
      <c r="E42" s="396" t="s">
        <v>330</v>
      </c>
      <c r="F42" s="637" t="str">
        <f>UPPER(+MASTERSHEET!B7)</f>
        <v>FEMALE</v>
      </c>
      <c r="G42" s="637"/>
      <c r="H42" s="637"/>
      <c r="I42" s="638"/>
    </row>
    <row r="43" spans="1:256" ht="15" customHeight="1" x14ac:dyDescent="0.25">
      <c r="A43" s="395">
        <v>3</v>
      </c>
      <c r="B43" s="629" t="s">
        <v>381</v>
      </c>
      <c r="C43" s="629"/>
      <c r="D43" s="629"/>
      <c r="E43" s="396" t="s">
        <v>330</v>
      </c>
      <c r="F43" s="650" t="s">
        <v>419</v>
      </c>
      <c r="G43" s="637"/>
      <c r="H43" s="637"/>
      <c r="I43" s="638"/>
    </row>
    <row r="44" spans="1:256" ht="15.75" customHeight="1" x14ac:dyDescent="0.25">
      <c r="A44" s="395">
        <v>4</v>
      </c>
      <c r="B44" s="629" t="s">
        <v>382</v>
      </c>
      <c r="C44" s="629"/>
      <c r="D44" s="629"/>
      <c r="E44" s="396" t="s">
        <v>330</v>
      </c>
      <c r="F44" s="637" t="str">
        <f>UPPER(+MASTERSHEET!D7)</f>
        <v>SINGLE</v>
      </c>
      <c r="G44" s="637"/>
      <c r="H44" s="637"/>
      <c r="I44" s="638"/>
    </row>
    <row r="45" spans="1:256" ht="18.75" customHeight="1" x14ac:dyDescent="0.25">
      <c r="A45" s="395">
        <v>5</v>
      </c>
      <c r="B45" s="629" t="s">
        <v>383</v>
      </c>
      <c r="C45" s="629"/>
      <c r="D45" s="629"/>
      <c r="E45" s="396" t="s">
        <v>330</v>
      </c>
      <c r="F45" s="650" t="str">
        <f>UPPER(+MASTERSHEET!D6)</f>
        <v>BANGALORE</v>
      </c>
      <c r="G45" s="637"/>
      <c r="H45" s="637"/>
      <c r="I45" s="638"/>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5">
      <c r="A46" s="395">
        <v>6</v>
      </c>
      <c r="B46" s="629" t="s">
        <v>384</v>
      </c>
      <c r="C46" s="629"/>
      <c r="D46" s="629"/>
      <c r="E46" s="396" t="s">
        <v>330</v>
      </c>
      <c r="F46" s="650" t="str">
        <f>UPPER(+MASTERSHEET!B5)</f>
        <v>SOFTWARE ASSOCIATE</v>
      </c>
      <c r="G46" s="637"/>
      <c r="H46" s="637"/>
      <c r="I46" s="638"/>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5">
      <c r="A47" s="395">
        <v>7</v>
      </c>
      <c r="B47" s="629" t="s">
        <v>385</v>
      </c>
      <c r="C47" s="629"/>
      <c r="D47" s="629"/>
      <c r="E47" s="396" t="s">
        <v>330</v>
      </c>
      <c r="F47" s="633">
        <f>+MASTERSHEET!B6</f>
        <v>43054</v>
      </c>
      <c r="G47" s="633"/>
      <c r="H47" s="633"/>
      <c r="I47" s="634"/>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5">
      <c r="A48" s="395">
        <v>8</v>
      </c>
      <c r="B48" s="629" t="s">
        <v>386</v>
      </c>
      <c r="C48" s="629"/>
      <c r="D48" s="629"/>
      <c r="E48" s="396" t="s">
        <v>330</v>
      </c>
      <c r="F48" s="635" t="str">
        <f>PROPER(CONCATENATE(MASTERSHEET!B25,", ",MASTERSHEET!B26," ,",MASTERSHEET!B27,", ",MASTERSHEET!B28," , ",MASTERSHEET!B29))</f>
        <v>54, Vinayakar Koil 2Nd Street ,Sasthri Nagar, Erode , Tamilnadu 638002</v>
      </c>
      <c r="G48" s="635"/>
      <c r="H48" s="635"/>
      <c r="I48" s="636"/>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5">
      <c r="A49" s="395"/>
      <c r="B49" s="397"/>
      <c r="C49" s="397"/>
      <c r="D49" s="397"/>
      <c r="E49" s="398"/>
      <c r="F49" s="635"/>
      <c r="G49" s="635"/>
      <c r="H49" s="635"/>
      <c r="I49" s="636"/>
      <c r="J49" s="399"/>
      <c r="K49" s="399"/>
      <c r="L49" s="399"/>
      <c r="M49" s="399"/>
      <c r="N49" s="399"/>
      <c r="O49" s="399"/>
      <c r="P49" s="399"/>
      <c r="Q49" s="399"/>
      <c r="R49" s="399"/>
      <c r="S49" s="399"/>
      <c r="T49" s="399"/>
      <c r="U49" s="399"/>
      <c r="V49" s="399"/>
      <c r="W49" s="399"/>
      <c r="X49" s="399"/>
      <c r="Y49" s="399"/>
      <c r="Z49" s="399"/>
      <c r="AA49" s="399"/>
      <c r="AB49" s="399"/>
      <c r="AC49" s="399"/>
      <c r="AD49" s="399"/>
      <c r="AE49" s="399"/>
      <c r="AF49" s="399"/>
      <c r="AG49" s="399"/>
      <c r="AH49" s="399"/>
      <c r="AI49" s="399"/>
      <c r="AJ49" s="399"/>
      <c r="AK49" s="399"/>
      <c r="AL49" s="399"/>
      <c r="AM49" s="399"/>
      <c r="AN49" s="399"/>
      <c r="AO49" s="399"/>
      <c r="AP49" s="399"/>
      <c r="AQ49" s="399"/>
      <c r="AR49" s="399"/>
      <c r="AS49" s="399"/>
      <c r="AT49" s="399"/>
      <c r="AU49" s="399"/>
      <c r="AV49" s="399"/>
      <c r="AW49" s="399"/>
      <c r="AX49" s="399"/>
      <c r="AY49" s="399"/>
      <c r="AZ49" s="399"/>
      <c r="BA49" s="399"/>
      <c r="BB49" s="399"/>
      <c r="BC49" s="399"/>
      <c r="BD49" s="399"/>
      <c r="BE49" s="399"/>
      <c r="BF49" s="399"/>
      <c r="BG49" s="399"/>
      <c r="BH49" s="399"/>
      <c r="BI49" s="399"/>
      <c r="BJ49" s="399"/>
      <c r="BK49" s="399"/>
      <c r="BL49" s="399"/>
      <c r="BM49" s="399"/>
      <c r="BN49" s="399"/>
      <c r="BO49" s="399"/>
      <c r="BP49" s="399"/>
      <c r="BQ49" s="399"/>
      <c r="BR49" s="399"/>
      <c r="BS49" s="399"/>
      <c r="BT49" s="399"/>
      <c r="BU49" s="399"/>
      <c r="BV49" s="399"/>
      <c r="BW49" s="399"/>
      <c r="BX49" s="399"/>
      <c r="BY49" s="399"/>
      <c r="BZ49" s="399"/>
      <c r="CA49" s="399"/>
      <c r="CB49" s="399"/>
      <c r="CC49" s="399"/>
      <c r="CD49" s="399"/>
      <c r="CE49" s="399"/>
      <c r="CF49" s="399"/>
      <c r="CG49" s="399"/>
      <c r="CH49" s="399"/>
      <c r="CI49" s="399"/>
      <c r="CJ49" s="399"/>
      <c r="CK49" s="399"/>
      <c r="CL49" s="399"/>
      <c r="CM49" s="399"/>
      <c r="CN49" s="399"/>
      <c r="CO49" s="399"/>
      <c r="CP49" s="399"/>
      <c r="CQ49" s="399"/>
      <c r="CR49" s="399"/>
      <c r="CS49" s="399"/>
      <c r="CT49" s="399"/>
      <c r="CU49" s="399"/>
      <c r="CV49" s="399"/>
      <c r="CW49" s="399"/>
      <c r="CX49" s="399"/>
      <c r="CY49" s="399"/>
      <c r="CZ49" s="399"/>
      <c r="DA49" s="399"/>
      <c r="DB49" s="399"/>
      <c r="DC49" s="399"/>
      <c r="DD49" s="399"/>
      <c r="DE49" s="399"/>
      <c r="DF49" s="399"/>
      <c r="DG49" s="399"/>
      <c r="DH49" s="399"/>
      <c r="DI49" s="399"/>
      <c r="DJ49" s="399"/>
      <c r="DK49" s="399"/>
      <c r="DL49" s="399"/>
      <c r="DM49" s="399"/>
      <c r="DN49" s="399"/>
      <c r="DO49" s="399"/>
      <c r="DP49" s="399"/>
      <c r="DQ49" s="399"/>
      <c r="DR49" s="399"/>
      <c r="DS49" s="399"/>
      <c r="DT49" s="399"/>
      <c r="DU49" s="399"/>
      <c r="DV49" s="399"/>
      <c r="DW49" s="399"/>
      <c r="DX49" s="399"/>
      <c r="DY49" s="399"/>
      <c r="DZ49" s="399"/>
      <c r="EA49" s="399"/>
      <c r="EB49" s="399"/>
      <c r="EC49" s="399"/>
      <c r="ED49" s="399"/>
      <c r="EE49" s="399"/>
      <c r="EF49" s="399"/>
      <c r="EG49" s="399"/>
      <c r="EH49" s="399"/>
      <c r="EI49" s="399"/>
      <c r="EJ49" s="399"/>
      <c r="EK49" s="399"/>
      <c r="EL49" s="399"/>
      <c r="EM49" s="399"/>
      <c r="EN49" s="399"/>
      <c r="EO49" s="399"/>
      <c r="EP49" s="399"/>
      <c r="EQ49" s="399"/>
      <c r="ER49" s="399"/>
      <c r="ES49" s="399"/>
      <c r="ET49" s="399"/>
      <c r="EU49" s="399"/>
      <c r="EV49" s="399"/>
      <c r="EW49" s="399"/>
      <c r="EX49" s="399"/>
      <c r="EY49" s="399"/>
      <c r="EZ49" s="399"/>
      <c r="FA49" s="399"/>
      <c r="FB49" s="399"/>
      <c r="FC49" s="399"/>
      <c r="FD49" s="399"/>
      <c r="FE49" s="399"/>
      <c r="FF49" s="399"/>
      <c r="FG49" s="399"/>
      <c r="FH49" s="399"/>
      <c r="FI49" s="399"/>
      <c r="FJ49" s="399"/>
      <c r="FK49" s="399"/>
      <c r="FL49" s="399"/>
      <c r="FM49" s="399"/>
      <c r="FN49" s="399"/>
      <c r="FO49" s="399"/>
      <c r="FP49" s="399"/>
      <c r="FQ49" s="399"/>
      <c r="FR49" s="399"/>
      <c r="FS49" s="399"/>
      <c r="FT49" s="399"/>
      <c r="FU49" s="399"/>
      <c r="FV49" s="399"/>
      <c r="FW49" s="399"/>
      <c r="FX49" s="399"/>
      <c r="FY49" s="399"/>
      <c r="FZ49" s="399"/>
      <c r="GA49" s="399"/>
      <c r="GB49" s="399"/>
      <c r="GC49" s="399"/>
      <c r="GD49" s="399"/>
      <c r="GE49" s="399"/>
      <c r="GF49" s="399"/>
      <c r="GG49" s="399"/>
      <c r="GH49" s="399"/>
      <c r="GI49" s="399"/>
      <c r="GJ49" s="399"/>
      <c r="GK49" s="399"/>
      <c r="GL49" s="399"/>
      <c r="GM49" s="399"/>
      <c r="GN49" s="399"/>
      <c r="GO49" s="399"/>
      <c r="GP49" s="399"/>
      <c r="GQ49" s="399"/>
      <c r="GR49" s="399"/>
      <c r="GS49" s="399"/>
      <c r="GT49" s="399"/>
      <c r="GU49" s="399"/>
      <c r="GV49" s="399"/>
      <c r="GW49" s="399"/>
      <c r="GX49" s="399"/>
      <c r="GY49" s="399"/>
      <c r="GZ49" s="399"/>
      <c r="HA49" s="399"/>
      <c r="HB49" s="399"/>
      <c r="HC49" s="399"/>
      <c r="HD49" s="399"/>
      <c r="HE49" s="399"/>
      <c r="HF49" s="399"/>
      <c r="HG49" s="399"/>
      <c r="HH49" s="399"/>
      <c r="HI49" s="399"/>
      <c r="HJ49" s="399"/>
      <c r="HK49" s="399"/>
      <c r="HL49" s="399"/>
      <c r="HM49" s="399"/>
      <c r="HN49" s="399"/>
      <c r="HO49" s="399"/>
      <c r="HP49" s="399"/>
      <c r="HQ49" s="399"/>
      <c r="HR49" s="399"/>
      <c r="HS49" s="399"/>
      <c r="HT49" s="399"/>
      <c r="HU49" s="399"/>
      <c r="HV49" s="399"/>
      <c r="HW49" s="399"/>
      <c r="HX49" s="399"/>
      <c r="HY49" s="399"/>
      <c r="HZ49" s="399"/>
      <c r="IA49" s="399"/>
      <c r="IB49" s="399"/>
      <c r="IC49" s="399"/>
      <c r="ID49" s="399"/>
      <c r="IE49" s="399"/>
      <c r="IF49" s="399"/>
      <c r="IG49" s="399"/>
      <c r="IH49" s="399"/>
      <c r="II49" s="399"/>
      <c r="IJ49" s="399"/>
      <c r="IK49" s="399"/>
      <c r="IL49" s="399"/>
      <c r="IM49" s="399"/>
      <c r="IN49" s="399"/>
      <c r="IO49" s="399"/>
      <c r="IP49" s="399"/>
      <c r="IQ49" s="399"/>
      <c r="IR49" s="399"/>
      <c r="IS49" s="399"/>
      <c r="IT49" s="399"/>
      <c r="IU49" s="399"/>
      <c r="IV49" s="399"/>
    </row>
    <row r="50" spans="1:256" ht="17.25" customHeight="1" x14ac:dyDescent="0.25">
      <c r="A50" s="395"/>
      <c r="B50" s="397"/>
      <c r="C50" s="397"/>
      <c r="D50" s="397"/>
      <c r="E50" s="398"/>
      <c r="F50" s="635"/>
      <c r="G50" s="635"/>
      <c r="H50" s="635"/>
      <c r="I50" s="636"/>
      <c r="J50" s="399"/>
      <c r="K50" s="399"/>
      <c r="L50" s="399"/>
      <c r="M50" s="399"/>
      <c r="N50" s="399"/>
      <c r="O50" s="399"/>
      <c r="P50" s="399"/>
      <c r="Q50" s="399"/>
      <c r="R50" s="399"/>
      <c r="S50" s="399"/>
      <c r="T50" s="399"/>
      <c r="U50" s="399"/>
      <c r="V50" s="399"/>
      <c r="W50" s="399"/>
      <c r="X50" s="399"/>
      <c r="Y50" s="399"/>
      <c r="Z50" s="399"/>
      <c r="AA50" s="399"/>
      <c r="AB50" s="399"/>
      <c r="AC50" s="399"/>
      <c r="AD50" s="399"/>
      <c r="AE50" s="399"/>
      <c r="AF50" s="399"/>
      <c r="AG50" s="399"/>
      <c r="AH50" s="399"/>
      <c r="AI50" s="399"/>
      <c r="AJ50" s="399"/>
      <c r="AK50" s="399"/>
      <c r="AL50" s="399"/>
      <c r="AM50" s="399"/>
      <c r="AN50" s="399"/>
      <c r="AO50" s="399"/>
      <c r="AP50" s="399"/>
      <c r="AQ50" s="399"/>
      <c r="AR50" s="399"/>
      <c r="AS50" s="399"/>
      <c r="AT50" s="399"/>
      <c r="AU50" s="399"/>
      <c r="AV50" s="399"/>
      <c r="AW50" s="399"/>
      <c r="AX50" s="399"/>
      <c r="AY50" s="399"/>
      <c r="AZ50" s="399"/>
      <c r="BA50" s="399"/>
      <c r="BB50" s="399"/>
      <c r="BC50" s="399"/>
      <c r="BD50" s="399"/>
      <c r="BE50" s="399"/>
      <c r="BF50" s="399"/>
      <c r="BG50" s="399"/>
      <c r="BH50" s="399"/>
      <c r="BI50" s="399"/>
      <c r="BJ50" s="399"/>
      <c r="BK50" s="399"/>
      <c r="BL50" s="399"/>
      <c r="BM50" s="399"/>
      <c r="BN50" s="399"/>
      <c r="BO50" s="399"/>
      <c r="BP50" s="399"/>
      <c r="BQ50" s="399"/>
      <c r="BR50" s="399"/>
      <c r="BS50" s="399"/>
      <c r="BT50" s="399"/>
      <c r="BU50" s="399"/>
      <c r="BV50" s="399"/>
      <c r="BW50" s="399"/>
      <c r="BX50" s="399"/>
      <c r="BY50" s="399"/>
      <c r="BZ50" s="399"/>
      <c r="CA50" s="399"/>
      <c r="CB50" s="399"/>
      <c r="CC50" s="399"/>
      <c r="CD50" s="399"/>
      <c r="CE50" s="399"/>
      <c r="CF50" s="399"/>
      <c r="CG50" s="399"/>
      <c r="CH50" s="399"/>
      <c r="CI50" s="399"/>
      <c r="CJ50" s="399"/>
      <c r="CK50" s="399"/>
      <c r="CL50" s="399"/>
      <c r="CM50" s="399"/>
      <c r="CN50" s="399"/>
      <c r="CO50" s="399"/>
      <c r="CP50" s="399"/>
      <c r="CQ50" s="399"/>
      <c r="CR50" s="399"/>
      <c r="CS50" s="399"/>
      <c r="CT50" s="399"/>
      <c r="CU50" s="399"/>
      <c r="CV50" s="399"/>
      <c r="CW50" s="399"/>
      <c r="CX50" s="399"/>
      <c r="CY50" s="399"/>
      <c r="CZ50" s="399"/>
      <c r="DA50" s="399"/>
      <c r="DB50" s="399"/>
      <c r="DC50" s="399"/>
      <c r="DD50" s="399"/>
      <c r="DE50" s="399"/>
      <c r="DF50" s="399"/>
      <c r="DG50" s="399"/>
      <c r="DH50" s="399"/>
      <c r="DI50" s="399"/>
      <c r="DJ50" s="399"/>
      <c r="DK50" s="399"/>
      <c r="DL50" s="399"/>
      <c r="DM50" s="399"/>
      <c r="DN50" s="399"/>
      <c r="DO50" s="399"/>
      <c r="DP50" s="399"/>
      <c r="DQ50" s="399"/>
      <c r="DR50" s="399"/>
      <c r="DS50" s="399"/>
      <c r="DT50" s="399"/>
      <c r="DU50" s="399"/>
      <c r="DV50" s="399"/>
      <c r="DW50" s="399"/>
      <c r="DX50" s="399"/>
      <c r="DY50" s="399"/>
      <c r="DZ50" s="399"/>
      <c r="EA50" s="399"/>
      <c r="EB50" s="399"/>
      <c r="EC50" s="399"/>
      <c r="ED50" s="399"/>
      <c r="EE50" s="399"/>
      <c r="EF50" s="399"/>
      <c r="EG50" s="399"/>
      <c r="EH50" s="399"/>
      <c r="EI50" s="399"/>
      <c r="EJ50" s="399"/>
      <c r="EK50" s="399"/>
      <c r="EL50" s="399"/>
      <c r="EM50" s="399"/>
      <c r="EN50" s="399"/>
      <c r="EO50" s="399"/>
      <c r="EP50" s="399"/>
      <c r="EQ50" s="399"/>
      <c r="ER50" s="399"/>
      <c r="ES50" s="399"/>
      <c r="ET50" s="399"/>
      <c r="EU50" s="399"/>
      <c r="EV50" s="399"/>
      <c r="EW50" s="399"/>
      <c r="EX50" s="399"/>
      <c r="EY50" s="399"/>
      <c r="EZ50" s="399"/>
      <c r="FA50" s="399"/>
      <c r="FB50" s="399"/>
      <c r="FC50" s="399"/>
      <c r="FD50" s="399"/>
      <c r="FE50" s="399"/>
      <c r="FF50" s="399"/>
      <c r="FG50" s="399"/>
      <c r="FH50" s="399"/>
      <c r="FI50" s="399"/>
      <c r="FJ50" s="399"/>
      <c r="FK50" s="399"/>
      <c r="FL50" s="399"/>
      <c r="FM50" s="399"/>
      <c r="FN50" s="399"/>
      <c r="FO50" s="399"/>
      <c r="FP50" s="399"/>
      <c r="FQ50" s="399"/>
      <c r="FR50" s="399"/>
      <c r="FS50" s="399"/>
      <c r="FT50" s="399"/>
      <c r="FU50" s="399"/>
      <c r="FV50" s="399"/>
      <c r="FW50" s="399"/>
      <c r="FX50" s="399"/>
      <c r="FY50" s="399"/>
      <c r="FZ50" s="399"/>
      <c r="GA50" s="399"/>
      <c r="GB50" s="399"/>
      <c r="GC50" s="399"/>
      <c r="GD50" s="399"/>
      <c r="GE50" s="399"/>
      <c r="GF50" s="399"/>
      <c r="GG50" s="399"/>
      <c r="GH50" s="399"/>
      <c r="GI50" s="399"/>
      <c r="GJ50" s="399"/>
      <c r="GK50" s="399"/>
      <c r="GL50" s="399"/>
      <c r="GM50" s="399"/>
      <c r="GN50" s="399"/>
      <c r="GO50" s="399"/>
      <c r="GP50" s="399"/>
      <c r="GQ50" s="399"/>
      <c r="GR50" s="399"/>
      <c r="GS50" s="399"/>
      <c r="GT50" s="399"/>
      <c r="GU50" s="399"/>
      <c r="GV50" s="399"/>
      <c r="GW50" s="399"/>
      <c r="GX50" s="399"/>
      <c r="GY50" s="399"/>
      <c r="GZ50" s="399"/>
      <c r="HA50" s="399"/>
      <c r="HB50" s="399"/>
      <c r="HC50" s="399"/>
      <c r="HD50" s="399"/>
      <c r="HE50" s="399"/>
      <c r="HF50" s="399"/>
      <c r="HG50" s="399"/>
      <c r="HH50" s="399"/>
      <c r="HI50" s="399"/>
      <c r="HJ50" s="399"/>
      <c r="HK50" s="399"/>
      <c r="HL50" s="399"/>
      <c r="HM50" s="399"/>
      <c r="HN50" s="399"/>
      <c r="HO50" s="399"/>
      <c r="HP50" s="399"/>
      <c r="HQ50" s="399"/>
      <c r="HR50" s="399"/>
      <c r="HS50" s="399"/>
      <c r="HT50" s="399"/>
      <c r="HU50" s="399"/>
      <c r="HV50" s="399"/>
      <c r="HW50" s="399"/>
      <c r="HX50" s="399"/>
      <c r="HY50" s="399"/>
      <c r="HZ50" s="399"/>
      <c r="IA50" s="399"/>
      <c r="IB50" s="399"/>
      <c r="IC50" s="399"/>
      <c r="ID50" s="399"/>
      <c r="IE50" s="399"/>
      <c r="IF50" s="399"/>
      <c r="IG50" s="399"/>
      <c r="IH50" s="399"/>
      <c r="II50" s="399"/>
      <c r="IJ50" s="399"/>
      <c r="IK50" s="399"/>
      <c r="IL50" s="399"/>
      <c r="IM50" s="399"/>
      <c r="IN50" s="399"/>
      <c r="IO50" s="399"/>
      <c r="IP50" s="399"/>
      <c r="IQ50" s="399"/>
      <c r="IR50" s="399"/>
      <c r="IS50" s="399"/>
      <c r="IT50" s="399"/>
      <c r="IU50" s="399"/>
      <c r="IV50" s="399"/>
    </row>
    <row r="51" spans="1:256" ht="8.25" customHeight="1" x14ac:dyDescent="0.25">
      <c r="A51" s="395"/>
      <c r="B51" s="397"/>
      <c r="C51" s="397"/>
      <c r="D51" s="397"/>
      <c r="E51" s="398"/>
      <c r="F51" s="400"/>
      <c r="G51" s="400"/>
      <c r="H51" s="400"/>
      <c r="I51" s="401"/>
      <c r="J51" s="399"/>
      <c r="K51" s="399"/>
      <c r="L51" s="399"/>
      <c r="M51" s="399"/>
      <c r="N51" s="399"/>
      <c r="O51" s="399"/>
      <c r="P51" s="399"/>
      <c r="Q51" s="399"/>
      <c r="R51" s="399"/>
      <c r="S51" s="399"/>
      <c r="T51" s="399"/>
      <c r="U51" s="399"/>
      <c r="V51" s="399"/>
      <c r="W51" s="399"/>
      <c r="X51" s="399"/>
      <c r="Y51" s="399"/>
      <c r="Z51" s="399"/>
      <c r="AA51" s="399"/>
      <c r="AB51" s="399"/>
      <c r="AC51" s="399"/>
      <c r="AD51" s="399"/>
      <c r="AE51" s="399"/>
      <c r="AF51" s="399"/>
      <c r="AG51" s="399"/>
      <c r="AH51" s="399"/>
      <c r="AI51" s="399"/>
      <c r="AJ51" s="399"/>
      <c r="AK51" s="399"/>
      <c r="AL51" s="399"/>
      <c r="AM51" s="399"/>
      <c r="AN51" s="399"/>
      <c r="AO51" s="399"/>
      <c r="AP51" s="399"/>
      <c r="AQ51" s="399"/>
      <c r="AR51" s="399"/>
      <c r="AS51" s="399"/>
      <c r="AT51" s="399"/>
      <c r="AU51" s="399"/>
      <c r="AV51" s="399"/>
      <c r="AW51" s="399"/>
      <c r="AX51" s="399"/>
      <c r="AY51" s="399"/>
      <c r="AZ51" s="399"/>
      <c r="BA51" s="399"/>
      <c r="BB51" s="399"/>
      <c r="BC51" s="399"/>
      <c r="BD51" s="399"/>
      <c r="BE51" s="399"/>
      <c r="BF51" s="399"/>
      <c r="BG51" s="399"/>
      <c r="BH51" s="399"/>
      <c r="BI51" s="399"/>
      <c r="BJ51" s="399"/>
      <c r="BK51" s="399"/>
      <c r="BL51" s="399"/>
      <c r="BM51" s="399"/>
      <c r="BN51" s="399"/>
      <c r="BO51" s="399"/>
      <c r="BP51" s="399"/>
      <c r="BQ51" s="399"/>
      <c r="BR51" s="399"/>
      <c r="BS51" s="399"/>
      <c r="BT51" s="399"/>
      <c r="BU51" s="399"/>
      <c r="BV51" s="399"/>
      <c r="BW51" s="399"/>
      <c r="BX51" s="399"/>
      <c r="BY51" s="399"/>
      <c r="BZ51" s="399"/>
      <c r="CA51" s="399"/>
      <c r="CB51" s="399"/>
      <c r="CC51" s="399"/>
      <c r="CD51" s="399"/>
      <c r="CE51" s="399"/>
      <c r="CF51" s="399"/>
      <c r="CG51" s="399"/>
      <c r="CH51" s="399"/>
      <c r="CI51" s="399"/>
      <c r="CJ51" s="399"/>
      <c r="CK51" s="399"/>
      <c r="CL51" s="399"/>
      <c r="CM51" s="399"/>
      <c r="CN51" s="399"/>
      <c r="CO51" s="399"/>
      <c r="CP51" s="399"/>
      <c r="CQ51" s="399"/>
      <c r="CR51" s="399"/>
      <c r="CS51" s="399"/>
      <c r="CT51" s="399"/>
      <c r="CU51" s="399"/>
      <c r="CV51" s="399"/>
      <c r="CW51" s="399"/>
      <c r="CX51" s="399"/>
      <c r="CY51" s="399"/>
      <c r="CZ51" s="399"/>
      <c r="DA51" s="399"/>
      <c r="DB51" s="399"/>
      <c r="DC51" s="399"/>
      <c r="DD51" s="399"/>
      <c r="DE51" s="399"/>
      <c r="DF51" s="399"/>
      <c r="DG51" s="399"/>
      <c r="DH51" s="399"/>
      <c r="DI51" s="399"/>
      <c r="DJ51" s="399"/>
      <c r="DK51" s="399"/>
      <c r="DL51" s="399"/>
      <c r="DM51" s="399"/>
      <c r="DN51" s="399"/>
      <c r="DO51" s="399"/>
      <c r="DP51" s="399"/>
      <c r="DQ51" s="399"/>
      <c r="DR51" s="399"/>
      <c r="DS51" s="399"/>
      <c r="DT51" s="399"/>
      <c r="DU51" s="399"/>
      <c r="DV51" s="399"/>
      <c r="DW51" s="399"/>
      <c r="DX51" s="399"/>
      <c r="DY51" s="399"/>
      <c r="DZ51" s="399"/>
      <c r="EA51" s="399"/>
      <c r="EB51" s="399"/>
      <c r="EC51" s="399"/>
      <c r="ED51" s="399"/>
      <c r="EE51" s="399"/>
      <c r="EF51" s="399"/>
      <c r="EG51" s="399"/>
      <c r="EH51" s="399"/>
      <c r="EI51" s="399"/>
      <c r="EJ51" s="399"/>
      <c r="EK51" s="399"/>
      <c r="EL51" s="399"/>
      <c r="EM51" s="399"/>
      <c r="EN51" s="399"/>
      <c r="EO51" s="399"/>
      <c r="EP51" s="399"/>
      <c r="EQ51" s="399"/>
      <c r="ER51" s="399"/>
      <c r="ES51" s="399"/>
      <c r="ET51" s="399"/>
      <c r="EU51" s="399"/>
      <c r="EV51" s="399"/>
      <c r="EW51" s="399"/>
      <c r="EX51" s="399"/>
      <c r="EY51" s="399"/>
      <c r="EZ51" s="399"/>
      <c r="FA51" s="399"/>
      <c r="FB51" s="399"/>
      <c r="FC51" s="399"/>
      <c r="FD51" s="399"/>
      <c r="FE51" s="399"/>
      <c r="FF51" s="399"/>
      <c r="FG51" s="399"/>
      <c r="FH51" s="399"/>
      <c r="FI51" s="399"/>
      <c r="FJ51" s="399"/>
      <c r="FK51" s="399"/>
      <c r="FL51" s="399"/>
      <c r="FM51" s="399"/>
      <c r="FN51" s="399"/>
      <c r="FO51" s="399"/>
      <c r="FP51" s="399"/>
      <c r="FQ51" s="399"/>
      <c r="FR51" s="399"/>
      <c r="FS51" s="399"/>
      <c r="FT51" s="399"/>
      <c r="FU51" s="399"/>
      <c r="FV51" s="399"/>
      <c r="FW51" s="399"/>
      <c r="FX51" s="399"/>
      <c r="FY51" s="399"/>
      <c r="FZ51" s="399"/>
      <c r="GA51" s="399"/>
      <c r="GB51" s="399"/>
      <c r="GC51" s="399"/>
      <c r="GD51" s="399"/>
      <c r="GE51" s="399"/>
      <c r="GF51" s="399"/>
      <c r="GG51" s="399"/>
      <c r="GH51" s="399"/>
      <c r="GI51" s="399"/>
      <c r="GJ51" s="399"/>
      <c r="GK51" s="399"/>
      <c r="GL51" s="399"/>
      <c r="GM51" s="399"/>
      <c r="GN51" s="399"/>
      <c r="GO51" s="399"/>
      <c r="GP51" s="399"/>
      <c r="GQ51" s="399"/>
      <c r="GR51" s="399"/>
      <c r="GS51" s="399"/>
      <c r="GT51" s="399"/>
      <c r="GU51" s="399"/>
      <c r="GV51" s="399"/>
      <c r="GW51" s="399"/>
      <c r="GX51" s="399"/>
      <c r="GY51" s="399"/>
      <c r="GZ51" s="399"/>
      <c r="HA51" s="399"/>
      <c r="HB51" s="399"/>
      <c r="HC51" s="399"/>
      <c r="HD51" s="399"/>
      <c r="HE51" s="399"/>
      <c r="HF51" s="399"/>
      <c r="HG51" s="399"/>
      <c r="HH51" s="399"/>
      <c r="HI51" s="399"/>
      <c r="HJ51" s="399"/>
      <c r="HK51" s="399"/>
      <c r="HL51" s="399"/>
      <c r="HM51" s="399"/>
      <c r="HN51" s="399"/>
      <c r="HO51" s="399"/>
      <c r="HP51" s="399"/>
      <c r="HQ51" s="399"/>
      <c r="HR51" s="399"/>
      <c r="HS51" s="399"/>
      <c r="HT51" s="399"/>
      <c r="HU51" s="399"/>
      <c r="HV51" s="399"/>
      <c r="HW51" s="399"/>
      <c r="HX51" s="399"/>
      <c r="HY51" s="399"/>
      <c r="HZ51" s="399"/>
      <c r="IA51" s="399"/>
      <c r="IB51" s="399"/>
      <c r="IC51" s="399"/>
      <c r="ID51" s="399"/>
      <c r="IE51" s="399"/>
      <c r="IF51" s="399"/>
      <c r="IG51" s="399"/>
      <c r="IH51" s="399"/>
      <c r="II51" s="399"/>
      <c r="IJ51" s="399"/>
      <c r="IK51" s="399"/>
      <c r="IL51" s="399"/>
      <c r="IM51" s="399"/>
      <c r="IN51" s="399"/>
      <c r="IO51" s="399"/>
      <c r="IP51" s="399"/>
      <c r="IQ51" s="399"/>
      <c r="IR51" s="399"/>
      <c r="IS51" s="399"/>
      <c r="IT51" s="399"/>
      <c r="IU51" s="399"/>
      <c r="IV51" s="399"/>
    </row>
    <row r="52" spans="1:256" ht="15" customHeight="1" x14ac:dyDescent="0.25">
      <c r="A52" s="395"/>
      <c r="B52" s="397" t="s">
        <v>387</v>
      </c>
      <c r="C52" s="397" t="s">
        <v>481</v>
      </c>
      <c r="D52" s="397" t="s">
        <v>388</v>
      </c>
      <c r="E52" s="649"/>
      <c r="F52" s="649"/>
      <c r="G52" s="618" t="s">
        <v>389</v>
      </c>
      <c r="H52" s="618"/>
      <c r="I52" s="402"/>
      <c r="J52" s="399"/>
      <c r="K52" s="399"/>
      <c r="L52" s="399"/>
      <c r="M52" s="399"/>
      <c r="N52" s="399"/>
      <c r="O52" s="399"/>
      <c r="P52" s="399"/>
      <c r="Q52" s="399"/>
      <c r="R52" s="399"/>
      <c r="S52" s="399"/>
      <c r="T52" s="399"/>
      <c r="U52" s="399"/>
      <c r="V52" s="399"/>
      <c r="W52" s="399"/>
      <c r="X52" s="399"/>
      <c r="Y52" s="399"/>
      <c r="Z52" s="399"/>
      <c r="AA52" s="399"/>
      <c r="AB52" s="399"/>
      <c r="AC52" s="399"/>
      <c r="AD52" s="399"/>
      <c r="AE52" s="399"/>
      <c r="AF52" s="399"/>
      <c r="AG52" s="399"/>
      <c r="AH52" s="399"/>
      <c r="AI52" s="399"/>
      <c r="AJ52" s="399"/>
      <c r="AK52" s="399"/>
      <c r="AL52" s="399"/>
      <c r="AM52" s="399"/>
      <c r="AN52" s="399"/>
      <c r="AO52" s="399"/>
      <c r="AP52" s="399"/>
      <c r="AQ52" s="399"/>
      <c r="AR52" s="399"/>
      <c r="AS52" s="399"/>
      <c r="AT52" s="399"/>
      <c r="AU52" s="399"/>
      <c r="AV52" s="399"/>
      <c r="AW52" s="399"/>
      <c r="AX52" s="399"/>
      <c r="AY52" s="399"/>
      <c r="AZ52" s="399"/>
      <c r="BA52" s="399"/>
      <c r="BB52" s="399"/>
      <c r="BC52" s="399"/>
      <c r="BD52" s="399"/>
      <c r="BE52" s="399"/>
      <c r="BF52" s="399"/>
      <c r="BG52" s="399"/>
      <c r="BH52" s="399"/>
      <c r="BI52" s="399"/>
      <c r="BJ52" s="399"/>
      <c r="BK52" s="399"/>
      <c r="BL52" s="399"/>
      <c r="BM52" s="399"/>
      <c r="BN52" s="399"/>
      <c r="BO52" s="399"/>
      <c r="BP52" s="399"/>
      <c r="BQ52" s="399"/>
      <c r="BR52" s="399"/>
      <c r="BS52" s="399"/>
      <c r="BT52" s="399"/>
      <c r="BU52" s="399"/>
      <c r="BV52" s="399"/>
      <c r="BW52" s="399"/>
      <c r="BX52" s="399"/>
      <c r="BY52" s="399"/>
      <c r="BZ52" s="399"/>
      <c r="CA52" s="399"/>
      <c r="CB52" s="399"/>
      <c r="CC52" s="399"/>
      <c r="CD52" s="399"/>
      <c r="CE52" s="399"/>
      <c r="CF52" s="399"/>
      <c r="CG52" s="399"/>
      <c r="CH52" s="399"/>
      <c r="CI52" s="399"/>
      <c r="CJ52" s="399"/>
      <c r="CK52" s="399"/>
      <c r="CL52" s="399"/>
      <c r="CM52" s="399"/>
      <c r="CN52" s="399"/>
      <c r="CO52" s="399"/>
      <c r="CP52" s="399"/>
      <c r="CQ52" s="399"/>
      <c r="CR52" s="399"/>
      <c r="CS52" s="399"/>
      <c r="CT52" s="399"/>
      <c r="CU52" s="399"/>
      <c r="CV52" s="399"/>
      <c r="CW52" s="399"/>
      <c r="CX52" s="399"/>
      <c r="CY52" s="399"/>
      <c r="CZ52" s="399"/>
      <c r="DA52" s="399"/>
      <c r="DB52" s="399"/>
      <c r="DC52" s="399"/>
      <c r="DD52" s="399"/>
      <c r="DE52" s="399"/>
      <c r="DF52" s="399"/>
      <c r="DG52" s="399"/>
      <c r="DH52" s="399"/>
      <c r="DI52" s="399"/>
      <c r="DJ52" s="399"/>
      <c r="DK52" s="399"/>
      <c r="DL52" s="399"/>
      <c r="DM52" s="399"/>
      <c r="DN52" s="399"/>
      <c r="DO52" s="399"/>
      <c r="DP52" s="399"/>
      <c r="DQ52" s="399"/>
      <c r="DR52" s="399"/>
      <c r="DS52" s="399"/>
      <c r="DT52" s="399"/>
      <c r="DU52" s="399"/>
      <c r="DV52" s="399"/>
      <c r="DW52" s="399"/>
      <c r="DX52" s="399"/>
      <c r="DY52" s="399"/>
      <c r="DZ52" s="399"/>
      <c r="EA52" s="399"/>
      <c r="EB52" s="399"/>
      <c r="EC52" s="399"/>
      <c r="ED52" s="399"/>
      <c r="EE52" s="399"/>
      <c r="EF52" s="399"/>
      <c r="EG52" s="399"/>
      <c r="EH52" s="399"/>
      <c r="EI52" s="399"/>
      <c r="EJ52" s="399"/>
      <c r="EK52" s="399"/>
      <c r="EL52" s="399"/>
      <c r="EM52" s="399"/>
      <c r="EN52" s="399"/>
      <c r="EO52" s="399"/>
      <c r="EP52" s="399"/>
      <c r="EQ52" s="399"/>
      <c r="ER52" s="399"/>
      <c r="ES52" s="399"/>
      <c r="ET52" s="399"/>
      <c r="EU52" s="399"/>
      <c r="EV52" s="399"/>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c r="HK52" s="399"/>
      <c r="HL52" s="399"/>
      <c r="HM52" s="399"/>
      <c r="HN52" s="399"/>
      <c r="HO52" s="399"/>
      <c r="HP52" s="399"/>
      <c r="HQ52" s="399"/>
      <c r="HR52" s="399"/>
      <c r="HS52" s="399"/>
      <c r="HT52" s="399"/>
      <c r="HU52" s="399"/>
      <c r="HV52" s="399"/>
      <c r="HW52" s="399"/>
      <c r="HX52" s="399"/>
      <c r="HY52" s="399"/>
      <c r="HZ52" s="399"/>
      <c r="IA52" s="399"/>
      <c r="IB52" s="399"/>
      <c r="IC52" s="399"/>
      <c r="ID52" s="399"/>
      <c r="IE52" s="399"/>
      <c r="IF52" s="399"/>
      <c r="IG52" s="399"/>
      <c r="IH52" s="399"/>
      <c r="II52" s="399"/>
      <c r="IJ52" s="399"/>
      <c r="IK52" s="399"/>
      <c r="IL52" s="399"/>
      <c r="IM52" s="399"/>
      <c r="IN52" s="399"/>
      <c r="IO52" s="399"/>
      <c r="IP52" s="399"/>
      <c r="IQ52" s="399"/>
      <c r="IR52" s="399"/>
      <c r="IS52" s="399"/>
      <c r="IT52" s="399"/>
      <c r="IU52" s="399"/>
      <c r="IV52" s="399"/>
    </row>
    <row r="53" spans="1:256" ht="15" customHeight="1" x14ac:dyDescent="0.25">
      <c r="A53" s="395"/>
      <c r="B53" s="397" t="s">
        <v>390</v>
      </c>
      <c r="C53" s="397" t="s">
        <v>491</v>
      </c>
      <c r="D53" s="397" t="s">
        <v>391</v>
      </c>
      <c r="E53" s="691" t="s">
        <v>481</v>
      </c>
      <c r="F53" s="649"/>
      <c r="G53" s="618" t="s">
        <v>169</v>
      </c>
      <c r="H53" s="618"/>
      <c r="I53" s="402" t="s">
        <v>490</v>
      </c>
      <c r="J53" s="399"/>
      <c r="K53" s="399"/>
      <c r="L53" s="399"/>
      <c r="M53" s="399"/>
      <c r="N53" s="399"/>
      <c r="O53" s="399"/>
      <c r="P53" s="399"/>
      <c r="Q53" s="399"/>
      <c r="R53" s="399"/>
      <c r="S53" s="399"/>
      <c r="T53" s="399"/>
      <c r="U53" s="399"/>
      <c r="V53" s="399"/>
      <c r="W53" s="399"/>
      <c r="X53" s="399"/>
      <c r="Y53" s="399"/>
      <c r="Z53" s="399"/>
      <c r="AA53" s="399"/>
      <c r="AB53" s="399"/>
      <c r="AC53" s="399"/>
      <c r="AD53" s="399"/>
      <c r="AE53" s="399"/>
      <c r="AF53" s="399"/>
      <c r="AG53" s="399"/>
      <c r="AH53" s="399"/>
      <c r="AI53" s="399"/>
      <c r="AJ53" s="399"/>
      <c r="AK53" s="399"/>
      <c r="AL53" s="399"/>
      <c r="AM53" s="399"/>
      <c r="AN53" s="399"/>
      <c r="AO53" s="399"/>
      <c r="AP53" s="399"/>
      <c r="AQ53" s="399"/>
      <c r="AR53" s="399"/>
      <c r="AS53" s="399"/>
      <c r="AT53" s="399"/>
      <c r="AU53" s="399"/>
      <c r="AV53" s="399"/>
      <c r="AW53" s="399"/>
      <c r="AX53" s="399"/>
      <c r="AY53" s="399"/>
      <c r="AZ53" s="399"/>
      <c r="BA53" s="399"/>
      <c r="BB53" s="399"/>
      <c r="BC53" s="399"/>
      <c r="BD53" s="399"/>
      <c r="BE53" s="399"/>
      <c r="BF53" s="399"/>
      <c r="BG53" s="399"/>
      <c r="BH53" s="399"/>
      <c r="BI53" s="399"/>
      <c r="BJ53" s="399"/>
      <c r="BK53" s="399"/>
      <c r="BL53" s="399"/>
      <c r="BM53" s="399"/>
      <c r="BN53" s="399"/>
      <c r="BO53" s="399"/>
      <c r="BP53" s="399"/>
      <c r="BQ53" s="399"/>
      <c r="BR53" s="399"/>
      <c r="BS53" s="399"/>
      <c r="BT53" s="399"/>
      <c r="BU53" s="399"/>
      <c r="BV53" s="399"/>
      <c r="BW53" s="399"/>
      <c r="BX53" s="399"/>
      <c r="BY53" s="399"/>
      <c r="BZ53" s="399"/>
      <c r="CA53" s="399"/>
      <c r="CB53" s="399"/>
      <c r="CC53" s="399"/>
      <c r="CD53" s="399"/>
      <c r="CE53" s="399"/>
      <c r="CF53" s="399"/>
      <c r="CG53" s="399"/>
      <c r="CH53" s="399"/>
      <c r="CI53" s="399"/>
      <c r="CJ53" s="399"/>
      <c r="CK53" s="399"/>
      <c r="CL53" s="399"/>
      <c r="CM53" s="399"/>
      <c r="CN53" s="399"/>
      <c r="CO53" s="399"/>
      <c r="CP53" s="399"/>
      <c r="CQ53" s="399"/>
      <c r="CR53" s="399"/>
      <c r="CS53" s="399"/>
      <c r="CT53" s="399"/>
      <c r="CU53" s="399"/>
      <c r="CV53" s="399"/>
      <c r="CW53" s="399"/>
      <c r="CX53" s="399"/>
      <c r="CY53" s="399"/>
      <c r="CZ53" s="399"/>
      <c r="DA53" s="399"/>
      <c r="DB53" s="399"/>
      <c r="DC53" s="399"/>
      <c r="DD53" s="399"/>
      <c r="DE53" s="399"/>
      <c r="DF53" s="399"/>
      <c r="DG53" s="399"/>
      <c r="DH53" s="399"/>
      <c r="DI53" s="399"/>
      <c r="DJ53" s="399"/>
      <c r="DK53" s="399"/>
      <c r="DL53" s="399"/>
      <c r="DM53" s="399"/>
      <c r="DN53" s="399"/>
      <c r="DO53" s="399"/>
      <c r="DP53" s="399"/>
      <c r="DQ53" s="399"/>
      <c r="DR53" s="399"/>
      <c r="DS53" s="399"/>
      <c r="DT53" s="399"/>
      <c r="DU53" s="399"/>
      <c r="DV53" s="399"/>
      <c r="DW53" s="399"/>
      <c r="DX53" s="399"/>
      <c r="DY53" s="399"/>
      <c r="DZ53" s="399"/>
      <c r="EA53" s="399"/>
      <c r="EB53" s="399"/>
      <c r="EC53" s="399"/>
      <c r="ED53" s="399"/>
      <c r="EE53" s="399"/>
      <c r="EF53" s="399"/>
      <c r="EG53" s="399"/>
      <c r="EH53" s="399"/>
      <c r="EI53" s="399"/>
      <c r="EJ53" s="399"/>
      <c r="EK53" s="399"/>
      <c r="EL53" s="399"/>
      <c r="EM53" s="399"/>
      <c r="EN53" s="399"/>
      <c r="EO53" s="399"/>
      <c r="EP53" s="399"/>
      <c r="EQ53" s="399"/>
      <c r="ER53" s="399"/>
      <c r="ES53" s="399"/>
      <c r="ET53" s="399"/>
      <c r="EU53" s="399"/>
      <c r="EV53" s="399"/>
      <c r="EW53" s="399"/>
      <c r="EX53" s="399"/>
      <c r="EY53" s="399"/>
      <c r="EZ53" s="399"/>
      <c r="FA53" s="399"/>
      <c r="FB53" s="399"/>
      <c r="FC53" s="399"/>
      <c r="FD53" s="399"/>
      <c r="FE53" s="399"/>
      <c r="FF53" s="399"/>
      <c r="FG53" s="399"/>
      <c r="FH53" s="399"/>
      <c r="FI53" s="399"/>
      <c r="FJ53" s="399"/>
      <c r="FK53" s="399"/>
      <c r="FL53" s="399"/>
      <c r="FM53" s="399"/>
      <c r="FN53" s="399"/>
      <c r="FO53" s="399"/>
      <c r="FP53" s="399"/>
      <c r="FQ53" s="399"/>
      <c r="FR53" s="399"/>
      <c r="FS53" s="399"/>
      <c r="FT53" s="399"/>
      <c r="FU53" s="399"/>
      <c r="FV53" s="399"/>
      <c r="FW53" s="399"/>
      <c r="FX53" s="399"/>
      <c r="FY53" s="399"/>
      <c r="FZ53" s="399"/>
      <c r="GA53" s="399"/>
      <c r="GB53" s="399"/>
      <c r="GC53" s="399"/>
      <c r="GD53" s="399"/>
      <c r="GE53" s="399"/>
      <c r="GF53" s="399"/>
      <c r="GG53" s="399"/>
      <c r="GH53" s="399"/>
      <c r="GI53" s="399"/>
      <c r="GJ53" s="399"/>
      <c r="GK53" s="399"/>
      <c r="GL53" s="399"/>
      <c r="GM53" s="399"/>
      <c r="GN53" s="399"/>
      <c r="GO53" s="399"/>
      <c r="GP53" s="399"/>
      <c r="GQ53" s="399"/>
      <c r="GR53" s="399"/>
      <c r="GS53" s="399"/>
      <c r="GT53" s="399"/>
      <c r="GU53" s="399"/>
      <c r="GV53" s="399"/>
      <c r="GW53" s="399"/>
      <c r="GX53" s="399"/>
      <c r="GY53" s="399"/>
      <c r="GZ53" s="399"/>
      <c r="HA53" s="399"/>
      <c r="HB53" s="399"/>
      <c r="HC53" s="399"/>
      <c r="HD53" s="399"/>
      <c r="HE53" s="399"/>
      <c r="HF53" s="399"/>
      <c r="HG53" s="399"/>
      <c r="HH53" s="399"/>
      <c r="HI53" s="399"/>
      <c r="HJ53" s="399"/>
      <c r="HK53" s="399"/>
      <c r="HL53" s="399"/>
      <c r="HM53" s="399"/>
      <c r="HN53" s="399"/>
      <c r="HO53" s="399"/>
      <c r="HP53" s="399"/>
      <c r="HQ53" s="399"/>
      <c r="HR53" s="399"/>
      <c r="HS53" s="399"/>
      <c r="HT53" s="399"/>
      <c r="HU53" s="399"/>
      <c r="HV53" s="399"/>
      <c r="HW53" s="399"/>
      <c r="HX53" s="399"/>
      <c r="HY53" s="399"/>
      <c r="HZ53" s="399"/>
      <c r="IA53" s="399"/>
      <c r="IB53" s="399"/>
      <c r="IC53" s="399"/>
      <c r="ID53" s="399"/>
      <c r="IE53" s="399"/>
      <c r="IF53" s="399"/>
      <c r="IG53" s="399"/>
      <c r="IH53" s="399"/>
      <c r="II53" s="399"/>
      <c r="IJ53" s="399"/>
      <c r="IK53" s="399"/>
      <c r="IL53" s="399"/>
      <c r="IM53" s="399"/>
      <c r="IN53" s="399"/>
      <c r="IO53" s="399"/>
      <c r="IP53" s="399"/>
      <c r="IQ53" s="399"/>
      <c r="IR53" s="399"/>
      <c r="IS53" s="399"/>
      <c r="IT53" s="399"/>
      <c r="IU53" s="399"/>
      <c r="IV53" s="399"/>
    </row>
    <row r="54" spans="1:256" ht="8.25" customHeight="1" x14ac:dyDescent="0.25">
      <c r="A54" s="617"/>
      <c r="B54" s="618"/>
      <c r="C54" s="618"/>
      <c r="D54" s="618"/>
      <c r="E54" s="618"/>
      <c r="F54" s="618"/>
      <c r="G54" s="618"/>
      <c r="H54" s="618"/>
      <c r="I54" s="619"/>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5">
      <c r="A55" s="626"/>
      <c r="B55" s="627"/>
      <c r="C55" s="627"/>
      <c r="D55" s="627"/>
      <c r="E55" s="627"/>
      <c r="F55" s="627"/>
      <c r="G55" s="627"/>
      <c r="H55" s="627"/>
      <c r="I55" s="628"/>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5">
      <c r="A56" s="617" t="s">
        <v>392</v>
      </c>
      <c r="B56" s="618"/>
      <c r="C56" s="403" t="str">
        <f>UPPER(+MASTERSHEET!D6)</f>
        <v>BANGALORE</v>
      </c>
      <c r="D56" s="403"/>
      <c r="E56" s="403"/>
      <c r="F56" s="403"/>
      <c r="G56" s="403"/>
      <c r="H56" s="403"/>
      <c r="I56" s="402"/>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5">
      <c r="A57" s="617" t="s">
        <v>393</v>
      </c>
      <c r="B57" s="618"/>
      <c r="C57" s="404">
        <f>+MASTERSHEET!B6</f>
        <v>43054</v>
      </c>
      <c r="D57" s="403"/>
      <c r="E57" s="403"/>
      <c r="F57" s="624" t="s">
        <v>394</v>
      </c>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5">
      <c r="A58" s="405"/>
      <c r="B58" s="403"/>
      <c r="C58" s="403"/>
      <c r="D58" s="403"/>
      <c r="E58" s="403"/>
      <c r="F58" s="618" t="s">
        <v>395</v>
      </c>
      <c r="G58" s="618"/>
      <c r="H58" s="618"/>
      <c r="I58" s="619"/>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5">
      <c r="A59" s="405" t="s">
        <v>396</v>
      </c>
      <c r="B59" s="403"/>
      <c r="C59" s="403"/>
      <c r="D59" s="403"/>
      <c r="E59" s="403"/>
      <c r="F59" s="618" t="s">
        <v>397</v>
      </c>
      <c r="G59" s="618"/>
      <c r="H59" s="618"/>
      <c r="I59" s="619"/>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399" customFormat="1" x14ac:dyDescent="0.25">
      <c r="A60" s="630"/>
      <c r="B60" s="631"/>
      <c r="C60" s="631"/>
      <c r="D60" s="631"/>
      <c r="E60" s="631"/>
      <c r="F60" s="631"/>
      <c r="G60" s="631"/>
      <c r="H60" s="631"/>
      <c r="I60" s="632"/>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399" customForma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5">
      <c r="A62" s="646" t="s">
        <v>398</v>
      </c>
      <c r="B62" s="647"/>
      <c r="C62" s="647"/>
      <c r="D62" s="647"/>
      <c r="E62" s="647"/>
      <c r="F62" s="647"/>
      <c r="G62" s="647"/>
      <c r="H62" s="647"/>
      <c r="I62" s="64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5">
      <c r="A63" s="617"/>
      <c r="B63" s="618"/>
      <c r="C63" s="618"/>
      <c r="D63" s="618"/>
      <c r="E63" s="618"/>
      <c r="F63" s="618"/>
      <c r="G63" s="618"/>
      <c r="H63" s="618"/>
      <c r="I63" s="619"/>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5">
      <c r="A64" s="617" t="s">
        <v>399</v>
      </c>
      <c r="B64" s="618"/>
      <c r="C64" s="618"/>
      <c r="D64" s="618"/>
      <c r="E64" s="618"/>
      <c r="F64" s="618"/>
      <c r="G64" s="618"/>
      <c r="H64" s="618"/>
      <c r="I64" s="619"/>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5">
      <c r="A65" s="617"/>
      <c r="B65" s="618"/>
      <c r="C65" s="618"/>
      <c r="D65" s="618"/>
      <c r="E65" s="618"/>
      <c r="F65" s="618"/>
      <c r="G65" s="618"/>
      <c r="H65" s="618"/>
      <c r="I65" s="619"/>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5">
      <c r="A66" s="645" t="s">
        <v>400</v>
      </c>
      <c r="B66" s="624"/>
      <c r="C66" s="624"/>
      <c r="D66" s="624"/>
      <c r="E66" s="624"/>
      <c r="F66" s="403"/>
      <c r="G66" s="624" t="s">
        <v>401</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5">
      <c r="A67" s="406"/>
      <c r="B67" s="407"/>
      <c r="C67" s="407"/>
      <c r="D67" s="407"/>
      <c r="E67" s="407"/>
      <c r="F67" s="403"/>
      <c r="G67" s="407"/>
      <c r="H67" s="407"/>
      <c r="I67" s="408"/>
      <c r="J67" s="409"/>
      <c r="K67" s="409"/>
      <c r="L67" s="409"/>
      <c r="M67" s="409"/>
      <c r="N67" s="409"/>
      <c r="O67" s="409"/>
      <c r="P67" s="409"/>
      <c r="Q67" s="409"/>
      <c r="R67" s="409"/>
      <c r="S67" s="409"/>
      <c r="T67" s="409"/>
      <c r="U67" s="409"/>
      <c r="V67" s="409"/>
      <c r="W67" s="409"/>
      <c r="X67" s="409"/>
      <c r="Y67" s="409"/>
      <c r="Z67" s="409"/>
      <c r="AA67" s="409"/>
      <c r="AB67" s="409"/>
      <c r="AC67" s="409"/>
      <c r="AD67" s="409"/>
      <c r="AE67" s="409"/>
      <c r="AF67" s="409"/>
      <c r="AG67" s="409"/>
      <c r="AH67" s="409"/>
      <c r="AI67" s="409"/>
      <c r="AJ67" s="409"/>
      <c r="AK67" s="409"/>
      <c r="AL67" s="409"/>
      <c r="AM67" s="409"/>
      <c r="AN67" s="409"/>
      <c r="AO67" s="409"/>
      <c r="AP67" s="409"/>
      <c r="AQ67" s="409"/>
      <c r="AR67" s="409"/>
      <c r="AS67" s="409"/>
      <c r="AT67" s="409"/>
      <c r="AU67" s="409"/>
      <c r="AV67" s="409"/>
      <c r="AW67" s="409"/>
      <c r="AX67" s="409"/>
      <c r="AY67" s="409"/>
      <c r="AZ67" s="409"/>
      <c r="BA67" s="409"/>
      <c r="BB67" s="409"/>
      <c r="BC67" s="409"/>
      <c r="BD67" s="409"/>
      <c r="BE67" s="409"/>
      <c r="BF67" s="409"/>
      <c r="BG67" s="409"/>
      <c r="BH67" s="409"/>
      <c r="BI67" s="409"/>
      <c r="BJ67" s="409"/>
      <c r="BK67" s="409"/>
      <c r="BL67" s="409"/>
      <c r="BM67" s="409"/>
      <c r="BN67" s="409"/>
      <c r="BO67" s="409"/>
      <c r="BP67" s="409"/>
      <c r="BQ67" s="409"/>
      <c r="BR67" s="409"/>
      <c r="BS67" s="409"/>
      <c r="BT67" s="409"/>
      <c r="BU67" s="409"/>
      <c r="BV67" s="409"/>
      <c r="BW67" s="409"/>
      <c r="BX67" s="409"/>
      <c r="BY67" s="409"/>
      <c r="BZ67" s="409"/>
      <c r="CA67" s="409"/>
      <c r="CB67" s="409"/>
      <c r="CC67" s="409"/>
      <c r="CD67" s="409"/>
      <c r="CE67" s="409"/>
      <c r="CF67" s="409"/>
      <c r="CG67" s="409"/>
      <c r="CH67" s="409"/>
      <c r="CI67" s="409"/>
      <c r="CJ67" s="409"/>
      <c r="CK67" s="409"/>
      <c r="CL67" s="409"/>
      <c r="CM67" s="409"/>
      <c r="CN67" s="409"/>
      <c r="CO67" s="409"/>
      <c r="CP67" s="409"/>
      <c r="CQ67" s="409"/>
      <c r="CR67" s="409"/>
      <c r="CS67" s="409"/>
      <c r="CT67" s="409"/>
      <c r="CU67" s="409"/>
      <c r="CV67" s="409"/>
      <c r="CW67" s="409"/>
      <c r="CX67" s="409"/>
      <c r="CY67" s="409"/>
      <c r="CZ67" s="409"/>
      <c r="DA67" s="409"/>
      <c r="DB67" s="409"/>
      <c r="DC67" s="409"/>
      <c r="DD67" s="409"/>
      <c r="DE67" s="409"/>
      <c r="DF67" s="409"/>
      <c r="DG67" s="409"/>
      <c r="DH67" s="409"/>
      <c r="DI67" s="409"/>
      <c r="DJ67" s="409"/>
      <c r="DK67" s="409"/>
      <c r="DL67" s="409"/>
      <c r="DM67" s="409"/>
      <c r="DN67" s="409"/>
      <c r="DO67" s="409"/>
      <c r="DP67" s="409"/>
      <c r="DQ67" s="409"/>
      <c r="DR67" s="409"/>
      <c r="DS67" s="409"/>
      <c r="DT67" s="409"/>
      <c r="DU67" s="409"/>
      <c r="DV67" s="409"/>
      <c r="DW67" s="409"/>
      <c r="DX67" s="409"/>
      <c r="DY67" s="409"/>
      <c r="DZ67" s="409"/>
      <c r="EA67" s="409"/>
      <c r="EB67" s="409"/>
      <c r="EC67" s="409"/>
      <c r="ED67" s="409"/>
      <c r="EE67" s="409"/>
      <c r="EF67" s="409"/>
      <c r="EG67" s="409"/>
      <c r="EH67" s="409"/>
      <c r="EI67" s="409"/>
      <c r="EJ67" s="409"/>
      <c r="EK67" s="409"/>
      <c r="EL67" s="409"/>
      <c r="EM67" s="409"/>
      <c r="EN67" s="409"/>
      <c r="EO67" s="409"/>
      <c r="EP67" s="409"/>
      <c r="EQ67" s="409"/>
      <c r="ER67" s="409"/>
      <c r="ES67" s="409"/>
      <c r="ET67" s="409"/>
      <c r="EU67" s="409"/>
      <c r="EV67" s="409"/>
      <c r="EW67" s="409"/>
      <c r="EX67" s="409"/>
      <c r="EY67" s="409"/>
      <c r="EZ67" s="409"/>
      <c r="FA67" s="409"/>
      <c r="FB67" s="409"/>
      <c r="FC67" s="409"/>
      <c r="FD67" s="409"/>
      <c r="FE67" s="409"/>
      <c r="FF67" s="409"/>
      <c r="FG67" s="409"/>
      <c r="FH67" s="409"/>
      <c r="FI67" s="409"/>
      <c r="FJ67" s="409"/>
      <c r="FK67" s="409"/>
      <c r="FL67" s="409"/>
      <c r="FM67" s="409"/>
      <c r="FN67" s="409"/>
      <c r="FO67" s="409"/>
      <c r="FP67" s="409"/>
      <c r="FQ67" s="409"/>
      <c r="FR67" s="409"/>
      <c r="FS67" s="409"/>
      <c r="FT67" s="409"/>
      <c r="FU67" s="409"/>
      <c r="FV67" s="409"/>
      <c r="FW67" s="409"/>
      <c r="FX67" s="409"/>
      <c r="FY67" s="409"/>
      <c r="FZ67" s="409"/>
      <c r="GA67" s="409"/>
      <c r="GB67" s="409"/>
      <c r="GC67" s="409"/>
      <c r="GD67" s="409"/>
      <c r="GE67" s="409"/>
      <c r="GF67" s="409"/>
      <c r="GG67" s="409"/>
      <c r="GH67" s="409"/>
      <c r="GI67" s="409"/>
      <c r="GJ67" s="409"/>
      <c r="GK67" s="409"/>
      <c r="GL67" s="409"/>
      <c r="GM67" s="409"/>
      <c r="GN67" s="409"/>
      <c r="GO67" s="409"/>
      <c r="GP67" s="409"/>
      <c r="GQ67" s="409"/>
      <c r="GR67" s="409"/>
      <c r="GS67" s="409"/>
      <c r="GT67" s="409"/>
      <c r="GU67" s="409"/>
      <c r="GV67" s="409"/>
      <c r="GW67" s="409"/>
      <c r="GX67" s="409"/>
      <c r="GY67" s="409"/>
      <c r="GZ67" s="409"/>
      <c r="HA67" s="409"/>
      <c r="HB67" s="409"/>
      <c r="HC67" s="409"/>
      <c r="HD67" s="409"/>
      <c r="HE67" s="409"/>
      <c r="HF67" s="409"/>
      <c r="HG67" s="409"/>
      <c r="HH67" s="409"/>
      <c r="HI67" s="409"/>
      <c r="HJ67" s="409"/>
      <c r="HK67" s="409"/>
      <c r="HL67" s="409"/>
      <c r="HM67" s="409"/>
      <c r="HN67" s="409"/>
      <c r="HO67" s="409"/>
      <c r="HP67" s="409"/>
      <c r="HQ67" s="409"/>
      <c r="HR67" s="409"/>
      <c r="HS67" s="409"/>
      <c r="HT67" s="409"/>
      <c r="HU67" s="409"/>
      <c r="HV67" s="409"/>
      <c r="HW67" s="409"/>
      <c r="HX67" s="409"/>
      <c r="HY67" s="409"/>
      <c r="HZ67" s="409"/>
      <c r="IA67" s="409"/>
      <c r="IB67" s="409"/>
      <c r="IC67" s="409"/>
      <c r="ID67" s="409"/>
      <c r="IE67" s="409"/>
      <c r="IF67" s="409"/>
      <c r="IG67" s="409"/>
      <c r="IH67" s="409"/>
      <c r="II67" s="409"/>
      <c r="IJ67" s="409"/>
      <c r="IK67" s="409"/>
      <c r="IL67" s="409"/>
      <c r="IM67" s="409"/>
      <c r="IN67" s="409"/>
      <c r="IO67" s="409"/>
      <c r="IP67" s="409"/>
      <c r="IQ67" s="409"/>
      <c r="IR67" s="409"/>
      <c r="IS67" s="409"/>
      <c r="IT67" s="409"/>
      <c r="IU67" s="409"/>
      <c r="IV67" s="409"/>
    </row>
    <row r="68" spans="1:256" ht="15" customHeight="1" x14ac:dyDescent="0.25">
      <c r="A68" s="405" t="s">
        <v>402</v>
      </c>
      <c r="B68" s="662"/>
      <c r="C68" s="662"/>
      <c r="D68" s="662"/>
      <c r="E68" s="662"/>
      <c r="F68" s="410" t="s">
        <v>403</v>
      </c>
      <c r="G68" s="403"/>
      <c r="H68" s="403"/>
      <c r="I68" s="402"/>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5">
      <c r="A69" s="406"/>
      <c r="B69" s="407"/>
      <c r="C69" s="407"/>
      <c r="D69" s="407"/>
      <c r="E69" s="407"/>
      <c r="F69" s="410"/>
      <c r="G69" s="407"/>
      <c r="H69" s="407"/>
      <c r="I69" s="408"/>
      <c r="J69" s="409"/>
      <c r="K69" s="409"/>
      <c r="L69" s="409"/>
      <c r="M69" s="409"/>
      <c r="N69" s="409"/>
      <c r="O69" s="409"/>
      <c r="P69" s="409"/>
      <c r="Q69" s="409"/>
      <c r="R69" s="409"/>
      <c r="S69" s="409"/>
      <c r="T69" s="409"/>
      <c r="U69" s="409"/>
      <c r="V69" s="409"/>
      <c r="W69" s="409"/>
      <c r="X69" s="409"/>
      <c r="Y69" s="409"/>
      <c r="Z69" s="409"/>
      <c r="AA69" s="409"/>
      <c r="AB69" s="409"/>
      <c r="AC69" s="409"/>
      <c r="AD69" s="409"/>
      <c r="AE69" s="409"/>
      <c r="AF69" s="409"/>
      <c r="AG69" s="409"/>
      <c r="AH69" s="409"/>
      <c r="AI69" s="409"/>
      <c r="AJ69" s="409"/>
      <c r="AK69" s="409"/>
      <c r="AL69" s="409"/>
      <c r="AM69" s="409"/>
      <c r="AN69" s="409"/>
      <c r="AO69" s="409"/>
      <c r="AP69" s="409"/>
      <c r="AQ69" s="409"/>
      <c r="AR69" s="409"/>
      <c r="AS69" s="409"/>
      <c r="AT69" s="409"/>
      <c r="AU69" s="409"/>
      <c r="AV69" s="409"/>
      <c r="AW69" s="409"/>
      <c r="AX69" s="409"/>
      <c r="AY69" s="409"/>
      <c r="AZ69" s="409"/>
      <c r="BA69" s="409"/>
      <c r="BB69" s="409"/>
      <c r="BC69" s="409"/>
      <c r="BD69" s="409"/>
      <c r="BE69" s="409"/>
      <c r="BF69" s="409"/>
      <c r="BG69" s="409"/>
      <c r="BH69" s="409"/>
      <c r="BI69" s="409"/>
      <c r="BJ69" s="409"/>
      <c r="BK69" s="409"/>
      <c r="BL69" s="409"/>
      <c r="BM69" s="409"/>
      <c r="BN69" s="409"/>
      <c r="BO69" s="409"/>
      <c r="BP69" s="409"/>
      <c r="BQ69" s="409"/>
      <c r="BR69" s="409"/>
      <c r="BS69" s="409"/>
      <c r="BT69" s="409"/>
      <c r="BU69" s="409"/>
      <c r="BV69" s="409"/>
      <c r="BW69" s="409"/>
      <c r="BX69" s="409"/>
      <c r="BY69" s="409"/>
      <c r="BZ69" s="409"/>
      <c r="CA69" s="409"/>
      <c r="CB69" s="409"/>
      <c r="CC69" s="409"/>
      <c r="CD69" s="409"/>
      <c r="CE69" s="409"/>
      <c r="CF69" s="409"/>
      <c r="CG69" s="409"/>
      <c r="CH69" s="409"/>
      <c r="CI69" s="409"/>
      <c r="CJ69" s="409"/>
      <c r="CK69" s="409"/>
      <c r="CL69" s="409"/>
      <c r="CM69" s="409"/>
      <c r="CN69" s="409"/>
      <c r="CO69" s="409"/>
      <c r="CP69" s="409"/>
      <c r="CQ69" s="409"/>
      <c r="CR69" s="409"/>
      <c r="CS69" s="409"/>
      <c r="CT69" s="409"/>
      <c r="CU69" s="409"/>
      <c r="CV69" s="409"/>
      <c r="CW69" s="409"/>
      <c r="CX69" s="409"/>
      <c r="CY69" s="409"/>
      <c r="CZ69" s="409"/>
      <c r="DA69" s="409"/>
      <c r="DB69" s="409"/>
      <c r="DC69" s="409"/>
      <c r="DD69" s="409"/>
      <c r="DE69" s="409"/>
      <c r="DF69" s="409"/>
      <c r="DG69" s="409"/>
      <c r="DH69" s="409"/>
      <c r="DI69" s="409"/>
      <c r="DJ69" s="409"/>
      <c r="DK69" s="409"/>
      <c r="DL69" s="409"/>
      <c r="DM69" s="409"/>
      <c r="DN69" s="409"/>
      <c r="DO69" s="409"/>
      <c r="DP69" s="409"/>
      <c r="DQ69" s="409"/>
      <c r="DR69" s="409"/>
      <c r="DS69" s="409"/>
      <c r="DT69" s="409"/>
      <c r="DU69" s="409"/>
      <c r="DV69" s="409"/>
      <c r="DW69" s="409"/>
      <c r="DX69" s="409"/>
      <c r="DY69" s="409"/>
      <c r="DZ69" s="409"/>
      <c r="EA69" s="409"/>
      <c r="EB69" s="409"/>
      <c r="EC69" s="409"/>
      <c r="ED69" s="409"/>
      <c r="EE69" s="409"/>
      <c r="EF69" s="409"/>
      <c r="EG69" s="409"/>
      <c r="EH69" s="409"/>
      <c r="EI69" s="409"/>
      <c r="EJ69" s="409"/>
      <c r="EK69" s="409"/>
      <c r="EL69" s="409"/>
      <c r="EM69" s="409"/>
      <c r="EN69" s="409"/>
      <c r="EO69" s="409"/>
      <c r="EP69" s="409"/>
      <c r="EQ69" s="409"/>
      <c r="ER69" s="409"/>
      <c r="ES69" s="409"/>
      <c r="ET69" s="409"/>
      <c r="EU69" s="409"/>
      <c r="EV69" s="409"/>
      <c r="EW69" s="409"/>
      <c r="EX69" s="409"/>
      <c r="EY69" s="409"/>
      <c r="EZ69" s="409"/>
      <c r="FA69" s="409"/>
      <c r="FB69" s="409"/>
      <c r="FC69" s="409"/>
      <c r="FD69" s="409"/>
      <c r="FE69" s="409"/>
      <c r="FF69" s="409"/>
      <c r="FG69" s="409"/>
      <c r="FH69" s="409"/>
      <c r="FI69" s="409"/>
      <c r="FJ69" s="409"/>
      <c r="FK69" s="409"/>
      <c r="FL69" s="409"/>
      <c r="FM69" s="409"/>
      <c r="FN69" s="409"/>
      <c r="FO69" s="409"/>
      <c r="FP69" s="409"/>
      <c r="FQ69" s="409"/>
      <c r="FR69" s="409"/>
      <c r="FS69" s="409"/>
      <c r="FT69" s="409"/>
      <c r="FU69" s="409"/>
      <c r="FV69" s="409"/>
      <c r="FW69" s="409"/>
      <c r="FX69" s="409"/>
      <c r="FY69" s="409"/>
      <c r="FZ69" s="409"/>
      <c r="GA69" s="409"/>
      <c r="GB69" s="409"/>
      <c r="GC69" s="409"/>
      <c r="GD69" s="409"/>
      <c r="GE69" s="409"/>
      <c r="GF69" s="409"/>
      <c r="GG69" s="409"/>
      <c r="GH69" s="409"/>
      <c r="GI69" s="409"/>
      <c r="GJ69" s="409"/>
      <c r="GK69" s="409"/>
      <c r="GL69" s="409"/>
      <c r="GM69" s="409"/>
      <c r="GN69" s="409"/>
      <c r="GO69" s="409"/>
      <c r="GP69" s="409"/>
      <c r="GQ69" s="409"/>
      <c r="GR69" s="409"/>
      <c r="GS69" s="409"/>
      <c r="GT69" s="409"/>
      <c r="GU69" s="409"/>
      <c r="GV69" s="409"/>
      <c r="GW69" s="409"/>
      <c r="GX69" s="409"/>
      <c r="GY69" s="409"/>
      <c r="GZ69" s="409"/>
      <c r="HA69" s="409"/>
      <c r="HB69" s="409"/>
      <c r="HC69" s="409"/>
      <c r="HD69" s="409"/>
      <c r="HE69" s="409"/>
      <c r="HF69" s="409"/>
      <c r="HG69" s="409"/>
      <c r="HH69" s="409"/>
      <c r="HI69" s="409"/>
      <c r="HJ69" s="409"/>
      <c r="HK69" s="409"/>
      <c r="HL69" s="409"/>
      <c r="HM69" s="409"/>
      <c r="HN69" s="409"/>
      <c r="HO69" s="409"/>
      <c r="HP69" s="409"/>
      <c r="HQ69" s="409"/>
      <c r="HR69" s="409"/>
      <c r="HS69" s="409"/>
      <c r="HT69" s="409"/>
      <c r="HU69" s="409"/>
      <c r="HV69" s="409"/>
      <c r="HW69" s="409"/>
      <c r="HX69" s="409"/>
      <c r="HY69" s="409"/>
      <c r="HZ69" s="409"/>
      <c r="IA69" s="409"/>
      <c r="IB69" s="409"/>
      <c r="IC69" s="409"/>
      <c r="ID69" s="409"/>
      <c r="IE69" s="409"/>
      <c r="IF69" s="409"/>
      <c r="IG69" s="409"/>
      <c r="IH69" s="409"/>
      <c r="II69" s="409"/>
      <c r="IJ69" s="409"/>
      <c r="IK69" s="409"/>
      <c r="IL69" s="409"/>
      <c r="IM69" s="409"/>
      <c r="IN69" s="409"/>
      <c r="IO69" s="409"/>
      <c r="IP69" s="409"/>
      <c r="IQ69" s="409"/>
      <c r="IR69" s="409"/>
      <c r="IS69" s="409"/>
      <c r="IT69" s="409"/>
      <c r="IU69" s="409"/>
      <c r="IV69" s="409"/>
    </row>
    <row r="70" spans="1:256" x14ac:dyDescent="0.25">
      <c r="A70" s="405"/>
      <c r="B70" s="403"/>
      <c r="C70" s="403"/>
      <c r="D70" s="403"/>
      <c r="E70" s="403"/>
      <c r="F70" s="410"/>
      <c r="G70" s="407"/>
      <c r="H70" s="407"/>
      <c r="I70" s="408"/>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5">
      <c r="A71" s="405" t="s">
        <v>404</v>
      </c>
      <c r="B71" s="662"/>
      <c r="C71" s="662"/>
      <c r="D71" s="662"/>
      <c r="E71" s="662"/>
      <c r="F71" s="410" t="s">
        <v>405</v>
      </c>
      <c r="G71" s="403"/>
      <c r="H71" s="403"/>
      <c r="I71" s="402"/>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5">
      <c r="A72" s="617"/>
      <c r="B72" s="618"/>
      <c r="C72" s="618"/>
      <c r="D72" s="618"/>
      <c r="E72" s="618"/>
      <c r="F72" s="618"/>
      <c r="G72" s="618"/>
      <c r="H72" s="618"/>
      <c r="I72" s="619"/>
      <c r="J72" s="618"/>
      <c r="K72" s="618"/>
      <c r="L72" s="618"/>
      <c r="M72" s="618"/>
      <c r="N72" s="618"/>
      <c r="O72" s="618"/>
      <c r="P72" s="618"/>
      <c r="Q72" s="618"/>
      <c r="R72" s="618"/>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9" customFormat="1" x14ac:dyDescent="0.25">
      <c r="A73" s="617"/>
      <c r="B73" s="618"/>
      <c r="C73" s="618"/>
      <c r="D73" s="618"/>
      <c r="E73" s="618"/>
      <c r="F73" s="618"/>
      <c r="G73" s="618"/>
      <c r="H73" s="618"/>
      <c r="I73" s="619"/>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9" customFormat="1" ht="12.45" customHeight="1" x14ac:dyDescent="0.25">
      <c r="A74" s="617" t="s">
        <v>406</v>
      </c>
      <c r="B74" s="618"/>
      <c r="C74" s="403" t="str">
        <f>UPPER(+MASTERSHEET!D6)</f>
        <v>BANGALORE</v>
      </c>
      <c r="D74" s="403"/>
      <c r="E74" s="403"/>
      <c r="F74" s="403"/>
      <c r="G74" s="403"/>
      <c r="H74" s="403"/>
      <c r="I74" s="402"/>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9" customFormat="1" ht="14.25" customHeight="1" x14ac:dyDescent="0.25">
      <c r="A75" s="617" t="s">
        <v>393</v>
      </c>
      <c r="B75" s="618"/>
      <c r="C75" s="404">
        <f>+MASTERSHEET!B6</f>
        <v>43054</v>
      </c>
      <c r="D75" s="403"/>
      <c r="E75" s="403"/>
      <c r="F75" s="403"/>
      <c r="G75" s="403"/>
      <c r="H75" s="403"/>
      <c r="I75" s="402"/>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9" customFormat="1" x14ac:dyDescent="0.25">
      <c r="A76" s="617"/>
      <c r="B76" s="618"/>
      <c r="C76" s="618"/>
      <c r="D76" s="618"/>
      <c r="E76" s="618"/>
      <c r="F76" s="618"/>
      <c r="G76" s="618"/>
      <c r="H76" s="618"/>
      <c r="I76" s="619"/>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9" customFormat="1" x14ac:dyDescent="0.25">
      <c r="A77" s="630"/>
      <c r="B77" s="631"/>
      <c r="C77" s="631"/>
      <c r="D77" s="631"/>
      <c r="E77" s="631"/>
      <c r="F77" s="631"/>
      <c r="G77" s="631"/>
      <c r="H77" s="631"/>
      <c r="I77" s="632"/>
      <c r="J77" s="618"/>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9" customFormat="1" x14ac:dyDescent="0.25">
      <c r="A78" s="630"/>
      <c r="B78" s="631"/>
      <c r="C78" s="631"/>
      <c r="D78" s="631"/>
      <c r="E78" s="631"/>
      <c r="F78" s="631"/>
      <c r="G78" s="631"/>
      <c r="H78" s="631"/>
      <c r="I78" s="632"/>
      <c r="J78" s="618"/>
      <c r="K78" s="618"/>
      <c r="L78" s="618"/>
      <c r="M78" s="618"/>
      <c r="N78" s="618"/>
      <c r="O78" s="618"/>
      <c r="P78" s="618"/>
      <c r="Q78" s="618"/>
      <c r="R78" s="618"/>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9" customFormat="1" ht="17.399999999999999" x14ac:dyDescent="0.25">
      <c r="A79" s="621" t="s">
        <v>407</v>
      </c>
      <c r="B79" s="622"/>
      <c r="C79" s="622"/>
      <c r="D79" s="622"/>
      <c r="E79" s="622"/>
      <c r="F79" s="622"/>
      <c r="G79" s="622"/>
      <c r="H79" s="622"/>
      <c r="I79" s="623"/>
      <c r="J79" s="618"/>
      <c r="K79" s="618"/>
      <c r="L79" s="618"/>
      <c r="M79" s="618"/>
      <c r="N79" s="618"/>
      <c r="O79" s="618"/>
      <c r="P79" s="618"/>
      <c r="Q79" s="618"/>
      <c r="R79" s="618"/>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9" customFormat="1" x14ac:dyDescent="0.25">
      <c r="A80" s="617"/>
      <c r="B80" s="618"/>
      <c r="C80" s="618"/>
      <c r="D80" s="618"/>
      <c r="E80" s="618"/>
      <c r="F80" s="618"/>
      <c r="G80" s="618"/>
      <c r="H80" s="618"/>
      <c r="I80" s="619"/>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9" customFormat="1" x14ac:dyDescent="0.25">
      <c r="A81" s="617" t="s">
        <v>408</v>
      </c>
      <c r="B81" s="618"/>
      <c r="C81" s="618"/>
      <c r="D81" s="618"/>
      <c r="E81" s="618"/>
      <c r="F81" s="618"/>
      <c r="G81" s="618"/>
      <c r="H81" s="618"/>
      <c r="I81" s="619"/>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9" customFormat="1" ht="12.45" customHeight="1" x14ac:dyDescent="0.25">
      <c r="A82" s="617" t="s">
        <v>446</v>
      </c>
      <c r="B82" s="618"/>
      <c r="C82" s="618"/>
      <c r="D82" s="403"/>
      <c r="E82" s="403"/>
      <c r="F82" s="403"/>
      <c r="G82" s="403"/>
      <c r="H82" s="403"/>
      <c r="I82" s="402"/>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9" customFormat="1" x14ac:dyDescent="0.25">
      <c r="A83" s="617"/>
      <c r="B83" s="618"/>
      <c r="C83" s="618"/>
      <c r="D83" s="618"/>
      <c r="E83" s="618"/>
      <c r="F83" s="618"/>
      <c r="G83" s="618"/>
      <c r="H83" s="618"/>
      <c r="I83" s="619"/>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9" customFormat="1" ht="12.45" customHeight="1" x14ac:dyDescent="0.25">
      <c r="A84" s="405" t="s">
        <v>409</v>
      </c>
      <c r="B84" s="403"/>
      <c r="C84" s="403"/>
      <c r="D84" s="403"/>
      <c r="E84" s="618" t="s">
        <v>410</v>
      </c>
      <c r="F84" s="618"/>
      <c r="G84" s="618"/>
      <c r="H84" s="618"/>
      <c r="I84" s="619"/>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9" customFormat="1" ht="12.45" customHeight="1" x14ac:dyDescent="0.25">
      <c r="A85" s="405" t="s">
        <v>411</v>
      </c>
      <c r="B85" s="403"/>
      <c r="C85" s="403"/>
      <c r="D85" s="403"/>
      <c r="E85" s="618" t="s">
        <v>47</v>
      </c>
      <c r="F85" s="618"/>
      <c r="G85" s="618"/>
      <c r="H85" s="618"/>
      <c r="I85" s="619"/>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9" customFormat="1" x14ac:dyDescent="0.25">
      <c r="A86" s="405"/>
      <c r="B86" s="403"/>
      <c r="C86" s="403"/>
      <c r="D86" s="403"/>
      <c r="E86" s="403"/>
      <c r="F86" s="403"/>
      <c r="G86" s="403"/>
      <c r="H86" s="403"/>
      <c r="I86" s="402"/>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9" customFormat="1" x14ac:dyDescent="0.25">
      <c r="A87" s="405"/>
      <c r="B87" s="403"/>
      <c r="C87" s="403"/>
      <c r="D87" s="403"/>
      <c r="E87" s="403"/>
      <c r="F87" s="403"/>
      <c r="G87" s="403"/>
      <c r="H87" s="403"/>
      <c r="I87" s="402"/>
    </row>
    <row r="88" spans="1:256" s="409" customFormat="1" ht="19.5" customHeight="1" x14ac:dyDescent="0.25">
      <c r="A88" s="405"/>
      <c r="B88" s="398"/>
      <c r="C88" s="398"/>
      <c r="D88" s="398"/>
      <c r="E88" s="624" t="s">
        <v>468</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9" customFormat="1" x14ac:dyDescent="0.25">
      <c r="A89" s="405"/>
      <c r="B89" s="403"/>
      <c r="C89" s="403"/>
      <c r="D89" s="403"/>
      <c r="E89" s="624" t="s">
        <v>412</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9" customFormat="1" x14ac:dyDescent="0.25">
      <c r="A90" s="405"/>
      <c r="B90" s="403"/>
      <c r="C90" s="403"/>
      <c r="D90" s="403"/>
      <c r="E90" s="624" t="s">
        <v>413</v>
      </c>
      <c r="F90" s="624"/>
      <c r="G90" s="624"/>
      <c r="H90" s="624"/>
      <c r="I90" s="625"/>
    </row>
    <row r="91" spans="1:256" s="409" customFormat="1" x14ac:dyDescent="0.25">
      <c r="A91" s="405"/>
      <c r="B91" s="403"/>
      <c r="C91" s="403"/>
      <c r="D91" s="403"/>
      <c r="E91" s="624" t="s">
        <v>414</v>
      </c>
      <c r="F91" s="624"/>
      <c r="G91" s="624"/>
      <c r="H91" s="624"/>
      <c r="I91" s="625"/>
    </row>
    <row r="92" spans="1:256" s="409" customFormat="1" x14ac:dyDescent="0.25">
      <c r="A92" s="405"/>
      <c r="B92" s="403"/>
      <c r="C92" s="403"/>
      <c r="D92" s="403"/>
      <c r="E92" s="403"/>
      <c r="F92" s="403"/>
      <c r="G92" s="403"/>
      <c r="H92" s="403"/>
      <c r="I92" s="402"/>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9" customFormat="1" x14ac:dyDescent="0.25">
      <c r="A93" s="617" t="s">
        <v>393</v>
      </c>
      <c r="B93" s="618"/>
      <c r="C93" s="404">
        <f>+C75</f>
        <v>43054</v>
      </c>
      <c r="D93" s="403"/>
      <c r="E93" s="403"/>
      <c r="F93" s="403"/>
      <c r="G93" s="403"/>
      <c r="H93" s="403"/>
      <c r="I93" s="402"/>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9" customFormat="1" x14ac:dyDescent="0.25">
      <c r="A94" s="617"/>
      <c r="B94" s="618"/>
      <c r="C94" s="618"/>
      <c r="D94" s="618"/>
      <c r="E94" s="618"/>
      <c r="F94" s="618"/>
      <c r="G94" s="618"/>
      <c r="H94" s="618"/>
      <c r="I94" s="619"/>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9" customFormat="1" x14ac:dyDescent="0.25">
      <c r="A95" s="626"/>
      <c r="B95" s="627"/>
      <c r="C95" s="627"/>
      <c r="D95" s="627"/>
      <c r="E95" s="627"/>
      <c r="F95" s="627"/>
      <c r="G95" s="627"/>
      <c r="H95" s="627"/>
      <c r="I95" s="628"/>
      <c r="J95" s="618"/>
      <c r="K95" s="618"/>
      <c r="L95" s="618"/>
      <c r="M95" s="618"/>
      <c r="N95" s="618"/>
      <c r="O95" s="618"/>
      <c r="P95" s="618"/>
      <c r="Q95" s="618"/>
      <c r="R95" s="618"/>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9" customFormat="1" x14ac:dyDescent="0.25">
      <c r="A96" s="617"/>
      <c r="B96" s="618"/>
      <c r="C96" s="618"/>
      <c r="D96" s="618"/>
      <c r="E96" s="618"/>
      <c r="F96" s="618"/>
      <c r="G96" s="618"/>
      <c r="H96" s="618"/>
      <c r="I96" s="619"/>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9" customFormat="1" ht="17.399999999999999" x14ac:dyDescent="0.25">
      <c r="A97" s="621" t="s">
        <v>415</v>
      </c>
      <c r="B97" s="622"/>
      <c r="C97" s="622"/>
      <c r="D97" s="622"/>
      <c r="E97" s="622"/>
      <c r="F97" s="622"/>
      <c r="G97" s="622"/>
      <c r="H97" s="622"/>
      <c r="I97" s="623"/>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9" customFormat="1" x14ac:dyDescent="0.25">
      <c r="A98" s="617"/>
      <c r="B98" s="618"/>
      <c r="C98" s="618"/>
      <c r="D98" s="618"/>
      <c r="E98" s="618"/>
      <c r="F98" s="618"/>
      <c r="G98" s="618"/>
      <c r="H98" s="618"/>
      <c r="I98" s="619"/>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9" customFormat="1" x14ac:dyDescent="0.25">
      <c r="A99" s="617" t="s">
        <v>416</v>
      </c>
      <c r="B99" s="618"/>
      <c r="C99" s="618"/>
      <c r="D99" s="618"/>
      <c r="E99" s="618"/>
      <c r="F99" s="618"/>
      <c r="G99" s="618"/>
      <c r="H99" s="618"/>
      <c r="I99" s="619"/>
      <c r="J99" s="620"/>
      <c r="K99" s="620"/>
      <c r="L99" s="620"/>
      <c r="M99" s="620"/>
      <c r="N99" s="620"/>
      <c r="O99" s="620"/>
      <c r="P99" s="620"/>
      <c r="Q99" s="620"/>
      <c r="R99" s="620"/>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9" customFormat="1" x14ac:dyDescent="0.25">
      <c r="A100" s="617"/>
      <c r="B100" s="618"/>
      <c r="C100" s="618"/>
      <c r="D100" s="618"/>
      <c r="E100" s="618"/>
      <c r="F100" s="618"/>
      <c r="G100" s="618"/>
      <c r="H100" s="618"/>
      <c r="I100" s="619"/>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9" customFormat="1" x14ac:dyDescent="0.25">
      <c r="A101" s="617"/>
      <c r="B101" s="618"/>
      <c r="C101" s="618"/>
      <c r="D101" s="618"/>
      <c r="E101" s="618"/>
      <c r="F101" s="618"/>
      <c r="G101" s="618"/>
      <c r="H101" s="618"/>
      <c r="I101" s="619"/>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9" customFormat="1" x14ac:dyDescent="0.25">
      <c r="A102" s="645"/>
      <c r="B102" s="624"/>
      <c r="C102" s="624"/>
      <c r="D102" s="624"/>
      <c r="E102" s="624"/>
      <c r="F102" s="624" t="s">
        <v>394</v>
      </c>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9" customFormat="1" x14ac:dyDescent="0.25">
      <c r="A103" s="411"/>
      <c r="B103" s="412"/>
      <c r="C103" s="412"/>
      <c r="D103" s="412"/>
      <c r="E103" s="412"/>
      <c r="F103" s="412"/>
      <c r="G103" s="412"/>
      <c r="H103" s="412"/>
      <c r="I103" s="413"/>
    </row>
    <row r="104" spans="1:256" s="409" customFormat="1" ht="12.45" customHeight="1" x14ac:dyDescent="0.25">
      <c r="A104" s="645" t="s">
        <v>51</v>
      </c>
      <c r="B104" s="624"/>
      <c r="C104" s="414">
        <f>+C93</f>
        <v>43054</v>
      </c>
      <c r="D104" s="415"/>
      <c r="E104" s="415"/>
      <c r="F104" s="624" t="s">
        <v>417</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9" customFormat="1" x14ac:dyDescent="0.25">
      <c r="A105" s="617"/>
      <c r="B105" s="618"/>
      <c r="C105" s="618"/>
      <c r="D105" s="618"/>
      <c r="E105" s="618"/>
      <c r="F105" s="618"/>
      <c r="G105" s="618"/>
      <c r="H105" s="618"/>
      <c r="I105" s="619"/>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9" customFormat="1" x14ac:dyDescent="0.25">
      <c r="A106" s="617"/>
      <c r="B106" s="618"/>
      <c r="C106" s="618"/>
      <c r="D106" s="618"/>
      <c r="E106" s="618"/>
      <c r="F106" s="618"/>
      <c r="G106" s="618"/>
      <c r="H106" s="618"/>
      <c r="I106" s="619"/>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9" customFormat="1" x14ac:dyDescent="0.25">
      <c r="A107" s="617"/>
      <c r="B107" s="618"/>
      <c r="C107" s="618"/>
      <c r="D107" s="618"/>
      <c r="E107" s="618"/>
      <c r="F107" s="618"/>
      <c r="G107" s="618"/>
      <c r="H107" s="618"/>
      <c r="I107" s="619"/>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9" customFormat="1" x14ac:dyDescent="0.25">
      <c r="A108" s="617"/>
      <c r="B108" s="618"/>
      <c r="C108" s="618"/>
      <c r="D108" s="618"/>
      <c r="E108" s="618"/>
      <c r="F108" s="618"/>
      <c r="G108" s="618"/>
      <c r="H108" s="618"/>
      <c r="I108" s="619"/>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9" customFormat="1" x14ac:dyDescent="0.25">
      <c r="A109" s="617"/>
      <c r="B109" s="618"/>
      <c r="C109" s="618"/>
      <c r="D109" s="618"/>
      <c r="E109" s="618"/>
      <c r="F109" s="618"/>
      <c r="G109" s="618"/>
      <c r="H109" s="618"/>
      <c r="I109" s="619"/>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9" customFormat="1" x14ac:dyDescent="0.25">
      <c r="A110" s="617" t="s">
        <v>418</v>
      </c>
      <c r="B110" s="618"/>
      <c r="C110" s="618"/>
      <c r="D110" s="618"/>
      <c r="E110" s="618"/>
      <c r="F110" s="618"/>
      <c r="G110" s="618"/>
      <c r="H110" s="618"/>
      <c r="I110" s="619"/>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9" customFormat="1" x14ac:dyDescent="0.25">
      <c r="A111" s="617"/>
      <c r="B111" s="618"/>
      <c r="C111" s="618"/>
      <c r="D111" s="618"/>
      <c r="E111" s="618"/>
      <c r="F111" s="618"/>
      <c r="G111" s="618"/>
      <c r="H111" s="618"/>
      <c r="I111" s="619"/>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9" customFormat="1" x14ac:dyDescent="0.25">
      <c r="A112" s="617"/>
      <c r="B112" s="618"/>
      <c r="C112" s="618"/>
      <c r="D112" s="618"/>
      <c r="E112" s="618"/>
      <c r="F112" s="618"/>
      <c r="G112" s="618"/>
      <c r="H112" s="618"/>
      <c r="I112" s="619"/>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9" customFormat="1" x14ac:dyDescent="0.25">
      <c r="A113" s="630"/>
      <c r="B113" s="631"/>
      <c r="C113" s="631"/>
      <c r="D113" s="631"/>
      <c r="E113" s="631"/>
      <c r="F113" s="631"/>
      <c r="G113" s="631"/>
      <c r="H113" s="631"/>
      <c r="I113" s="632"/>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9">
    <mergeCell ref="A4:I4"/>
    <mergeCell ref="J54:R54"/>
    <mergeCell ref="F31:G31"/>
    <mergeCell ref="B42:D42"/>
    <mergeCell ref="GZ58:HH58"/>
    <mergeCell ref="AT57:BB57"/>
    <mergeCell ref="S54:AA54"/>
    <mergeCell ref="B31:E31"/>
    <mergeCell ref="A54:I54"/>
    <mergeCell ref="E52:F52"/>
    <mergeCell ref="G52:H52"/>
    <mergeCell ref="B32:E32"/>
    <mergeCell ref="F32:G32"/>
    <mergeCell ref="CD57:CL57"/>
    <mergeCell ref="GZ55:HH55"/>
    <mergeCell ref="GQ55:GY55"/>
    <mergeCell ref="BU55:CC55"/>
    <mergeCell ref="CD55:CL55"/>
    <mergeCell ref="DE55:DM55"/>
    <mergeCell ref="EO55:EW55"/>
    <mergeCell ref="CM55:CU55"/>
    <mergeCell ref="CV55:DD55"/>
    <mergeCell ref="CM56:CU56"/>
    <mergeCell ref="FP55:FX55"/>
    <mergeCell ref="BL55:BT55"/>
    <mergeCell ref="FP57:FX57"/>
    <mergeCell ref="DE56:DM56"/>
    <mergeCell ref="BL57:BT57"/>
    <mergeCell ref="EX55:FF55"/>
    <mergeCell ref="B43:D43"/>
    <mergeCell ref="EF66:EN66"/>
    <mergeCell ref="CM68:CU68"/>
    <mergeCell ref="BU66:CC66"/>
    <mergeCell ref="AK65:AS65"/>
    <mergeCell ref="AT65:BB65"/>
    <mergeCell ref="IS63:IV63"/>
    <mergeCell ref="DW66:EE66"/>
    <mergeCell ref="IA57:II57"/>
    <mergeCell ref="DN59:DV59"/>
    <mergeCell ref="GZ57:HH57"/>
    <mergeCell ref="GQ58:GY58"/>
    <mergeCell ref="HI57:HQ57"/>
    <mergeCell ref="IJ57:IR57"/>
    <mergeCell ref="AK56:AS56"/>
    <mergeCell ref="EX57:FF57"/>
    <mergeCell ref="AT56:BB56"/>
    <mergeCell ref="IS55:IV55"/>
    <mergeCell ref="GQ57:GY57"/>
    <mergeCell ref="BC57:BK57"/>
    <mergeCell ref="DE57:DM57"/>
    <mergeCell ref="DN57:DV57"/>
    <mergeCell ref="DW57:EE57"/>
    <mergeCell ref="HR55:HZ55"/>
    <mergeCell ref="CV56:DD56"/>
    <mergeCell ref="FY55:GG55"/>
    <mergeCell ref="DW56:EE56"/>
    <mergeCell ref="FG55:FO55"/>
    <mergeCell ref="HI60:HQ60"/>
    <mergeCell ref="FG58:FO58"/>
    <mergeCell ref="EO59:EW59"/>
    <mergeCell ref="F58:I58"/>
    <mergeCell ref="FG59:FO59"/>
    <mergeCell ref="FY58:GG58"/>
    <mergeCell ref="IA58:II58"/>
    <mergeCell ref="J56:R56"/>
    <mergeCell ref="J58:R58"/>
    <mergeCell ref="BU58:CC58"/>
    <mergeCell ref="IA56:II56"/>
    <mergeCell ref="IJ56:IR56"/>
    <mergeCell ref="IS56:IV56"/>
    <mergeCell ref="DE59:DM59"/>
    <mergeCell ref="HR57:HZ57"/>
    <mergeCell ref="EF58:EN58"/>
    <mergeCell ref="DW59:EE59"/>
    <mergeCell ref="F57:I57"/>
    <mergeCell ref="J57:R57"/>
    <mergeCell ref="HR56:HZ56"/>
    <mergeCell ref="DE58:DM58"/>
    <mergeCell ref="CV58:DD58"/>
    <mergeCell ref="GZ56:HH56"/>
    <mergeCell ref="HI56:HQ56"/>
    <mergeCell ref="EF56:EN56"/>
    <mergeCell ref="FG56:FO56"/>
    <mergeCell ref="FP56:FX56"/>
    <mergeCell ref="FY56:GG56"/>
    <mergeCell ref="GH56:GP56"/>
    <mergeCell ref="GQ56:GY56"/>
    <mergeCell ref="EO56:EW56"/>
    <mergeCell ref="AB59:AJ59"/>
    <mergeCell ref="IS59:IV59"/>
    <mergeCell ref="AB58:AJ58"/>
    <mergeCell ref="IA60:II60"/>
    <mergeCell ref="S58:AA58"/>
    <mergeCell ref="IS58:IV58"/>
    <mergeCell ref="CM59:CU59"/>
    <mergeCell ref="FY57:GG57"/>
    <mergeCell ref="HI55:HQ55"/>
    <mergeCell ref="DN56:DV56"/>
    <mergeCell ref="BC55:BK55"/>
    <mergeCell ref="EO57:EW57"/>
    <mergeCell ref="F30:G30"/>
    <mergeCell ref="B30:E30"/>
    <mergeCell ref="CD56:CL56"/>
    <mergeCell ref="BU57:CC57"/>
    <mergeCell ref="AK55:AS55"/>
    <mergeCell ref="AT55:BB55"/>
    <mergeCell ref="F42:I42"/>
    <mergeCell ref="F43:I43"/>
    <mergeCell ref="FP59:FX59"/>
    <mergeCell ref="DN58:DV58"/>
    <mergeCell ref="EO58:EW58"/>
    <mergeCell ref="FP58:FX58"/>
    <mergeCell ref="EX59:FF59"/>
    <mergeCell ref="DW58:EE58"/>
    <mergeCell ref="BC59:BK59"/>
    <mergeCell ref="GZ60:HH60"/>
    <mergeCell ref="IJ60:IR60"/>
    <mergeCell ref="EX58:FF58"/>
    <mergeCell ref="EF59:EN59"/>
    <mergeCell ref="CD58:CL58"/>
    <mergeCell ref="HR60:HZ60"/>
    <mergeCell ref="CM71:CU71"/>
    <mergeCell ref="DN70:DV70"/>
    <mergeCell ref="B68:E68"/>
    <mergeCell ref="BU59:CC59"/>
    <mergeCell ref="HI58:HQ58"/>
    <mergeCell ref="FG57:FO57"/>
    <mergeCell ref="B35:E35"/>
    <mergeCell ref="A37:I37"/>
    <mergeCell ref="GH55:GP55"/>
    <mergeCell ref="BU56:CC56"/>
    <mergeCell ref="EF57:EN57"/>
    <mergeCell ref="B33:E33"/>
    <mergeCell ref="AB56:AJ56"/>
    <mergeCell ref="S56:AA56"/>
    <mergeCell ref="F35:G35"/>
    <mergeCell ref="F34:G34"/>
    <mergeCell ref="A7:I7"/>
    <mergeCell ref="A9:I9"/>
    <mergeCell ref="AK57:AS57"/>
    <mergeCell ref="B34:E34"/>
    <mergeCell ref="F33:G33"/>
    <mergeCell ref="A36:I36"/>
    <mergeCell ref="CM66:CU66"/>
    <mergeCell ref="AB70:AJ70"/>
    <mergeCell ref="DN68:DV68"/>
    <mergeCell ref="DE66:DM66"/>
    <mergeCell ref="DN66:DV66"/>
    <mergeCell ref="GQ63:GY63"/>
    <mergeCell ref="HI64:HQ64"/>
    <mergeCell ref="EO66:EW66"/>
    <mergeCell ref="DE63:DM63"/>
    <mergeCell ref="CM58:CU58"/>
    <mergeCell ref="S59:AA59"/>
    <mergeCell ref="HR59:HZ59"/>
    <mergeCell ref="EO63:EW63"/>
    <mergeCell ref="GZ63:HH63"/>
    <mergeCell ref="FY59:GG59"/>
    <mergeCell ref="EX63:FF63"/>
    <mergeCell ref="GH59:GP59"/>
    <mergeCell ref="GZ59:HH59"/>
    <mergeCell ref="IA59:II59"/>
    <mergeCell ref="EF73:EN73"/>
    <mergeCell ref="AT71:BB71"/>
    <mergeCell ref="BU70:CC70"/>
    <mergeCell ref="IJ70:IR70"/>
    <mergeCell ref="HR70:HZ70"/>
    <mergeCell ref="GZ68:HH68"/>
    <mergeCell ref="HI68:HQ68"/>
    <mergeCell ref="HR68:HZ68"/>
    <mergeCell ref="IA68:II68"/>
    <mergeCell ref="IJ68:IR68"/>
    <mergeCell ref="GZ73:HH73"/>
    <mergeCell ref="AB71:AJ71"/>
    <mergeCell ref="DN71:DV71"/>
    <mergeCell ref="CD70:CL70"/>
    <mergeCell ref="EO70:EW70"/>
    <mergeCell ref="GH68:GP68"/>
    <mergeCell ref="GQ68:GY68"/>
    <mergeCell ref="AK70:AS70"/>
    <mergeCell ref="EF71:EN71"/>
    <mergeCell ref="BL71:BT71"/>
    <mergeCell ref="BU71:CC71"/>
    <mergeCell ref="BC70:BK70"/>
    <mergeCell ref="AT70:BB70"/>
    <mergeCell ref="CM60:CU60"/>
    <mergeCell ref="GH60:GP60"/>
    <mergeCell ref="BL59:BT59"/>
    <mergeCell ref="IJ58:IR58"/>
    <mergeCell ref="CD59:CL59"/>
    <mergeCell ref="AK58:AS58"/>
    <mergeCell ref="A39:I39"/>
    <mergeCell ref="HR58:HZ58"/>
    <mergeCell ref="CV59:DD59"/>
    <mergeCell ref="IS57:IV57"/>
    <mergeCell ref="A14:C14"/>
    <mergeCell ref="GQ60:GY60"/>
    <mergeCell ref="D14:I14"/>
    <mergeCell ref="BC68:BK68"/>
    <mergeCell ref="FP68:FX68"/>
    <mergeCell ref="EO68:EW68"/>
    <mergeCell ref="DW68:EE68"/>
    <mergeCell ref="DE68:DM68"/>
    <mergeCell ref="EX68:FF68"/>
    <mergeCell ref="FG68:FO68"/>
    <mergeCell ref="A18:I18"/>
    <mergeCell ref="DN63:DV63"/>
    <mergeCell ref="HI62:HQ62"/>
    <mergeCell ref="IA63:II63"/>
    <mergeCell ref="GZ64:HH64"/>
    <mergeCell ref="DW63:EE63"/>
    <mergeCell ref="HI59:HQ59"/>
    <mergeCell ref="CD60:CL60"/>
    <mergeCell ref="FG63:FO63"/>
    <mergeCell ref="GQ59:GY59"/>
    <mergeCell ref="F59:I59"/>
    <mergeCell ref="J59:R59"/>
    <mergeCell ref="A82:C82"/>
    <mergeCell ref="CD82:CL82"/>
    <mergeCell ref="FY82:GG82"/>
    <mergeCell ref="GZ82:HH82"/>
    <mergeCell ref="FG82:FO82"/>
    <mergeCell ref="FP82:FX82"/>
    <mergeCell ref="GH82:GP82"/>
    <mergeCell ref="IJ82:IR82"/>
    <mergeCell ref="DE82:DM82"/>
    <mergeCell ref="EX82:FF82"/>
    <mergeCell ref="DN82:DV82"/>
    <mergeCell ref="DW82:EE82"/>
    <mergeCell ref="EF82:EN82"/>
    <mergeCell ref="EO82:EW82"/>
    <mergeCell ref="EO85:EW85"/>
    <mergeCell ref="BL83:BT83"/>
    <mergeCell ref="BC85:BK85"/>
    <mergeCell ref="J82:R82"/>
    <mergeCell ref="EX83:FF83"/>
    <mergeCell ref="CD83:CL83"/>
    <mergeCell ref="EF83:EN83"/>
    <mergeCell ref="DN83:DV83"/>
    <mergeCell ref="DW83:EE83"/>
    <mergeCell ref="AB82:AJ82"/>
    <mergeCell ref="AK82:AS82"/>
    <mergeCell ref="IA83:II83"/>
    <mergeCell ref="DE84:DM84"/>
    <mergeCell ref="GQ83:GY83"/>
    <mergeCell ref="EX84:FF84"/>
    <mergeCell ref="DW84:EE84"/>
    <mergeCell ref="GZ83:HH83"/>
    <mergeCell ref="HI83:HQ83"/>
    <mergeCell ref="BC82:BK82"/>
    <mergeCell ref="BL82:BT82"/>
    <mergeCell ref="BU82:CC82"/>
    <mergeCell ref="CM82:CU82"/>
    <mergeCell ref="IA82:II82"/>
    <mergeCell ref="IS82:IV82"/>
    <mergeCell ref="FP83:FX83"/>
    <mergeCell ref="S82:AA82"/>
    <mergeCell ref="FY83:GG83"/>
    <mergeCell ref="CV82:DD82"/>
    <mergeCell ref="HI82:HQ82"/>
    <mergeCell ref="BU85:CC85"/>
    <mergeCell ref="FG83:FO83"/>
    <mergeCell ref="EO83:EW83"/>
    <mergeCell ref="DW85:EE85"/>
    <mergeCell ref="BU83:CC83"/>
    <mergeCell ref="S89:AA89"/>
    <mergeCell ref="AK85:AS85"/>
    <mergeCell ref="GZ85:HH85"/>
    <mergeCell ref="EF84:EN84"/>
    <mergeCell ref="S83:AA83"/>
    <mergeCell ref="J100:R100"/>
    <mergeCell ref="DE101:DM101"/>
    <mergeCell ref="GH100:GP100"/>
    <mergeCell ref="A104:B104"/>
    <mergeCell ref="DW101:EE101"/>
    <mergeCell ref="DE88:DM88"/>
    <mergeCell ref="IA86:II86"/>
    <mergeCell ref="HR86:HZ86"/>
    <mergeCell ref="GZ86:HH86"/>
    <mergeCell ref="GH86:GP86"/>
    <mergeCell ref="DW88:EE88"/>
    <mergeCell ref="EO88:EW88"/>
    <mergeCell ref="HR82:HZ82"/>
    <mergeCell ref="FP92:FX92"/>
    <mergeCell ref="AB89:AJ89"/>
    <mergeCell ref="BL88:BT88"/>
    <mergeCell ref="GQ86:GY86"/>
    <mergeCell ref="EF89:EN89"/>
    <mergeCell ref="AT88:BB88"/>
    <mergeCell ref="AK88:AS88"/>
    <mergeCell ref="CV89:DD89"/>
    <mergeCell ref="CD89:CL89"/>
    <mergeCell ref="BU88:CC88"/>
    <mergeCell ref="CM88:CU88"/>
    <mergeCell ref="CV88:DD88"/>
    <mergeCell ref="EF88:EN88"/>
    <mergeCell ref="BC88:BK88"/>
    <mergeCell ref="DN89:DV89"/>
    <mergeCell ref="DN88:DV88"/>
    <mergeCell ref="BU92:CC92"/>
    <mergeCell ref="AK89:AS89"/>
    <mergeCell ref="CM89:CU89"/>
    <mergeCell ref="IS78:IV78"/>
    <mergeCell ref="FG76:FO76"/>
    <mergeCell ref="DE78:DM78"/>
    <mergeCell ref="A76:I76"/>
    <mergeCell ref="J75:R75"/>
    <mergeCell ref="DE76:DM76"/>
    <mergeCell ref="AT75:BB75"/>
    <mergeCell ref="BL75:BT75"/>
    <mergeCell ref="S78:AA78"/>
    <mergeCell ref="FG77:FO77"/>
    <mergeCell ref="AT76:BB76"/>
    <mergeCell ref="J76:R76"/>
    <mergeCell ref="CD78:CL78"/>
    <mergeCell ref="GZ76:HH76"/>
    <mergeCell ref="EX77:FF77"/>
    <mergeCell ref="AB76:AJ76"/>
    <mergeCell ref="EX76:FF76"/>
    <mergeCell ref="S75:AA75"/>
    <mergeCell ref="DW76:EE76"/>
    <mergeCell ref="AB75:AJ75"/>
    <mergeCell ref="AK75:AS75"/>
    <mergeCell ref="BC75:BK75"/>
    <mergeCell ref="BU75:CC75"/>
    <mergeCell ref="AB78:AJ78"/>
    <mergeCell ref="GH75:GP75"/>
    <mergeCell ref="CV75:DD75"/>
    <mergeCell ref="DW75:EE75"/>
    <mergeCell ref="EO75:EW75"/>
    <mergeCell ref="DE75:DM75"/>
    <mergeCell ref="EF75:EN75"/>
    <mergeCell ref="FG75:FO75"/>
    <mergeCell ref="A75:B75"/>
    <mergeCell ref="AT98:BB98"/>
    <mergeCell ref="GZ98:HH98"/>
    <mergeCell ref="AB101:AJ101"/>
    <mergeCell ref="FY102:GG102"/>
    <mergeCell ref="J98:R98"/>
    <mergeCell ref="S98:AA98"/>
    <mergeCell ref="IJ95:IR95"/>
    <mergeCell ref="GQ96:GY96"/>
    <mergeCell ref="GZ96:HH96"/>
    <mergeCell ref="HI96:HQ96"/>
    <mergeCell ref="HR96:HZ96"/>
    <mergeCell ref="IA96:II96"/>
    <mergeCell ref="IJ96:IR96"/>
    <mergeCell ref="IJ99:IR99"/>
    <mergeCell ref="GZ101:HH101"/>
    <mergeCell ref="EX99:FF99"/>
    <mergeCell ref="AB98:AJ98"/>
    <mergeCell ref="HR98:HZ98"/>
    <mergeCell ref="CM101:CU101"/>
    <mergeCell ref="S99:AA99"/>
    <mergeCell ref="J97:R97"/>
    <mergeCell ref="S97:AA97"/>
    <mergeCell ref="AB97:AJ97"/>
    <mergeCell ref="FY98:GG98"/>
    <mergeCell ref="CM99:CU99"/>
    <mergeCell ref="FG98:FO98"/>
    <mergeCell ref="DE99:DM99"/>
    <mergeCell ref="DW99:EE99"/>
    <mergeCell ref="FY97:GG97"/>
    <mergeCell ref="GH97:GP97"/>
    <mergeCell ref="GQ97:GY97"/>
    <mergeCell ref="DW97:EE97"/>
    <mergeCell ref="IA99:II99"/>
    <mergeCell ref="CM98:CU98"/>
    <mergeCell ref="IS96:IV96"/>
    <mergeCell ref="IS95:IV95"/>
    <mergeCell ref="IA98:II98"/>
    <mergeCell ref="BC98:BK98"/>
    <mergeCell ref="HI98:HQ98"/>
    <mergeCell ref="BU98:CC98"/>
    <mergeCell ref="BL98:BT98"/>
    <mergeCell ref="EO98:EW98"/>
    <mergeCell ref="EF98:EN98"/>
    <mergeCell ref="CV98:DD98"/>
    <mergeCell ref="DE98:DM98"/>
    <mergeCell ref="DN98:DV98"/>
    <mergeCell ref="DW98:EE98"/>
    <mergeCell ref="GQ98:GY98"/>
    <mergeCell ref="CD98:CL98"/>
    <mergeCell ref="HR97:HZ97"/>
    <mergeCell ref="GH98:GP98"/>
    <mergeCell ref="IS98:IV98"/>
    <mergeCell ref="DE95:DM95"/>
    <mergeCell ref="HR95:HZ95"/>
    <mergeCell ref="GH96:GP96"/>
    <mergeCell ref="GZ110:HH110"/>
    <mergeCell ref="FP107:FX107"/>
    <mergeCell ref="IA104:II104"/>
    <mergeCell ref="CD109:CL109"/>
    <mergeCell ref="IJ106:IR106"/>
    <mergeCell ref="IS109:IV109"/>
    <mergeCell ref="IJ107:IR107"/>
    <mergeCell ref="IS107:IV107"/>
    <mergeCell ref="BL110:BT110"/>
    <mergeCell ref="GH107:GP107"/>
    <mergeCell ref="AT107:BB107"/>
    <mergeCell ref="EF104:EN104"/>
    <mergeCell ref="HR105:HZ105"/>
    <mergeCell ref="IJ104:IR104"/>
    <mergeCell ref="IS105:IV105"/>
    <mergeCell ref="FG107:FO107"/>
    <mergeCell ref="BU101:CC101"/>
    <mergeCell ref="HR101:HZ101"/>
    <mergeCell ref="CM107:CU107"/>
    <mergeCell ref="A19:I19"/>
    <mergeCell ref="A20:I20"/>
    <mergeCell ref="GQ113:GY113"/>
    <mergeCell ref="S113:AA113"/>
    <mergeCell ref="DW113:EE113"/>
    <mergeCell ref="FG113:FO113"/>
    <mergeCell ref="EF113:EN113"/>
    <mergeCell ref="EO113:EW113"/>
    <mergeCell ref="EX113:FF113"/>
    <mergeCell ref="GH112:GP112"/>
    <mergeCell ref="EX111:FF111"/>
    <mergeCell ref="DN112:DV112"/>
    <mergeCell ref="A111:I111"/>
    <mergeCell ref="IJ113:IR113"/>
    <mergeCell ref="CV112:DD112"/>
    <mergeCell ref="CV107:DD107"/>
    <mergeCell ref="FY105:GG105"/>
    <mergeCell ref="GQ107:GY107"/>
    <mergeCell ref="FG99:FO99"/>
    <mergeCell ref="AK98:AS98"/>
    <mergeCell ref="IJ98:IR98"/>
    <mergeCell ref="FG101:FO101"/>
    <mergeCell ref="HR99:HZ99"/>
    <mergeCell ref="GQ99:GY99"/>
    <mergeCell ref="FP99:FX99"/>
    <mergeCell ref="FY99:GG99"/>
    <mergeCell ref="GH99:GP99"/>
    <mergeCell ref="A98:I98"/>
    <mergeCell ref="FY101:GG101"/>
    <mergeCell ref="EO99:EW99"/>
    <mergeCell ref="FG112:FO112"/>
    <mergeCell ref="BL109:BT109"/>
    <mergeCell ref="A27:I27"/>
    <mergeCell ref="IJ59:IR59"/>
    <mergeCell ref="CV60:DD60"/>
    <mergeCell ref="IA62:II62"/>
    <mergeCell ref="AK59:AS59"/>
    <mergeCell ref="A25:I25"/>
    <mergeCell ref="A26:I26"/>
    <mergeCell ref="A21:I21"/>
    <mergeCell ref="A22:I22"/>
    <mergeCell ref="CV65:DD65"/>
    <mergeCell ref="A24:I24"/>
    <mergeCell ref="BC71:BK71"/>
    <mergeCell ref="CD68:CL68"/>
    <mergeCell ref="HR64:HZ64"/>
    <mergeCell ref="EX64:FF64"/>
    <mergeCell ref="FG64:FO64"/>
    <mergeCell ref="FP64:FX64"/>
    <mergeCell ref="FY64:GG64"/>
    <mergeCell ref="A23:I23"/>
    <mergeCell ref="BU68:CC68"/>
    <mergeCell ref="J68:R68"/>
    <mergeCell ref="A65:I65"/>
    <mergeCell ref="J65:R65"/>
    <mergeCell ref="S65:AA65"/>
    <mergeCell ref="B71:E71"/>
    <mergeCell ref="EO71:EW71"/>
    <mergeCell ref="BL70:BT70"/>
    <mergeCell ref="S71:AA71"/>
    <mergeCell ref="J71:R71"/>
    <mergeCell ref="DE71:DM71"/>
    <mergeCell ref="GZ62:HH62"/>
    <mergeCell ref="A38:I38"/>
    <mergeCell ref="J78:R78"/>
    <mergeCell ref="DW81:EE81"/>
    <mergeCell ref="FP78:FX78"/>
    <mergeCell ref="AK78:AS78"/>
    <mergeCell ref="BC78:BK78"/>
    <mergeCell ref="HI76:HQ76"/>
    <mergeCell ref="DN78:DV78"/>
    <mergeCell ref="GH76:GP76"/>
    <mergeCell ref="FP77:FX77"/>
    <mergeCell ref="FY77:GG77"/>
    <mergeCell ref="FP76:FX76"/>
    <mergeCell ref="GQ76:GY76"/>
    <mergeCell ref="IJ76:IR76"/>
    <mergeCell ref="BC76:BK76"/>
    <mergeCell ref="CV76:DD76"/>
    <mergeCell ref="BL76:BT76"/>
    <mergeCell ref="BU76:CC76"/>
    <mergeCell ref="CD76:CL76"/>
    <mergeCell ref="CM76:CU76"/>
    <mergeCell ref="GQ78:GY78"/>
    <mergeCell ref="CD81:CL81"/>
    <mergeCell ref="HR78:HZ78"/>
    <mergeCell ref="IA78:II78"/>
    <mergeCell ref="IJ78:IR78"/>
    <mergeCell ref="IA81:II81"/>
    <mergeCell ref="AB81:AJ81"/>
    <mergeCell ref="FY81:GG81"/>
    <mergeCell ref="EF76:EN76"/>
    <mergeCell ref="AK76:AS76"/>
    <mergeCell ref="EO76:EW76"/>
    <mergeCell ref="J46:R46"/>
    <mergeCell ref="J45:R45"/>
    <mergeCell ref="S45:AA45"/>
    <mergeCell ref="AT62:BB62"/>
    <mergeCell ref="GH54:GP54"/>
    <mergeCell ref="GQ61:GY61"/>
    <mergeCell ref="IS61:IV61"/>
    <mergeCell ref="BC61:BK61"/>
    <mergeCell ref="AB62:AJ62"/>
    <mergeCell ref="DE61:DM61"/>
    <mergeCell ref="DN62:DV62"/>
    <mergeCell ref="A61:I61"/>
    <mergeCell ref="EX61:FF61"/>
    <mergeCell ref="J60:R60"/>
    <mergeCell ref="CV61:DD61"/>
    <mergeCell ref="DW61:EE61"/>
    <mergeCell ref="S76:AA76"/>
    <mergeCell ref="IA76:II76"/>
    <mergeCell ref="IS76:IV76"/>
    <mergeCell ref="HR66:HZ66"/>
    <mergeCell ref="BL68:BT68"/>
    <mergeCell ref="EF63:EN63"/>
    <mergeCell ref="IS60:IV60"/>
    <mergeCell ref="GH58:GP58"/>
    <mergeCell ref="HR73:HZ73"/>
    <mergeCell ref="IS71:IV71"/>
    <mergeCell ref="AK73:AS73"/>
    <mergeCell ref="DN75:DV75"/>
    <mergeCell ref="S73:AA73"/>
    <mergeCell ref="IJ73:IR73"/>
    <mergeCell ref="AT59:BB59"/>
    <mergeCell ref="BU60:CC60"/>
    <mergeCell ref="A29:I29"/>
    <mergeCell ref="B41:D41"/>
    <mergeCell ref="AB45:AJ45"/>
    <mergeCell ref="AT45:BB45"/>
    <mergeCell ref="BC45:BK45"/>
    <mergeCell ref="BL45:BT45"/>
    <mergeCell ref="S48:AA48"/>
    <mergeCell ref="CM45:CU45"/>
    <mergeCell ref="F45:I45"/>
    <mergeCell ref="A2:I2"/>
    <mergeCell ref="AK54:AS54"/>
    <mergeCell ref="CV47:DD47"/>
    <mergeCell ref="BU47:CC47"/>
    <mergeCell ref="BC47:BK47"/>
    <mergeCell ref="BL47:BT47"/>
    <mergeCell ref="CM47:CU47"/>
    <mergeCell ref="DN47:DV47"/>
    <mergeCell ref="DE47:DM47"/>
    <mergeCell ref="BL54:BT54"/>
    <mergeCell ref="AK48:AS48"/>
    <mergeCell ref="AK46:AS46"/>
    <mergeCell ref="AT46:BB46"/>
    <mergeCell ref="BC46:BK46"/>
    <mergeCell ref="AK45:AS45"/>
    <mergeCell ref="DE45:DM45"/>
    <mergeCell ref="F41:I41"/>
    <mergeCell ref="A17:I17"/>
    <mergeCell ref="CD45:CL45"/>
    <mergeCell ref="CM54:CU54"/>
    <mergeCell ref="B45:D45"/>
    <mergeCell ref="S46:AA46"/>
    <mergeCell ref="F46:I46"/>
    <mergeCell ref="IS46:IV46"/>
    <mergeCell ref="HR54:HZ54"/>
    <mergeCell ref="IA54:II54"/>
    <mergeCell ref="IJ54:IR54"/>
    <mergeCell ref="IA48:II48"/>
    <mergeCell ref="IA46:II46"/>
    <mergeCell ref="DW60:EE60"/>
    <mergeCell ref="S55:AA55"/>
    <mergeCell ref="DN55:DV55"/>
    <mergeCell ref="DW55:EE55"/>
    <mergeCell ref="EF55:EN55"/>
    <mergeCell ref="GZ61:HH61"/>
    <mergeCell ref="BL61:BT61"/>
    <mergeCell ref="EO60:EW60"/>
    <mergeCell ref="HR48:HZ48"/>
    <mergeCell ref="IS54:IV54"/>
    <mergeCell ref="BU61:CC61"/>
    <mergeCell ref="EX56:FF56"/>
    <mergeCell ref="FY60:GG60"/>
    <mergeCell ref="FG60:FO60"/>
    <mergeCell ref="FP60:FX60"/>
    <mergeCell ref="EX60:FF60"/>
    <mergeCell ref="GH61:GP61"/>
    <mergeCell ref="IJ48:IR48"/>
    <mergeCell ref="HR46:HZ46"/>
    <mergeCell ref="FY61:GG61"/>
    <mergeCell ref="CV54:DD54"/>
    <mergeCell ref="EO54:EW54"/>
    <mergeCell ref="EX54:FF54"/>
    <mergeCell ref="FG54:FO54"/>
    <mergeCell ref="FP54:FX54"/>
    <mergeCell ref="DE54:DM54"/>
    <mergeCell ref="IS48:IV48"/>
    <mergeCell ref="J55:R55"/>
    <mergeCell ref="CM57:CU57"/>
    <mergeCell ref="AB60:AJ60"/>
    <mergeCell ref="BC56:BK56"/>
    <mergeCell ref="BC58:BK58"/>
    <mergeCell ref="BL56:BT56"/>
    <mergeCell ref="AB55:AJ55"/>
    <mergeCell ref="DN64:DV64"/>
    <mergeCell ref="S62:AA62"/>
    <mergeCell ref="GQ62:GY62"/>
    <mergeCell ref="J61:R61"/>
    <mergeCell ref="HI61:HQ61"/>
    <mergeCell ref="S61:AA61"/>
    <mergeCell ref="AB61:AJ61"/>
    <mergeCell ref="AK61:AS61"/>
    <mergeCell ref="CD62:CL62"/>
    <mergeCell ref="IA61:II61"/>
    <mergeCell ref="FP62:FX62"/>
    <mergeCell ref="AK62:AS62"/>
    <mergeCell ref="AT58:BB58"/>
    <mergeCell ref="DE60:DM60"/>
    <mergeCell ref="BC60:BK60"/>
    <mergeCell ref="BL60:BT60"/>
    <mergeCell ref="BL58:BT58"/>
    <mergeCell ref="GH57:GP57"/>
    <mergeCell ref="IA55:II55"/>
    <mergeCell ref="IJ55:IR55"/>
    <mergeCell ref="EO61:EW61"/>
    <mergeCell ref="S60:AA60"/>
    <mergeCell ref="DN54:DV54"/>
    <mergeCell ref="FG61:FO61"/>
    <mergeCell ref="AT47:BB47"/>
    <mergeCell ref="FP61:FX61"/>
    <mergeCell ref="GH48:GP48"/>
    <mergeCell ref="EX48:FF48"/>
    <mergeCell ref="GZ54:HH54"/>
    <mergeCell ref="AB46:AJ46"/>
    <mergeCell ref="DN45:DV45"/>
    <mergeCell ref="AT54:BB54"/>
    <mergeCell ref="B46:D46"/>
    <mergeCell ref="CD47:CL47"/>
    <mergeCell ref="BL65:BT65"/>
    <mergeCell ref="FP65:FX65"/>
    <mergeCell ref="AB63:AJ63"/>
    <mergeCell ref="AK63:AS63"/>
    <mergeCell ref="CM61:CU61"/>
    <mergeCell ref="IJ61:IR61"/>
    <mergeCell ref="DN61:DV61"/>
    <mergeCell ref="AK60:AS60"/>
    <mergeCell ref="EF60:EN60"/>
    <mergeCell ref="AT60:BB60"/>
    <mergeCell ref="HI54:HQ54"/>
    <mergeCell ref="IJ46:IR46"/>
    <mergeCell ref="CV45:DD45"/>
    <mergeCell ref="DW45:EE45"/>
    <mergeCell ref="FY54:GG54"/>
    <mergeCell ref="AB64:AJ64"/>
    <mergeCell ref="AK64:AS64"/>
    <mergeCell ref="CV64:DD64"/>
    <mergeCell ref="DE64:DM64"/>
    <mergeCell ref="IJ65:IR65"/>
    <mergeCell ref="GQ64:GY64"/>
    <mergeCell ref="S64:AA64"/>
    <mergeCell ref="GQ54:GY54"/>
    <mergeCell ref="DW54:EE54"/>
    <mergeCell ref="A55:I55"/>
    <mergeCell ref="CV57:DD57"/>
    <mergeCell ref="BU54:CC54"/>
    <mergeCell ref="BC54:BK54"/>
    <mergeCell ref="E53:F53"/>
    <mergeCell ref="G53:H53"/>
    <mergeCell ref="B48:D48"/>
    <mergeCell ref="J48:R48"/>
    <mergeCell ref="GQ48:GY48"/>
    <mergeCell ref="EF54:EN54"/>
    <mergeCell ref="FG48:FO48"/>
    <mergeCell ref="FP48:FX48"/>
    <mergeCell ref="FY48:GG48"/>
    <mergeCell ref="GZ48:HH48"/>
    <mergeCell ref="HI48:HQ48"/>
    <mergeCell ref="AB48:AJ48"/>
    <mergeCell ref="CD54:CL54"/>
    <mergeCell ref="A57:B57"/>
    <mergeCell ref="A56:B56"/>
    <mergeCell ref="S57:AA57"/>
    <mergeCell ref="AB57:AJ57"/>
    <mergeCell ref="AB54:AJ54"/>
    <mergeCell ref="IJ62:IR62"/>
    <mergeCell ref="IS62:IV62"/>
    <mergeCell ref="DE65:DM65"/>
    <mergeCell ref="FY62:GG62"/>
    <mergeCell ref="GZ65:HH65"/>
    <mergeCell ref="GQ65:GY65"/>
    <mergeCell ref="BU65:CC65"/>
    <mergeCell ref="FY65:GG65"/>
    <mergeCell ref="CV62:DD62"/>
    <mergeCell ref="CD65:CL65"/>
    <mergeCell ref="DW65:EE65"/>
    <mergeCell ref="EO65:EW65"/>
    <mergeCell ref="EX65:FF65"/>
    <mergeCell ref="CM65:CU65"/>
    <mergeCell ref="DN65:DV65"/>
    <mergeCell ref="GH62:GP62"/>
    <mergeCell ref="DE62:DM62"/>
    <mergeCell ref="DW62:EE62"/>
    <mergeCell ref="EF62:EN62"/>
    <mergeCell ref="EO62:EW62"/>
    <mergeCell ref="FG65:FO65"/>
    <mergeCell ref="EX62:FF62"/>
    <mergeCell ref="HR65:HZ65"/>
    <mergeCell ref="IA64:II64"/>
    <mergeCell ref="IJ63:IR63"/>
    <mergeCell ref="IS64:IV64"/>
    <mergeCell ref="HR63:HZ63"/>
    <mergeCell ref="HR62:HZ62"/>
    <mergeCell ref="FP63:FX63"/>
    <mergeCell ref="FY63:GG63"/>
    <mergeCell ref="GH63:GP63"/>
    <mergeCell ref="HI63:HQ63"/>
    <mergeCell ref="GZ78:HH78"/>
    <mergeCell ref="CD73:CL73"/>
    <mergeCell ref="FG73:FO73"/>
    <mergeCell ref="CD75:CL75"/>
    <mergeCell ref="FP75:FX75"/>
    <mergeCell ref="A73:I73"/>
    <mergeCell ref="J73:R73"/>
    <mergeCell ref="A60:I60"/>
    <mergeCell ref="CD61:CL61"/>
    <mergeCell ref="DN60:DV60"/>
    <mergeCell ref="BL62:BT62"/>
    <mergeCell ref="HR61:HZ61"/>
    <mergeCell ref="BC65:BK65"/>
    <mergeCell ref="GH65:GP65"/>
    <mergeCell ref="GH64:GP64"/>
    <mergeCell ref="EF65:EN65"/>
    <mergeCell ref="HI65:HQ65"/>
    <mergeCell ref="A62:I62"/>
    <mergeCell ref="CM70:CU70"/>
    <mergeCell ref="DE70:DM70"/>
    <mergeCell ref="EF70:EN70"/>
    <mergeCell ref="CV70:DD70"/>
    <mergeCell ref="DW70:EE70"/>
    <mergeCell ref="CV71:DD71"/>
    <mergeCell ref="AB68:AJ68"/>
    <mergeCell ref="S70:AA70"/>
    <mergeCell ref="DW71:EE71"/>
    <mergeCell ref="S68:AA68"/>
    <mergeCell ref="J70:R70"/>
    <mergeCell ref="FP73:FX73"/>
    <mergeCell ref="AK71:AS71"/>
    <mergeCell ref="AT61:BB61"/>
    <mergeCell ref="EX75:FF75"/>
    <mergeCell ref="BL73:BT73"/>
    <mergeCell ref="AT72:BB72"/>
    <mergeCell ref="CV73:DD73"/>
    <mergeCell ref="DN72:DV72"/>
    <mergeCell ref="EX73:FF73"/>
    <mergeCell ref="BL72:BT72"/>
    <mergeCell ref="DN73:DV73"/>
    <mergeCell ref="BU72:CC72"/>
    <mergeCell ref="CD72:CL72"/>
    <mergeCell ref="CM72:CU72"/>
    <mergeCell ref="CV72:DD72"/>
    <mergeCell ref="DE72:DM72"/>
    <mergeCell ref="DW72:EE72"/>
    <mergeCell ref="EF72:EN72"/>
    <mergeCell ref="BL78:BT78"/>
    <mergeCell ref="FY76:GG76"/>
    <mergeCell ref="DN76:DV76"/>
    <mergeCell ref="CM75:CU75"/>
    <mergeCell ref="BU73:CC73"/>
    <mergeCell ref="CM73:CU73"/>
    <mergeCell ref="DE73:DM73"/>
    <mergeCell ref="HI73:HQ73"/>
    <mergeCell ref="BC73:BK73"/>
    <mergeCell ref="EO73:EW73"/>
    <mergeCell ref="A72:I72"/>
    <mergeCell ref="J72:R72"/>
    <mergeCell ref="S72:AA72"/>
    <mergeCell ref="AB72:AJ72"/>
    <mergeCell ref="AK72:AS72"/>
    <mergeCell ref="GQ85:GY85"/>
    <mergeCell ref="BL84:BT84"/>
    <mergeCell ref="AT78:BB78"/>
    <mergeCell ref="DW78:EE78"/>
    <mergeCell ref="AT81:BB81"/>
    <mergeCell ref="FP81:FX81"/>
    <mergeCell ref="A78:I78"/>
    <mergeCell ref="HI78:HQ78"/>
    <mergeCell ref="BU78:CC78"/>
    <mergeCell ref="EF78:EN78"/>
    <mergeCell ref="CV78:DD78"/>
    <mergeCell ref="CM78:CU78"/>
    <mergeCell ref="DW73:EE73"/>
    <mergeCell ref="GH73:GP73"/>
    <mergeCell ref="GQ73:GY73"/>
    <mergeCell ref="AB73:AJ73"/>
    <mergeCell ref="FY75:GG75"/>
    <mergeCell ref="FY73:GG73"/>
    <mergeCell ref="BC72:BK72"/>
    <mergeCell ref="CD79:CL79"/>
    <mergeCell ref="FY80:GG80"/>
    <mergeCell ref="GZ79:HH79"/>
    <mergeCell ref="GQ80:GY80"/>
    <mergeCell ref="DE79:DM79"/>
    <mergeCell ref="CV79:DD79"/>
    <mergeCell ref="FP79:FX79"/>
    <mergeCell ref="EF79:EN79"/>
    <mergeCell ref="EX79:FF79"/>
    <mergeCell ref="GH79:GP79"/>
    <mergeCell ref="DN79:DV79"/>
    <mergeCell ref="DW79:EE79"/>
    <mergeCell ref="EO79:EW79"/>
    <mergeCell ref="FG79:FO79"/>
    <mergeCell ref="IA95:II95"/>
    <mergeCell ref="AB95:AJ95"/>
    <mergeCell ref="IS94:IV94"/>
    <mergeCell ref="IJ93:IR93"/>
    <mergeCell ref="IS93:IV93"/>
    <mergeCell ref="CD95:CL95"/>
    <mergeCell ref="CM95:CU95"/>
    <mergeCell ref="CV95:DD95"/>
    <mergeCell ref="EF95:EN95"/>
    <mergeCell ref="AK95:AS95"/>
    <mergeCell ref="AT95:BB95"/>
    <mergeCell ref="BC95:BK95"/>
    <mergeCell ref="BL95:BT95"/>
    <mergeCell ref="BU95:CC95"/>
    <mergeCell ref="IA93:II93"/>
    <mergeCell ref="IS86:IV86"/>
    <mergeCell ref="CV83:DD83"/>
    <mergeCell ref="GQ82:GY82"/>
    <mergeCell ref="BL79:BT79"/>
    <mergeCell ref="EX80:FF80"/>
    <mergeCell ref="GQ79:GY79"/>
    <mergeCell ref="GZ80:HH80"/>
    <mergeCell ref="S79:AA79"/>
    <mergeCell ref="IA79:II79"/>
    <mergeCell ref="FP80:FX80"/>
    <mergeCell ref="A79:I79"/>
    <mergeCell ref="J79:R79"/>
    <mergeCell ref="AT80:BB80"/>
    <mergeCell ref="FG84:FO84"/>
    <mergeCell ref="GQ81:GY81"/>
    <mergeCell ref="HR81:HZ81"/>
    <mergeCell ref="FP84:FX84"/>
    <mergeCell ref="HI85:HQ85"/>
    <mergeCell ref="IA80:II80"/>
    <mergeCell ref="GH84:GP84"/>
    <mergeCell ref="BL80:BT80"/>
    <mergeCell ref="BC80:BK80"/>
    <mergeCell ref="HI79:HQ79"/>
    <mergeCell ref="AB79:AJ79"/>
    <mergeCell ref="BU79:CC79"/>
    <mergeCell ref="HI80:HQ80"/>
    <mergeCell ref="EF80:EN80"/>
    <mergeCell ref="HR79:HZ79"/>
    <mergeCell ref="AK79:AS79"/>
    <mergeCell ref="AT79:BB79"/>
    <mergeCell ref="BC79:BK79"/>
    <mergeCell ref="GH81:GP81"/>
    <mergeCell ref="BU80:CC80"/>
    <mergeCell ref="HR80:HZ80"/>
    <mergeCell ref="CM79:CU79"/>
    <mergeCell ref="AK80:AS80"/>
    <mergeCell ref="FY84:GG84"/>
    <mergeCell ref="HI81:HQ81"/>
    <mergeCell ref="AT83:BB83"/>
    <mergeCell ref="GZ81:HH81"/>
    <mergeCell ref="GZ84:HH84"/>
    <mergeCell ref="AB80:AJ80"/>
    <mergeCell ref="FG95:FO95"/>
    <mergeCell ref="HR85:HZ85"/>
    <mergeCell ref="EO84:EW84"/>
    <mergeCell ref="EO80:EW80"/>
    <mergeCell ref="CD80:CL80"/>
    <mergeCell ref="DW80:EE80"/>
    <mergeCell ref="CM80:CU80"/>
    <mergeCell ref="CV80:DD80"/>
    <mergeCell ref="DE80:DM80"/>
    <mergeCell ref="DN80:DV80"/>
    <mergeCell ref="AB84:AJ84"/>
    <mergeCell ref="GH85:GP85"/>
    <mergeCell ref="GQ84:GY84"/>
    <mergeCell ref="AK84:AS84"/>
    <mergeCell ref="AB83:AJ83"/>
    <mergeCell ref="AK83:AS83"/>
    <mergeCell ref="AT84:BB84"/>
    <mergeCell ref="FY85:GG85"/>
    <mergeCell ref="HI84:HQ84"/>
    <mergeCell ref="GH80:GP80"/>
    <mergeCell ref="BC83:BK83"/>
    <mergeCell ref="CM85:CU85"/>
    <mergeCell ref="DE83:DM83"/>
    <mergeCell ref="CM83:CU83"/>
    <mergeCell ref="AT82:BB82"/>
    <mergeCell ref="J62:R62"/>
    <mergeCell ref="FG62:FO62"/>
    <mergeCell ref="AT68:BB68"/>
    <mergeCell ref="CV66:DD66"/>
    <mergeCell ref="EF68:EN68"/>
    <mergeCell ref="AB65:AJ65"/>
    <mergeCell ref="A64:I64"/>
    <mergeCell ref="J64:R64"/>
    <mergeCell ref="CM64:CU64"/>
    <mergeCell ref="IA65:II65"/>
    <mergeCell ref="IJ64:IR64"/>
    <mergeCell ref="GQ104:GY104"/>
    <mergeCell ref="AT104:BB104"/>
    <mergeCell ref="GZ104:HH104"/>
    <mergeCell ref="IA101:II101"/>
    <mergeCell ref="GZ100:HH100"/>
    <mergeCell ref="HI100:HQ100"/>
    <mergeCell ref="HR100:HZ100"/>
    <mergeCell ref="IA100:II100"/>
    <mergeCell ref="A102:E102"/>
    <mergeCell ref="AT102:BB102"/>
    <mergeCell ref="BC102:BK102"/>
    <mergeCell ref="BL102:BT102"/>
    <mergeCell ref="F104:I104"/>
    <mergeCell ref="AB86:AJ86"/>
    <mergeCell ref="AK96:AS96"/>
    <mergeCell ref="BU86:CC86"/>
    <mergeCell ref="AT86:BB86"/>
    <mergeCell ref="BC86:BK86"/>
    <mergeCell ref="BL86:BT86"/>
    <mergeCell ref="CM86:CU86"/>
    <mergeCell ref="EX93:FF93"/>
    <mergeCell ref="HI105:HQ105"/>
    <mergeCell ref="HI104:HQ104"/>
    <mergeCell ref="J101:R101"/>
    <mergeCell ref="GZ102:HH102"/>
    <mergeCell ref="EO104:EW104"/>
    <mergeCell ref="GZ105:HH105"/>
    <mergeCell ref="IS104:IV104"/>
    <mergeCell ref="CM94:CU94"/>
    <mergeCell ref="AK86:AS86"/>
    <mergeCell ref="AB94:AJ94"/>
    <mergeCell ref="CD86:CL86"/>
    <mergeCell ref="HR84:HZ84"/>
    <mergeCell ref="BU84:CC84"/>
    <mergeCell ref="EF81:EN81"/>
    <mergeCell ref="BC81:BK81"/>
    <mergeCell ref="DN81:DV81"/>
    <mergeCell ref="BL81:BT81"/>
    <mergeCell ref="CV81:DD81"/>
    <mergeCell ref="S81:AA81"/>
    <mergeCell ref="DE81:DM81"/>
    <mergeCell ref="AT105:BB105"/>
    <mergeCell ref="IS85:IV85"/>
    <mergeCell ref="IA84:II84"/>
    <mergeCell ref="IS84:IV84"/>
    <mergeCell ref="IS83:IV83"/>
    <mergeCell ref="IS81:IV81"/>
    <mergeCell ref="DN97:DV97"/>
    <mergeCell ref="AK94:AS94"/>
    <mergeCell ref="AB96:AJ96"/>
    <mergeCell ref="CM97:CU97"/>
    <mergeCell ref="S95:AA95"/>
    <mergeCell ref="IS99:IV99"/>
    <mergeCell ref="IJ105:IR105"/>
    <mergeCell ref="FY107:GG107"/>
    <mergeCell ref="FP105:FX105"/>
    <mergeCell ref="A101:I101"/>
    <mergeCell ref="FP104:FX104"/>
    <mergeCell ref="IA102:II102"/>
    <mergeCell ref="IA105:II105"/>
    <mergeCell ref="FG104:FO104"/>
    <mergeCell ref="GH105:GP105"/>
    <mergeCell ref="FY104:GG104"/>
    <mergeCell ref="IS102:IV102"/>
    <mergeCell ref="CD113:CL113"/>
    <mergeCell ref="HR113:HZ113"/>
    <mergeCell ref="BC113:BK113"/>
    <mergeCell ref="BC112:BK112"/>
    <mergeCell ref="GQ109:GY109"/>
    <mergeCell ref="CM109:CU109"/>
    <mergeCell ref="EO109:EW109"/>
    <mergeCell ref="EF109:EN109"/>
    <mergeCell ref="DN109:DV109"/>
    <mergeCell ref="CV109:DD109"/>
    <mergeCell ref="DE109:DM109"/>
    <mergeCell ref="IS112:IV112"/>
    <mergeCell ref="DE112:DM112"/>
    <mergeCell ref="HR110:HZ110"/>
    <mergeCell ref="IA110:II110"/>
    <mergeCell ref="IJ110:IR110"/>
    <mergeCell ref="CM112:CU112"/>
    <mergeCell ref="FP112:FX112"/>
    <mergeCell ref="S110:AA110"/>
    <mergeCell ref="S109:AA109"/>
    <mergeCell ref="AB109:AJ109"/>
    <mergeCell ref="GQ110:GY110"/>
    <mergeCell ref="GH110:GP110"/>
    <mergeCell ref="CV108:DD108"/>
    <mergeCell ref="DW110:EE110"/>
    <mergeCell ref="FP108:FX108"/>
    <mergeCell ref="FY109:GG109"/>
    <mergeCell ref="EX109:FF109"/>
    <mergeCell ref="FP109:FX109"/>
    <mergeCell ref="CD108:CL108"/>
    <mergeCell ref="CV110:DD110"/>
    <mergeCell ref="EX108:FF108"/>
    <mergeCell ref="CM108:CU108"/>
    <mergeCell ref="DN108:DV108"/>
    <mergeCell ref="DW108:EE108"/>
    <mergeCell ref="EF108:EN108"/>
    <mergeCell ref="AB107:AJ107"/>
    <mergeCell ref="DE108:DM108"/>
    <mergeCell ref="EO108:EW108"/>
    <mergeCell ref="AK107:AS107"/>
    <mergeCell ref="AK109:AS109"/>
    <mergeCell ref="AT109:BB109"/>
    <mergeCell ref="EX107:FF107"/>
    <mergeCell ref="HR93:HZ93"/>
    <mergeCell ref="BC92:BK92"/>
    <mergeCell ref="EF96:EN96"/>
    <mergeCell ref="CV97:DD97"/>
    <mergeCell ref="BC96:BK96"/>
    <mergeCell ref="J89:R89"/>
    <mergeCell ref="EO92:EW92"/>
    <mergeCell ref="FY89:GG89"/>
    <mergeCell ref="FY112:GG112"/>
    <mergeCell ref="IA112:II112"/>
    <mergeCell ref="FP113:FX113"/>
    <mergeCell ref="DE113:DM113"/>
    <mergeCell ref="GH113:GP113"/>
    <mergeCell ref="A113:I113"/>
    <mergeCell ref="J113:R113"/>
    <mergeCell ref="A112:I112"/>
    <mergeCell ref="IS113:IV113"/>
    <mergeCell ref="GZ112:HH112"/>
    <mergeCell ref="HR111:HZ111"/>
    <mergeCell ref="HI102:HQ102"/>
    <mergeCell ref="AK101:AS101"/>
    <mergeCell ref="IJ101:IR101"/>
    <mergeCell ref="IS101:IV101"/>
    <mergeCell ref="EX104:FF104"/>
    <mergeCell ref="GQ102:GY102"/>
    <mergeCell ref="HR104:HZ104"/>
    <mergeCell ref="GQ105:GY105"/>
    <mergeCell ref="GH104:GP104"/>
    <mergeCell ref="S101:AA101"/>
    <mergeCell ref="HR102:HZ102"/>
    <mergeCell ref="GH102:GP102"/>
    <mergeCell ref="BC101:BK101"/>
    <mergeCell ref="IJ92:IR92"/>
    <mergeCell ref="DN95:DV95"/>
    <mergeCell ref="GQ92:GY92"/>
    <mergeCell ref="GZ93:HH93"/>
    <mergeCell ref="HI95:HQ95"/>
    <mergeCell ref="BL92:BT92"/>
    <mergeCell ref="FP88:FX88"/>
    <mergeCell ref="DE92:DM92"/>
    <mergeCell ref="FP89:FX89"/>
    <mergeCell ref="AB92:AJ92"/>
    <mergeCell ref="DN92:DV92"/>
    <mergeCell ref="EX88:FF88"/>
    <mergeCell ref="E89:I89"/>
    <mergeCell ref="GH89:GP89"/>
    <mergeCell ref="CD92:CL92"/>
    <mergeCell ref="FG92:FO92"/>
    <mergeCell ref="CV92:DD92"/>
    <mergeCell ref="FY92:GG92"/>
    <mergeCell ref="GQ89:GY89"/>
    <mergeCell ref="GZ89:HH89"/>
    <mergeCell ref="HI89:HQ89"/>
    <mergeCell ref="CM92:CU92"/>
    <mergeCell ref="IJ88:IR88"/>
    <mergeCell ref="EX92:FF92"/>
    <mergeCell ref="GQ88:GY88"/>
    <mergeCell ref="FG89:FO89"/>
    <mergeCell ref="FG88:FO88"/>
    <mergeCell ref="FY88:GG88"/>
    <mergeCell ref="GH88:GP88"/>
    <mergeCell ref="AT89:BB89"/>
    <mergeCell ref="DW89:EE89"/>
    <mergeCell ref="BU89:CC89"/>
    <mergeCell ref="HR92:HZ92"/>
    <mergeCell ref="GH92:GP92"/>
    <mergeCell ref="GZ92:HH92"/>
    <mergeCell ref="HI92:HQ92"/>
    <mergeCell ref="AK92:AS92"/>
    <mergeCell ref="AT92:BB92"/>
    <mergeCell ref="HR89:HZ89"/>
    <mergeCell ref="FP96:FX96"/>
    <mergeCell ref="IJ89:IR89"/>
    <mergeCell ref="EO89:EW89"/>
    <mergeCell ref="GZ88:HH88"/>
    <mergeCell ref="J92:R92"/>
    <mergeCell ref="HI93:HQ93"/>
    <mergeCell ref="IS92:IV92"/>
    <mergeCell ref="A94:I94"/>
    <mergeCell ref="FY95:GG95"/>
    <mergeCell ref="DW95:EE95"/>
    <mergeCell ref="FP95:FX95"/>
    <mergeCell ref="EO95:EW95"/>
    <mergeCell ref="EX95:FF95"/>
    <mergeCell ref="E91:I91"/>
    <mergeCell ref="IS89:IV89"/>
    <mergeCell ref="EX89:FF89"/>
    <mergeCell ref="IA92:II92"/>
    <mergeCell ref="HI88:HQ88"/>
    <mergeCell ref="IA89:II89"/>
    <mergeCell ref="HR88:HZ88"/>
    <mergeCell ref="IA88:II88"/>
    <mergeCell ref="GZ95:HH95"/>
    <mergeCell ref="J95:R95"/>
    <mergeCell ref="BC89:BK89"/>
    <mergeCell ref="A93:B93"/>
    <mergeCell ref="IA97:II97"/>
    <mergeCell ref="IS97:IV97"/>
    <mergeCell ref="J96:R96"/>
    <mergeCell ref="DE97:DM97"/>
    <mergeCell ref="FY94:GG94"/>
    <mergeCell ref="J93:R93"/>
    <mergeCell ref="S93:AA93"/>
    <mergeCell ref="AB93:AJ93"/>
    <mergeCell ref="AK93:AS93"/>
    <mergeCell ref="EF99:EN99"/>
    <mergeCell ref="BL97:BT97"/>
    <mergeCell ref="FG97:FO97"/>
    <mergeCell ref="AT93:BB93"/>
    <mergeCell ref="BC93:BK93"/>
    <mergeCell ref="BL93:BT93"/>
    <mergeCell ref="BU93:CC93"/>
    <mergeCell ref="EO97:EW97"/>
    <mergeCell ref="IA94:II94"/>
    <mergeCell ref="IJ97:IR97"/>
    <mergeCell ref="CD93:CL93"/>
    <mergeCell ref="IJ94:IR94"/>
    <mergeCell ref="DE93:DM93"/>
    <mergeCell ref="EX97:FF97"/>
    <mergeCell ref="HR94:HZ94"/>
    <mergeCell ref="CM93:CU93"/>
    <mergeCell ref="CV93:DD93"/>
    <mergeCell ref="HI94:HQ94"/>
    <mergeCell ref="GZ94:HH94"/>
    <mergeCell ref="GH94:GP94"/>
    <mergeCell ref="DN93:DV93"/>
    <mergeCell ref="DW93:EE93"/>
    <mergeCell ref="EF93:EN93"/>
    <mergeCell ref="HR75:HZ75"/>
    <mergeCell ref="IS75:IV75"/>
    <mergeCell ref="IJ74:IR74"/>
    <mergeCell ref="IS74:IV74"/>
    <mergeCell ref="BU48:CC48"/>
    <mergeCell ref="GH74:GP74"/>
    <mergeCell ref="EO81:EW81"/>
    <mergeCell ref="CD48:CL48"/>
    <mergeCell ref="EO48:EW48"/>
    <mergeCell ref="DE48:DM48"/>
    <mergeCell ref="DN48:DV48"/>
    <mergeCell ref="DW48:EE48"/>
    <mergeCell ref="EF48:EN48"/>
    <mergeCell ref="EO47:EW47"/>
    <mergeCell ref="DW47:EE47"/>
    <mergeCell ref="CD88:CL88"/>
    <mergeCell ref="HI86:HQ86"/>
    <mergeCell ref="CV85:DD85"/>
    <mergeCell ref="DN85:DV85"/>
    <mergeCell ref="EF85:EN85"/>
    <mergeCell ref="DE85:DM85"/>
    <mergeCell ref="CD85:CL85"/>
    <mergeCell ref="FY86:GG86"/>
    <mergeCell ref="IS88:IV88"/>
    <mergeCell ref="IS65:IV65"/>
    <mergeCell ref="DW64:EE64"/>
    <mergeCell ref="EF61:EN61"/>
    <mergeCell ref="BU62:CC62"/>
    <mergeCell ref="CM62:CU62"/>
    <mergeCell ref="IJ79:IR79"/>
    <mergeCell ref="FY79:GG79"/>
    <mergeCell ref="IS79:IV79"/>
    <mergeCell ref="IS66:IV66"/>
    <mergeCell ref="EX66:FF66"/>
    <mergeCell ref="FY70:GG70"/>
    <mergeCell ref="FG71:FO71"/>
    <mergeCell ref="GH66:GP66"/>
    <mergeCell ref="GQ66:GY66"/>
    <mergeCell ref="GZ66:HH66"/>
    <mergeCell ref="HI66:HQ66"/>
    <mergeCell ref="A66:E66"/>
    <mergeCell ref="FY74:GG74"/>
    <mergeCell ref="J74:R74"/>
    <mergeCell ref="DW74:EE74"/>
    <mergeCell ref="EO74:EW74"/>
    <mergeCell ref="S74:AA74"/>
    <mergeCell ref="HR71:HZ71"/>
    <mergeCell ref="FG72:FO72"/>
    <mergeCell ref="GQ71:GY71"/>
    <mergeCell ref="FP72:FX72"/>
    <mergeCell ref="GZ71:HH71"/>
    <mergeCell ref="IA71:II71"/>
    <mergeCell ref="IJ71:IR71"/>
    <mergeCell ref="HR74:HZ74"/>
    <mergeCell ref="CV74:DD74"/>
    <mergeCell ref="CD74:CL74"/>
    <mergeCell ref="AT73:BB73"/>
    <mergeCell ref="IA73:II73"/>
    <mergeCell ref="IS70:IV70"/>
    <mergeCell ref="IA70:II70"/>
    <mergeCell ref="CV68:DD68"/>
    <mergeCell ref="AK68:AS68"/>
    <mergeCell ref="CD71:CL71"/>
    <mergeCell ref="CD66:CL66"/>
    <mergeCell ref="HR83:HZ83"/>
    <mergeCell ref="IJ77:IR77"/>
    <mergeCell ref="BC77:BK77"/>
    <mergeCell ref="BU81:CC81"/>
    <mergeCell ref="EO78:EW78"/>
    <mergeCell ref="FG80:FO80"/>
    <mergeCell ref="S77:AA77"/>
    <mergeCell ref="AT63:BB63"/>
    <mergeCell ref="EO64:EW64"/>
    <mergeCell ref="BC66:BK66"/>
    <mergeCell ref="BL66:BT66"/>
    <mergeCell ref="BL64:BT64"/>
    <mergeCell ref="BU64:CC64"/>
    <mergeCell ref="CD64:CL64"/>
    <mergeCell ref="CM74:CU74"/>
    <mergeCell ref="GZ72:HH72"/>
    <mergeCell ref="IA66:II66"/>
    <mergeCell ref="IJ66:IR66"/>
    <mergeCell ref="BU77:CC77"/>
    <mergeCell ref="IA75:II75"/>
    <mergeCell ref="DW77:EE77"/>
    <mergeCell ref="HR76:HZ76"/>
    <mergeCell ref="BL77:BT77"/>
    <mergeCell ref="EF77:EN77"/>
    <mergeCell ref="DE77:DM77"/>
    <mergeCell ref="CM77:CU77"/>
    <mergeCell ref="GQ75:GY75"/>
    <mergeCell ref="GZ75:HH75"/>
    <mergeCell ref="HI75:HQ75"/>
    <mergeCell ref="GQ77:GY77"/>
    <mergeCell ref="IJ75:IR75"/>
    <mergeCell ref="CD77:CL77"/>
    <mergeCell ref="B44:D44"/>
    <mergeCell ref="F44:I44"/>
    <mergeCell ref="A40:I40"/>
    <mergeCell ref="A28:I28"/>
    <mergeCell ref="A15:I15"/>
    <mergeCell ref="A1:I1"/>
    <mergeCell ref="GH70:GP70"/>
    <mergeCell ref="EX72:FF72"/>
    <mergeCell ref="FY68:GG68"/>
    <mergeCell ref="G66:I66"/>
    <mergeCell ref="J66:R66"/>
    <mergeCell ref="S66:AA66"/>
    <mergeCell ref="BL63:BT63"/>
    <mergeCell ref="GZ46:HH46"/>
    <mergeCell ref="GH47:GP47"/>
    <mergeCell ref="FP47:FX47"/>
    <mergeCell ref="GQ47:GY47"/>
    <mergeCell ref="GQ46:GY46"/>
    <mergeCell ref="EX46:FF46"/>
    <mergeCell ref="FG46:FO46"/>
    <mergeCell ref="BU63:CC63"/>
    <mergeCell ref="S47:AA47"/>
    <mergeCell ref="J63:R63"/>
    <mergeCell ref="FY47:GG47"/>
    <mergeCell ref="EX47:FF47"/>
    <mergeCell ref="AT48:BB48"/>
    <mergeCell ref="FY46:GG46"/>
    <mergeCell ref="GH46:GP46"/>
    <mergeCell ref="EO72:EW72"/>
    <mergeCell ref="CD46:CL46"/>
    <mergeCell ref="BC63:BK63"/>
    <mergeCell ref="GH71:GP71"/>
    <mergeCell ref="IJ47:IR47"/>
    <mergeCell ref="IS47:IV47"/>
    <mergeCell ref="FG47:FO47"/>
    <mergeCell ref="S63:AA63"/>
    <mergeCell ref="F47:I47"/>
    <mergeCell ref="AB77:AJ77"/>
    <mergeCell ref="DN77:DV77"/>
    <mergeCell ref="FG78:FO78"/>
    <mergeCell ref="HI74:HQ74"/>
    <mergeCell ref="FG81:FO81"/>
    <mergeCell ref="IA77:II77"/>
    <mergeCell ref="EO46:EW46"/>
    <mergeCell ref="BU46:CC46"/>
    <mergeCell ref="DN46:DV46"/>
    <mergeCell ref="CM46:CU46"/>
    <mergeCell ref="DE46:DM46"/>
    <mergeCell ref="IJ45:IR45"/>
    <mergeCell ref="IS45:IV45"/>
    <mergeCell ref="CV63:DD63"/>
    <mergeCell ref="F48:I50"/>
    <mergeCell ref="AB47:AJ47"/>
    <mergeCell ref="AK47:AS47"/>
    <mergeCell ref="FP46:FX46"/>
    <mergeCell ref="BL46:BT46"/>
    <mergeCell ref="HI45:HQ45"/>
    <mergeCell ref="CV46:DD46"/>
    <mergeCell ref="HR45:HZ45"/>
    <mergeCell ref="DW46:EE46"/>
    <mergeCell ref="GQ45:GY45"/>
    <mergeCell ref="GZ45:HH45"/>
    <mergeCell ref="EF45:EN45"/>
    <mergeCell ref="EO45:EW45"/>
    <mergeCell ref="HI72:HQ72"/>
    <mergeCell ref="AT66:BB66"/>
    <mergeCell ref="EF64:EN64"/>
    <mergeCell ref="IA45:II45"/>
    <mergeCell ref="EF46:EN46"/>
    <mergeCell ref="GQ72:GY72"/>
    <mergeCell ref="FP70:FX70"/>
    <mergeCell ref="EX71:FF71"/>
    <mergeCell ref="GQ70:GY70"/>
    <mergeCell ref="GZ70:HH70"/>
    <mergeCell ref="AB66:AJ66"/>
    <mergeCell ref="CD63:CL63"/>
    <mergeCell ref="J47:R47"/>
    <mergeCell ref="GZ47:HH47"/>
    <mergeCell ref="HI47:HQ47"/>
    <mergeCell ref="HR47:HZ47"/>
    <mergeCell ref="IA47:II47"/>
    <mergeCell ref="EX45:FF45"/>
    <mergeCell ref="FG45:FO45"/>
    <mergeCell ref="FP45:FX45"/>
    <mergeCell ref="FY45:GG45"/>
    <mergeCell ref="BU45:CC45"/>
    <mergeCell ref="GH45:GP45"/>
    <mergeCell ref="HI46:HQ46"/>
    <mergeCell ref="BC64:BK64"/>
    <mergeCell ref="AK66:AS66"/>
    <mergeCell ref="CV48:DD48"/>
    <mergeCell ref="BC48:BK48"/>
    <mergeCell ref="BL48:BT48"/>
    <mergeCell ref="CM48:CU48"/>
    <mergeCell ref="EF47:EN47"/>
    <mergeCell ref="BC62:BK62"/>
    <mergeCell ref="IJ85:IR85"/>
    <mergeCell ref="FP93:FX93"/>
    <mergeCell ref="IJ81:IR81"/>
    <mergeCell ref="EX86:FF86"/>
    <mergeCell ref="GZ74:HH74"/>
    <mergeCell ref="DN74:DV74"/>
    <mergeCell ref="AK74:AS74"/>
    <mergeCell ref="AT74:BB74"/>
    <mergeCell ref="BC74:BK74"/>
    <mergeCell ref="BL74:BT74"/>
    <mergeCell ref="BU74:CC74"/>
    <mergeCell ref="IS73:IV73"/>
    <mergeCell ref="AT64:BB64"/>
    <mergeCell ref="CM63:CU63"/>
    <mergeCell ref="A63:I63"/>
    <mergeCell ref="B47:D47"/>
    <mergeCell ref="CD84:CL84"/>
    <mergeCell ref="GH83:GP83"/>
    <mergeCell ref="CV84:DD84"/>
    <mergeCell ref="DN84:DV84"/>
    <mergeCell ref="GH78:GP78"/>
    <mergeCell ref="AK77:AS77"/>
    <mergeCell ref="HR77:HZ77"/>
    <mergeCell ref="EX78:FF78"/>
    <mergeCell ref="GZ77:HH77"/>
    <mergeCell ref="HI77:HQ77"/>
    <mergeCell ref="IS77:IV77"/>
    <mergeCell ref="EX81:FF81"/>
    <mergeCell ref="BC84:BK84"/>
    <mergeCell ref="CM81:CU81"/>
    <mergeCell ref="AK81:AS81"/>
    <mergeCell ref="A77:I77"/>
    <mergeCell ref="GQ74:GY74"/>
    <mergeCell ref="EX70:FF70"/>
    <mergeCell ref="GH72:GP72"/>
    <mergeCell ref="HI71:HQ71"/>
    <mergeCell ref="HI70:HQ70"/>
    <mergeCell ref="IS68:IV68"/>
    <mergeCell ref="IJ80:IR80"/>
    <mergeCell ref="FP86:FX86"/>
    <mergeCell ref="IJ84:IR84"/>
    <mergeCell ref="IJ86:IR86"/>
    <mergeCell ref="IA85:II85"/>
    <mergeCell ref="IJ83:IR83"/>
    <mergeCell ref="IS80:IV80"/>
    <mergeCell ref="J81:R81"/>
    <mergeCell ref="BC94:BK94"/>
    <mergeCell ref="FG93:FO93"/>
    <mergeCell ref="FP94:FX94"/>
    <mergeCell ref="GQ93:GY93"/>
    <mergeCell ref="EF92:EN92"/>
    <mergeCell ref="EF94:EN94"/>
    <mergeCell ref="DN86:DV86"/>
    <mergeCell ref="DW86:EE86"/>
    <mergeCell ref="EF86:EN86"/>
    <mergeCell ref="EO86:EW86"/>
    <mergeCell ref="CV94:DD94"/>
    <mergeCell ref="GH93:GP93"/>
    <mergeCell ref="DW92:EE92"/>
    <mergeCell ref="FG86:FO86"/>
    <mergeCell ref="FY93:GG93"/>
    <mergeCell ref="EX94:FF94"/>
    <mergeCell ref="CV86:DD86"/>
    <mergeCell ref="DE86:DM86"/>
    <mergeCell ref="J83:R83"/>
    <mergeCell ref="E84:I84"/>
    <mergeCell ref="BU94:CC94"/>
    <mergeCell ref="J80:R80"/>
    <mergeCell ref="A83:I83"/>
    <mergeCell ref="A80:I80"/>
    <mergeCell ref="AT94:BB94"/>
    <mergeCell ref="J86:R86"/>
    <mergeCell ref="S86:AA86"/>
    <mergeCell ref="S84:AA84"/>
    <mergeCell ref="S80:AA80"/>
    <mergeCell ref="A81:I81"/>
    <mergeCell ref="FY71:GG71"/>
    <mergeCell ref="FG66:FO66"/>
    <mergeCell ref="FG70:FO70"/>
    <mergeCell ref="FP71:FX71"/>
    <mergeCell ref="FP66:FX66"/>
    <mergeCell ref="FY66:GG66"/>
    <mergeCell ref="AB74:AJ74"/>
    <mergeCell ref="FY72:GG72"/>
    <mergeCell ref="EO93:EW93"/>
    <mergeCell ref="J77:R77"/>
    <mergeCell ref="CM84:CU84"/>
    <mergeCell ref="EO77:EW77"/>
    <mergeCell ref="CV77:DD77"/>
    <mergeCell ref="DE89:DM89"/>
    <mergeCell ref="J85:R85"/>
    <mergeCell ref="E88:I88"/>
    <mergeCell ref="J88:R88"/>
    <mergeCell ref="BL85:BT85"/>
    <mergeCell ref="AB88:AJ88"/>
    <mergeCell ref="AB85:AJ85"/>
    <mergeCell ref="DN94:DV94"/>
    <mergeCell ref="J84:R84"/>
    <mergeCell ref="E90:I90"/>
    <mergeCell ref="BU96:CC96"/>
    <mergeCell ref="GQ95:GY95"/>
    <mergeCell ref="BC97:BK97"/>
    <mergeCell ref="EX96:FF96"/>
    <mergeCell ref="GH95:GP95"/>
    <mergeCell ref="J94:R94"/>
    <mergeCell ref="A95:I95"/>
    <mergeCell ref="S94:AA94"/>
    <mergeCell ref="FG94:FO94"/>
    <mergeCell ref="BL94:BT94"/>
    <mergeCell ref="DW94:EE94"/>
    <mergeCell ref="DE94:DM94"/>
    <mergeCell ref="EO94:EW94"/>
    <mergeCell ref="EX85:FF85"/>
    <mergeCell ref="FG85:FO85"/>
    <mergeCell ref="FP85:FX85"/>
    <mergeCell ref="CD94:CL94"/>
    <mergeCell ref="S88:AA88"/>
    <mergeCell ref="S85:AA85"/>
    <mergeCell ref="AT85:BB85"/>
    <mergeCell ref="BU97:CC97"/>
    <mergeCell ref="GQ94:GY94"/>
    <mergeCell ref="S92:AA92"/>
    <mergeCell ref="BL89:BT89"/>
    <mergeCell ref="A96:I96"/>
    <mergeCell ref="E85:I85"/>
    <mergeCell ref="IS100:IV100"/>
    <mergeCell ref="EX110:FF110"/>
    <mergeCell ref="BU109:CC109"/>
    <mergeCell ref="BC109:BK109"/>
    <mergeCell ref="GH109:GP109"/>
    <mergeCell ref="GZ109:HH109"/>
    <mergeCell ref="HI109:HQ109"/>
    <mergeCell ref="GZ106:HH106"/>
    <mergeCell ref="HI106:HQ106"/>
    <mergeCell ref="BC107:BK107"/>
    <mergeCell ref="EF107:EN107"/>
    <mergeCell ref="A106:I106"/>
    <mergeCell ref="J106:R106"/>
    <mergeCell ref="GQ106:GY106"/>
    <mergeCell ref="DE105:DM105"/>
    <mergeCell ref="CV106:DD106"/>
    <mergeCell ref="EO105:EW105"/>
    <mergeCell ref="EX105:FF105"/>
    <mergeCell ref="FG105:FO105"/>
    <mergeCell ref="A100:I100"/>
    <mergeCell ref="EF101:EN101"/>
    <mergeCell ref="GQ100:GY100"/>
    <mergeCell ref="AT101:BB101"/>
    <mergeCell ref="GQ101:GY101"/>
    <mergeCell ref="BL101:BT101"/>
    <mergeCell ref="HI101:HQ101"/>
    <mergeCell ref="GH101:GP101"/>
    <mergeCell ref="FP101:FX101"/>
    <mergeCell ref="GH108:GP108"/>
    <mergeCell ref="EF110:EN110"/>
    <mergeCell ref="FG108:FO108"/>
    <mergeCell ref="FG109:FO109"/>
    <mergeCell ref="F102:I102"/>
    <mergeCell ref="J104:R104"/>
    <mergeCell ref="J102:R102"/>
    <mergeCell ref="S102:AA102"/>
    <mergeCell ref="AB102:AJ102"/>
    <mergeCell ref="AK102:AS102"/>
    <mergeCell ref="BU104:CC104"/>
    <mergeCell ref="FG102:FO102"/>
    <mergeCell ref="DE102:DM102"/>
    <mergeCell ref="EO102:EW102"/>
    <mergeCell ref="S105:AA105"/>
    <mergeCell ref="DE104:DM104"/>
    <mergeCell ref="CM104:CU104"/>
    <mergeCell ref="AK105:AS105"/>
    <mergeCell ref="S104:AA104"/>
    <mergeCell ref="BU102:CC102"/>
    <mergeCell ref="CD102:CL102"/>
    <mergeCell ref="CM102:CU102"/>
    <mergeCell ref="AB104:AJ104"/>
    <mergeCell ref="CV102:DD102"/>
    <mergeCell ref="DW104:EE104"/>
    <mergeCell ref="BL104:BT104"/>
    <mergeCell ref="DW102:EE102"/>
    <mergeCell ref="DN104:DV104"/>
    <mergeCell ref="CV104:DD104"/>
    <mergeCell ref="CD104:CL104"/>
    <mergeCell ref="EF102:EN102"/>
    <mergeCell ref="DN102:DV102"/>
    <mergeCell ref="EX102:FF102"/>
    <mergeCell ref="J105:R105"/>
    <mergeCell ref="BL100:BT100"/>
    <mergeCell ref="CD100:CL100"/>
    <mergeCell ref="AT100:BB100"/>
    <mergeCell ref="EX100:FF100"/>
    <mergeCell ref="CM113:CU113"/>
    <mergeCell ref="GZ113:HH113"/>
    <mergeCell ref="AB113:AJ113"/>
    <mergeCell ref="AK113:AS113"/>
    <mergeCell ref="AK111:AS111"/>
    <mergeCell ref="GZ111:HH111"/>
    <mergeCell ref="J111:R111"/>
    <mergeCell ref="HR112:HZ112"/>
    <mergeCell ref="IJ111:IR111"/>
    <mergeCell ref="AB111:AJ111"/>
    <mergeCell ref="GQ112:GY112"/>
    <mergeCell ref="IA111:II111"/>
    <mergeCell ref="AT111:BB111"/>
    <mergeCell ref="BL111:BT111"/>
    <mergeCell ref="CD112:CL112"/>
    <mergeCell ref="DW111:EE111"/>
    <mergeCell ref="BU111:CC111"/>
    <mergeCell ref="AK106:AS106"/>
    <mergeCell ref="FP102:FX102"/>
    <mergeCell ref="IJ102:IR102"/>
    <mergeCell ref="IJ100:IR100"/>
    <mergeCell ref="IA113:II113"/>
    <mergeCell ref="CV113:DD113"/>
    <mergeCell ref="BL113:BT113"/>
    <mergeCell ref="BU113:CC113"/>
    <mergeCell ref="BL112:BT112"/>
    <mergeCell ref="BU112:CC112"/>
    <mergeCell ref="GZ107:HH107"/>
    <mergeCell ref="CM96:CU96"/>
    <mergeCell ref="BL96:BT96"/>
    <mergeCell ref="CD96:CL96"/>
    <mergeCell ref="EF97:EN97"/>
    <mergeCell ref="S96:AA96"/>
    <mergeCell ref="AK97:AS97"/>
    <mergeCell ref="DN99:DV99"/>
    <mergeCell ref="FP98:FX98"/>
    <mergeCell ref="GZ99:HH99"/>
    <mergeCell ref="AT99:BB99"/>
    <mergeCell ref="HI99:HQ99"/>
    <mergeCell ref="GZ97:HH97"/>
    <mergeCell ref="HI97:HQ97"/>
    <mergeCell ref="BC104:BK104"/>
    <mergeCell ref="FY100:GG100"/>
    <mergeCell ref="AK99:AS99"/>
    <mergeCell ref="EX98:FF98"/>
    <mergeCell ref="AB99:AJ99"/>
    <mergeCell ref="CV99:DD99"/>
    <mergeCell ref="BL99:BT99"/>
    <mergeCell ref="BC99:BK99"/>
    <mergeCell ref="S100:AA100"/>
    <mergeCell ref="BU99:CC99"/>
    <mergeCell ref="FG100:FO100"/>
    <mergeCell ref="BU100:CC100"/>
    <mergeCell ref="CV100:DD100"/>
    <mergeCell ref="DW100:EE100"/>
    <mergeCell ref="DE100:DM100"/>
    <mergeCell ref="DN100:DV100"/>
    <mergeCell ref="EO100:EW100"/>
    <mergeCell ref="AK104:AS104"/>
    <mergeCell ref="EO101:EW101"/>
    <mergeCell ref="FY78:GG78"/>
    <mergeCell ref="AT77:BB77"/>
    <mergeCell ref="GH77:GP77"/>
    <mergeCell ref="FG74:FO74"/>
    <mergeCell ref="IA74:II74"/>
    <mergeCell ref="HR72:HZ72"/>
    <mergeCell ref="IA72:II72"/>
    <mergeCell ref="IJ72:IR72"/>
    <mergeCell ref="IS72:IV72"/>
    <mergeCell ref="A74:B74"/>
    <mergeCell ref="FP74:FX74"/>
    <mergeCell ref="DE74:DM74"/>
    <mergeCell ref="EF74:EN74"/>
    <mergeCell ref="EX74:FF74"/>
    <mergeCell ref="HI111:HQ111"/>
    <mergeCell ref="CD111:CL111"/>
    <mergeCell ref="DN111:DV111"/>
    <mergeCell ref="DE111:DM111"/>
    <mergeCell ref="CM111:CU111"/>
    <mergeCell ref="CV111:DD111"/>
    <mergeCell ref="EF111:EN111"/>
    <mergeCell ref="BC111:BK111"/>
    <mergeCell ref="S111:AA111"/>
    <mergeCell ref="IS111:IV111"/>
    <mergeCell ref="FY96:GG96"/>
    <mergeCell ref="CV96:DD96"/>
    <mergeCell ref="FG96:FO96"/>
    <mergeCell ref="DW96:EE96"/>
    <mergeCell ref="DE96:DM96"/>
    <mergeCell ref="DN96:DV96"/>
    <mergeCell ref="EO96:EW96"/>
    <mergeCell ref="AT96:BB96"/>
    <mergeCell ref="A107:I107"/>
    <mergeCell ref="FY108:GG108"/>
    <mergeCell ref="S108:AA108"/>
    <mergeCell ref="AK108:AS108"/>
    <mergeCell ref="AT108:BB108"/>
    <mergeCell ref="BC108:BK108"/>
    <mergeCell ref="S107:AA107"/>
    <mergeCell ref="DW109:EE109"/>
    <mergeCell ref="BL107:BT107"/>
    <mergeCell ref="CD106:CL106"/>
    <mergeCell ref="FY106:GG106"/>
    <mergeCell ref="A105:I105"/>
    <mergeCell ref="CD107:CL107"/>
    <mergeCell ref="CM106:CU106"/>
    <mergeCell ref="DN101:DV101"/>
    <mergeCell ref="AB105:AJ105"/>
    <mergeCell ref="AT97:BB97"/>
    <mergeCell ref="CD99:CL99"/>
    <mergeCell ref="FP97:FX97"/>
    <mergeCell ref="FP100:FX100"/>
    <mergeCell ref="J99:R99"/>
    <mergeCell ref="CD97:CL97"/>
    <mergeCell ref="A97:I97"/>
    <mergeCell ref="A99:I99"/>
    <mergeCell ref="EX101:FF101"/>
    <mergeCell ref="AB100:AJ100"/>
    <mergeCell ref="CV101:DD101"/>
    <mergeCell ref="BC100:BK100"/>
    <mergeCell ref="EF100:EN100"/>
    <mergeCell ref="AK100:AS100"/>
    <mergeCell ref="CD101:CL101"/>
    <mergeCell ref="CM100:CU100"/>
    <mergeCell ref="A108:I108"/>
    <mergeCell ref="EX112:FF112"/>
    <mergeCell ref="CD110:CL110"/>
    <mergeCell ref="HI110:HQ110"/>
    <mergeCell ref="IA108:II108"/>
    <mergeCell ref="DE110:DM110"/>
    <mergeCell ref="IJ108:IR108"/>
    <mergeCell ref="IS108:IV108"/>
    <mergeCell ref="DW112:EE112"/>
    <mergeCell ref="FY110:GG110"/>
    <mergeCell ref="AB110:AJ110"/>
    <mergeCell ref="AK110:AS110"/>
    <mergeCell ref="AT110:BB110"/>
    <mergeCell ref="BC110:BK110"/>
    <mergeCell ref="FG110:FO110"/>
    <mergeCell ref="AB108:AJ108"/>
    <mergeCell ref="GZ108:HH108"/>
    <mergeCell ref="J108:R108"/>
    <mergeCell ref="EO110:EW110"/>
    <mergeCell ref="HR108:HZ108"/>
    <mergeCell ref="GQ108:GY108"/>
    <mergeCell ref="J112:R112"/>
    <mergeCell ref="S112:AA112"/>
    <mergeCell ref="AB112:AJ112"/>
    <mergeCell ref="AK112:AS112"/>
    <mergeCell ref="IJ112:IR112"/>
    <mergeCell ref="HI112:HQ112"/>
    <mergeCell ref="A110:I110"/>
    <mergeCell ref="A109:I109"/>
    <mergeCell ref="BU110:CC110"/>
    <mergeCell ref="FP110:FX110"/>
    <mergeCell ref="BL108:BT108"/>
    <mergeCell ref="HI113:HQ113"/>
    <mergeCell ref="DN113:DV113"/>
    <mergeCell ref="AT113:BB113"/>
    <mergeCell ref="AT112:BB112"/>
    <mergeCell ref="EO112:EW112"/>
    <mergeCell ref="IS110:IV110"/>
    <mergeCell ref="FY111:GG111"/>
    <mergeCell ref="EO111:EW111"/>
    <mergeCell ref="FG111:FO111"/>
    <mergeCell ref="GH111:GP111"/>
    <mergeCell ref="J110:R110"/>
    <mergeCell ref="EF112:EN112"/>
    <mergeCell ref="GQ111:GY111"/>
    <mergeCell ref="J109:R109"/>
    <mergeCell ref="IS106:IV106"/>
    <mergeCell ref="IA109:II109"/>
    <mergeCell ref="HR106:HZ106"/>
    <mergeCell ref="IJ109:IR109"/>
    <mergeCell ref="IA107:II107"/>
    <mergeCell ref="IA106:II106"/>
    <mergeCell ref="S106:AA106"/>
    <mergeCell ref="DN107:DV107"/>
    <mergeCell ref="DN110:DV110"/>
    <mergeCell ref="HI108:HQ108"/>
    <mergeCell ref="HR109:HZ109"/>
    <mergeCell ref="J107:R107"/>
    <mergeCell ref="FY113:GG113"/>
    <mergeCell ref="HI107:HQ107"/>
    <mergeCell ref="HR107:HZ107"/>
    <mergeCell ref="BU108:CC108"/>
    <mergeCell ref="FP111:FX111"/>
    <mergeCell ref="CM110:CU110"/>
    <mergeCell ref="FP106:FX106"/>
    <mergeCell ref="DN105:DV105"/>
    <mergeCell ref="DN106:DV106"/>
    <mergeCell ref="EF106:EN106"/>
    <mergeCell ref="EO106:EW106"/>
    <mergeCell ref="DW105:EE105"/>
    <mergeCell ref="EF105:EN105"/>
    <mergeCell ref="EO107:EW107"/>
    <mergeCell ref="AB106:AJ106"/>
    <mergeCell ref="CM105:CU105"/>
    <mergeCell ref="GH106:GP106"/>
    <mergeCell ref="DE107:DM107"/>
    <mergeCell ref="EX106:FF106"/>
    <mergeCell ref="BL106:BT106"/>
    <mergeCell ref="DW107:EE107"/>
    <mergeCell ref="AT106:BB106"/>
    <mergeCell ref="BC106:BK106"/>
    <mergeCell ref="DE106:DM106"/>
    <mergeCell ref="BU107:CC107"/>
    <mergeCell ref="DW106:EE106"/>
    <mergeCell ref="BC105:BK105"/>
    <mergeCell ref="BL105:BT105"/>
    <mergeCell ref="BU105:CC105"/>
    <mergeCell ref="CD105:CL105"/>
    <mergeCell ref="CV105:DD105"/>
    <mergeCell ref="FG106:FO106"/>
    <mergeCell ref="BU106:CC106"/>
  </mergeCells>
  <pageMargins left="0.7" right="0.7" top="0.75" bottom="0.75" header="0.3" footer="0.3"/>
  <pageSetup paperSize="9" scale="6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39"/>
  <sheetViews>
    <sheetView workbookViewId="0">
      <selection activeCell="A8" sqref="A8:G14"/>
    </sheetView>
  </sheetViews>
  <sheetFormatPr defaultColWidth="9" defaultRowHeight="13.8" x14ac:dyDescent="0.25"/>
  <cols>
    <col min="1" max="1" width="9.21875" style="166" customWidth="1"/>
    <col min="2" max="2" width="13.44140625" style="166" customWidth="1"/>
    <col min="3" max="3" width="17.21875" style="166" customWidth="1"/>
    <col min="4" max="4" width="18.21875" style="166" customWidth="1"/>
    <col min="5" max="5" width="16.77734375" style="166" customWidth="1"/>
    <col min="6" max="6" width="8.77734375" style="166" customWidth="1"/>
    <col min="7" max="7" width="43.77734375" style="166" customWidth="1"/>
    <col min="8" max="8" width="8.77734375" style="166" customWidth="1"/>
    <col min="9" max="9" width="0" style="166" hidden="1" customWidth="1"/>
    <col min="10" max="256" width="9.21875" style="166" hidden="1" customWidth="1"/>
  </cols>
  <sheetData>
    <row r="1" spans="1:8" x14ac:dyDescent="0.25">
      <c r="A1" s="46"/>
      <c r="B1" s="46"/>
      <c r="C1" s="46"/>
      <c r="D1" s="46"/>
      <c r="E1" s="46"/>
      <c r="F1" s="46"/>
      <c r="G1" s="46"/>
      <c r="H1" s="46"/>
    </row>
    <row r="2" spans="1:8" x14ac:dyDescent="0.25">
      <c r="A2" s="46"/>
      <c r="B2" s="46"/>
      <c r="C2" s="46"/>
      <c r="D2" s="46"/>
      <c r="E2" s="46"/>
      <c r="F2" s="46"/>
      <c r="G2" s="216"/>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6"/>
      <c r="B6" s="187"/>
      <c r="C6" s="187"/>
      <c r="D6" s="187"/>
      <c r="E6" s="187"/>
      <c r="F6" s="187"/>
      <c r="G6" s="188"/>
      <c r="H6" s="46"/>
    </row>
    <row r="7" spans="1:8" x14ac:dyDescent="0.25">
      <c r="A7" s="680" t="s">
        <v>137</v>
      </c>
      <c r="B7" s="544"/>
      <c r="C7" s="544"/>
      <c r="D7" s="544"/>
      <c r="E7" s="544"/>
      <c r="F7" s="544"/>
      <c r="G7" s="681"/>
      <c r="H7" s="46"/>
    </row>
    <row r="8" spans="1:8" x14ac:dyDescent="0.25">
      <c r="A8" s="680" t="s">
        <v>55</v>
      </c>
      <c r="B8" s="544"/>
      <c r="C8" s="544"/>
      <c r="D8" s="544"/>
      <c r="E8" s="544"/>
      <c r="F8" s="544"/>
      <c r="G8" s="681"/>
      <c r="H8" s="46"/>
    </row>
    <row r="9" spans="1:8" x14ac:dyDescent="0.25">
      <c r="A9" s="50"/>
      <c r="B9" s="46"/>
      <c r="C9" s="46"/>
      <c r="D9" s="46"/>
      <c r="E9" s="46"/>
      <c r="F9" s="46"/>
      <c r="G9" s="190"/>
      <c r="H9" s="46"/>
    </row>
    <row r="10" spans="1:8" x14ac:dyDescent="0.25">
      <c r="A10" s="50"/>
      <c r="B10" s="46"/>
      <c r="C10" s="46"/>
      <c r="D10" s="46"/>
      <c r="E10" s="46"/>
      <c r="F10" s="46"/>
      <c r="G10" s="190"/>
      <c r="H10" s="46"/>
    </row>
    <row r="11" spans="1:8" x14ac:dyDescent="0.25">
      <c r="A11" s="50" t="s">
        <v>138</v>
      </c>
      <c r="B11" s="46"/>
      <c r="C11" s="46"/>
      <c r="D11" s="46"/>
      <c r="E11" s="46"/>
      <c r="F11" s="46"/>
      <c r="G11" s="190"/>
      <c r="H11" s="46"/>
    </row>
    <row r="12" spans="1:8" x14ac:dyDescent="0.25">
      <c r="A12" s="50" t="s">
        <v>139</v>
      </c>
      <c r="B12" s="46"/>
      <c r="C12" s="46"/>
      <c r="D12" s="46"/>
      <c r="E12" s="46"/>
      <c r="F12" s="46"/>
      <c r="G12" s="190"/>
      <c r="H12" s="46"/>
    </row>
    <row r="13" spans="1:8" x14ac:dyDescent="0.25">
      <c r="A13" s="50" t="s">
        <v>26</v>
      </c>
      <c r="B13" s="46"/>
      <c r="C13" s="46"/>
      <c r="D13" s="46"/>
      <c r="E13" s="46"/>
      <c r="F13" s="46"/>
      <c r="G13" s="190"/>
      <c r="H13" s="46"/>
    </row>
    <row r="14" spans="1:8" x14ac:dyDescent="0.25">
      <c r="A14" s="50"/>
      <c r="B14" s="46"/>
      <c r="C14" s="46"/>
      <c r="D14" s="46"/>
      <c r="E14" s="46"/>
      <c r="F14" s="46"/>
      <c r="G14" s="190"/>
      <c r="H14" s="46"/>
    </row>
    <row r="15" spans="1:8" x14ac:dyDescent="0.25">
      <c r="A15" s="50"/>
      <c r="B15" s="46"/>
      <c r="C15" s="46"/>
      <c r="D15" s="46"/>
      <c r="E15" s="46"/>
      <c r="F15" s="46"/>
      <c r="G15" s="190"/>
      <c r="H15" s="46"/>
    </row>
    <row r="16" spans="1:8" x14ac:dyDescent="0.25">
      <c r="A16" s="50" t="s">
        <v>140</v>
      </c>
      <c r="B16" s="46"/>
      <c r="C16" s="46"/>
      <c r="D16" s="46"/>
      <c r="E16" s="46"/>
      <c r="F16" s="46"/>
      <c r="G16" s="190"/>
      <c r="H16" s="46"/>
    </row>
    <row r="17" spans="1:8" x14ac:dyDescent="0.25">
      <c r="A17" s="50" t="s">
        <v>59</v>
      </c>
      <c r="B17" s="46"/>
      <c r="C17" s="46"/>
      <c r="D17" s="46"/>
      <c r="E17" s="46"/>
      <c r="F17" s="46"/>
      <c r="G17" s="190"/>
      <c r="H17" s="46"/>
    </row>
    <row r="18" spans="1:8" x14ac:dyDescent="0.25">
      <c r="A18" s="50" t="s">
        <v>141</v>
      </c>
      <c r="B18" s="46"/>
      <c r="C18" s="46"/>
      <c r="D18" s="46"/>
      <c r="E18" s="46"/>
      <c r="F18" s="46"/>
      <c r="G18" s="190"/>
      <c r="H18" s="46"/>
    </row>
    <row r="19" spans="1:8" x14ac:dyDescent="0.25">
      <c r="A19" s="50" t="s">
        <v>26</v>
      </c>
      <c r="B19" s="46"/>
      <c r="C19" s="46"/>
      <c r="D19" s="46"/>
      <c r="E19" s="46"/>
      <c r="F19" s="46"/>
      <c r="G19" s="190"/>
      <c r="H19" s="46"/>
    </row>
    <row r="20" spans="1:8" x14ac:dyDescent="0.25">
      <c r="A20" s="50"/>
      <c r="B20" s="46"/>
      <c r="C20" s="46"/>
      <c r="D20" s="46"/>
      <c r="E20" s="46"/>
      <c r="F20" s="46"/>
      <c r="G20" s="190"/>
      <c r="H20" s="46"/>
    </row>
    <row r="21" spans="1:8" x14ac:dyDescent="0.25">
      <c r="A21" s="50"/>
      <c r="B21" s="46"/>
      <c r="C21" s="46"/>
      <c r="D21" s="46"/>
      <c r="E21" s="46"/>
      <c r="F21" s="46"/>
      <c r="G21" s="190"/>
      <c r="H21" s="46"/>
    </row>
    <row r="22" spans="1:8" x14ac:dyDescent="0.25">
      <c r="A22" s="50" t="s">
        <v>142</v>
      </c>
      <c r="B22" s="46"/>
      <c r="C22" s="46"/>
      <c r="D22" s="46"/>
      <c r="E22" s="46"/>
      <c r="F22" s="46"/>
      <c r="G22" s="190"/>
      <c r="H22" s="46"/>
    </row>
    <row r="23" spans="1:8" x14ac:dyDescent="0.25">
      <c r="A23" s="50" t="s">
        <v>26</v>
      </c>
      <c r="B23" s="46"/>
      <c r="C23" s="46"/>
      <c r="D23" s="46"/>
      <c r="E23" s="46"/>
      <c r="F23" s="46"/>
      <c r="G23" s="190"/>
      <c r="H23" s="46"/>
    </row>
    <row r="24" spans="1:8" x14ac:dyDescent="0.25">
      <c r="A24" s="50"/>
      <c r="B24" s="46"/>
      <c r="C24" s="46"/>
      <c r="D24" s="46"/>
      <c r="E24" s="46"/>
      <c r="F24" s="46"/>
      <c r="G24" s="190"/>
      <c r="H24" s="46"/>
    </row>
    <row r="25" spans="1:8" x14ac:dyDescent="0.25">
      <c r="A25" s="50"/>
      <c r="B25" s="46"/>
      <c r="C25" s="46"/>
      <c r="D25" s="46"/>
      <c r="E25" s="46"/>
      <c r="F25" s="46"/>
      <c r="G25" s="190"/>
      <c r="H25" s="46"/>
    </row>
    <row r="26" spans="1:8" x14ac:dyDescent="0.25">
      <c r="A26" s="50"/>
      <c r="B26" s="46"/>
      <c r="C26" s="46"/>
      <c r="D26" s="46"/>
      <c r="E26" s="46"/>
      <c r="F26" s="46"/>
      <c r="G26" s="190"/>
      <c r="H26" s="46"/>
    </row>
    <row r="27" spans="1:8" ht="18" x14ac:dyDescent="0.35">
      <c r="A27" s="50"/>
      <c r="B27" s="185" t="s">
        <v>120</v>
      </c>
      <c r="C27" s="46"/>
      <c r="D27" s="46"/>
      <c r="E27" s="46"/>
      <c r="F27" s="46"/>
      <c r="G27" s="190"/>
      <c r="H27" s="46"/>
    </row>
    <row r="28" spans="1:8" x14ac:dyDescent="0.25">
      <c r="A28" s="50"/>
      <c r="B28" s="216" t="s">
        <v>30</v>
      </c>
      <c r="C28" s="46"/>
      <c r="D28" s="46"/>
      <c r="E28" s="46"/>
      <c r="F28" s="46"/>
      <c r="G28" s="190"/>
      <c r="H28" s="46"/>
    </row>
    <row r="29" spans="1:8" x14ac:dyDescent="0.25">
      <c r="A29" s="50"/>
      <c r="B29" s="216"/>
      <c r="C29" s="46"/>
      <c r="D29" s="46"/>
      <c r="E29" s="46"/>
      <c r="F29" s="46"/>
      <c r="G29" s="190"/>
      <c r="H29" s="46"/>
    </row>
    <row r="30" spans="1:8" x14ac:dyDescent="0.25">
      <c r="A30" s="50"/>
      <c r="B30" s="46"/>
      <c r="C30" s="46"/>
      <c r="D30" s="46"/>
      <c r="E30" s="46"/>
      <c r="F30" s="46"/>
      <c r="G30" s="190"/>
      <c r="H30" s="46"/>
    </row>
    <row r="31" spans="1:8" x14ac:dyDescent="0.25">
      <c r="A31" s="50" t="s">
        <v>56</v>
      </c>
      <c r="B31" s="46"/>
      <c r="C31" s="43" t="str">
        <f>MASTERSHEET!B4</f>
        <v>PAVITHRA</v>
      </c>
      <c r="D31" s="43">
        <f>MASTERSHEET!D4</f>
        <v>0</v>
      </c>
      <c r="E31" s="43" t="str">
        <f>MASTERSHEET!F4</f>
        <v>VENKATESAN</v>
      </c>
      <c r="F31" s="46"/>
      <c r="G31" s="190"/>
      <c r="H31" s="46"/>
    </row>
    <row r="32" spans="1:8" x14ac:dyDescent="0.25">
      <c r="A32" s="50"/>
      <c r="B32" s="46"/>
      <c r="C32" s="43"/>
      <c r="D32" s="43"/>
      <c r="E32" s="43"/>
      <c r="F32" s="46"/>
      <c r="G32" s="190"/>
      <c r="H32" s="46"/>
    </row>
    <row r="33" spans="1:8" x14ac:dyDescent="0.25">
      <c r="A33" s="50"/>
      <c r="B33" s="46"/>
      <c r="C33" s="43"/>
      <c r="D33" s="43"/>
      <c r="E33" s="43"/>
      <c r="F33" s="46"/>
      <c r="G33" s="190"/>
      <c r="H33" s="46"/>
    </row>
    <row r="34" spans="1:8" x14ac:dyDescent="0.25">
      <c r="A34" s="50" t="s">
        <v>57</v>
      </c>
      <c r="B34" s="46"/>
      <c r="C34" s="9" t="str">
        <f>MASTERSHEET!D6</f>
        <v>BANGALORE</v>
      </c>
      <c r="D34" s="43"/>
      <c r="E34" s="43"/>
      <c r="F34" s="46"/>
      <c r="G34" s="190"/>
      <c r="H34" s="46"/>
    </row>
    <row r="35" spans="1:8" x14ac:dyDescent="0.25">
      <c r="A35" s="50" t="s">
        <v>29</v>
      </c>
      <c r="B35" s="46"/>
      <c r="C35" s="416">
        <f>MASTERSHEET!B6</f>
        <v>43054</v>
      </c>
      <c r="D35" s="43"/>
      <c r="E35" s="43"/>
      <c r="F35" s="46"/>
      <c r="G35" s="190"/>
      <c r="H35" s="46"/>
    </row>
    <row r="36" spans="1:8" x14ac:dyDescent="0.25">
      <c r="A36" s="50"/>
      <c r="B36" s="46"/>
      <c r="C36" s="46"/>
      <c r="D36" s="46"/>
      <c r="E36" s="46"/>
      <c r="F36" s="46"/>
      <c r="G36" s="190"/>
      <c r="H36" s="46"/>
    </row>
    <row r="37" spans="1:8" x14ac:dyDescent="0.25">
      <c r="A37" s="50"/>
      <c r="B37" s="46"/>
      <c r="C37" s="46"/>
      <c r="D37" s="46"/>
      <c r="E37" s="46"/>
      <c r="F37" s="46"/>
      <c r="G37" s="190"/>
      <c r="H37" s="46"/>
    </row>
    <row r="38" spans="1:8" x14ac:dyDescent="0.25">
      <c r="A38" s="50"/>
      <c r="B38" s="46"/>
      <c r="C38" s="46"/>
      <c r="D38" s="46"/>
      <c r="E38" s="46"/>
      <c r="F38" s="46"/>
      <c r="G38" s="190"/>
    </row>
    <row r="39" spans="1:8" x14ac:dyDescent="0.25">
      <c r="A39" s="218"/>
      <c r="B39" s="219"/>
      <c r="C39" s="219"/>
      <c r="D39" s="219"/>
      <c r="E39" s="219"/>
      <c r="F39" s="219"/>
      <c r="G39" s="220"/>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Pavi</cp:lastModifiedBy>
  <dcterms:created xsi:type="dcterms:W3CDTF">2006-10-17T03:56:01Z</dcterms:created>
  <dcterms:modified xsi:type="dcterms:W3CDTF">2018-05-31T14:13:56Z</dcterms:modified>
</cp:coreProperties>
</file>