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576\Desktop\20cum\80DSDgpzqo!1o\C\"/>
    </mc:Choice>
  </mc:AlternateContent>
  <xr:revisionPtr revIDLastSave="0" documentId="13_ncr:1_{E18FCDA4-9B34-455E-83CB-45320ECDCC5D}" xr6:coauthVersionLast="45" xr6:coauthVersionMax="45" xr10:uidLastSave="{00000000-0000-0000-0000-000000000000}"/>
  <bookViews>
    <workbookView xWindow="-108" yWindow="-108" windowWidth="23256" windowHeight="12720" xr2:uid="{6B52116C-A440-4723-B004-94FE7E1C4CA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" i="2"/>
  <c r="M27" i="2" l="1"/>
  <c r="M21" i="2"/>
  <c r="M11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<sst xmlns="http://schemas.openxmlformats.org/spreadsheetml/2006/main" count="70" uniqueCount="46">
  <si>
    <t>E6</t>
  </si>
  <si>
    <t>E7</t>
  </si>
  <si>
    <t>E8</t>
  </si>
  <si>
    <t>E9</t>
  </si>
  <si>
    <t>E13</t>
  </si>
  <si>
    <t>E15</t>
  </si>
  <si>
    <t>E16</t>
  </si>
  <si>
    <t>E17</t>
  </si>
  <si>
    <t>E18</t>
  </si>
  <si>
    <t>E19</t>
  </si>
  <si>
    <t>E22</t>
  </si>
  <si>
    <t>E24</t>
  </si>
  <si>
    <t>E26</t>
  </si>
  <si>
    <t>E27</t>
  </si>
  <si>
    <t>E31</t>
  </si>
  <si>
    <t>E42</t>
  </si>
  <si>
    <t>E48</t>
  </si>
  <si>
    <t>E54</t>
  </si>
  <si>
    <t>E59</t>
  </si>
  <si>
    <t>E64</t>
  </si>
  <si>
    <t>E81</t>
  </si>
  <si>
    <t>E84</t>
  </si>
  <si>
    <t>E88</t>
  </si>
  <si>
    <t>E89</t>
  </si>
  <si>
    <t>E91</t>
  </si>
  <si>
    <t>利润</t>
    <phoneticPr fontId="1" type="noConversion"/>
  </si>
  <si>
    <t>收益比</t>
    <phoneticPr fontId="1" type="noConversion"/>
  </si>
  <si>
    <t>月数</t>
    <phoneticPr fontId="1" type="noConversion"/>
  </si>
  <si>
    <t>月均利</t>
    <phoneticPr fontId="1" type="noConversion"/>
  </si>
  <si>
    <t>E1</t>
  </si>
  <si>
    <t>E2</t>
  </si>
  <si>
    <t>企业代号</t>
    <phoneticPr fontId="1" type="noConversion"/>
  </si>
  <si>
    <t>销项金额</t>
    <phoneticPr fontId="1" type="noConversion"/>
  </si>
  <si>
    <t>进项金额</t>
    <phoneticPr fontId="1" type="noConversion"/>
  </si>
  <si>
    <t>进项价税合计</t>
    <phoneticPr fontId="1" type="noConversion"/>
  </si>
  <si>
    <t>企业代码</t>
    <phoneticPr fontId="1" type="noConversion"/>
  </si>
  <si>
    <t>有效发票数(进)</t>
    <phoneticPr fontId="1" type="noConversion"/>
  </si>
  <si>
    <t>总发票数(进)</t>
    <phoneticPr fontId="1" type="noConversion"/>
  </si>
  <si>
    <t>有效发票比(进)</t>
    <phoneticPr fontId="1" type="noConversion"/>
  </si>
  <si>
    <t>有效发票数(销)</t>
    <phoneticPr fontId="1" type="noConversion"/>
  </si>
  <si>
    <t>总发票数(销)</t>
    <phoneticPr fontId="1" type="noConversion"/>
  </si>
  <si>
    <t>有效发票比（销)</t>
    <phoneticPr fontId="1" type="noConversion"/>
  </si>
  <si>
    <t>E17</t>
    <phoneticPr fontId="1" type="noConversion"/>
  </si>
  <si>
    <t>E54</t>
    <phoneticPr fontId="1" type="noConversion"/>
  </si>
  <si>
    <t>E89</t>
    <phoneticPr fontId="1" type="noConversion"/>
  </si>
  <si>
    <t>平均有效发票比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</si>
</sst>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54E3-9DC0-4C37-BEBA-F6CB95CAFBEA}">
  <dimension ref="A1:R28"/>
  <sheetViews>
    <sheetView tabSelected="1" workbookViewId="0">
      <selection activeCell="F1" sqref="F1:F1048576"/>
    </sheetView>
  </sheetViews>
  <sheetFormatPr defaultRowHeight="13.8" x14ac:dyDescent="0.25"/>
  <cols>
    <col min="2" max="2" width="11.88671875" customWidth="1"/>
    <col min="3" max="3" width="11.21875" customWidth="1"/>
    <col min="4" max="4" width="13.109375" customWidth="1"/>
    <col min="5" max="5" width="13.5546875" customWidth="1"/>
    <col min="6" max="6" width="13.44140625" style="4" customWidth="1"/>
    <col min="8" max="8" width="12.6640625" customWidth="1"/>
    <col min="11" max="11" width="10.21875" customWidth="1"/>
    <col min="18" max="18" width="8.88671875" style="4"/>
  </cols>
  <sheetData>
    <row r="1" spans="1:18" s="1" customFormat="1" x14ac:dyDescent="0.25">
      <c r="A1" s="1" t="s">
        <v>31</v>
      </c>
      <c r="B1" s="1" t="s">
        <v>32</v>
      </c>
      <c r="C1" s="1" t="s">
        <v>33</v>
      </c>
      <c r="D1" s="1" t="s">
        <v>25</v>
      </c>
      <c r="E1" s="1" t="s">
        <v>34</v>
      </c>
      <c r="F1" s="3" t="s">
        <v>26</v>
      </c>
      <c r="G1" s="1" t="s">
        <v>27</v>
      </c>
      <c r="H1" s="1" t="s">
        <v>28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R1" s="3" t="s">
        <v>45</v>
      </c>
    </row>
    <row r="2" spans="1:18" x14ac:dyDescent="0.25">
      <c r="A2" t="s">
        <v>29</v>
      </c>
      <c r="B2">
        <v>4065843301.779994</v>
      </c>
      <c r="C2">
        <v>5744706261.0199652</v>
      </c>
      <c r="D2">
        <v>-1678862959.2399712</v>
      </c>
      <c r="E2">
        <v>6637942028.2900085</v>
      </c>
      <c r="F2" s="4">
        <v>-0.2529191957514671</v>
      </c>
      <c r="G2">
        <v>31</v>
      </c>
      <c r="H2">
        <v>-54156869.652902298</v>
      </c>
      <c r="J2" s="2" t="s">
        <v>29</v>
      </c>
      <c r="K2" s="2">
        <v>3249</v>
      </c>
      <c r="L2" s="2">
        <v>3441</v>
      </c>
      <c r="M2" s="2">
        <v>0.94420226678291197</v>
      </c>
      <c r="N2" s="2">
        <v>7886</v>
      </c>
      <c r="O2" s="2">
        <v>8110</v>
      </c>
      <c r="P2" s="2">
        <f t="shared" ref="P2:P28" si="0">N2/O2</f>
        <v>0.97237977805178788</v>
      </c>
      <c r="R2" s="4">
        <f>(P2+M2)/2</f>
        <v>0.95829102241734998</v>
      </c>
    </row>
    <row r="3" spans="1:18" x14ac:dyDescent="0.25">
      <c r="A3" t="s">
        <v>30</v>
      </c>
      <c r="B3">
        <v>590841712.79001689</v>
      </c>
      <c r="C3">
        <v>155762303.56999448</v>
      </c>
      <c r="D3">
        <v>435079409.22002244</v>
      </c>
      <c r="E3">
        <v>162487956.62000045</v>
      </c>
      <c r="F3" s="4">
        <v>2.677610195059029</v>
      </c>
      <c r="G3">
        <v>38</v>
      </c>
      <c r="H3">
        <v>11449458.137369012</v>
      </c>
      <c r="J3" s="2" t="s">
        <v>30</v>
      </c>
      <c r="K3" s="2">
        <v>31435</v>
      </c>
      <c r="L3" s="2">
        <v>32156</v>
      </c>
      <c r="M3" s="2">
        <v>0.97757805697226019</v>
      </c>
      <c r="N3" s="1">
        <v>11665</v>
      </c>
      <c r="O3" s="1">
        <v>12707</v>
      </c>
      <c r="P3" s="2">
        <f t="shared" si="0"/>
        <v>0.9179979538836861</v>
      </c>
      <c r="R3" s="4">
        <f t="shared" ref="R3:R28" si="1">(P3+M3)/2</f>
        <v>0.94778800542797315</v>
      </c>
    </row>
    <row r="4" spans="1:18" x14ac:dyDescent="0.25">
      <c r="A4" t="s">
        <v>0</v>
      </c>
      <c r="B4">
        <v>366439288.30000001</v>
      </c>
      <c r="C4">
        <v>302282691.21999979</v>
      </c>
      <c r="D4">
        <v>64156597.080000222</v>
      </c>
      <c r="E4">
        <v>321178563.50000119</v>
      </c>
      <c r="F4" s="4">
        <v>0.19975367092019508</v>
      </c>
      <c r="G4">
        <v>37</v>
      </c>
      <c r="H4">
        <v>1733962.0832432492</v>
      </c>
      <c r="J4" s="2" t="s">
        <v>0</v>
      </c>
      <c r="K4" s="2">
        <v>10814</v>
      </c>
      <c r="L4" s="2">
        <v>11337</v>
      </c>
      <c r="M4" s="2">
        <v>0.95386786627855691</v>
      </c>
      <c r="N4" s="1">
        <v>913</v>
      </c>
      <c r="O4" s="1">
        <v>1052</v>
      </c>
      <c r="P4" s="2">
        <f t="shared" si="0"/>
        <v>0.86787072243346008</v>
      </c>
      <c r="R4" s="4">
        <f t="shared" si="1"/>
        <v>0.9108692943560085</v>
      </c>
    </row>
    <row r="5" spans="1:18" x14ac:dyDescent="0.25">
      <c r="A5" t="s">
        <v>1</v>
      </c>
      <c r="B5">
        <v>512950626.48999965</v>
      </c>
      <c r="C5">
        <v>59720328.690000616</v>
      </c>
      <c r="D5">
        <v>453230297.79999906</v>
      </c>
      <c r="E5">
        <v>63491942.060000211</v>
      </c>
      <c r="F5" s="4">
        <v>7.1383908429150598</v>
      </c>
      <c r="G5">
        <v>38</v>
      </c>
      <c r="H5">
        <v>11927113.099999975</v>
      </c>
      <c r="J5" s="2" t="s">
        <v>1</v>
      </c>
      <c r="K5" s="2">
        <v>12643</v>
      </c>
      <c r="L5" s="2">
        <v>13097</v>
      </c>
      <c r="M5" s="2">
        <v>0.96533557303199202</v>
      </c>
      <c r="N5" s="1">
        <v>8032</v>
      </c>
      <c r="O5" s="1">
        <v>8149</v>
      </c>
      <c r="P5" s="2">
        <f t="shared" si="0"/>
        <v>0.9856424101116702</v>
      </c>
      <c r="R5" s="4">
        <f t="shared" si="1"/>
        <v>0.97548899157183111</v>
      </c>
    </row>
    <row r="6" spans="1:18" x14ac:dyDescent="0.25">
      <c r="A6" t="s">
        <v>2</v>
      </c>
      <c r="B6">
        <v>358888832.79000592</v>
      </c>
      <c r="C6">
        <v>162413052.88000247</v>
      </c>
      <c r="D6">
        <v>196475779.91000345</v>
      </c>
      <c r="E6">
        <v>170418693.94000122</v>
      </c>
      <c r="F6" s="4">
        <v>1.1529003970607594</v>
      </c>
      <c r="G6">
        <v>38</v>
      </c>
      <c r="H6">
        <v>5170415.2607895648</v>
      </c>
      <c r="J6" s="2" t="s">
        <v>2</v>
      </c>
      <c r="K6" s="2">
        <v>21777</v>
      </c>
      <c r="L6" s="2">
        <v>22536</v>
      </c>
      <c r="M6" s="2">
        <v>0.96632055378061765</v>
      </c>
      <c r="N6" s="1">
        <v>8359</v>
      </c>
      <c r="O6" s="1">
        <v>9425</v>
      </c>
      <c r="P6" s="2">
        <f t="shared" si="0"/>
        <v>0.88689655172413795</v>
      </c>
      <c r="R6" s="4">
        <f t="shared" si="1"/>
        <v>0.92660855275237775</v>
      </c>
    </row>
    <row r="7" spans="1:18" x14ac:dyDescent="0.25">
      <c r="A7" t="s">
        <v>3</v>
      </c>
      <c r="B7">
        <v>319592135.36000067</v>
      </c>
      <c r="C7">
        <v>24535615.549999997</v>
      </c>
      <c r="D7">
        <v>295056519.81000066</v>
      </c>
      <c r="E7">
        <v>26333514.090000018</v>
      </c>
      <c r="F7" s="4">
        <v>11.20460105710109</v>
      </c>
      <c r="G7">
        <v>38</v>
      </c>
      <c r="H7">
        <v>7764645.2581579117</v>
      </c>
      <c r="J7" s="2" t="s">
        <v>3</v>
      </c>
      <c r="K7" s="2">
        <v>4199</v>
      </c>
      <c r="L7" s="2">
        <v>4293</v>
      </c>
      <c r="M7" s="2">
        <v>0.97810389005357556</v>
      </c>
      <c r="N7" s="1">
        <v>5760</v>
      </c>
      <c r="O7" s="1">
        <v>5906</v>
      </c>
      <c r="P7" s="2">
        <f t="shared" si="0"/>
        <v>0.97527937690484257</v>
      </c>
      <c r="R7" s="4">
        <f t="shared" si="1"/>
        <v>0.97669163347920906</v>
      </c>
    </row>
    <row r="8" spans="1:18" x14ac:dyDescent="0.25">
      <c r="A8" t="s">
        <v>4</v>
      </c>
      <c r="B8">
        <v>212454771.01000032</v>
      </c>
      <c r="C8">
        <v>92028477.700002521</v>
      </c>
      <c r="D8">
        <v>120426293.3099978</v>
      </c>
      <c r="E8">
        <v>103628502.97000007</v>
      </c>
      <c r="F8" s="4">
        <v>1.1620962366392633</v>
      </c>
      <c r="G8">
        <v>38</v>
      </c>
      <c r="H8">
        <v>3169112.9818420471</v>
      </c>
      <c r="J8" s="2" t="s">
        <v>4</v>
      </c>
      <c r="K8" s="2">
        <v>13255</v>
      </c>
      <c r="L8" s="2">
        <v>13469</v>
      </c>
      <c r="M8" s="2">
        <v>0.98411166382062509</v>
      </c>
      <c r="N8" s="1">
        <v>6808</v>
      </c>
      <c r="O8" s="1">
        <v>8005</v>
      </c>
      <c r="P8" s="2">
        <f t="shared" si="0"/>
        <v>0.85046845721424114</v>
      </c>
      <c r="R8" s="4">
        <f t="shared" si="1"/>
        <v>0.91729006051743311</v>
      </c>
    </row>
    <row r="9" spans="1:18" x14ac:dyDescent="0.25">
      <c r="A9" t="s">
        <v>5</v>
      </c>
      <c r="B9">
        <v>211824339.19999567</v>
      </c>
      <c r="C9">
        <v>4238459.0000000019</v>
      </c>
      <c r="D9">
        <v>207585880.19999567</v>
      </c>
      <c r="E9">
        <v>4803944.4399999995</v>
      </c>
      <c r="F9" s="4">
        <v>43.211548924574089</v>
      </c>
      <c r="G9">
        <v>20</v>
      </c>
      <c r="H9">
        <v>10379294.009999784</v>
      </c>
      <c r="J9" s="2" t="s">
        <v>5</v>
      </c>
      <c r="K9" s="2">
        <v>92</v>
      </c>
      <c r="L9" s="2">
        <v>92</v>
      </c>
      <c r="M9" s="2">
        <v>1</v>
      </c>
      <c r="N9" s="1">
        <v>2260</v>
      </c>
      <c r="O9" s="1">
        <v>2412</v>
      </c>
      <c r="P9" s="2">
        <f t="shared" si="0"/>
        <v>0.93698175787728022</v>
      </c>
      <c r="R9" s="4">
        <f t="shared" si="1"/>
        <v>0.96849087893864017</v>
      </c>
    </row>
    <row r="10" spans="1:18" x14ac:dyDescent="0.25">
      <c r="A10" t="s">
        <v>6</v>
      </c>
      <c r="B10">
        <v>233531842.41000021</v>
      </c>
      <c r="C10">
        <v>277180.8499999998</v>
      </c>
      <c r="D10">
        <v>233254661.56000021</v>
      </c>
      <c r="E10">
        <v>292748.42</v>
      </c>
      <c r="F10" s="4">
        <v>796.77513395290134</v>
      </c>
      <c r="G10">
        <v>26</v>
      </c>
      <c r="H10">
        <v>8971333.1369230859</v>
      </c>
      <c r="J10" s="2" t="s">
        <v>6</v>
      </c>
      <c r="K10" s="2">
        <v>289</v>
      </c>
      <c r="L10" s="2">
        <v>290</v>
      </c>
      <c r="M10" s="2">
        <v>0.99655172413793103</v>
      </c>
      <c r="N10" s="1">
        <v>390</v>
      </c>
      <c r="O10" s="1">
        <v>439</v>
      </c>
      <c r="P10" s="2">
        <f t="shared" si="0"/>
        <v>0.88838268792710706</v>
      </c>
      <c r="R10" s="4">
        <f t="shared" si="1"/>
        <v>0.94246720603251899</v>
      </c>
    </row>
    <row r="11" spans="1:18" x14ac:dyDescent="0.25">
      <c r="A11" t="s">
        <v>7</v>
      </c>
      <c r="B11">
        <v>154980771.44</v>
      </c>
      <c r="C11">
        <v>130460468.01999667</v>
      </c>
      <c r="D11">
        <v>24520303.420003325</v>
      </c>
      <c r="E11">
        <v>142782019.18999979</v>
      </c>
      <c r="F11" s="4">
        <v>0.17173243213050657</v>
      </c>
      <c r="G11">
        <v>37</v>
      </c>
      <c r="H11">
        <v>662710.9032433331</v>
      </c>
      <c r="J11" s="2" t="s">
        <v>42</v>
      </c>
      <c r="K11" s="2">
        <v>7143</v>
      </c>
      <c r="L11" s="2">
        <v>7568</v>
      </c>
      <c r="M11">
        <f>K11/L11</f>
        <v>0.9438424947145877</v>
      </c>
      <c r="N11" s="1">
        <v>561</v>
      </c>
      <c r="O11" s="1">
        <v>676</v>
      </c>
      <c r="P11" s="2">
        <f t="shared" si="0"/>
        <v>0.82988165680473369</v>
      </c>
      <c r="R11" s="4">
        <f t="shared" si="1"/>
        <v>0.8868620757596607</v>
      </c>
    </row>
    <row r="12" spans="1:18" x14ac:dyDescent="0.25">
      <c r="A12" t="s">
        <v>8</v>
      </c>
      <c r="B12">
        <v>187726474.53999978</v>
      </c>
      <c r="C12">
        <v>127926244.54999566</v>
      </c>
      <c r="D12">
        <v>59800229.990004122</v>
      </c>
      <c r="E12">
        <v>137752837.21000022</v>
      </c>
      <c r="F12" s="4">
        <v>0.43411251050198263</v>
      </c>
      <c r="G12">
        <v>37</v>
      </c>
      <c r="H12">
        <v>1616222.4321622737</v>
      </c>
      <c r="J12" s="2" t="s">
        <v>8</v>
      </c>
      <c r="K12" s="2">
        <v>5455</v>
      </c>
      <c r="L12" s="2">
        <v>5765</v>
      </c>
      <c r="M12" s="2">
        <v>0.94622723330442327</v>
      </c>
      <c r="N12" s="1">
        <v>345</v>
      </c>
      <c r="O12" s="1">
        <v>381</v>
      </c>
      <c r="P12" s="2">
        <f t="shared" si="0"/>
        <v>0.90551181102362199</v>
      </c>
      <c r="R12" s="4">
        <f t="shared" si="1"/>
        <v>0.92586952216402263</v>
      </c>
    </row>
    <row r="13" spans="1:18" x14ac:dyDescent="0.25">
      <c r="A13" t="s">
        <v>9</v>
      </c>
      <c r="B13">
        <v>180443886.06999987</v>
      </c>
      <c r="C13">
        <v>183208718.94999972</v>
      </c>
      <c r="D13">
        <v>-2764832.8799998462</v>
      </c>
      <c r="E13">
        <v>212140557.29999977</v>
      </c>
      <c r="F13" s="4">
        <v>-1.3033023553765545E-2</v>
      </c>
      <c r="G13">
        <v>37</v>
      </c>
      <c r="H13">
        <v>-74725.212972968817</v>
      </c>
      <c r="J13" s="2" t="s">
        <v>9</v>
      </c>
      <c r="K13" s="2">
        <v>1484</v>
      </c>
      <c r="L13" s="2">
        <v>1524</v>
      </c>
      <c r="M13" s="2">
        <v>0.97375328083989499</v>
      </c>
      <c r="N13" s="1">
        <v>2821</v>
      </c>
      <c r="O13" s="1">
        <v>3099</v>
      </c>
      <c r="P13" s="2">
        <f t="shared" si="0"/>
        <v>0.91029364311068084</v>
      </c>
      <c r="R13" s="4">
        <f t="shared" si="1"/>
        <v>0.94202346197528786</v>
      </c>
    </row>
    <row r="14" spans="1:18" x14ac:dyDescent="0.25">
      <c r="A14" t="s">
        <v>10</v>
      </c>
      <c r="B14">
        <v>111933993.52000046</v>
      </c>
      <c r="C14">
        <v>7767011115.8162003</v>
      </c>
      <c r="D14">
        <v>-7655077122.2961998</v>
      </c>
      <c r="E14">
        <v>74890175.939999878</v>
      </c>
      <c r="F14" s="4">
        <v>1.4772782272355367</v>
      </c>
      <c r="G14">
        <v>37</v>
      </c>
      <c r="H14">
        <v>2990098.0094594718</v>
      </c>
      <c r="J14" s="2" t="s">
        <v>10</v>
      </c>
      <c r="K14" s="2">
        <v>1520</v>
      </c>
      <c r="L14" s="2">
        <v>1610</v>
      </c>
      <c r="M14" s="2">
        <v>0.94409937888198758</v>
      </c>
      <c r="N14" s="1">
        <v>1366</v>
      </c>
      <c r="O14" s="1">
        <v>1562</v>
      </c>
      <c r="P14" s="2">
        <f t="shared" si="0"/>
        <v>0.87451984635083224</v>
      </c>
      <c r="R14" s="4">
        <f t="shared" si="1"/>
        <v>0.90930961261640997</v>
      </c>
    </row>
    <row r="15" spans="1:18" x14ac:dyDescent="0.25">
      <c r="A15" t="s">
        <v>11</v>
      </c>
      <c r="B15">
        <v>140520367.65999869</v>
      </c>
      <c r="C15">
        <v>75290120.819999829</v>
      </c>
      <c r="D15">
        <v>65230246.839998856</v>
      </c>
      <c r="E15">
        <v>86230669.410000026</v>
      </c>
      <c r="F15" s="4">
        <v>0.75646225741156325</v>
      </c>
      <c r="G15">
        <v>37</v>
      </c>
      <c r="H15">
        <v>1762979.6443242934</v>
      </c>
      <c r="J15" s="2" t="s">
        <v>11</v>
      </c>
      <c r="K15" s="2">
        <v>2004</v>
      </c>
      <c r="L15" s="2">
        <v>2047</v>
      </c>
      <c r="M15" s="2">
        <v>0.97899364924279431</v>
      </c>
      <c r="N15" s="1">
        <v>1638</v>
      </c>
      <c r="O15" s="1">
        <v>1782</v>
      </c>
      <c r="P15" s="2">
        <f t="shared" si="0"/>
        <v>0.91919191919191923</v>
      </c>
      <c r="R15" s="4">
        <f t="shared" si="1"/>
        <v>0.94909278421735677</v>
      </c>
    </row>
    <row r="16" spans="1:18" x14ac:dyDescent="0.25">
      <c r="A16" t="s">
        <v>12</v>
      </c>
      <c r="B16">
        <v>36648003.489999838</v>
      </c>
      <c r="C16">
        <v>37078221.159999907</v>
      </c>
      <c r="D16">
        <v>-430217.67000006884</v>
      </c>
      <c r="E16">
        <v>42645410.519999996</v>
      </c>
      <c r="F16" s="4">
        <v>-1.0088252516605599E-2</v>
      </c>
      <c r="G16">
        <v>37</v>
      </c>
      <c r="H16">
        <v>-11627.504594596456</v>
      </c>
      <c r="J16" s="2" t="s">
        <v>12</v>
      </c>
      <c r="K16" s="2">
        <v>758</v>
      </c>
      <c r="L16" s="2">
        <v>791</v>
      </c>
      <c r="M16" s="2">
        <v>0.95828065739570167</v>
      </c>
      <c r="N16" s="1">
        <v>450</v>
      </c>
      <c r="O16" s="1">
        <v>504</v>
      </c>
      <c r="P16" s="2">
        <f t="shared" si="0"/>
        <v>0.8928571428571429</v>
      </c>
      <c r="R16" s="4">
        <f t="shared" si="1"/>
        <v>0.92556890012642223</v>
      </c>
    </row>
    <row r="17" spans="1:18" x14ac:dyDescent="0.25">
      <c r="A17" t="s">
        <v>13</v>
      </c>
      <c r="B17">
        <v>44058220.499999903</v>
      </c>
      <c r="C17">
        <v>44272038.460000135</v>
      </c>
      <c r="D17">
        <v>-213817.96000023186</v>
      </c>
      <c r="E17">
        <v>48889674.189999886</v>
      </c>
      <c r="F17" s="4">
        <v>-4.3734789307302673E-3</v>
      </c>
      <c r="G17">
        <v>37</v>
      </c>
      <c r="H17">
        <v>-5778.8637837900505</v>
      </c>
      <c r="J17" s="2" t="s">
        <v>13</v>
      </c>
      <c r="K17" s="2">
        <v>2475</v>
      </c>
      <c r="L17" s="2">
        <v>2565</v>
      </c>
      <c r="M17" s="2">
        <v>0.96491228070175439</v>
      </c>
      <c r="N17" s="1">
        <v>1389</v>
      </c>
      <c r="O17" s="1">
        <v>1468</v>
      </c>
      <c r="P17" s="2">
        <f t="shared" si="0"/>
        <v>0.94618528610354224</v>
      </c>
      <c r="R17" s="4">
        <f t="shared" si="1"/>
        <v>0.95554878340264837</v>
      </c>
    </row>
    <row r="18" spans="1:18" x14ac:dyDescent="0.25">
      <c r="A18" t="s">
        <v>14</v>
      </c>
      <c r="B18">
        <v>47282037.599999927</v>
      </c>
      <c r="C18">
        <v>4411556.9399999883</v>
      </c>
      <c r="D18">
        <v>42870480.659999937</v>
      </c>
      <c r="E18">
        <v>5059207.5799999991</v>
      </c>
      <c r="F18" s="4">
        <v>8.4737540379791945</v>
      </c>
      <c r="G18">
        <v>37</v>
      </c>
      <c r="H18">
        <v>1158661.6394594577</v>
      </c>
      <c r="J18" s="2" t="s">
        <v>14</v>
      </c>
      <c r="K18" s="2">
        <v>404</v>
      </c>
      <c r="L18" s="2">
        <v>412</v>
      </c>
      <c r="M18" s="2">
        <v>0.98058252427184467</v>
      </c>
      <c r="N18" s="1">
        <v>2501</v>
      </c>
      <c r="O18" s="1">
        <v>2608</v>
      </c>
      <c r="P18" s="2">
        <f t="shared" si="0"/>
        <v>0.9589723926380368</v>
      </c>
      <c r="R18" s="4">
        <f t="shared" si="1"/>
        <v>0.96977745845494079</v>
      </c>
    </row>
    <row r="19" spans="1:18" x14ac:dyDescent="0.25">
      <c r="A19" t="s">
        <v>15</v>
      </c>
      <c r="B19">
        <v>26235453.609999992</v>
      </c>
      <c r="C19">
        <v>10425.629999999999</v>
      </c>
      <c r="D19">
        <v>26225027.979999993</v>
      </c>
      <c r="E19">
        <v>11769</v>
      </c>
      <c r="F19" s="4">
        <v>2228.3140436740582</v>
      </c>
      <c r="G19">
        <v>37</v>
      </c>
      <c r="H19">
        <v>708784.5399999998</v>
      </c>
      <c r="J19" s="2" t="s">
        <v>15</v>
      </c>
      <c r="K19" s="2">
        <v>47</v>
      </c>
      <c r="L19" s="2">
        <v>47</v>
      </c>
      <c r="M19" s="2">
        <v>1</v>
      </c>
      <c r="N19" s="1">
        <v>294</v>
      </c>
      <c r="O19" s="1">
        <v>327</v>
      </c>
      <c r="P19" s="2">
        <f t="shared" si="0"/>
        <v>0.8990825688073395</v>
      </c>
      <c r="R19" s="4">
        <f t="shared" si="1"/>
        <v>0.94954128440366969</v>
      </c>
    </row>
    <row r="20" spans="1:18" x14ac:dyDescent="0.25">
      <c r="A20" t="s">
        <v>16</v>
      </c>
      <c r="B20">
        <v>50061017.690000042</v>
      </c>
      <c r="C20">
        <v>12605373.219999993</v>
      </c>
      <c r="D20">
        <v>37455644.470000051</v>
      </c>
      <c r="E20">
        <v>14377295.350000003</v>
      </c>
      <c r="F20" s="4">
        <v>2.6051940617607219</v>
      </c>
      <c r="G20">
        <v>38</v>
      </c>
      <c r="H20">
        <v>985674.8544736855</v>
      </c>
      <c r="J20" s="2" t="s">
        <v>16</v>
      </c>
      <c r="K20" s="2">
        <v>1210</v>
      </c>
      <c r="L20" s="2">
        <v>1235</v>
      </c>
      <c r="M20" s="2">
        <v>0.97975708502024295</v>
      </c>
      <c r="N20" s="1">
        <v>960</v>
      </c>
      <c r="O20" s="1">
        <v>1016</v>
      </c>
      <c r="P20" s="2">
        <f t="shared" si="0"/>
        <v>0.94488188976377951</v>
      </c>
      <c r="R20" s="4">
        <f t="shared" si="1"/>
        <v>0.96231948739201123</v>
      </c>
    </row>
    <row r="21" spans="1:18" x14ac:dyDescent="0.25">
      <c r="A21" t="s">
        <v>17</v>
      </c>
      <c r="B21">
        <v>33674511.369999543</v>
      </c>
      <c r="C21">
        <v>7510589.2400000086</v>
      </c>
      <c r="D21">
        <v>26163922.129999533</v>
      </c>
      <c r="E21">
        <v>8163925.7399999974</v>
      </c>
      <c r="F21" s="4">
        <v>3.2048211807962308</v>
      </c>
      <c r="G21">
        <v>38</v>
      </c>
      <c r="H21">
        <v>688524.26657893509</v>
      </c>
      <c r="J21" s="2" t="s">
        <v>43</v>
      </c>
      <c r="K21" s="2">
        <v>1555</v>
      </c>
      <c r="L21" s="2">
        <v>1644</v>
      </c>
      <c r="M21">
        <f>K21/L21</f>
        <v>0.94586374695863751</v>
      </c>
      <c r="N21" s="1">
        <v>3215</v>
      </c>
      <c r="O21" s="1">
        <v>3501</v>
      </c>
      <c r="P21" s="2">
        <f t="shared" si="0"/>
        <v>0.91830905455584122</v>
      </c>
      <c r="R21" s="4">
        <f t="shared" si="1"/>
        <v>0.93208640075723936</v>
      </c>
    </row>
    <row r="22" spans="1:18" x14ac:dyDescent="0.25">
      <c r="A22" t="s">
        <v>18</v>
      </c>
      <c r="B22">
        <v>26718775.030000083</v>
      </c>
      <c r="C22">
        <v>18297329.059999984</v>
      </c>
      <c r="D22">
        <v>8421445.9700000994</v>
      </c>
      <c r="E22">
        <v>21185926.360000025</v>
      </c>
      <c r="F22" s="4">
        <v>0.39750189946379522</v>
      </c>
      <c r="G22">
        <v>37</v>
      </c>
      <c r="H22">
        <v>227606.64783784052</v>
      </c>
      <c r="J22" s="2" t="s">
        <v>18</v>
      </c>
      <c r="K22" s="2">
        <v>532</v>
      </c>
      <c r="L22" s="2">
        <v>549</v>
      </c>
      <c r="M22" s="2">
        <v>0.96903460837887068</v>
      </c>
      <c r="N22" s="1">
        <v>2067</v>
      </c>
      <c r="O22" s="1">
        <v>2149</v>
      </c>
      <c r="P22" s="2">
        <f t="shared" si="0"/>
        <v>0.96184271754304329</v>
      </c>
      <c r="R22" s="4">
        <f t="shared" si="1"/>
        <v>0.96543866296095704</v>
      </c>
    </row>
    <row r="23" spans="1:18" x14ac:dyDescent="0.25">
      <c r="A23" t="s">
        <v>19</v>
      </c>
      <c r="B23">
        <v>8885211.7200000025</v>
      </c>
      <c r="C23">
        <v>86955.159999999989</v>
      </c>
      <c r="D23">
        <v>8798256.5600000024</v>
      </c>
      <c r="E23">
        <v>90634.05</v>
      </c>
      <c r="F23" s="4">
        <v>97.07451625520433</v>
      </c>
      <c r="G23">
        <v>19</v>
      </c>
      <c r="H23">
        <v>463066.13473684224</v>
      </c>
      <c r="J23" s="2" t="s">
        <v>19</v>
      </c>
      <c r="K23" s="2">
        <v>32</v>
      </c>
      <c r="L23" s="2">
        <v>32</v>
      </c>
      <c r="M23" s="2">
        <v>1</v>
      </c>
      <c r="N23" s="1">
        <v>1283</v>
      </c>
      <c r="O23" s="1">
        <v>1375</v>
      </c>
      <c r="P23" s="2">
        <f t="shared" si="0"/>
        <v>0.93309090909090908</v>
      </c>
      <c r="R23" s="4">
        <f t="shared" si="1"/>
        <v>0.9665454545454546</v>
      </c>
    </row>
    <row r="24" spans="1:18" x14ac:dyDescent="0.25">
      <c r="A24" t="s">
        <v>20</v>
      </c>
      <c r="B24">
        <v>3380651.0699999966</v>
      </c>
      <c r="C24">
        <v>1961457.4600000009</v>
      </c>
      <c r="D24">
        <v>1419193.6099999957</v>
      </c>
      <c r="E24">
        <v>2255424.5300000003</v>
      </c>
      <c r="F24" s="4">
        <v>0.62923568983263456</v>
      </c>
      <c r="G24">
        <v>37</v>
      </c>
      <c r="H24">
        <v>38356.584054053936</v>
      </c>
      <c r="J24" s="2" t="s">
        <v>20</v>
      </c>
      <c r="K24" s="2">
        <v>205</v>
      </c>
      <c r="L24" s="2">
        <v>211</v>
      </c>
      <c r="M24" s="2">
        <v>0.97156398104265407</v>
      </c>
      <c r="N24" s="1">
        <v>609</v>
      </c>
      <c r="O24" s="1">
        <v>649</v>
      </c>
      <c r="P24" s="2">
        <f t="shared" si="0"/>
        <v>0.93836671802773497</v>
      </c>
      <c r="R24" s="4">
        <f t="shared" si="1"/>
        <v>0.95496534953519452</v>
      </c>
    </row>
    <row r="25" spans="1:18" x14ac:dyDescent="0.25">
      <c r="A25" t="s">
        <v>21</v>
      </c>
      <c r="B25">
        <v>4830825.6499999808</v>
      </c>
      <c r="C25">
        <v>1434513.7000000002</v>
      </c>
      <c r="D25">
        <v>3396311.9499999806</v>
      </c>
      <c r="E25">
        <v>1658750.05</v>
      </c>
      <c r="F25" s="4">
        <v>2.0475127943477562</v>
      </c>
      <c r="G25">
        <v>18</v>
      </c>
      <c r="H25">
        <v>188683.99722222114</v>
      </c>
      <c r="J25" s="2" t="s">
        <v>21</v>
      </c>
      <c r="K25" s="2">
        <v>53</v>
      </c>
      <c r="L25" s="2">
        <v>54</v>
      </c>
      <c r="M25" s="2">
        <v>0.98148148148148151</v>
      </c>
      <c r="N25" s="1">
        <v>445</v>
      </c>
      <c r="O25" s="1">
        <v>498</v>
      </c>
      <c r="P25" s="2">
        <f t="shared" si="0"/>
        <v>0.89357429718875503</v>
      </c>
      <c r="R25" s="4">
        <f t="shared" si="1"/>
        <v>0.93752788933511821</v>
      </c>
    </row>
    <row r="26" spans="1:18" x14ac:dyDescent="0.25">
      <c r="A26" t="s">
        <v>22</v>
      </c>
      <c r="B26">
        <v>2525652.8700000034</v>
      </c>
      <c r="C26">
        <v>648069.05999999994</v>
      </c>
      <c r="D26">
        <v>1877583.8100000033</v>
      </c>
      <c r="E26">
        <v>683458.46000000008</v>
      </c>
      <c r="F26" s="4">
        <v>2.7471805821234594</v>
      </c>
      <c r="G26">
        <v>37</v>
      </c>
      <c r="H26">
        <v>50745.508378378465</v>
      </c>
      <c r="J26" s="2" t="s">
        <v>22</v>
      </c>
      <c r="K26" s="2">
        <v>214</v>
      </c>
      <c r="L26" s="2">
        <v>214</v>
      </c>
      <c r="M26" s="2">
        <v>1</v>
      </c>
      <c r="N26" s="1">
        <v>364</v>
      </c>
      <c r="O26" s="1">
        <v>400</v>
      </c>
      <c r="P26" s="2">
        <f t="shared" si="0"/>
        <v>0.91</v>
      </c>
      <c r="R26" s="4">
        <f t="shared" si="1"/>
        <v>0.95500000000000007</v>
      </c>
    </row>
    <row r="27" spans="1:18" x14ac:dyDescent="0.25">
      <c r="A27" t="s">
        <v>23</v>
      </c>
      <c r="B27">
        <v>1863249.8599999999</v>
      </c>
      <c r="C27">
        <v>2587686.1300000041</v>
      </c>
      <c r="D27">
        <v>-724436.27000000421</v>
      </c>
      <c r="E27">
        <v>2718420.69</v>
      </c>
      <c r="F27" s="4">
        <v>-0.2664915966336337</v>
      </c>
      <c r="G27">
        <v>18</v>
      </c>
      <c r="H27">
        <v>-40246.459444444678</v>
      </c>
      <c r="J27" s="2" t="s">
        <v>44</v>
      </c>
      <c r="K27" s="2">
        <v>63</v>
      </c>
      <c r="L27" s="2">
        <v>65</v>
      </c>
      <c r="M27">
        <f>K27/L27</f>
        <v>0.96923076923076923</v>
      </c>
      <c r="N27" s="1">
        <v>165</v>
      </c>
      <c r="O27" s="1">
        <v>172</v>
      </c>
      <c r="P27" s="2">
        <f t="shared" si="0"/>
        <v>0.95930232558139539</v>
      </c>
      <c r="R27" s="4">
        <f t="shared" si="1"/>
        <v>0.96426654740608231</v>
      </c>
    </row>
    <row r="28" spans="1:18" x14ac:dyDescent="0.25">
      <c r="A28" t="s">
        <v>24</v>
      </c>
      <c r="B28">
        <v>2335401.3600000003</v>
      </c>
      <c r="C28">
        <v>1300367.17</v>
      </c>
      <c r="D28">
        <v>1035034.1900000004</v>
      </c>
      <c r="E28">
        <v>1493945.6500000001</v>
      </c>
      <c r="F28" s="4">
        <v>0.69281917317407116</v>
      </c>
      <c r="G28">
        <v>37</v>
      </c>
      <c r="H28">
        <v>27973.897027027037</v>
      </c>
      <c r="J28" s="2" t="s">
        <v>24</v>
      </c>
      <c r="K28" s="2">
        <v>168</v>
      </c>
      <c r="L28" s="2">
        <v>177</v>
      </c>
      <c r="M28" s="2">
        <v>0.94915254237288138</v>
      </c>
      <c r="N28" s="1">
        <v>123</v>
      </c>
      <c r="O28" s="1">
        <v>129</v>
      </c>
      <c r="P28" s="2">
        <f t="shared" si="0"/>
        <v>0.95348837209302328</v>
      </c>
      <c r="R28" s="4">
        <f t="shared" si="1"/>
        <v>0.95132045723295233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z</dc:creator>
  <cp:lastModifiedBy>y z</cp:lastModifiedBy>
  <dcterms:created xsi:type="dcterms:W3CDTF">2020-09-11T08:18:45Z</dcterms:created>
  <dcterms:modified xsi:type="dcterms:W3CDTF">2020-09-12T01:33:12Z</dcterms:modified>
</cp:coreProperties>
</file>