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14576\Desktop\20cum\支撑材料\问题二\"/>
    </mc:Choice>
  </mc:AlternateContent>
  <xr:revisionPtr revIDLastSave="0" documentId="13_ncr:1_{E4199075-5E1F-457F-B680-9881CACACB7A}" xr6:coauthVersionLast="45" xr6:coauthVersionMax="45" xr10:uidLastSave="{00000000-0000-0000-0000-000000000000}"/>
  <bookViews>
    <workbookView xWindow="-108" yWindow="-108" windowWidth="23256" windowHeight="12720" activeTab="5" xr2:uid="{00000000-000D-0000-FFFF-FFFF00000000}"/>
  </bookViews>
  <sheets>
    <sheet name="Sheet1" sheetId="1" r:id="rId1"/>
    <sheet name="原始表格" sheetId="2" r:id="rId2"/>
    <sheet name="除去D后表格" sheetId="7" r:id="rId3"/>
    <sheet name="一次多余贷款" sheetId="4" r:id="rId4"/>
    <sheet name="一次缺少贷款" sheetId="8" r:id="rId5"/>
    <sheet name="二次多余贷款" sheetId="9" r:id="rId6"/>
    <sheet name="二次缺少贷款" sheetId="10" r:id="rId7"/>
  </sheets>
  <definedNames>
    <definedName name="_xlnm._FilterDatabase" localSheetId="2" hidden="1">除去D后表格!$A$1:$L$257</definedName>
    <definedName name="_xlnm._FilterDatabase" localSheetId="6" hidden="1">二次缺少贷款!$A$1:$M$193</definedName>
    <definedName name="_xlnm._FilterDatabase" localSheetId="4" hidden="1">一次缺少贷款!$A$1:$J$196</definedName>
    <definedName name="_xlnm._FilterDatabase" localSheetId="1" hidden="1">原始表格!$A$1:$K$274</definedName>
  </definedNames>
  <calcPr calcId="181029"/>
</workbook>
</file>

<file path=xl/calcChain.xml><?xml version="1.0" encoding="utf-8"?>
<calcChain xmlns="http://schemas.openxmlformats.org/spreadsheetml/2006/main">
  <c r="I4" i="10" l="1"/>
  <c r="D2" i="4"/>
  <c r="J193" i="10"/>
  <c r="J3" i="10"/>
  <c r="K3" i="10"/>
  <c r="L3" i="10"/>
  <c r="J4" i="10"/>
  <c r="K4" i="10"/>
  <c r="L4" i="10"/>
  <c r="J5" i="10"/>
  <c r="J6" i="10"/>
  <c r="K6" i="10"/>
  <c r="L6" i="10"/>
  <c r="J7" i="10"/>
  <c r="J8" i="10"/>
  <c r="J9" i="10"/>
  <c r="J10" i="10"/>
  <c r="K10" i="10"/>
  <c r="L10" i="10"/>
  <c r="J11" i="10"/>
  <c r="J12" i="10"/>
  <c r="J13" i="10"/>
  <c r="J14" i="10"/>
  <c r="J15" i="10"/>
  <c r="J16" i="10"/>
  <c r="J17" i="10"/>
  <c r="J18" i="10"/>
  <c r="K18" i="10"/>
  <c r="L18" i="10"/>
  <c r="J19" i="10"/>
  <c r="J20" i="10"/>
  <c r="K20" i="10"/>
  <c r="J21" i="10"/>
  <c r="J22" i="10"/>
  <c r="J23" i="10"/>
  <c r="K23" i="10"/>
  <c r="L23" i="10"/>
  <c r="J24" i="10"/>
  <c r="K24" i="10"/>
  <c r="L24" i="10"/>
  <c r="J25" i="10"/>
  <c r="J26" i="10"/>
  <c r="J27" i="10"/>
  <c r="J28" i="10"/>
  <c r="K28" i="10"/>
  <c r="L28" i="10"/>
  <c r="J29" i="10"/>
  <c r="J30" i="10"/>
  <c r="J31" i="10"/>
  <c r="J32" i="10"/>
  <c r="K32" i="10"/>
  <c r="L32" i="10"/>
  <c r="J33" i="10"/>
  <c r="J34" i="10"/>
  <c r="K34" i="10"/>
  <c r="L34" i="10"/>
  <c r="J35" i="10"/>
  <c r="J36" i="10"/>
  <c r="K36" i="10"/>
  <c r="L36" i="10"/>
  <c r="J37" i="10"/>
  <c r="J38" i="10"/>
  <c r="J39" i="10"/>
  <c r="K39" i="10"/>
  <c r="L39" i="10"/>
  <c r="J40" i="10"/>
  <c r="K40" i="10"/>
  <c r="L40" i="10"/>
  <c r="J41" i="10"/>
  <c r="J42" i="10"/>
  <c r="J43" i="10"/>
  <c r="J44" i="10"/>
  <c r="K44" i="10"/>
  <c r="L44" i="10"/>
  <c r="J45" i="10"/>
  <c r="J46" i="10"/>
  <c r="J47" i="10"/>
  <c r="K47" i="10"/>
  <c r="L47" i="10"/>
  <c r="J48" i="10"/>
  <c r="K48" i="10"/>
  <c r="L48" i="10"/>
  <c r="J49" i="10"/>
  <c r="J50" i="10"/>
  <c r="J51" i="10"/>
  <c r="J52" i="10"/>
  <c r="K52" i="10"/>
  <c r="L52" i="10"/>
  <c r="J53" i="10"/>
  <c r="J54" i="10"/>
  <c r="J55" i="10"/>
  <c r="J56" i="10"/>
  <c r="K56" i="10"/>
  <c r="L56" i="10"/>
  <c r="J57" i="10"/>
  <c r="J58" i="10"/>
  <c r="K58" i="10"/>
  <c r="L58" i="10"/>
  <c r="J59" i="10"/>
  <c r="J60" i="10"/>
  <c r="K60" i="10"/>
  <c r="L60" i="10"/>
  <c r="J61" i="10"/>
  <c r="J62" i="10"/>
  <c r="K62" i="10"/>
  <c r="L62" i="10"/>
  <c r="J63" i="10"/>
  <c r="J64" i="10"/>
  <c r="K64" i="10"/>
  <c r="L64" i="10"/>
  <c r="J65" i="10"/>
  <c r="J66" i="10"/>
  <c r="J67" i="10"/>
  <c r="J68" i="10"/>
  <c r="K68" i="10"/>
  <c r="J69" i="10"/>
  <c r="K69" i="10"/>
  <c r="L69" i="10"/>
  <c r="J70" i="10"/>
  <c r="J71" i="10"/>
  <c r="J72" i="10"/>
  <c r="K72" i="10"/>
  <c r="L72" i="10"/>
  <c r="J73" i="10"/>
  <c r="J74" i="10"/>
  <c r="K74" i="10"/>
  <c r="L74" i="10"/>
  <c r="J75" i="10"/>
  <c r="J76" i="10"/>
  <c r="K76" i="10"/>
  <c r="L76" i="10"/>
  <c r="J77" i="10"/>
  <c r="J78" i="10"/>
  <c r="J79" i="10"/>
  <c r="K79" i="10"/>
  <c r="L79" i="10"/>
  <c r="J80" i="10"/>
  <c r="K80" i="10"/>
  <c r="L80" i="10"/>
  <c r="J81" i="10"/>
  <c r="J82" i="10"/>
  <c r="J83" i="10"/>
  <c r="K83" i="10"/>
  <c r="L83" i="10"/>
  <c r="J84" i="10"/>
  <c r="J85" i="10"/>
  <c r="J86" i="10"/>
  <c r="J87" i="10"/>
  <c r="K87" i="10"/>
  <c r="L87" i="10"/>
  <c r="J88" i="10"/>
  <c r="J89" i="10"/>
  <c r="J90" i="10"/>
  <c r="K90" i="10"/>
  <c r="L90" i="10"/>
  <c r="J91" i="10"/>
  <c r="K91" i="10"/>
  <c r="L91" i="10"/>
  <c r="J92" i="10"/>
  <c r="J93" i="10"/>
  <c r="J94" i="10"/>
  <c r="J95" i="10"/>
  <c r="K95" i="10"/>
  <c r="L95" i="10"/>
  <c r="J96" i="10"/>
  <c r="J97" i="10"/>
  <c r="J98" i="10"/>
  <c r="J99" i="10"/>
  <c r="K99" i="10"/>
  <c r="L99" i="10"/>
  <c r="J100" i="10"/>
  <c r="J101" i="10"/>
  <c r="K101" i="10"/>
  <c r="L101" i="10"/>
  <c r="J102" i="10"/>
  <c r="J103" i="10"/>
  <c r="K103" i="10"/>
  <c r="J104" i="10"/>
  <c r="J105" i="10"/>
  <c r="K105" i="10"/>
  <c r="L105" i="10"/>
  <c r="J106" i="10"/>
  <c r="J107" i="10"/>
  <c r="K107" i="10"/>
  <c r="L107" i="10"/>
  <c r="J108" i="10"/>
  <c r="J109" i="10"/>
  <c r="J110" i="10"/>
  <c r="J111" i="10"/>
  <c r="K111" i="10"/>
  <c r="L111" i="10"/>
  <c r="J112" i="10"/>
  <c r="J113" i="10"/>
  <c r="J114" i="10"/>
  <c r="K114" i="10"/>
  <c r="L114" i="10"/>
  <c r="J115" i="10"/>
  <c r="J116" i="10"/>
  <c r="J117" i="10"/>
  <c r="J118" i="10"/>
  <c r="K118" i="10"/>
  <c r="L118" i="10"/>
  <c r="J119" i="10"/>
  <c r="K119" i="10"/>
  <c r="L119" i="10"/>
  <c r="J120" i="10"/>
  <c r="J121" i="10"/>
  <c r="J122" i="10"/>
  <c r="K122" i="10"/>
  <c r="L122" i="10"/>
  <c r="J123" i="10"/>
  <c r="K123" i="10"/>
  <c r="L123" i="10"/>
  <c r="J124" i="10"/>
  <c r="J125" i="10"/>
  <c r="J126" i="10"/>
  <c r="K126" i="10"/>
  <c r="L126" i="10"/>
  <c r="J127" i="10"/>
  <c r="J128" i="10"/>
  <c r="J129" i="10"/>
  <c r="J130" i="10"/>
  <c r="K130" i="10"/>
  <c r="L130" i="10"/>
  <c r="J131" i="10"/>
  <c r="J132" i="10"/>
  <c r="J133" i="10"/>
  <c r="K133" i="10"/>
  <c r="L133" i="10"/>
  <c r="J134" i="10"/>
  <c r="K134" i="10"/>
  <c r="L134" i="10"/>
  <c r="J135" i="10"/>
  <c r="J136" i="10"/>
  <c r="J137" i="10"/>
  <c r="K137" i="10"/>
  <c r="L137" i="10"/>
  <c r="J138" i="10"/>
  <c r="K138" i="10"/>
  <c r="L138" i="10"/>
  <c r="J139" i="10"/>
  <c r="K139" i="10"/>
  <c r="L139" i="10"/>
  <c r="J140" i="10"/>
  <c r="J141" i="10"/>
  <c r="K141" i="10"/>
  <c r="L141" i="10"/>
  <c r="J142" i="10"/>
  <c r="K142" i="10"/>
  <c r="L142" i="10"/>
  <c r="J143" i="10"/>
  <c r="J144" i="10"/>
  <c r="J145" i="10"/>
  <c r="J146" i="10"/>
  <c r="K146" i="10"/>
  <c r="L146" i="10"/>
  <c r="J147" i="10"/>
  <c r="K147" i="10"/>
  <c r="L147" i="10"/>
  <c r="J148" i="10"/>
  <c r="J149" i="10"/>
  <c r="K149" i="10"/>
  <c r="L149" i="10"/>
  <c r="J150" i="10"/>
  <c r="K150" i="10"/>
  <c r="L150" i="10"/>
  <c r="J151" i="10"/>
  <c r="J152" i="10"/>
  <c r="J153" i="10"/>
  <c r="J154" i="10"/>
  <c r="K154" i="10"/>
  <c r="L154" i="10"/>
  <c r="J155" i="10"/>
  <c r="J156" i="10"/>
  <c r="J157" i="10"/>
  <c r="K157" i="10"/>
  <c r="L157" i="10"/>
  <c r="J158" i="10"/>
  <c r="J159" i="10"/>
  <c r="J160" i="10"/>
  <c r="J161" i="10"/>
  <c r="J162" i="10"/>
  <c r="K162" i="10"/>
  <c r="L162" i="10"/>
  <c r="J163" i="10"/>
  <c r="J164" i="10"/>
  <c r="J165" i="10"/>
  <c r="J166" i="10"/>
  <c r="J167" i="10"/>
  <c r="J168" i="10"/>
  <c r="J169" i="10"/>
  <c r="K169" i="10"/>
  <c r="L169" i="10"/>
  <c r="J170" i="10"/>
  <c r="J171" i="10"/>
  <c r="J172" i="10"/>
  <c r="J173" i="10"/>
  <c r="J174" i="10"/>
  <c r="J175" i="10"/>
  <c r="K175" i="10"/>
  <c r="L175" i="10"/>
  <c r="J176" i="10"/>
  <c r="J177" i="10"/>
  <c r="K177" i="10"/>
  <c r="L177" i="10"/>
  <c r="J178" i="10"/>
  <c r="J179" i="10"/>
  <c r="J180" i="10"/>
  <c r="J181" i="10"/>
  <c r="J182" i="10"/>
  <c r="J183" i="10"/>
  <c r="K183" i="10"/>
  <c r="L183" i="10"/>
  <c r="J184" i="10"/>
  <c r="J185" i="10"/>
  <c r="J186" i="10"/>
  <c r="J187" i="10"/>
  <c r="J188" i="10"/>
  <c r="J189" i="10"/>
  <c r="J190" i="10"/>
  <c r="K190" i="10"/>
  <c r="L190" i="10"/>
  <c r="J191" i="10"/>
  <c r="K191" i="10"/>
  <c r="L191" i="10"/>
  <c r="J192" i="10"/>
  <c r="J2" i="10"/>
  <c r="G3" i="8"/>
  <c r="H3" i="8"/>
  <c r="I3" i="8"/>
  <c r="G4" i="8"/>
  <c r="H4" i="8"/>
  <c r="I4" i="8"/>
  <c r="G5" i="8"/>
  <c r="H5" i="8"/>
  <c r="I5" i="8"/>
  <c r="G6" i="8"/>
  <c r="H6" i="8"/>
  <c r="I6" i="8"/>
  <c r="G7" i="8"/>
  <c r="G8" i="8"/>
  <c r="G9" i="8"/>
  <c r="H9" i="8"/>
  <c r="I9" i="8"/>
  <c r="G10" i="8"/>
  <c r="H10" i="8"/>
  <c r="I10" i="8"/>
  <c r="G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G20" i="8"/>
  <c r="G21" i="8"/>
  <c r="H21" i="8"/>
  <c r="I21" i="8"/>
  <c r="G22" i="8"/>
  <c r="H22" i="8"/>
  <c r="I22" i="8"/>
  <c r="G23" i="8"/>
  <c r="G24" i="8"/>
  <c r="G25" i="8"/>
  <c r="H25" i="8"/>
  <c r="I25" i="8"/>
  <c r="G26" i="8"/>
  <c r="H26" i="8"/>
  <c r="I26" i="8"/>
  <c r="G27" i="8"/>
  <c r="H27" i="8"/>
  <c r="I27" i="8"/>
  <c r="G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G37" i="8"/>
  <c r="H37" i="8"/>
  <c r="I37" i="8"/>
  <c r="G38" i="8"/>
  <c r="H38" i="8"/>
  <c r="I38" i="8"/>
  <c r="G39" i="8"/>
  <c r="H39" i="8"/>
  <c r="I39" i="8"/>
  <c r="G40" i="8"/>
  <c r="G41" i="8"/>
  <c r="H41" i="8"/>
  <c r="I41" i="8"/>
  <c r="G42" i="8"/>
  <c r="H42" i="8"/>
  <c r="I42" i="8"/>
  <c r="G43" i="8"/>
  <c r="G44" i="8"/>
  <c r="G45" i="8"/>
  <c r="H45" i="8"/>
  <c r="I45" i="8"/>
  <c r="G46" i="8"/>
  <c r="H46" i="8"/>
  <c r="I46" i="8"/>
  <c r="G47" i="8"/>
  <c r="H47" i="8"/>
  <c r="I47" i="8"/>
  <c r="G48" i="8"/>
  <c r="H48" i="8"/>
  <c r="I48" i="8"/>
  <c r="G49" i="8"/>
  <c r="H49" i="8"/>
  <c r="I49" i="8"/>
  <c r="G50" i="8"/>
  <c r="H50" i="8"/>
  <c r="I50" i="8"/>
  <c r="G51" i="8"/>
  <c r="G52" i="8"/>
  <c r="G53" i="8"/>
  <c r="G54" i="8"/>
  <c r="H54" i="8"/>
  <c r="I54" i="8"/>
  <c r="G55" i="8"/>
  <c r="H55" i="8"/>
  <c r="I55" i="8"/>
  <c r="G56" i="8"/>
  <c r="H56" i="8"/>
  <c r="I56" i="8"/>
  <c r="G57" i="8"/>
  <c r="H57" i="8"/>
  <c r="I57" i="8"/>
  <c r="G58" i="8"/>
  <c r="H58" i="8"/>
  <c r="I58" i="8"/>
  <c r="G59" i="8"/>
  <c r="H59" i="8"/>
  <c r="I59" i="8"/>
  <c r="G60" i="8"/>
  <c r="H60" i="8"/>
  <c r="I60" i="8"/>
  <c r="G61" i="8"/>
  <c r="H61" i="8"/>
  <c r="I61" i="8"/>
  <c r="G62" i="8"/>
  <c r="H62" i="8"/>
  <c r="I62" i="8"/>
  <c r="G63" i="8"/>
  <c r="H63" i="8"/>
  <c r="I63" i="8"/>
  <c r="G64" i="8"/>
  <c r="H64" i="8"/>
  <c r="I64" i="8"/>
  <c r="G65" i="8"/>
  <c r="H65" i="8"/>
  <c r="I65" i="8"/>
  <c r="G66" i="8"/>
  <c r="H66" i="8"/>
  <c r="I66" i="8"/>
  <c r="G67" i="8"/>
  <c r="H67" i="8"/>
  <c r="I67" i="8"/>
  <c r="G68" i="8"/>
  <c r="G69" i="8"/>
  <c r="H69" i="8"/>
  <c r="I69" i="8"/>
  <c r="G70" i="8"/>
  <c r="H70" i="8"/>
  <c r="I70" i="8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G77" i="8"/>
  <c r="H77" i="8"/>
  <c r="I77" i="8"/>
  <c r="G78" i="8"/>
  <c r="H78" i="8"/>
  <c r="I78" i="8"/>
  <c r="G79" i="8"/>
  <c r="H79" i="8"/>
  <c r="I79" i="8"/>
  <c r="G80" i="8"/>
  <c r="G81" i="8"/>
  <c r="H81" i="8"/>
  <c r="I81" i="8"/>
  <c r="G82" i="8"/>
  <c r="H82" i="8"/>
  <c r="I82" i="8"/>
  <c r="G83" i="8"/>
  <c r="G84" i="8"/>
  <c r="G85" i="8"/>
  <c r="H85" i="8"/>
  <c r="I85" i="8"/>
  <c r="G86" i="8"/>
  <c r="H86" i="8"/>
  <c r="I86" i="8"/>
  <c r="G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G93" i="8"/>
  <c r="H93" i="8"/>
  <c r="I93" i="8"/>
  <c r="G94" i="8"/>
  <c r="H94" i="8"/>
  <c r="I94" i="8"/>
  <c r="G95" i="8"/>
  <c r="H95" i="8"/>
  <c r="I95" i="8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G104" i="8"/>
  <c r="H104" i="8"/>
  <c r="I104" i="8"/>
  <c r="G105" i="8"/>
  <c r="H105" i="8"/>
  <c r="I105" i="8"/>
  <c r="G106" i="8"/>
  <c r="H106" i="8"/>
  <c r="I106" i="8"/>
  <c r="G107" i="8"/>
  <c r="H107" i="8"/>
  <c r="I107" i="8"/>
  <c r="G108" i="8"/>
  <c r="G109" i="8"/>
  <c r="H109" i="8"/>
  <c r="I109" i="8"/>
  <c r="G110" i="8"/>
  <c r="H110" i="8"/>
  <c r="I110" i="8"/>
  <c r="G111" i="8"/>
  <c r="G112" i="8"/>
  <c r="G113" i="8"/>
  <c r="H113" i="8"/>
  <c r="I113" i="8"/>
  <c r="G114" i="8"/>
  <c r="H114" i="8"/>
  <c r="I114" i="8"/>
  <c r="G115" i="8"/>
  <c r="H115" i="8"/>
  <c r="I115" i="8"/>
  <c r="G116" i="8"/>
  <c r="G117" i="8"/>
  <c r="H117" i="8"/>
  <c r="I117" i="8"/>
  <c r="G118" i="8"/>
  <c r="H118" i="8"/>
  <c r="I118" i="8"/>
  <c r="G119" i="8"/>
  <c r="H119" i="8"/>
  <c r="I119" i="8"/>
  <c r="G120" i="8"/>
  <c r="H120" i="8"/>
  <c r="I120" i="8"/>
  <c r="G121" i="8"/>
  <c r="H121" i="8"/>
  <c r="I121" i="8"/>
  <c r="G122" i="8"/>
  <c r="H122" i="8"/>
  <c r="I122" i="8"/>
  <c r="G123" i="8"/>
  <c r="H123" i="8"/>
  <c r="I123" i="8"/>
  <c r="G124" i="8"/>
  <c r="H124" i="8"/>
  <c r="I124" i="8"/>
  <c r="G125" i="8"/>
  <c r="H125" i="8"/>
  <c r="I125" i="8"/>
  <c r="G126" i="8"/>
  <c r="H126" i="8"/>
  <c r="I126" i="8"/>
  <c r="G127" i="8"/>
  <c r="H127" i="8"/>
  <c r="G128" i="8"/>
  <c r="G129" i="8"/>
  <c r="H129" i="8"/>
  <c r="I129" i="8"/>
  <c r="G130" i="8"/>
  <c r="H130" i="8"/>
  <c r="I130" i="8"/>
  <c r="G131" i="8"/>
  <c r="G132" i="8"/>
  <c r="H132" i="8"/>
  <c r="I132" i="8"/>
  <c r="G133" i="8"/>
  <c r="H133" i="8"/>
  <c r="I133" i="8"/>
  <c r="G134" i="8"/>
  <c r="H134" i="8"/>
  <c r="I134" i="8"/>
  <c r="G135" i="8"/>
  <c r="G136" i="8"/>
  <c r="H136" i="8"/>
  <c r="I136" i="8"/>
  <c r="G137" i="8"/>
  <c r="H137" i="8"/>
  <c r="I137" i="8"/>
  <c r="G138" i="8"/>
  <c r="H138" i="8"/>
  <c r="I138" i="8"/>
  <c r="G139" i="8"/>
  <c r="G140" i="8"/>
  <c r="H140" i="8"/>
  <c r="I140" i="8"/>
  <c r="G141" i="8"/>
  <c r="H141" i="8"/>
  <c r="I141" i="8"/>
  <c r="G142" i="8"/>
  <c r="H142" i="8"/>
  <c r="I142" i="8"/>
  <c r="G143" i="8"/>
  <c r="H143" i="8"/>
  <c r="I143" i="8"/>
  <c r="G144" i="8"/>
  <c r="H144" i="8"/>
  <c r="I144" i="8"/>
  <c r="G145" i="8"/>
  <c r="H145" i="8"/>
  <c r="I145" i="8"/>
  <c r="G146" i="8"/>
  <c r="H146" i="8"/>
  <c r="I146" i="8"/>
  <c r="G147" i="8"/>
  <c r="G148" i="8"/>
  <c r="H148" i="8"/>
  <c r="I148" i="8"/>
  <c r="G149" i="8"/>
  <c r="H149" i="8"/>
  <c r="I149" i="8"/>
  <c r="G150" i="8"/>
  <c r="H150" i="8"/>
  <c r="I150" i="8"/>
  <c r="G151" i="8"/>
  <c r="G152" i="8"/>
  <c r="H152" i="8"/>
  <c r="I152" i="8"/>
  <c r="G153" i="8"/>
  <c r="H153" i="8"/>
  <c r="I153" i="8"/>
  <c r="G154" i="8"/>
  <c r="H154" i="8"/>
  <c r="I154" i="8"/>
  <c r="G155" i="8"/>
  <c r="G156" i="8"/>
  <c r="H156" i="8"/>
  <c r="I156" i="8"/>
  <c r="G157" i="8"/>
  <c r="H157" i="8"/>
  <c r="I157" i="8"/>
  <c r="G158" i="8"/>
  <c r="H158" i="8"/>
  <c r="I158" i="8"/>
  <c r="G159" i="8"/>
  <c r="G160" i="8"/>
  <c r="H160" i="8"/>
  <c r="I160" i="8"/>
  <c r="G161" i="8"/>
  <c r="H161" i="8"/>
  <c r="I161" i="8"/>
  <c r="G162" i="8"/>
  <c r="H162" i="8"/>
  <c r="I162" i="8"/>
  <c r="G163" i="8"/>
  <c r="G164" i="8"/>
  <c r="H164" i="8"/>
  <c r="I164" i="8"/>
  <c r="G165" i="8"/>
  <c r="H165" i="8"/>
  <c r="I165" i="8"/>
  <c r="G166" i="8"/>
  <c r="H166" i="8"/>
  <c r="I166" i="8"/>
  <c r="G167" i="8"/>
  <c r="H167" i="8"/>
  <c r="G168" i="8"/>
  <c r="H168" i="8"/>
  <c r="I168" i="8"/>
  <c r="G169" i="8"/>
  <c r="H169" i="8"/>
  <c r="I169" i="8"/>
  <c r="G170" i="8"/>
  <c r="H170" i="8"/>
  <c r="I170" i="8"/>
  <c r="G171" i="8"/>
  <c r="H171" i="8"/>
  <c r="I171" i="8"/>
  <c r="G172" i="8"/>
  <c r="H172" i="8"/>
  <c r="I172" i="8"/>
  <c r="G173" i="8"/>
  <c r="H173" i="8"/>
  <c r="I173" i="8"/>
  <c r="G174" i="8"/>
  <c r="H174" i="8"/>
  <c r="I174" i="8"/>
  <c r="G175" i="8"/>
  <c r="G176" i="8"/>
  <c r="H176" i="8"/>
  <c r="I176" i="8"/>
  <c r="G177" i="8"/>
  <c r="H177" i="8"/>
  <c r="I177" i="8"/>
  <c r="G178" i="8"/>
  <c r="H178" i="8"/>
  <c r="I178" i="8"/>
  <c r="G179" i="8"/>
  <c r="G180" i="8"/>
  <c r="H180" i="8"/>
  <c r="I180" i="8"/>
  <c r="G181" i="8"/>
  <c r="H181" i="8"/>
  <c r="I181" i="8"/>
  <c r="G182" i="8"/>
  <c r="H182" i="8"/>
  <c r="I182" i="8"/>
  <c r="G183" i="8"/>
  <c r="H183" i="8"/>
  <c r="I183" i="8"/>
  <c r="G184" i="8"/>
  <c r="G185" i="8"/>
  <c r="H185" i="8"/>
  <c r="I185" i="8"/>
  <c r="G186" i="8"/>
  <c r="H186" i="8"/>
  <c r="I186" i="8"/>
  <c r="G187" i="8"/>
  <c r="H187" i="8"/>
  <c r="I187" i="8"/>
  <c r="G188" i="8"/>
  <c r="H188" i="8"/>
  <c r="I188" i="8"/>
  <c r="G189" i="8"/>
  <c r="H189" i="8"/>
  <c r="I189" i="8"/>
  <c r="G190" i="8"/>
  <c r="H190" i="8"/>
  <c r="I190" i="8"/>
  <c r="G191" i="8"/>
  <c r="H191" i="8"/>
  <c r="I191" i="8"/>
  <c r="G192" i="8"/>
  <c r="G193" i="8"/>
  <c r="H193" i="8"/>
  <c r="I193" i="8"/>
  <c r="G194" i="8"/>
  <c r="H194" i="8"/>
  <c r="I194" i="8"/>
  <c r="G195" i="8"/>
  <c r="H195" i="8"/>
  <c r="G196" i="8"/>
  <c r="H196" i="8"/>
  <c r="I196" i="8"/>
  <c r="G2" i="8"/>
  <c r="H2" i="8"/>
  <c r="D2" i="9"/>
  <c r="H192" i="8"/>
  <c r="I192" i="8"/>
  <c r="I195" i="8"/>
  <c r="I127" i="8"/>
  <c r="H128" i="8"/>
  <c r="I128" i="8"/>
  <c r="H131" i="8"/>
  <c r="I131" i="8"/>
  <c r="H135" i="8"/>
  <c r="I135" i="8"/>
  <c r="H139" i="8"/>
  <c r="I139" i="8"/>
  <c r="H147" i="8"/>
  <c r="I147" i="8"/>
  <c r="H151" i="8"/>
  <c r="I151" i="8"/>
  <c r="H155" i="8"/>
  <c r="I155" i="8"/>
  <c r="H159" i="8"/>
  <c r="I159" i="8"/>
  <c r="H163" i="8"/>
  <c r="I163" i="8"/>
  <c r="I167" i="8"/>
  <c r="H175" i="8"/>
  <c r="I175" i="8"/>
  <c r="H179" i="8"/>
  <c r="I179" i="8"/>
  <c r="H184" i="8"/>
  <c r="I184" i="8"/>
  <c r="H257" i="7"/>
  <c r="D269" i="2"/>
  <c r="J269" i="2"/>
  <c r="K269" i="2"/>
  <c r="D273" i="2"/>
  <c r="J273" i="2"/>
  <c r="K273" i="2"/>
  <c r="D204" i="2"/>
  <c r="J204" i="2"/>
  <c r="K204" i="2"/>
  <c r="D248" i="2"/>
  <c r="J248" i="2"/>
  <c r="K248" i="2"/>
  <c r="D268" i="2"/>
  <c r="J268" i="2"/>
  <c r="K268" i="2"/>
  <c r="D212" i="2"/>
  <c r="J212" i="2"/>
  <c r="K212" i="2"/>
  <c r="D263" i="2"/>
  <c r="J263" i="2"/>
  <c r="K263" i="2"/>
  <c r="D254" i="2"/>
  <c r="J254" i="2"/>
  <c r="K254" i="2"/>
  <c r="D61" i="2"/>
  <c r="J61" i="2"/>
  <c r="K61" i="2"/>
  <c r="D131" i="2"/>
  <c r="J131" i="2"/>
  <c r="K131" i="2"/>
  <c r="D182" i="2"/>
  <c r="J182" i="2"/>
  <c r="K182" i="2"/>
  <c r="D144" i="2"/>
  <c r="J144" i="2"/>
  <c r="K144" i="2"/>
  <c r="D152" i="2"/>
  <c r="J152" i="2"/>
  <c r="K152" i="2"/>
  <c r="D3" i="2"/>
  <c r="I3" i="2"/>
  <c r="J3" i="2"/>
  <c r="K3" i="2"/>
  <c r="D98" i="2"/>
  <c r="J98" i="2"/>
  <c r="K98" i="2"/>
  <c r="D73" i="2"/>
  <c r="J73" i="2"/>
  <c r="K73" i="2"/>
  <c r="D202" i="2"/>
  <c r="J202" i="2"/>
  <c r="K202" i="2"/>
  <c r="D60" i="2"/>
  <c r="J60" i="2"/>
  <c r="K60" i="2"/>
  <c r="D52" i="2"/>
  <c r="J52" i="2"/>
  <c r="K52" i="2"/>
  <c r="D197" i="2"/>
  <c r="J197" i="2"/>
  <c r="K197" i="2"/>
  <c r="D184" i="2"/>
  <c r="J184" i="2"/>
  <c r="K184" i="2"/>
  <c r="D48" i="2"/>
  <c r="J48" i="2"/>
  <c r="K48" i="2"/>
  <c r="D96" i="2"/>
  <c r="J96" i="2"/>
  <c r="K96" i="2"/>
  <c r="D55" i="2"/>
  <c r="J55" i="2"/>
  <c r="K55" i="2"/>
  <c r="D148" i="2"/>
  <c r="J148" i="2"/>
  <c r="K148" i="2"/>
  <c r="D109" i="2"/>
  <c r="J109" i="2"/>
  <c r="K109" i="2"/>
  <c r="D71" i="2"/>
  <c r="J71" i="2"/>
  <c r="K71" i="2"/>
  <c r="D64" i="2"/>
  <c r="J64" i="2"/>
  <c r="K64" i="2"/>
  <c r="D32" i="2"/>
  <c r="J32" i="2"/>
  <c r="K32" i="2"/>
  <c r="D192" i="2"/>
  <c r="J192" i="2"/>
  <c r="K192" i="2"/>
  <c r="D91" i="2"/>
  <c r="J91" i="2"/>
  <c r="K91" i="2"/>
  <c r="D149" i="2"/>
  <c r="J149" i="2"/>
  <c r="K149" i="2"/>
  <c r="D127" i="2"/>
  <c r="J127" i="2"/>
  <c r="K127" i="2"/>
  <c r="D158" i="2"/>
  <c r="J158" i="2"/>
  <c r="K158" i="2"/>
  <c r="D151" i="2"/>
  <c r="J151" i="2"/>
  <c r="K151" i="2"/>
  <c r="D256" i="2"/>
  <c r="J256" i="2"/>
  <c r="K256" i="2"/>
  <c r="D146" i="2"/>
  <c r="J146" i="2"/>
  <c r="K146" i="2"/>
  <c r="D81" i="2"/>
  <c r="J81" i="2"/>
  <c r="K81" i="2"/>
  <c r="D169" i="2"/>
  <c r="J169" i="2"/>
  <c r="K169" i="2"/>
  <c r="D162" i="2"/>
  <c r="J162" i="2"/>
  <c r="K162" i="2"/>
  <c r="D145" i="2"/>
  <c r="J145" i="2"/>
  <c r="K145" i="2"/>
  <c r="D14" i="2"/>
  <c r="J14" i="2"/>
  <c r="K14" i="2"/>
  <c r="D193" i="2"/>
  <c r="J193" i="2"/>
  <c r="K193" i="2"/>
  <c r="D218" i="2"/>
  <c r="J218" i="2"/>
  <c r="K218" i="2"/>
  <c r="D143" i="2"/>
  <c r="J143" i="2"/>
  <c r="K143" i="2"/>
  <c r="D183" i="2"/>
  <c r="J183" i="2"/>
  <c r="K183" i="2"/>
  <c r="D90" i="2"/>
  <c r="J90" i="2"/>
  <c r="K90" i="2"/>
  <c r="D153" i="2"/>
  <c r="J153" i="2"/>
  <c r="K153" i="2"/>
  <c r="D54" i="2"/>
  <c r="J54" i="2"/>
  <c r="K54" i="2"/>
  <c r="D156" i="2"/>
  <c r="J156" i="2"/>
  <c r="K156" i="2"/>
  <c r="D24" i="2"/>
  <c r="J24" i="2"/>
  <c r="K24" i="2"/>
  <c r="D118" i="2"/>
  <c r="J118" i="2"/>
  <c r="K118" i="2"/>
  <c r="D23" i="2"/>
  <c r="J23" i="2"/>
  <c r="K23" i="2"/>
  <c r="D185" i="2"/>
  <c r="J185" i="2"/>
  <c r="K185" i="2"/>
  <c r="D119" i="2"/>
  <c r="J119" i="2"/>
  <c r="K119" i="2"/>
  <c r="D120" i="2"/>
  <c r="J120" i="2"/>
  <c r="K120" i="2"/>
  <c r="D74" i="2"/>
  <c r="J74" i="2"/>
  <c r="K74" i="2"/>
  <c r="D180" i="2"/>
  <c r="J180" i="2"/>
  <c r="K180" i="2"/>
  <c r="D129" i="2"/>
  <c r="J129" i="2"/>
  <c r="K129" i="2"/>
  <c r="D105" i="2"/>
  <c r="J105" i="2"/>
  <c r="K105" i="2"/>
  <c r="D115" i="2"/>
  <c r="J115" i="2"/>
  <c r="K115" i="2"/>
  <c r="D234" i="2"/>
  <c r="J234" i="2"/>
  <c r="K234" i="2"/>
  <c r="D86" i="2"/>
  <c r="J86" i="2"/>
  <c r="K86" i="2"/>
  <c r="D160" i="2"/>
  <c r="J160" i="2"/>
  <c r="K160" i="2"/>
  <c r="D49" i="2"/>
  <c r="J49" i="2"/>
  <c r="K49" i="2"/>
  <c r="D94" i="2"/>
  <c r="J94" i="2"/>
  <c r="K94" i="2"/>
  <c r="D57" i="2"/>
  <c r="J57" i="2"/>
  <c r="K57" i="2"/>
  <c r="D93" i="2"/>
  <c r="J93" i="2"/>
  <c r="K93" i="2"/>
  <c r="D124" i="2"/>
  <c r="J124" i="2"/>
  <c r="K124" i="2"/>
  <c r="D34" i="2"/>
  <c r="J34" i="2"/>
  <c r="K34" i="2"/>
  <c r="D79" i="2"/>
  <c r="J79" i="2"/>
  <c r="K79" i="2"/>
  <c r="D35" i="2"/>
  <c r="J35" i="2"/>
  <c r="K35" i="2"/>
  <c r="D62" i="2"/>
  <c r="J62" i="2"/>
  <c r="K62" i="2"/>
  <c r="D114" i="2"/>
  <c r="J114" i="2"/>
  <c r="K114" i="2"/>
  <c r="D137" i="2"/>
  <c r="J137" i="2"/>
  <c r="K137" i="2"/>
  <c r="D92" i="2"/>
  <c r="J92" i="2"/>
  <c r="K92" i="2"/>
  <c r="D25" i="2"/>
  <c r="J25" i="2"/>
  <c r="K25" i="2"/>
  <c r="D173" i="2"/>
  <c r="J173" i="2"/>
  <c r="K173" i="2"/>
  <c r="D126" i="2"/>
  <c r="J126" i="2"/>
  <c r="K126" i="2"/>
  <c r="D41" i="2"/>
  <c r="J41" i="2"/>
  <c r="K41" i="2"/>
  <c r="D179" i="2"/>
  <c r="J179" i="2"/>
  <c r="K179" i="2"/>
  <c r="D147" i="2"/>
  <c r="J147" i="2"/>
  <c r="K147" i="2"/>
  <c r="D68" i="2"/>
  <c r="J68" i="2"/>
  <c r="K68" i="2"/>
  <c r="D95" i="2"/>
  <c r="J95" i="2"/>
  <c r="K95" i="2"/>
  <c r="D53" i="2"/>
  <c r="J53" i="2"/>
  <c r="K53" i="2"/>
  <c r="D44" i="2"/>
  <c r="J44" i="2"/>
  <c r="K44" i="2"/>
  <c r="D36" i="2"/>
  <c r="J36" i="2"/>
  <c r="K36" i="2"/>
  <c r="D116" i="2"/>
  <c r="J116" i="2"/>
  <c r="K116" i="2"/>
  <c r="D28" i="2"/>
  <c r="J28" i="2"/>
  <c r="K28" i="2"/>
  <c r="D100" i="2"/>
  <c r="J100" i="2"/>
  <c r="K100" i="2"/>
  <c r="D190" i="2"/>
  <c r="J190" i="2"/>
  <c r="K190" i="2"/>
  <c r="D15" i="2"/>
  <c r="J15" i="2"/>
  <c r="K15" i="2"/>
  <c r="D82" i="2"/>
  <c r="J82" i="2"/>
  <c r="K82" i="2"/>
  <c r="D150" i="2"/>
  <c r="J150" i="2"/>
  <c r="K150" i="2"/>
  <c r="D76" i="2"/>
  <c r="J76" i="2"/>
  <c r="K76" i="2"/>
  <c r="D8" i="2"/>
  <c r="J8" i="2"/>
  <c r="K8" i="2"/>
  <c r="D51" i="2"/>
  <c r="J51" i="2"/>
  <c r="K51" i="2"/>
  <c r="D69" i="2"/>
  <c r="J69" i="2"/>
  <c r="K69" i="2"/>
  <c r="D89" i="2"/>
  <c r="J89" i="2"/>
  <c r="K89" i="2"/>
  <c r="D80" i="2"/>
  <c r="J80" i="2"/>
  <c r="K80" i="2"/>
  <c r="D77" i="2"/>
  <c r="J77" i="2"/>
  <c r="K77" i="2"/>
  <c r="D47" i="2"/>
  <c r="J47" i="2"/>
  <c r="K47" i="2"/>
  <c r="D128" i="2"/>
  <c r="J128" i="2"/>
  <c r="K128" i="2"/>
  <c r="D70" i="2"/>
  <c r="J70" i="2"/>
  <c r="K70" i="2"/>
  <c r="D40" i="2"/>
  <c r="J40" i="2"/>
  <c r="K40" i="2"/>
  <c r="D37" i="2"/>
  <c r="J37" i="2"/>
  <c r="K37" i="2"/>
  <c r="D9" i="2"/>
  <c r="J9" i="2"/>
  <c r="K9" i="2"/>
  <c r="D45" i="2"/>
  <c r="J45" i="2"/>
  <c r="K45" i="2"/>
  <c r="D20" i="2"/>
  <c r="J20" i="2"/>
  <c r="K20" i="2"/>
  <c r="D159" i="2"/>
  <c r="J159" i="2"/>
  <c r="K159" i="2"/>
  <c r="D39" i="2"/>
  <c r="J39" i="2"/>
  <c r="K39" i="2"/>
  <c r="D87" i="2"/>
  <c r="J87" i="2"/>
  <c r="K87" i="2"/>
  <c r="D4" i="2"/>
  <c r="J4" i="2"/>
  <c r="K4" i="2"/>
  <c r="D139" i="2"/>
  <c r="J139" i="2"/>
  <c r="K139" i="2"/>
  <c r="D7" i="2"/>
  <c r="J7" i="2"/>
  <c r="K7" i="2"/>
  <c r="D26" i="2"/>
  <c r="J26" i="2"/>
  <c r="K26" i="2"/>
  <c r="D10" i="2"/>
  <c r="J10" i="2"/>
  <c r="K10" i="2"/>
  <c r="D97" i="2"/>
  <c r="J97" i="2"/>
  <c r="K97" i="2"/>
  <c r="D46" i="2"/>
  <c r="J46" i="2"/>
  <c r="K46" i="2"/>
  <c r="D11" i="2"/>
  <c r="J11" i="2"/>
  <c r="K11" i="2"/>
  <c r="D107" i="2"/>
  <c r="J107" i="2"/>
  <c r="K107" i="2"/>
  <c r="D65" i="2"/>
  <c r="J65" i="2"/>
  <c r="K65" i="2"/>
  <c r="D21" i="2"/>
  <c r="J21" i="2"/>
  <c r="K21" i="2"/>
  <c r="D78" i="2"/>
  <c r="J78" i="2"/>
  <c r="K78" i="2"/>
  <c r="D130" i="2"/>
  <c r="J130" i="2"/>
  <c r="K130" i="2"/>
  <c r="D56" i="2"/>
  <c r="J56" i="2"/>
  <c r="K56" i="2"/>
  <c r="D84" i="2"/>
  <c r="J84" i="2"/>
  <c r="K84" i="2"/>
  <c r="D19" i="2"/>
  <c r="J19" i="2"/>
  <c r="K19" i="2"/>
  <c r="D166" i="2"/>
  <c r="J166" i="2"/>
  <c r="K166" i="2"/>
  <c r="D111" i="2"/>
  <c r="J111" i="2"/>
  <c r="K111" i="2"/>
  <c r="D170" i="2"/>
  <c r="J170" i="2"/>
  <c r="K170" i="2"/>
  <c r="D222" i="2"/>
  <c r="J222" i="2"/>
  <c r="K222" i="2"/>
  <c r="D103" i="2"/>
  <c r="J103" i="2"/>
  <c r="K103" i="2"/>
  <c r="D13" i="2"/>
  <c r="J13" i="2"/>
  <c r="K13" i="2"/>
  <c r="D122" i="2"/>
  <c r="J122" i="2"/>
  <c r="K122" i="2"/>
  <c r="D16" i="2"/>
  <c r="J16" i="2"/>
  <c r="K16" i="2"/>
  <c r="D123" i="2"/>
  <c r="J123" i="2"/>
  <c r="K123" i="2"/>
  <c r="D106" i="2"/>
  <c r="J106" i="2"/>
  <c r="K106" i="2"/>
  <c r="D168" i="2"/>
  <c r="J168" i="2"/>
  <c r="K168" i="2"/>
  <c r="D125" i="2"/>
  <c r="J125" i="2"/>
  <c r="K125" i="2"/>
  <c r="D181" i="2"/>
  <c r="J181" i="2"/>
  <c r="K181" i="2"/>
  <c r="D66" i="2"/>
  <c r="J66" i="2"/>
  <c r="K66" i="2"/>
  <c r="D29" i="2"/>
  <c r="J29" i="2"/>
  <c r="K29" i="2"/>
  <c r="D154" i="2"/>
  <c r="J154" i="2"/>
  <c r="K154" i="2"/>
  <c r="D75" i="2"/>
  <c r="J75" i="2"/>
  <c r="K75" i="2"/>
  <c r="D67" i="2"/>
  <c r="J67" i="2"/>
  <c r="K67" i="2"/>
  <c r="D83" i="2"/>
  <c r="J83" i="2"/>
  <c r="K83" i="2"/>
  <c r="D134" i="2"/>
  <c r="J134" i="2"/>
  <c r="K134" i="2"/>
  <c r="D117" i="2"/>
  <c r="J117" i="2"/>
  <c r="K117" i="2"/>
  <c r="D22" i="2"/>
  <c r="J22" i="2"/>
  <c r="K22" i="2"/>
  <c r="D142" i="2"/>
  <c r="J142" i="2"/>
  <c r="K142" i="2"/>
  <c r="D199" i="2"/>
  <c r="J199" i="2"/>
  <c r="K199" i="2"/>
  <c r="D6" i="2"/>
  <c r="J6" i="2"/>
  <c r="K6" i="2"/>
  <c r="D164" i="2"/>
  <c r="J164" i="2"/>
  <c r="K164" i="2"/>
  <c r="D249" i="2"/>
  <c r="J249" i="2"/>
  <c r="K249" i="2"/>
  <c r="D136" i="2"/>
  <c r="J136" i="2"/>
  <c r="K136" i="2"/>
  <c r="D155" i="2"/>
  <c r="J155" i="2"/>
  <c r="K155" i="2"/>
  <c r="D113" i="2"/>
  <c r="J113" i="2"/>
  <c r="K113" i="2"/>
  <c r="D226" i="2"/>
  <c r="J226" i="2"/>
  <c r="K226" i="2"/>
  <c r="D138" i="2"/>
  <c r="J138" i="2"/>
  <c r="K138" i="2"/>
  <c r="D161" i="2"/>
  <c r="J161" i="2"/>
  <c r="K161" i="2"/>
  <c r="D171" i="2"/>
  <c r="J171" i="2"/>
  <c r="K171" i="2"/>
  <c r="D108" i="2"/>
  <c r="J108" i="2"/>
  <c r="K108" i="2"/>
  <c r="D104" i="2"/>
  <c r="J104" i="2"/>
  <c r="K104" i="2"/>
  <c r="D18" i="2"/>
  <c r="J18" i="2"/>
  <c r="K18" i="2"/>
  <c r="D200" i="2"/>
  <c r="J200" i="2"/>
  <c r="K200" i="2"/>
  <c r="D174" i="2"/>
  <c r="J174" i="2"/>
  <c r="K174" i="2"/>
  <c r="D163" i="2"/>
  <c r="J163" i="2"/>
  <c r="K163" i="2"/>
  <c r="D102" i="2"/>
  <c r="J102" i="2"/>
  <c r="K102" i="2"/>
  <c r="D186" i="2"/>
  <c r="J186" i="2"/>
  <c r="K186" i="2"/>
  <c r="D30" i="2"/>
  <c r="J30" i="2"/>
  <c r="K30" i="2"/>
  <c r="D167" i="2"/>
  <c r="J167" i="2"/>
  <c r="K167" i="2"/>
  <c r="D188" i="2"/>
  <c r="J188" i="2"/>
  <c r="K188" i="2"/>
  <c r="D110" i="2"/>
  <c r="J110" i="2"/>
  <c r="K110" i="2"/>
  <c r="D205" i="2"/>
  <c r="J205" i="2"/>
  <c r="K205" i="2"/>
  <c r="D157" i="2"/>
  <c r="J157" i="2"/>
  <c r="K157" i="2"/>
  <c r="D121" i="2"/>
  <c r="J121" i="2"/>
  <c r="K121" i="2"/>
  <c r="D50" i="2"/>
  <c r="J50" i="2"/>
  <c r="K50" i="2"/>
  <c r="D246" i="2"/>
  <c r="J246" i="2"/>
  <c r="K246" i="2"/>
  <c r="D12" i="2"/>
  <c r="J12" i="2"/>
  <c r="K12" i="2"/>
  <c r="D42" i="2"/>
  <c r="J42" i="2"/>
  <c r="K42" i="2"/>
  <c r="D165" i="2"/>
  <c r="J165" i="2"/>
  <c r="K165" i="2"/>
  <c r="D176" i="2"/>
  <c r="J176" i="2"/>
  <c r="K176" i="2"/>
  <c r="D59" i="2"/>
  <c r="J59" i="2"/>
  <c r="K59" i="2"/>
  <c r="D177" i="2"/>
  <c r="J177" i="2"/>
  <c r="K177" i="2"/>
  <c r="D175" i="2"/>
  <c r="J175" i="2"/>
  <c r="K175" i="2"/>
  <c r="D172" i="2"/>
  <c r="J172" i="2"/>
  <c r="K172" i="2"/>
  <c r="D225" i="2"/>
  <c r="J225" i="2"/>
  <c r="K225" i="2"/>
  <c r="D133" i="2"/>
  <c r="J133" i="2"/>
  <c r="K133" i="2"/>
  <c r="D189" i="2"/>
  <c r="J189" i="2"/>
  <c r="K189" i="2"/>
  <c r="D33" i="2"/>
  <c r="J33" i="2"/>
  <c r="K33" i="2"/>
  <c r="D141" i="2"/>
  <c r="J141" i="2"/>
  <c r="K141" i="2"/>
  <c r="D191" i="2"/>
  <c r="J191" i="2"/>
  <c r="K191" i="2"/>
  <c r="D132" i="2"/>
  <c r="J132" i="2"/>
  <c r="K132" i="2"/>
  <c r="D43" i="2"/>
  <c r="J43" i="2"/>
  <c r="K43" i="2"/>
  <c r="D5" i="2"/>
  <c r="J5" i="2"/>
  <c r="K5" i="2"/>
  <c r="D63" i="2"/>
  <c r="J63" i="2"/>
  <c r="K63" i="2"/>
  <c r="D101" i="2"/>
  <c r="J101" i="2"/>
  <c r="K101" i="2"/>
  <c r="D17" i="2"/>
  <c r="J17" i="2"/>
  <c r="K17" i="2"/>
  <c r="D206" i="2"/>
  <c r="J206" i="2"/>
  <c r="K206" i="2"/>
  <c r="D274" i="2"/>
  <c r="J274" i="2"/>
  <c r="K274" i="2"/>
  <c r="D178" i="2"/>
  <c r="J178" i="2"/>
  <c r="K178" i="2"/>
  <c r="D245" i="2"/>
  <c r="J245" i="2"/>
  <c r="K245" i="2"/>
  <c r="D223" i="2"/>
  <c r="J223" i="2"/>
  <c r="K223" i="2"/>
  <c r="D259" i="2"/>
  <c r="J259" i="2"/>
  <c r="K259" i="2"/>
  <c r="D203" i="2"/>
  <c r="J203" i="2"/>
  <c r="K203" i="2"/>
  <c r="D211" i="2"/>
  <c r="J211" i="2"/>
  <c r="K211" i="2"/>
  <c r="D219" i="2"/>
  <c r="J219" i="2"/>
  <c r="K219" i="2"/>
  <c r="D38" i="2"/>
  <c r="J38" i="2"/>
  <c r="K38" i="2"/>
  <c r="D135" i="2"/>
  <c r="J135" i="2"/>
  <c r="K135" i="2"/>
  <c r="D229" i="2"/>
  <c r="J229" i="2"/>
  <c r="K229" i="2"/>
  <c r="D194" i="2"/>
  <c r="J194" i="2"/>
  <c r="K194" i="2"/>
  <c r="D27" i="2"/>
  <c r="J27" i="2"/>
  <c r="K27" i="2"/>
  <c r="D208" i="2"/>
  <c r="J208" i="2"/>
  <c r="K208" i="2"/>
  <c r="D237" i="2"/>
  <c r="J237" i="2"/>
  <c r="K237" i="2"/>
  <c r="D196" i="2"/>
  <c r="J196" i="2"/>
  <c r="K196" i="2"/>
  <c r="D58" i="2"/>
  <c r="J58" i="2"/>
  <c r="K58" i="2"/>
  <c r="D210" i="2"/>
  <c r="J210" i="2"/>
  <c r="K210" i="2"/>
  <c r="D220" i="2"/>
  <c r="J220" i="2"/>
  <c r="K220" i="2"/>
  <c r="D258" i="2"/>
  <c r="J258" i="2"/>
  <c r="K258" i="2"/>
  <c r="D209" i="2"/>
  <c r="J209" i="2"/>
  <c r="K209" i="2"/>
  <c r="D221" i="2"/>
  <c r="J221" i="2"/>
  <c r="K221" i="2"/>
  <c r="D253" i="2"/>
  <c r="J253" i="2"/>
  <c r="K253" i="2"/>
  <c r="D233" i="2"/>
  <c r="J233" i="2"/>
  <c r="K233" i="2"/>
  <c r="D224" i="2"/>
  <c r="J224" i="2"/>
  <c r="K224" i="2"/>
  <c r="D72" i="2"/>
  <c r="J72" i="2"/>
  <c r="K72" i="2"/>
  <c r="D239" i="2"/>
  <c r="J239" i="2"/>
  <c r="K239" i="2"/>
  <c r="D228" i="2"/>
  <c r="J228" i="2"/>
  <c r="K228" i="2"/>
  <c r="D88" i="2"/>
  <c r="J88" i="2"/>
  <c r="K88" i="2"/>
  <c r="D247" i="2"/>
  <c r="J247" i="2"/>
  <c r="K247" i="2"/>
  <c r="D195" i="2"/>
  <c r="J195" i="2"/>
  <c r="K195" i="2"/>
  <c r="D271" i="2"/>
  <c r="J271" i="2"/>
  <c r="K271" i="2"/>
  <c r="D257" i="2"/>
  <c r="J257" i="2"/>
  <c r="K257" i="2"/>
  <c r="D112" i="2"/>
  <c r="J112" i="2"/>
  <c r="K112" i="2"/>
  <c r="D270" i="2"/>
  <c r="J270" i="2"/>
  <c r="K270" i="2"/>
  <c r="D260" i="2"/>
  <c r="J260" i="2"/>
  <c r="K260" i="2"/>
  <c r="D250" i="2"/>
  <c r="J250" i="2"/>
  <c r="K250" i="2"/>
  <c r="D85" i="2"/>
  <c r="J85" i="2"/>
  <c r="K85" i="2"/>
  <c r="D252" i="2"/>
  <c r="J252" i="2"/>
  <c r="K252" i="2"/>
  <c r="D99" i="2"/>
  <c r="J99" i="2"/>
  <c r="K99" i="2"/>
  <c r="D264" i="2"/>
  <c r="J264" i="2"/>
  <c r="K264" i="2"/>
  <c r="D241" i="2"/>
  <c r="J241" i="2"/>
  <c r="K241" i="2"/>
  <c r="D265" i="2"/>
  <c r="J265" i="2"/>
  <c r="K265" i="2"/>
  <c r="D31" i="2"/>
  <c r="J31" i="2"/>
  <c r="K31" i="2"/>
  <c r="D244" i="2"/>
  <c r="J244" i="2"/>
  <c r="K244" i="2"/>
  <c r="D251" i="2"/>
  <c r="J251" i="2"/>
  <c r="K251" i="2"/>
  <c r="D255" i="2"/>
  <c r="J255" i="2"/>
  <c r="K255" i="2"/>
  <c r="D214" i="2"/>
  <c r="J214" i="2"/>
  <c r="K214" i="2"/>
  <c r="D140" i="2"/>
  <c r="J140" i="2"/>
  <c r="K140" i="2"/>
  <c r="D261" i="2"/>
  <c r="J261" i="2"/>
  <c r="K261" i="2"/>
  <c r="D230" i="2"/>
  <c r="J230" i="2"/>
  <c r="K230" i="2"/>
  <c r="D238" i="2"/>
  <c r="J238" i="2"/>
  <c r="K238" i="2"/>
  <c r="D266" i="2"/>
  <c r="J266" i="2"/>
  <c r="K266" i="2"/>
  <c r="D242" i="2"/>
  <c r="J242" i="2"/>
  <c r="K242" i="2"/>
  <c r="D207" i="2"/>
  <c r="J207" i="2"/>
  <c r="K207" i="2"/>
  <c r="D267" i="2"/>
  <c r="J267" i="2"/>
  <c r="K267" i="2"/>
  <c r="D198" i="2"/>
  <c r="J198" i="2"/>
  <c r="K198" i="2"/>
  <c r="D262" i="2"/>
  <c r="J262" i="2"/>
  <c r="K262" i="2"/>
  <c r="D213" i="2"/>
  <c r="J213" i="2"/>
  <c r="K213" i="2"/>
  <c r="D232" i="2"/>
  <c r="J232" i="2"/>
  <c r="K232" i="2"/>
  <c r="D2" i="2"/>
  <c r="J2" i="2"/>
  <c r="K2" i="2"/>
  <c r="D217" i="2"/>
  <c r="J217" i="2"/>
  <c r="K217" i="2"/>
  <c r="D272" i="2"/>
  <c r="J272" i="2"/>
  <c r="K272" i="2"/>
  <c r="D187" i="2"/>
  <c r="J187" i="2"/>
  <c r="K187" i="2"/>
  <c r="D240" i="2"/>
  <c r="J240" i="2"/>
  <c r="K240" i="2"/>
  <c r="D227" i="2"/>
  <c r="J227" i="2"/>
  <c r="K227" i="2"/>
  <c r="D235" i="2"/>
  <c r="J235" i="2"/>
  <c r="K235" i="2"/>
  <c r="D236" i="2"/>
  <c r="J236" i="2"/>
  <c r="K236" i="2"/>
  <c r="D231" i="2"/>
  <c r="J231" i="2"/>
  <c r="K231" i="2"/>
  <c r="D215" i="2"/>
  <c r="J215" i="2"/>
  <c r="K215" i="2"/>
  <c r="D243" i="2"/>
  <c r="J243" i="2"/>
  <c r="K243" i="2"/>
  <c r="D216" i="2"/>
  <c r="J216" i="2"/>
  <c r="K216" i="2"/>
  <c r="D201" i="2"/>
  <c r="J201" i="2"/>
  <c r="K201" i="2"/>
  <c r="K1" i="7"/>
  <c r="I173" i="7"/>
  <c r="J173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H7" i="8"/>
  <c r="I7" i="8"/>
  <c r="H20" i="8"/>
  <c r="I20" i="8"/>
  <c r="H23" i="8"/>
  <c r="I23" i="8"/>
  <c r="H44" i="8"/>
  <c r="I44" i="8"/>
  <c r="H76" i="8"/>
  <c r="I76" i="8"/>
  <c r="H84" i="8"/>
  <c r="I84" i="8"/>
  <c r="H108" i="8"/>
  <c r="I108" i="8"/>
  <c r="H112" i="8"/>
  <c r="I112" i="8"/>
  <c r="I235" i="7"/>
  <c r="J235" i="7"/>
  <c r="L235" i="7"/>
  <c r="I194" i="7"/>
  <c r="J194" i="7"/>
  <c r="L194" i="7"/>
  <c r="I223" i="7"/>
  <c r="J223" i="7"/>
  <c r="L223" i="7"/>
  <c r="I238" i="7"/>
  <c r="J238" i="7"/>
  <c r="L238" i="7"/>
  <c r="H80" i="8"/>
  <c r="I80" i="8"/>
  <c r="H51" i="8"/>
  <c r="I51" i="8"/>
  <c r="H40" i="8"/>
  <c r="I40" i="8"/>
  <c r="H36" i="8"/>
  <c r="I36" i="8"/>
  <c r="H11" i="8"/>
  <c r="I11" i="8"/>
  <c r="H103" i="8"/>
  <c r="I103" i="8"/>
  <c r="H68" i="8"/>
  <c r="I68" i="8"/>
  <c r="H53" i="8"/>
  <c r="I53" i="8"/>
  <c r="H24" i="8"/>
  <c r="I24" i="8"/>
  <c r="H111" i="8"/>
  <c r="I111" i="8"/>
  <c r="H92" i="8"/>
  <c r="I92" i="8"/>
  <c r="H83" i="8"/>
  <c r="I83" i="8"/>
  <c r="H43" i="8"/>
  <c r="I43" i="8"/>
  <c r="H28" i="8"/>
  <c r="I28" i="8"/>
  <c r="H19" i="8"/>
  <c r="I19" i="8"/>
  <c r="H8" i="8"/>
  <c r="I8" i="8"/>
  <c r="H116" i="8"/>
  <c r="I116" i="8"/>
  <c r="H87" i="8"/>
  <c r="I87" i="8"/>
  <c r="H52" i="8"/>
  <c r="I52" i="8"/>
  <c r="I190" i="7"/>
  <c r="J190" i="7"/>
  <c r="L190" i="7"/>
  <c r="I203" i="7"/>
  <c r="J203" i="7"/>
  <c r="L203" i="7"/>
  <c r="I253" i="7"/>
  <c r="J253" i="7"/>
  <c r="L253" i="7"/>
  <c r="I245" i="7"/>
  <c r="J245" i="7"/>
  <c r="L245" i="7"/>
  <c r="I205" i="7"/>
  <c r="J205" i="7"/>
  <c r="L205" i="7"/>
  <c r="I78" i="7"/>
  <c r="J78" i="7"/>
  <c r="L78" i="7"/>
  <c r="I228" i="7"/>
  <c r="J228" i="7"/>
  <c r="L228" i="7"/>
  <c r="I196" i="7"/>
  <c r="I155" i="7"/>
  <c r="J155" i="7"/>
  <c r="L155" i="7"/>
  <c r="I84" i="7"/>
  <c r="J84" i="7"/>
  <c r="L84" i="7"/>
  <c r="I135" i="7"/>
  <c r="J135" i="7"/>
  <c r="L135" i="7"/>
  <c r="I170" i="7"/>
  <c r="J170" i="7"/>
  <c r="L170" i="7"/>
  <c r="I151" i="7"/>
  <c r="J151" i="7"/>
  <c r="I162" i="7"/>
  <c r="J162" i="7"/>
  <c r="L162" i="7"/>
  <c r="I50" i="7"/>
  <c r="J50" i="7"/>
  <c r="L50" i="7"/>
  <c r="I121" i="7"/>
  <c r="J121" i="7"/>
  <c r="L121" i="7"/>
  <c r="I94" i="7"/>
  <c r="J94" i="7"/>
  <c r="L94" i="7"/>
  <c r="I139" i="7"/>
  <c r="J139" i="7"/>
  <c r="L139" i="7"/>
  <c r="I117" i="7"/>
  <c r="J117" i="7"/>
  <c r="L117" i="7"/>
  <c r="I131" i="7"/>
  <c r="J131" i="7"/>
  <c r="L131" i="7"/>
  <c r="I42" i="7"/>
  <c r="J42" i="7"/>
  <c r="L42" i="7"/>
  <c r="I102" i="7"/>
  <c r="J102" i="7"/>
  <c r="L102" i="7"/>
  <c r="I14" i="7"/>
  <c r="J14" i="7"/>
  <c r="L14" i="7"/>
  <c r="I95" i="7"/>
  <c r="J95" i="7"/>
  <c r="L95" i="7"/>
  <c r="I93" i="7"/>
  <c r="J93" i="7"/>
  <c r="L93" i="7"/>
  <c r="I91" i="7"/>
  <c r="I75" i="7"/>
  <c r="J75" i="7"/>
  <c r="I63" i="7"/>
  <c r="I51" i="7"/>
  <c r="J51" i="7"/>
  <c r="L51" i="7"/>
  <c r="I39" i="7"/>
  <c r="I31" i="7"/>
  <c r="J31" i="7"/>
  <c r="L31" i="7"/>
  <c r="I19" i="7"/>
  <c r="J19" i="7"/>
  <c r="L19" i="7"/>
  <c r="L151" i="7"/>
  <c r="J39" i="7"/>
  <c r="L39" i="7"/>
  <c r="L75" i="7"/>
  <c r="J91" i="7"/>
  <c r="L91" i="7"/>
  <c r="L173" i="7"/>
  <c r="J63" i="7"/>
  <c r="L63" i="7"/>
  <c r="J196" i="7"/>
  <c r="L196" i="7"/>
  <c r="L103" i="10"/>
  <c r="L20" i="10"/>
  <c r="L68" i="10"/>
  <c r="I2" i="8"/>
  <c r="I214" i="7"/>
  <c r="J214" i="7"/>
  <c r="L214" i="7"/>
  <c r="I219" i="7"/>
  <c r="J219" i="7"/>
  <c r="L219" i="7"/>
  <c r="I227" i="7"/>
  <c r="J227" i="7"/>
  <c r="L227" i="7"/>
  <c r="I247" i="7"/>
  <c r="J247" i="7"/>
  <c r="L247" i="7"/>
  <c r="I231" i="7"/>
  <c r="J231" i="7"/>
  <c r="L231" i="7"/>
  <c r="I215" i="7"/>
  <c r="J215" i="7"/>
  <c r="L215" i="7"/>
  <c r="I195" i="7"/>
  <c r="J195" i="7"/>
  <c r="L195" i="7"/>
  <c r="I111" i="7"/>
  <c r="J111" i="7"/>
  <c r="L111" i="7"/>
  <c r="I187" i="7"/>
  <c r="J187" i="7"/>
  <c r="L187" i="7"/>
  <c r="I241" i="7"/>
  <c r="J241" i="7"/>
  <c r="L241" i="7"/>
  <c r="I225" i="7"/>
  <c r="J225" i="7"/>
  <c r="L225" i="7"/>
  <c r="I209" i="7"/>
  <c r="J209" i="7"/>
  <c r="L209" i="7"/>
  <c r="I193" i="7"/>
  <c r="J193" i="7"/>
  <c r="L193" i="7"/>
  <c r="I172" i="7"/>
  <c r="J172" i="7"/>
  <c r="L172" i="7"/>
  <c r="I145" i="7"/>
  <c r="J145" i="7"/>
  <c r="L145" i="7"/>
  <c r="I161" i="7"/>
  <c r="J161" i="7"/>
  <c r="L161" i="7"/>
  <c r="I224" i="7"/>
  <c r="J224" i="7"/>
  <c r="L224" i="7"/>
  <c r="I208" i="7"/>
  <c r="J208" i="7"/>
  <c r="L208" i="7"/>
  <c r="I192" i="7"/>
  <c r="J192" i="7"/>
  <c r="L192" i="7"/>
  <c r="I171" i="7"/>
  <c r="J171" i="7"/>
  <c r="L171" i="7"/>
  <c r="I148" i="7"/>
  <c r="J148" i="7"/>
  <c r="L148" i="7"/>
  <c r="I106" i="7"/>
  <c r="J106" i="7"/>
  <c r="L106" i="7"/>
  <c r="I124" i="7"/>
  <c r="J124" i="7"/>
  <c r="L124" i="7"/>
  <c r="I134" i="7"/>
  <c r="J134" i="7"/>
  <c r="L134" i="7"/>
  <c r="I110" i="7"/>
  <c r="J110" i="7"/>
  <c r="L110" i="7"/>
  <c r="I150" i="7"/>
  <c r="J150" i="7"/>
  <c r="L150" i="7"/>
  <c r="I118" i="7"/>
  <c r="J118" i="7"/>
  <c r="L118" i="7"/>
  <c r="I30" i="7"/>
  <c r="J30" i="7"/>
  <c r="L30" i="7"/>
  <c r="I56" i="7"/>
  <c r="J56" i="7"/>
  <c r="L56" i="7"/>
  <c r="I82" i="7"/>
  <c r="J82" i="7"/>
  <c r="L82" i="7"/>
  <c r="I137" i="7"/>
  <c r="J137" i="7"/>
  <c r="L137" i="7"/>
  <c r="I152" i="7"/>
  <c r="J152" i="7"/>
  <c r="L152" i="7"/>
  <c r="I123" i="7"/>
  <c r="J123" i="7"/>
  <c r="L123" i="7"/>
  <c r="I144" i="7"/>
  <c r="J144" i="7"/>
  <c r="L144" i="7"/>
  <c r="I125" i="7"/>
  <c r="J125" i="7"/>
  <c r="L125" i="7"/>
  <c r="I98" i="7"/>
  <c r="J98" i="7"/>
  <c r="L98" i="7"/>
  <c r="I28" i="7"/>
  <c r="J28" i="7"/>
  <c r="L28" i="7"/>
  <c r="I4" i="7"/>
  <c r="J4" i="7"/>
  <c r="L4" i="7"/>
  <c r="I32" i="7"/>
  <c r="J32" i="7"/>
  <c r="L32" i="7"/>
  <c r="I70" i="7"/>
  <c r="J70" i="7"/>
  <c r="L70" i="7"/>
  <c r="I6" i="7"/>
  <c r="J6" i="7"/>
  <c r="L6" i="7"/>
  <c r="I64" i="7"/>
  <c r="J64" i="7"/>
  <c r="L64" i="7"/>
  <c r="I24" i="7"/>
  <c r="J24" i="7"/>
  <c r="L24" i="7"/>
  <c r="I97" i="7"/>
  <c r="J97" i="7"/>
  <c r="L97" i="7"/>
  <c r="I89" i="7"/>
  <c r="J89" i="7"/>
  <c r="L89" i="7"/>
  <c r="I81" i="7"/>
  <c r="J81" i="7"/>
  <c r="L81" i="7"/>
  <c r="I73" i="7"/>
  <c r="J73" i="7"/>
  <c r="L73" i="7"/>
  <c r="I65" i="7"/>
  <c r="J65" i="7"/>
  <c r="L65" i="7"/>
  <c r="I57" i="7"/>
  <c r="J57" i="7"/>
  <c r="L57" i="7"/>
  <c r="I49" i="7"/>
  <c r="J49" i="7"/>
  <c r="L49" i="7"/>
  <c r="I41" i="7"/>
  <c r="J41" i="7"/>
  <c r="L41" i="7"/>
  <c r="I33" i="7"/>
  <c r="J33" i="7"/>
  <c r="L33" i="7"/>
  <c r="I25" i="7"/>
  <c r="J25" i="7"/>
  <c r="L25" i="7"/>
  <c r="I3" i="7"/>
  <c r="J3" i="7"/>
  <c r="L3" i="7"/>
  <c r="I230" i="7"/>
  <c r="J230" i="7"/>
  <c r="L230" i="7"/>
  <c r="I199" i="7"/>
  <c r="J199" i="7"/>
  <c r="L199" i="7"/>
  <c r="I207" i="7"/>
  <c r="J207" i="7"/>
  <c r="L207" i="7"/>
  <c r="I226" i="7"/>
  <c r="J226" i="7"/>
  <c r="L226" i="7"/>
  <c r="I206" i="7"/>
  <c r="J206" i="7"/>
  <c r="L206" i="7"/>
  <c r="I163" i="7"/>
  <c r="J163" i="7"/>
  <c r="L163" i="7"/>
  <c r="I158" i="7"/>
  <c r="J158" i="7"/>
  <c r="L158" i="7"/>
  <c r="I237" i="7"/>
  <c r="J237" i="7"/>
  <c r="L237" i="7"/>
  <c r="I217" i="7"/>
  <c r="J217" i="7"/>
  <c r="L217" i="7"/>
  <c r="I197" i="7"/>
  <c r="J197" i="7"/>
  <c r="L197" i="7"/>
  <c r="I100" i="7"/>
  <c r="J100" i="7"/>
  <c r="L100" i="7"/>
  <c r="I176" i="7"/>
  <c r="J176" i="7"/>
  <c r="L176" i="7"/>
  <c r="I244" i="7"/>
  <c r="J244" i="7"/>
  <c r="L244" i="7"/>
  <c r="I220" i="7"/>
  <c r="J220" i="7"/>
  <c r="L220" i="7"/>
  <c r="I200" i="7"/>
  <c r="J200" i="7"/>
  <c r="L200" i="7"/>
  <c r="I180" i="7"/>
  <c r="J180" i="7"/>
  <c r="L180" i="7"/>
  <c r="I127" i="7"/>
  <c r="J127" i="7"/>
  <c r="L127" i="7"/>
  <c r="I40" i="7"/>
  <c r="J40" i="7"/>
  <c r="L40" i="7"/>
  <c r="I165" i="7"/>
  <c r="J165" i="7"/>
  <c r="L165" i="7"/>
  <c r="I114" i="7"/>
  <c r="J114" i="7"/>
  <c r="L114" i="7"/>
  <c r="I169" i="7"/>
  <c r="J169" i="7"/>
  <c r="L169" i="7"/>
  <c r="I122" i="7"/>
  <c r="J122" i="7"/>
  <c r="L122" i="7"/>
  <c r="I126" i="7"/>
  <c r="J126" i="7"/>
  <c r="L126" i="7"/>
  <c r="I142" i="7"/>
  <c r="J142" i="7"/>
  <c r="L142" i="7"/>
  <c r="I179" i="7"/>
  <c r="J179" i="7"/>
  <c r="L179" i="7"/>
  <c r="I129" i="7"/>
  <c r="J129" i="7"/>
  <c r="L129" i="7"/>
  <c r="I136" i="7"/>
  <c r="J136" i="7"/>
  <c r="L136" i="7"/>
  <c r="I18" i="7"/>
  <c r="J18" i="7"/>
  <c r="L18" i="7"/>
  <c r="I115" i="7"/>
  <c r="J115" i="7"/>
  <c r="L115" i="7"/>
  <c r="I60" i="7"/>
  <c r="J60" i="7"/>
  <c r="L60" i="7"/>
  <c r="I86" i="7"/>
  <c r="J86" i="7"/>
  <c r="L86" i="7"/>
  <c r="I80" i="7"/>
  <c r="J80" i="7"/>
  <c r="L80" i="7"/>
  <c r="I12" i="7"/>
  <c r="J12" i="7"/>
  <c r="L12" i="7"/>
  <c r="I88" i="7"/>
  <c r="J88" i="7"/>
  <c r="L88" i="7"/>
  <c r="I96" i="7"/>
  <c r="J96" i="7"/>
  <c r="L96" i="7"/>
  <c r="I20" i="7"/>
  <c r="J20" i="7"/>
  <c r="L20" i="7"/>
  <c r="I99" i="7"/>
  <c r="J99" i="7"/>
  <c r="L99" i="7"/>
  <c r="I87" i="7"/>
  <c r="J87" i="7"/>
  <c r="L87" i="7"/>
  <c r="I77" i="7"/>
  <c r="J77" i="7"/>
  <c r="L77" i="7"/>
  <c r="I67" i="7"/>
  <c r="J67" i="7"/>
  <c r="L67" i="7"/>
  <c r="I55" i="7"/>
  <c r="J55" i="7"/>
  <c r="L55" i="7"/>
  <c r="I45" i="7"/>
  <c r="J45" i="7"/>
  <c r="L45" i="7"/>
  <c r="I35" i="7"/>
  <c r="J35" i="7"/>
  <c r="L35" i="7"/>
  <c r="I23" i="7"/>
  <c r="J23" i="7"/>
  <c r="L23" i="7"/>
  <c r="I15" i="7"/>
  <c r="J15" i="7"/>
  <c r="L15" i="7"/>
  <c r="I7" i="7"/>
  <c r="J7" i="7"/>
  <c r="L7" i="7"/>
  <c r="I246" i="7"/>
  <c r="J246" i="7"/>
  <c r="L246" i="7"/>
  <c r="I154" i="7"/>
  <c r="J154" i="7"/>
  <c r="L154" i="7"/>
  <c r="I218" i="7"/>
  <c r="J218" i="7"/>
  <c r="L218" i="7"/>
  <c r="I243" i="7"/>
  <c r="J243" i="7"/>
  <c r="L243" i="7"/>
  <c r="I164" i="7"/>
  <c r="J164" i="7"/>
  <c r="L164" i="7"/>
  <c r="I191" i="7"/>
  <c r="J191" i="7"/>
  <c r="L191" i="7"/>
  <c r="I242" i="7"/>
  <c r="J242" i="7"/>
  <c r="L242" i="7"/>
  <c r="I178" i="7"/>
  <c r="J178" i="7"/>
  <c r="L178" i="7"/>
  <c r="I249" i="7"/>
  <c r="J249" i="7"/>
  <c r="L249" i="7"/>
  <c r="I221" i="7"/>
  <c r="J221" i="7"/>
  <c r="L221" i="7"/>
  <c r="I189" i="7"/>
  <c r="J189" i="7"/>
  <c r="L189" i="7"/>
  <c r="I177" i="7"/>
  <c r="J177" i="7"/>
  <c r="L177" i="7"/>
  <c r="I248" i="7"/>
  <c r="J248" i="7"/>
  <c r="L248" i="7"/>
  <c r="I216" i="7"/>
  <c r="J216" i="7"/>
  <c r="L216" i="7"/>
  <c r="I188" i="7"/>
  <c r="J188" i="7"/>
  <c r="L188" i="7"/>
  <c r="I160" i="7"/>
  <c r="J160" i="7"/>
  <c r="L160" i="7"/>
  <c r="I147" i="7"/>
  <c r="J147" i="7"/>
  <c r="L147" i="7"/>
  <c r="I146" i="7"/>
  <c r="J146" i="7"/>
  <c r="L146" i="7"/>
  <c r="I105" i="7"/>
  <c r="J105" i="7"/>
  <c r="L105" i="7"/>
  <c r="I109" i="7"/>
  <c r="J109" i="7"/>
  <c r="L109" i="7"/>
  <c r="I103" i="7"/>
  <c r="J103" i="7"/>
  <c r="L103" i="7"/>
  <c r="I62" i="7"/>
  <c r="J62" i="7"/>
  <c r="L62" i="7"/>
  <c r="I116" i="7"/>
  <c r="J116" i="7"/>
  <c r="L116" i="7"/>
  <c r="I120" i="7"/>
  <c r="J120" i="7"/>
  <c r="L120" i="7"/>
  <c r="I128" i="7"/>
  <c r="J128" i="7"/>
  <c r="L128" i="7"/>
  <c r="I34" i="7"/>
  <c r="J34" i="7"/>
  <c r="L34" i="7"/>
  <c r="I48" i="7"/>
  <c r="J48" i="7"/>
  <c r="L48" i="7"/>
  <c r="I22" i="7"/>
  <c r="J22" i="7"/>
  <c r="L22" i="7"/>
  <c r="I36" i="7"/>
  <c r="J36" i="7"/>
  <c r="L36" i="7"/>
  <c r="I74" i="7"/>
  <c r="J74" i="7"/>
  <c r="L74" i="7"/>
  <c r="I101" i="7"/>
  <c r="J101" i="7"/>
  <c r="L101" i="7"/>
  <c r="I85" i="7"/>
  <c r="J85" i="7"/>
  <c r="L85" i="7"/>
  <c r="I71" i="7"/>
  <c r="J71" i="7"/>
  <c r="L71" i="7"/>
  <c r="I59" i="7"/>
  <c r="J59" i="7"/>
  <c r="L59" i="7"/>
  <c r="I43" i="7"/>
  <c r="J43" i="7"/>
  <c r="L43" i="7"/>
  <c r="I29" i="7"/>
  <c r="J29" i="7"/>
  <c r="L29" i="7"/>
  <c r="I17" i="7"/>
  <c r="J17" i="7"/>
  <c r="L17" i="7"/>
  <c r="I5" i="7"/>
  <c r="J5" i="7"/>
  <c r="L5" i="7"/>
  <c r="K41" i="10"/>
  <c r="L41" i="10"/>
  <c r="K37" i="10"/>
  <c r="L37" i="10"/>
  <c r="K33" i="10"/>
  <c r="L33" i="10"/>
  <c r="K29" i="10"/>
  <c r="L29" i="10"/>
  <c r="K25" i="10"/>
  <c r="L25" i="10"/>
  <c r="K17" i="10"/>
  <c r="L17" i="10"/>
  <c r="K13" i="10"/>
  <c r="L13" i="10"/>
  <c r="K21" i="10"/>
  <c r="L21" i="10"/>
  <c r="K11" i="10"/>
  <c r="L11" i="10"/>
  <c r="K59" i="10"/>
  <c r="L59" i="10"/>
  <c r="K75" i="10"/>
  <c r="L75" i="10"/>
  <c r="K86" i="10"/>
  <c r="L86" i="10"/>
  <c r="K102" i="10"/>
  <c r="L102" i="10"/>
  <c r="K113" i="10"/>
  <c r="L113" i="10"/>
  <c r="K155" i="10"/>
  <c r="L155" i="10"/>
  <c r="K166" i="10"/>
  <c r="L166" i="10"/>
  <c r="K182" i="10"/>
  <c r="L182" i="10"/>
  <c r="K14" i="10"/>
  <c r="L14" i="10"/>
  <c r="K22" i="10"/>
  <c r="L22" i="10"/>
  <c r="K30" i="10"/>
  <c r="L30" i="10"/>
  <c r="K38" i="10"/>
  <c r="L38" i="10"/>
  <c r="K45" i="10"/>
  <c r="L45" i="10"/>
  <c r="K55" i="10"/>
  <c r="L55" i="10"/>
  <c r="K61" i="10"/>
  <c r="L61" i="10"/>
  <c r="K71" i="10"/>
  <c r="L71" i="10"/>
  <c r="K77" i="10"/>
  <c r="L77" i="10"/>
  <c r="K82" i="10"/>
  <c r="L82" i="10"/>
  <c r="K98" i="10"/>
  <c r="L98" i="10"/>
  <c r="K189" i="10"/>
  <c r="L189" i="10"/>
  <c r="K181" i="10"/>
  <c r="L181" i="10"/>
  <c r="K174" i="10"/>
  <c r="L174" i="10"/>
  <c r="K167" i="10"/>
  <c r="L167" i="10"/>
  <c r="K159" i="10"/>
  <c r="L159" i="10"/>
  <c r="K153" i="10"/>
  <c r="L153" i="10"/>
  <c r="K131" i="10"/>
  <c r="L131" i="10"/>
  <c r="K125" i="10"/>
  <c r="L125" i="10"/>
  <c r="K117" i="10"/>
  <c r="L117" i="10"/>
  <c r="K110" i="10"/>
  <c r="L110" i="10"/>
  <c r="K89" i="10"/>
  <c r="L89" i="10"/>
  <c r="K78" i="10"/>
  <c r="L78" i="10"/>
  <c r="K67" i="10"/>
  <c r="L67" i="10"/>
  <c r="K57" i="10"/>
  <c r="L57" i="10"/>
  <c r="K46" i="10"/>
  <c r="L46" i="10"/>
  <c r="K31" i="10"/>
  <c r="L31" i="10"/>
  <c r="K15" i="10"/>
  <c r="L15" i="10"/>
  <c r="K192" i="10"/>
  <c r="L192" i="10"/>
  <c r="K188" i="10"/>
  <c r="L188" i="10"/>
  <c r="K184" i="10"/>
  <c r="L184" i="10"/>
  <c r="K180" i="10"/>
  <c r="L180" i="10"/>
  <c r="K176" i="10"/>
  <c r="L176" i="10"/>
  <c r="K172" i="10"/>
  <c r="L172" i="10"/>
  <c r="K168" i="10"/>
  <c r="L168" i="10"/>
  <c r="K164" i="10"/>
  <c r="L164" i="10"/>
  <c r="K161" i="10"/>
  <c r="L161" i="10"/>
  <c r="K145" i="10"/>
  <c r="L145" i="10"/>
  <c r="K129" i="10"/>
  <c r="L129" i="10"/>
  <c r="K70" i="10"/>
  <c r="L70" i="10"/>
  <c r="K66" i="10"/>
  <c r="L66" i="10"/>
  <c r="K54" i="10"/>
  <c r="L54" i="10"/>
  <c r="K50" i="10"/>
  <c r="L50" i="10"/>
  <c r="K43" i="10"/>
  <c r="L43" i="10"/>
  <c r="K35" i="10"/>
  <c r="L35" i="10"/>
  <c r="K27" i="10"/>
  <c r="L27" i="10"/>
  <c r="K16" i="10"/>
  <c r="L16" i="10"/>
  <c r="K9" i="10"/>
  <c r="L9" i="10"/>
  <c r="K2" i="10"/>
  <c r="L2" i="10"/>
  <c r="K186" i="10"/>
  <c r="L186" i="10"/>
  <c r="K179" i="10"/>
  <c r="L179" i="10"/>
  <c r="K173" i="10"/>
  <c r="L173" i="10"/>
  <c r="K165" i="10"/>
  <c r="L165" i="10"/>
  <c r="K158" i="10"/>
  <c r="L158" i="10"/>
  <c r="K151" i="10"/>
  <c r="L151" i="10"/>
  <c r="K143" i="10"/>
  <c r="L143" i="10"/>
  <c r="K115" i="10"/>
  <c r="L115" i="10"/>
  <c r="K106" i="10"/>
  <c r="L106" i="10"/>
  <c r="K85" i="10"/>
  <c r="L85" i="10"/>
  <c r="K63" i="10"/>
  <c r="L63" i="10"/>
  <c r="K53" i="10"/>
  <c r="L53" i="10"/>
  <c r="K42" i="10"/>
  <c r="L42" i="10"/>
  <c r="K26" i="10"/>
  <c r="L26" i="10"/>
  <c r="K187" i="10"/>
  <c r="L187" i="10"/>
  <c r="K171" i="10"/>
  <c r="L171" i="10"/>
  <c r="K160" i="10"/>
  <c r="L160" i="10"/>
  <c r="K156" i="10"/>
  <c r="L156" i="10"/>
  <c r="K152" i="10"/>
  <c r="L152" i="10"/>
  <c r="K148" i="10"/>
  <c r="L148" i="10"/>
  <c r="K144" i="10"/>
  <c r="L144" i="10"/>
  <c r="K140" i="10"/>
  <c r="L140" i="10"/>
  <c r="K136" i="10"/>
  <c r="L136" i="10"/>
  <c r="K132" i="10"/>
  <c r="L132" i="10"/>
  <c r="K128" i="10"/>
  <c r="L128" i="10"/>
  <c r="K124" i="10"/>
  <c r="L124" i="10"/>
  <c r="K120" i="10"/>
  <c r="L120" i="10"/>
  <c r="K116" i="10"/>
  <c r="L116" i="10"/>
  <c r="K109" i="10"/>
  <c r="L109" i="10"/>
  <c r="K97" i="10"/>
  <c r="L97" i="10"/>
  <c r="K93" i="10"/>
  <c r="L93" i="10"/>
  <c r="K81" i="10"/>
  <c r="L81" i="10"/>
  <c r="K65" i="10"/>
  <c r="L65" i="10"/>
  <c r="K49" i="10"/>
  <c r="L49" i="10"/>
  <c r="K19" i="10"/>
  <c r="L19" i="10"/>
  <c r="K193" i="10"/>
  <c r="L193" i="10"/>
  <c r="K185" i="10"/>
  <c r="L185" i="10"/>
  <c r="K178" i="10"/>
  <c r="L178" i="10"/>
  <c r="K170" i="10"/>
  <c r="L170" i="10"/>
  <c r="K163" i="10"/>
  <c r="L163" i="10"/>
  <c r="K135" i="10"/>
  <c r="L135" i="10"/>
  <c r="K127" i="10"/>
  <c r="L127" i="10"/>
  <c r="K121" i="10"/>
  <c r="L121" i="10"/>
  <c r="K94" i="10"/>
  <c r="L94" i="10"/>
  <c r="K73" i="10"/>
  <c r="L73" i="10"/>
  <c r="K51" i="10"/>
  <c r="L51" i="10"/>
  <c r="K7" i="10"/>
  <c r="L7" i="10"/>
  <c r="K112" i="10"/>
  <c r="L112" i="10"/>
  <c r="K108" i="10"/>
  <c r="L108" i="10"/>
  <c r="K104" i="10"/>
  <c r="L104" i="10"/>
  <c r="K100" i="10"/>
  <c r="L100" i="10"/>
  <c r="K96" i="10"/>
  <c r="L96" i="10"/>
  <c r="K92" i="10"/>
  <c r="L92" i="10"/>
  <c r="K88" i="10"/>
  <c r="L88" i="10"/>
  <c r="K84" i="10"/>
  <c r="L84" i="10"/>
  <c r="K12" i="10"/>
  <c r="L12" i="10"/>
  <c r="K8" i="10"/>
  <c r="L8" i="10"/>
  <c r="K5" i="10"/>
  <c r="L5" i="10"/>
  <c r="M2" i="10"/>
  <c r="K3" i="8"/>
  <c r="I239" i="7"/>
  <c r="J239" i="7"/>
  <c r="L239" i="7"/>
  <c r="I9" i="7"/>
  <c r="J9" i="7"/>
  <c r="L9" i="7"/>
  <c r="I21" i="7"/>
  <c r="J21" i="7"/>
  <c r="L21" i="7"/>
  <c r="I66" i="7"/>
  <c r="J66" i="7"/>
  <c r="L66" i="7"/>
  <c r="I76" i="7"/>
  <c r="J76" i="7"/>
  <c r="L76" i="7"/>
  <c r="I167" i="7"/>
  <c r="J167" i="7"/>
  <c r="L167" i="7"/>
  <c r="I166" i="7"/>
  <c r="J166" i="7"/>
  <c r="L166" i="7"/>
  <c r="I211" i="7"/>
  <c r="J211" i="7"/>
  <c r="L211" i="7"/>
  <c r="I198" i="7"/>
  <c r="J198" i="7"/>
  <c r="L198" i="7"/>
  <c r="I229" i="7"/>
  <c r="J229" i="7"/>
  <c r="L229" i="7"/>
  <c r="I236" i="7"/>
  <c r="J236" i="7"/>
  <c r="L236" i="7"/>
  <c r="I184" i="7"/>
  <c r="J184" i="7"/>
  <c r="L184" i="7"/>
  <c r="I72" i="7"/>
  <c r="J72" i="7"/>
  <c r="L72" i="7"/>
  <c r="I143" i="7"/>
  <c r="J143" i="7"/>
  <c r="L143" i="7"/>
  <c r="I133" i="7"/>
  <c r="J133" i="7"/>
  <c r="L133" i="7"/>
  <c r="I16" i="7"/>
  <c r="J16" i="7"/>
  <c r="L16" i="7"/>
  <c r="I83" i="7"/>
  <c r="J83" i="7"/>
  <c r="L83" i="7"/>
  <c r="I61" i="7"/>
  <c r="J61" i="7"/>
  <c r="L61" i="7"/>
  <c r="I37" i="7"/>
  <c r="J37" i="7"/>
  <c r="L37" i="7"/>
  <c r="I202" i="7"/>
  <c r="J202" i="7"/>
  <c r="L202" i="7"/>
  <c r="I186" i="7"/>
  <c r="J186" i="7"/>
  <c r="L186" i="7"/>
  <c r="I182" i="7"/>
  <c r="J182" i="7"/>
  <c r="L182" i="7"/>
  <c r="I201" i="7"/>
  <c r="J201" i="7"/>
  <c r="L201" i="7"/>
  <c r="I212" i="7"/>
  <c r="J212" i="7"/>
  <c r="L212" i="7"/>
  <c r="I159" i="7"/>
  <c r="J159" i="7"/>
  <c r="L159" i="7"/>
  <c r="I130" i="7"/>
  <c r="J130" i="7"/>
  <c r="L130" i="7"/>
  <c r="I157" i="7"/>
  <c r="J157" i="7"/>
  <c r="L157" i="7"/>
  <c r="I90" i="7"/>
  <c r="J90" i="7"/>
  <c r="L90" i="7"/>
  <c r="I52" i="7"/>
  <c r="J52" i="7"/>
  <c r="L52" i="7"/>
  <c r="I107" i="7"/>
  <c r="J107" i="7"/>
  <c r="L107" i="7"/>
  <c r="I92" i="7"/>
  <c r="J92" i="7"/>
  <c r="L92" i="7"/>
  <c r="I53" i="7"/>
  <c r="J53" i="7"/>
  <c r="L53" i="7"/>
  <c r="I250" i="7"/>
  <c r="J250" i="7"/>
  <c r="L250" i="7"/>
  <c r="I210" i="7"/>
  <c r="J210" i="7"/>
  <c r="L210" i="7"/>
  <c r="I174" i="7"/>
  <c r="J174" i="7"/>
  <c r="L174" i="7"/>
  <c r="I233" i="7"/>
  <c r="J233" i="7"/>
  <c r="L233" i="7"/>
  <c r="I252" i="7"/>
  <c r="J252" i="7"/>
  <c r="L252" i="7"/>
  <c r="I140" i="7"/>
  <c r="J140" i="7"/>
  <c r="L140" i="7"/>
  <c r="I104" i="7"/>
  <c r="J104" i="7"/>
  <c r="L104" i="7"/>
  <c r="I58" i="7"/>
  <c r="J58" i="7"/>
  <c r="L58" i="7"/>
  <c r="I26" i="7"/>
  <c r="J26" i="7"/>
  <c r="L26" i="7"/>
  <c r="I27" i="7"/>
  <c r="J27" i="7"/>
  <c r="L27" i="7"/>
  <c r="I11" i="7"/>
  <c r="J11" i="7"/>
  <c r="L11" i="7"/>
  <c r="I183" i="7"/>
  <c r="J183" i="7"/>
  <c r="L183" i="7"/>
  <c r="I69" i="7"/>
  <c r="J69" i="7"/>
  <c r="L69" i="7"/>
  <c r="I10" i="7"/>
  <c r="J10" i="7"/>
  <c r="L10" i="7"/>
  <c r="I38" i="7"/>
  <c r="J38" i="7"/>
  <c r="L38" i="7"/>
  <c r="I112" i="7"/>
  <c r="J112" i="7"/>
  <c r="L112" i="7"/>
  <c r="I149" i="7"/>
  <c r="J149" i="7"/>
  <c r="L149" i="7"/>
  <c r="I119" i="7"/>
  <c r="J119" i="7"/>
  <c r="L119" i="7"/>
  <c r="I46" i="7"/>
  <c r="J46" i="7"/>
  <c r="L46" i="7"/>
  <c r="I213" i="7"/>
  <c r="J213" i="7"/>
  <c r="L213" i="7"/>
  <c r="I232" i="7"/>
  <c r="J232" i="7"/>
  <c r="L232" i="7"/>
  <c r="I181" i="7"/>
  <c r="J181" i="7"/>
  <c r="L181" i="7"/>
  <c r="I132" i="7"/>
  <c r="J132" i="7"/>
  <c r="L132" i="7"/>
  <c r="I234" i="7"/>
  <c r="J234" i="7"/>
  <c r="L234" i="7"/>
  <c r="I251" i="7"/>
  <c r="J251" i="7"/>
  <c r="L251" i="7"/>
  <c r="I68" i="7"/>
  <c r="J68" i="7"/>
  <c r="L68" i="7"/>
  <c r="I175" i="7"/>
  <c r="J175" i="7"/>
  <c r="L175" i="7"/>
  <c r="I156" i="7"/>
  <c r="J156" i="7"/>
  <c r="L156" i="7"/>
  <c r="I240" i="7"/>
  <c r="J240" i="7"/>
  <c r="L240" i="7"/>
  <c r="I8" i="7"/>
  <c r="J8" i="7"/>
  <c r="L8" i="7"/>
  <c r="I254" i="7"/>
  <c r="J254" i="7"/>
  <c r="L254" i="7"/>
  <c r="I13" i="7"/>
  <c r="J13" i="7"/>
  <c r="L13" i="7"/>
  <c r="I47" i="7"/>
  <c r="J47" i="7"/>
  <c r="L47" i="7"/>
  <c r="I79" i="7"/>
  <c r="J79" i="7"/>
  <c r="L79" i="7"/>
  <c r="I54" i="7"/>
  <c r="J54" i="7"/>
  <c r="L54" i="7"/>
  <c r="I2" i="7"/>
  <c r="J2" i="7"/>
  <c r="I153" i="7"/>
  <c r="J153" i="7"/>
  <c r="L153" i="7"/>
  <c r="I113" i="7"/>
  <c r="J113" i="7"/>
  <c r="L113" i="7"/>
  <c r="I138" i="7"/>
  <c r="J138" i="7"/>
  <c r="L138" i="7"/>
  <c r="I222" i="7"/>
  <c r="J222" i="7"/>
  <c r="L222" i="7"/>
  <c r="I255" i="7"/>
  <c r="J255" i="7"/>
  <c r="L255" i="7"/>
  <c r="I108" i="7"/>
  <c r="J108" i="7"/>
  <c r="L108" i="7"/>
  <c r="I141" i="7"/>
  <c r="J141" i="7"/>
  <c r="L141" i="7"/>
  <c r="I168" i="7"/>
  <c r="J168" i="7"/>
  <c r="L168" i="7"/>
  <c r="I44" i="7"/>
  <c r="J44" i="7"/>
  <c r="L44" i="7"/>
  <c r="I204" i="7"/>
  <c r="J204" i="7"/>
  <c r="L204" i="7"/>
  <c r="I185" i="7"/>
  <c r="J185" i="7"/>
  <c r="L185" i="7"/>
  <c r="J256" i="7"/>
  <c r="L2" i="7"/>
</calcChain>
</file>

<file path=xl/sharedStrings.xml><?xml version="1.0" encoding="utf-8"?>
<sst xmlns="http://schemas.openxmlformats.org/spreadsheetml/2006/main" count="2468" uniqueCount="299">
  <si>
    <t>企业代号</t>
  </si>
  <si>
    <t>Si*</t>
  </si>
  <si>
    <t>Si0</t>
  </si>
  <si>
    <t>fi*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</si>
  <si>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</si>
  <si>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</si>
  <si>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</si>
  <si>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</si>
  <si>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</si>
  <si>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</si>
  <si>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</si>
  <si>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</si>
  <si>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</si>
  <si>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</si>
  <si>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</si>
  <si>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</si>
  <si>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</si>
  <si>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</si>
  <si>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</si>
  <si>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</si>
  <si>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</si>
  <si>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</si>
  <si>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</si>
  <si>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</si>
  <si>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</si>
  <si>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</si>
  <si>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</si>
  <si>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</si>
  <si>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</si>
  <si>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</si>
  <si>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</si>
  <si>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</si>
  <si>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</si>
  <si>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E155</t>
  </si>
  <si>
    <t>E156</t>
  </si>
  <si>
    <t>E157</t>
  </si>
  <si>
    <t>E158</t>
  </si>
  <si>
    <t>E159</t>
  </si>
  <si>
    <t>E160</t>
  </si>
  <si>
    <t>E161</t>
  </si>
  <si>
    <t>E163</t>
  </si>
  <si>
    <t>E164</t>
  </si>
  <si>
    <t>E165</t>
  </si>
  <si>
    <t>E166</t>
  </si>
  <si>
    <t>E168</t>
  </si>
  <si>
    <t>E169</t>
  </si>
  <si>
    <t>E170</t>
  </si>
  <si>
    <t>E171</t>
  </si>
  <si>
    <t>E172</t>
  </si>
  <si>
    <t>E173</t>
  </si>
  <si>
    <t>E174</t>
  </si>
  <si>
    <t>E176</t>
  </si>
  <si>
    <t>E177</t>
  </si>
  <si>
    <t>E178</t>
  </si>
  <si>
    <t>E179</t>
  </si>
  <si>
    <t>E180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</si>
  <si>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</si>
  <si>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</si>
  <si>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</si>
  <si>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</si>
  <si>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</si>
  <si>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</si>
  <si>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</si>
  <si>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</si>
  <si>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</si>
  <si>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</si>
  <si>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</si>
  <si>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</si>
  <si>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</si>
  <si>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</si>
  <si>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</si>
  <si>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</si>
  <si>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</si>
  <si>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</si>
  <si>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</si>
  <si>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</si>
  <si>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</si>
  <si>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</si>
  <si>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</si>
  <si>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</si>
  <si>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</si>
  <si>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</si>
  <si>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</si>
  <si>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</si>
  <si>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</si>
  <si>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</si>
  <si>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</si>
  <si>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</si>
  <si>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</si>
  <si>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</si>
  <si>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</si>
  <si>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E218</t>
  </si>
  <si>
    <t>E219</t>
  </si>
  <si>
    <t>E220</t>
  </si>
  <si>
    <t>E221</t>
  </si>
  <si>
    <t>E222</t>
  </si>
  <si>
    <t>E225</t>
  </si>
  <si>
    <t>E227</t>
  </si>
  <si>
    <t>E228</t>
  </si>
  <si>
    <t>E229</t>
  </si>
  <si>
    <t>E230</t>
  </si>
  <si>
    <t>E232</t>
  </si>
  <si>
    <t>E233</t>
  </si>
  <si>
    <t>E234</t>
  </si>
  <si>
    <t>E235</t>
  </si>
  <si>
    <t>E236</t>
  </si>
  <si>
    <t>E237</t>
  </si>
  <si>
    <t>E238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</si>
  <si>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</si>
  <si>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</si>
  <si>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</si>
  <si>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</si>
  <si>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</si>
  <si>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</si>
  <si>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</si>
  <si>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</si>
  <si>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</si>
  <si>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</si>
  <si>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</si>
  <si>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</si>
  <si>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</si>
  <si>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</si>
  <si>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</si>
  <si>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</si>
  <si>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</si>
  <si>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</si>
  <si>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</si>
  <si>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</si>
  <si>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</si>
  <si>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</si>
  <si>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</si>
  <si>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</si>
  <si>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</si>
  <si>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</si>
  <si>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</si>
  <si>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</si>
  <si>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</si>
  <si>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</si>
  <si>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</si>
  <si>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</si>
  <si>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</si>
  <si>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</si>
  <si>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</si>
  <si>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</si>
  <si>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</si>
  <si>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</si>
  <si>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</si>
  <si>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</si>
  <si>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</si>
  <si>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</si>
  <si>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</si>
  <si>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</si>
  <si>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</si>
  <si>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</si>
  <si>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</si>
  <si>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</si>
  <si>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</si>
  <si>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E292</t>
  </si>
  <si>
    <t>E294</t>
  </si>
  <si>
    <t>E295</t>
  </si>
  <si>
    <t>E296</t>
  </si>
  <si>
    <t>E297</t>
  </si>
  <si>
    <t>E298</t>
  </si>
  <si>
    <t>E300</t>
  </si>
  <si>
    <t>E301</t>
  </si>
  <si>
    <t>E302</t>
  </si>
  <si>
    <t>E303</t>
  </si>
  <si>
    <t>E305</t>
  </si>
  <si>
    <t>E306</t>
  </si>
  <si>
    <t>E307</t>
  </si>
  <si>
    <t>E308</t>
  </si>
  <si>
    <t>E309</t>
  </si>
  <si>
    <t>E310</t>
  </si>
  <si>
    <t>E311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</si>
  <si>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</si>
  <si>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</si>
  <si>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</si>
  <si>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</si>
  <si>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</si>
  <si>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</si>
  <si>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</si>
  <si>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</si>
  <si>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</si>
  <si>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</si>
  <si>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</si>
  <si>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</si>
  <si>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</si>
  <si>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</si>
  <si>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</si>
  <si>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</si>
  <si>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</si>
  <si>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</si>
  <si>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</si>
  <si>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</si>
  <si>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</si>
  <si>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</si>
  <si>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</si>
  <si>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</si>
  <si>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</si>
  <si>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</si>
  <si>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</si>
  <si>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</si>
  <si>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</si>
  <si>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</si>
  <si>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</si>
  <si>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</si>
  <si>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</si>
  <si>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</si>
  <si>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</si>
  <si>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</si>
  <si>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</si>
  <si>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</si>
  <si>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</si>
  <si>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</si>
  <si>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</si>
  <si>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</si>
  <si>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</si>
  <si>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</si>
  <si>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</si>
  <si>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</si>
  <si>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</si>
  <si>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</si>
  <si>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</si>
  <si>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</si>
  <si>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</si>
  <si>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</si>
  <si>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</si>
  <si>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</si>
  <si>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</si>
  <si>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</si>
  <si>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</si>
  <si>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E374</t>
  </si>
  <si>
    <t>E375</t>
  </si>
  <si>
    <t>E376</t>
  </si>
  <si>
    <t>E377</t>
  </si>
  <si>
    <t>E379</t>
  </si>
  <si>
    <t>E380</t>
  </si>
  <si>
    <t>E382</t>
  </si>
  <si>
    <t>E383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</si>
  <si>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</si>
  <si>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</si>
  <si>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</si>
  <si>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</si>
  <si>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</si>
  <si>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</si>
  <si>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</si>
  <si>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</si>
  <si>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</si>
  <si>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</si>
  <si>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</si>
  <si>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</si>
  <si>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</si>
  <si>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</si>
  <si>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</si>
  <si>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</si>
  <si>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</si>
  <si>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</si>
  <si>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</si>
  <si>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</si>
  <si>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</si>
  <si>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</si>
  <si>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</si>
  <si>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</si>
  <si>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</si>
  <si>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</si>
  <si>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</si>
  <si>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</si>
  <si>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</si>
  <si>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</si>
  <si>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</si>
  <si>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</si>
  <si>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</si>
  <si>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</si>
  <si>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E421</t>
  </si>
  <si>
    <t>E422</t>
  </si>
  <si>
    <t>E423</t>
  </si>
  <si>
    <t>E425</t>
  </si>
  <si>
    <t>收益比</t>
  </si>
  <si>
    <t>fi`*</t>
  </si>
  <si>
    <t>评级</t>
  </si>
  <si>
    <t>平均年度成本额</t>
  </si>
  <si>
    <t>平均有效发票比</t>
  </si>
  <si>
    <t>贷款分配值</t>
  </si>
  <si>
    <t>贷款分配值总和</t>
  </si>
  <si>
    <t>贷款分配比例</t>
  </si>
  <si>
    <t>贷款分配金额</t>
  </si>
  <si>
    <t>A</t>
  </si>
  <si>
    <t>B</t>
  </si>
  <si>
    <t>C</t>
  </si>
  <si>
    <t>D</t>
  </si>
  <si>
    <t>一次分配差值</t>
  </si>
  <si>
    <t>二次分配比例</t>
  </si>
  <si>
    <t>二次分配金额</t>
  </si>
  <si>
    <t>二次分配差值</t>
  </si>
  <si>
    <t>三次分配比例</t>
  </si>
  <si>
    <t>三次分配金额</t>
  </si>
  <si>
    <t>三次分配差值</t>
  </si>
  <si>
    <t>分配差总额</t>
    <phoneticPr fontId="3" type="noConversion"/>
  </si>
  <si>
    <t>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</si>
</sst>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indexed="8"/>
      <name val="等线"/>
      <charset val="134"/>
    </font>
    <font>
      <sz val="11"/>
      <color indexed="8"/>
      <name val="等线"/>
      <charset val="134"/>
    </font>
    <font>
      <sz val="9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"/>
  <sheetViews>
    <sheetView workbookViewId="0">
      <selection activeCell="G17" sqref="G17"/>
    </sheetView>
  </sheetViews>
  <sheetFormatPr defaultColWidth="8.6640625" defaultRowHeight="13.8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3" t="s">
        <v>4</v>
      </c>
      <c r="B2">
        <v>7.2766132361437837E-3</v>
      </c>
      <c r="C2">
        <v>1.4282089451267212E-2</v>
      </c>
      <c r="D2">
        <v>0.662474438204814</v>
      </c>
    </row>
    <row r="3" spans="1:4" x14ac:dyDescent="0.25">
      <c r="A3" s="13" t="s">
        <v>5</v>
      </c>
      <c r="B3">
        <v>7.2766132361437837E-3</v>
      </c>
      <c r="C3">
        <v>1.427821479719083E-2</v>
      </c>
      <c r="D3">
        <v>0.66241376526453943</v>
      </c>
    </row>
    <row r="4" spans="1:4" x14ac:dyDescent="0.25">
      <c r="A4" s="13" t="s">
        <v>6</v>
      </c>
      <c r="B4">
        <v>7.2766132361437837E-3</v>
      </c>
      <c r="C4">
        <v>1.4273524985643486E-2</v>
      </c>
      <c r="D4">
        <v>0.66234029864425181</v>
      </c>
    </row>
    <row r="5" spans="1:4" x14ac:dyDescent="0.25">
      <c r="A5" s="13" t="s">
        <v>7</v>
      </c>
      <c r="B5">
        <v>7.2766132361437837E-3</v>
      </c>
      <c r="C5">
        <v>1.4277547301392409E-2</v>
      </c>
      <c r="D5">
        <v>0.66240331079135795</v>
      </c>
    </row>
    <row r="6" spans="1:4" x14ac:dyDescent="0.25">
      <c r="A6" s="13" t="s">
        <v>8</v>
      </c>
      <c r="B6">
        <v>7.2766132361437837E-3</v>
      </c>
      <c r="C6">
        <v>1.4278210294555284E-2</v>
      </c>
      <c r="D6">
        <v>0.66241369474539191</v>
      </c>
    </row>
    <row r="7" spans="1:4" x14ac:dyDescent="0.25">
      <c r="A7" s="13" t="s">
        <v>9</v>
      </c>
      <c r="B7">
        <v>7.2766132361437837E-3</v>
      </c>
      <c r="C7">
        <v>1.4278326125915015E-2</v>
      </c>
      <c r="D7">
        <v>0.66241550885769862</v>
      </c>
    </row>
    <row r="8" spans="1:4" x14ac:dyDescent="0.25">
      <c r="A8" s="13" t="s">
        <v>10</v>
      </c>
      <c r="B8">
        <v>7.2766132361437837E-3</v>
      </c>
      <c r="C8">
        <v>1.4278278248312407E-2</v>
      </c>
      <c r="D8">
        <v>0.66241475901694313</v>
      </c>
    </row>
    <row r="9" spans="1:4" x14ac:dyDescent="0.25">
      <c r="A9" s="13" t="s">
        <v>11</v>
      </c>
      <c r="B9">
        <v>7.2766132361437837E-3</v>
      </c>
      <c r="C9">
        <v>1.4278205219963879E-2</v>
      </c>
      <c r="D9">
        <v>0.66241361526838005</v>
      </c>
    </row>
    <row r="10" spans="1:4" x14ac:dyDescent="0.25">
      <c r="A10" s="13" t="s">
        <v>12</v>
      </c>
      <c r="B10">
        <v>7.2766132361437837E-3</v>
      </c>
      <c r="C10">
        <v>1.4278192344364227E-2</v>
      </c>
      <c r="D10">
        <v>0.6624134136137132</v>
      </c>
    </row>
    <row r="11" spans="1:4" x14ac:dyDescent="0.25">
      <c r="A11" s="14" t="s">
        <v>13</v>
      </c>
      <c r="B11">
        <v>7.2766132361437837E-3</v>
      </c>
      <c r="C11">
        <v>1.4276294404690876E-2</v>
      </c>
      <c r="D11">
        <v>0.66238368588573471</v>
      </c>
    </row>
    <row r="12" spans="1:4" x14ac:dyDescent="0.25">
      <c r="A12" s="14" t="s">
        <v>14</v>
      </c>
      <c r="B12">
        <v>7.2766132361437837E-3</v>
      </c>
      <c r="C12">
        <v>1.4278007211452122E-2</v>
      </c>
      <c r="D12">
        <v>0.66241051407818319</v>
      </c>
    </row>
    <row r="13" spans="1:4" x14ac:dyDescent="0.25">
      <c r="A13" s="14" t="s">
        <v>15</v>
      </c>
      <c r="B13">
        <v>7.2766132361437837E-3</v>
      </c>
      <c r="C13">
        <v>1.4278953686289148E-2</v>
      </c>
      <c r="D13">
        <v>0.66242533716100072</v>
      </c>
    </row>
    <row r="14" spans="1:4" x14ac:dyDescent="0.25">
      <c r="A14" s="14" t="s">
        <v>16</v>
      </c>
      <c r="B14">
        <v>7.2766132361437837E-3</v>
      </c>
      <c r="C14">
        <v>1.4278363612950744E-2</v>
      </c>
      <c r="D14">
        <v>0.66241609596303253</v>
      </c>
    </row>
    <row r="15" spans="1:4" x14ac:dyDescent="0.25">
      <c r="A15" s="13" t="s">
        <v>17</v>
      </c>
      <c r="B15">
        <v>7.2766132361437837E-3</v>
      </c>
      <c r="C15">
        <v>1.4277996913840107E-2</v>
      </c>
      <c r="D15">
        <v>0.66241035279641913</v>
      </c>
    </row>
    <row r="16" spans="1:4" x14ac:dyDescent="0.25">
      <c r="A16" s="13" t="s">
        <v>18</v>
      </c>
      <c r="B16">
        <v>7.2766132361437837E-3</v>
      </c>
      <c r="C16">
        <v>1.4273348059961166E-2</v>
      </c>
      <c r="D16">
        <v>0.66233752645026811</v>
      </c>
    </row>
    <row r="17" spans="1:4" x14ac:dyDescent="0.25">
      <c r="A17" s="14" t="s">
        <v>19</v>
      </c>
      <c r="B17">
        <v>7.2766132361437837E-3</v>
      </c>
      <c r="C17">
        <v>1.4277170727556378E-2</v>
      </c>
      <c r="D17">
        <v>0.66239741251936535</v>
      </c>
    </row>
    <row r="18" spans="1:4" x14ac:dyDescent="0.25">
      <c r="A18" s="14" t="s">
        <v>20</v>
      </c>
      <c r="B18">
        <v>7.2766132361437837E-3</v>
      </c>
      <c r="C18">
        <v>1.4278129634203262E-2</v>
      </c>
      <c r="D18">
        <v>0.66241243145821738</v>
      </c>
    </row>
    <row r="19" spans="1:4" x14ac:dyDescent="0.25">
      <c r="A19" s="14" t="s">
        <v>21</v>
      </c>
      <c r="B19">
        <v>7.2766132361437837E-3</v>
      </c>
      <c r="C19">
        <v>1.4278272424606558E-2</v>
      </c>
      <c r="D19">
        <v>0.66241466780805558</v>
      </c>
    </row>
    <row r="20" spans="1:4" x14ac:dyDescent="0.25">
      <c r="A20" s="14" t="s">
        <v>22</v>
      </c>
      <c r="B20">
        <v>7.2766132361437837E-3</v>
      </c>
      <c r="C20">
        <v>1.4278172254546428E-2</v>
      </c>
      <c r="D20">
        <v>0.66241309897114742</v>
      </c>
    </row>
    <row r="21" spans="1:4" x14ac:dyDescent="0.25">
      <c r="A21" s="14" t="s">
        <v>23</v>
      </c>
      <c r="B21">
        <v>7.2766132361437837E-3</v>
      </c>
      <c r="C21">
        <v>1.4277633975726197E-2</v>
      </c>
      <c r="D21">
        <v>0.6624046683413497</v>
      </c>
    </row>
    <row r="22" spans="1:4" x14ac:dyDescent="0.25">
      <c r="A22" s="14" t="s">
        <v>24</v>
      </c>
      <c r="B22">
        <v>7.2766132361437837E-3</v>
      </c>
      <c r="C22">
        <v>1.4278729728113032E-2</v>
      </c>
      <c r="D22">
        <v>0.66242182978902719</v>
      </c>
    </row>
    <row r="23" spans="1:4" x14ac:dyDescent="0.25">
      <c r="A23" s="14" t="s">
        <v>25</v>
      </c>
      <c r="B23">
        <v>7.2766132361437837E-3</v>
      </c>
      <c r="C23">
        <v>1.4278742226767137E-2</v>
      </c>
      <c r="D23">
        <v>0.66242202553030316</v>
      </c>
    </row>
    <row r="24" spans="1:4" x14ac:dyDescent="0.25">
      <c r="A24" s="14" t="s">
        <v>26</v>
      </c>
      <c r="B24">
        <v>7.2766132361437837E-3</v>
      </c>
      <c r="C24">
        <v>1.4278452865522439E-2</v>
      </c>
      <c r="D24">
        <v>0.66241749378902182</v>
      </c>
    </row>
    <row r="25" spans="1:4" x14ac:dyDescent="0.25">
      <c r="A25" s="14" t="s">
        <v>27</v>
      </c>
      <c r="B25">
        <v>7.2766132361437837E-3</v>
      </c>
      <c r="C25">
        <v>1.4278209845020014E-2</v>
      </c>
      <c r="D25">
        <v>0.66241368770488174</v>
      </c>
    </row>
    <row r="26" spans="1:4" x14ac:dyDescent="0.25">
      <c r="A26" s="14" t="s">
        <v>28</v>
      </c>
      <c r="B26">
        <v>7.2766132361437837E-3</v>
      </c>
      <c r="C26">
        <v>1.4268849725153913E-2</v>
      </c>
      <c r="D26">
        <v>0.66226702813419103</v>
      </c>
    </row>
    <row r="27" spans="1:4" x14ac:dyDescent="0.25">
      <c r="A27" s="14" t="s">
        <v>29</v>
      </c>
      <c r="B27">
        <v>7.2766132361437837E-3</v>
      </c>
      <c r="C27">
        <v>1.4278372897820883E-2</v>
      </c>
      <c r="D27">
        <v>0.66241624137823663</v>
      </c>
    </row>
    <row r="28" spans="1:4" x14ac:dyDescent="0.25">
      <c r="A28" s="14" t="s">
        <v>30</v>
      </c>
      <c r="B28">
        <v>7.2766132361437837E-3</v>
      </c>
      <c r="C28">
        <v>1.4277899570779866E-2</v>
      </c>
      <c r="D28">
        <v>0.66240882819645908</v>
      </c>
    </row>
    <row r="29" spans="1:4" x14ac:dyDescent="0.25">
      <c r="A29" s="14" t="s">
        <v>31</v>
      </c>
      <c r="B29">
        <v>7.2766132361437837E-3</v>
      </c>
      <c r="C29">
        <v>1.4277020250979886E-2</v>
      </c>
      <c r="D29">
        <v>0.66239505554871303</v>
      </c>
    </row>
    <row r="30" spans="1:4" x14ac:dyDescent="0.25">
      <c r="A30" s="13" t="s">
        <v>32</v>
      </c>
      <c r="B30">
        <v>7.2766132361437837E-3</v>
      </c>
      <c r="C30">
        <v>1.4199406235853331E-2</v>
      </c>
      <c r="D30">
        <v>0.66117495629802991</v>
      </c>
    </row>
    <row r="31" spans="1:4" x14ac:dyDescent="0.25">
      <c r="A31" s="13" t="s">
        <v>33</v>
      </c>
      <c r="B31">
        <v>7.2766132361437837E-3</v>
      </c>
      <c r="C31">
        <v>1.4279586224737321E-2</v>
      </c>
      <c r="D31">
        <v>0.66243524284747202</v>
      </c>
    </row>
    <row r="32" spans="1:4" x14ac:dyDescent="0.25">
      <c r="A32" s="13" t="s">
        <v>34</v>
      </c>
      <c r="B32">
        <v>7.2766132361437837E-3</v>
      </c>
      <c r="C32">
        <v>1.4274943364473424E-2</v>
      </c>
      <c r="D32">
        <v>0.66236252113987015</v>
      </c>
    </row>
    <row r="33" spans="1:4" x14ac:dyDescent="0.25">
      <c r="A33" s="14" t="s">
        <v>35</v>
      </c>
      <c r="B33">
        <v>7.2766132361437837E-3</v>
      </c>
      <c r="C33">
        <v>1.4278500099717826E-2</v>
      </c>
      <c r="D33">
        <v>0.66241823354101514</v>
      </c>
    </row>
    <row r="34" spans="1:4" x14ac:dyDescent="0.25">
      <c r="A34" s="14" t="s">
        <v>36</v>
      </c>
      <c r="B34">
        <v>7.2766132361437837E-3</v>
      </c>
      <c r="C34">
        <v>1.4278486876009883E-2</v>
      </c>
      <c r="D34">
        <v>0.6624180264400199</v>
      </c>
    </row>
    <row r="35" spans="1:4" x14ac:dyDescent="0.25">
      <c r="A35" s="13" t="s">
        <v>37</v>
      </c>
      <c r="B35">
        <v>7.2766132361437837E-3</v>
      </c>
      <c r="C35">
        <v>1.4278376968594814E-2</v>
      </c>
      <c r="D35">
        <v>0.66241630513271543</v>
      </c>
    </row>
    <row r="36" spans="1:4" x14ac:dyDescent="0.25">
      <c r="A36" s="14" t="s">
        <v>38</v>
      </c>
      <c r="B36">
        <v>7.2766132361437837E-3</v>
      </c>
      <c r="C36">
        <v>1.4278286436231582E-2</v>
      </c>
      <c r="D36">
        <v>0.66241488725324715</v>
      </c>
    </row>
    <row r="37" spans="1:4" x14ac:dyDescent="0.25">
      <c r="A37" s="14" t="s">
        <v>39</v>
      </c>
      <c r="B37">
        <v>7.2766132361437837E-3</v>
      </c>
      <c r="C37">
        <v>1.4270914388426538E-2</v>
      </c>
      <c r="D37">
        <v>0.66229938938115707</v>
      </c>
    </row>
    <row r="38" spans="1:4" x14ac:dyDescent="0.25">
      <c r="A38" s="14" t="s">
        <v>40</v>
      </c>
      <c r="B38">
        <v>7.2766132361437837E-3</v>
      </c>
      <c r="C38">
        <v>1.4278262347244219E-2</v>
      </c>
      <c r="D38">
        <v>0.66241450997973972</v>
      </c>
    </row>
    <row r="39" spans="1:4" x14ac:dyDescent="0.25">
      <c r="A39" s="13" t="s">
        <v>41</v>
      </c>
      <c r="B39">
        <v>7.2766132361437837E-3</v>
      </c>
      <c r="C39">
        <v>1.4278286823420893E-2</v>
      </c>
      <c r="D39">
        <v>0.66241489331726722</v>
      </c>
    </row>
    <row r="40" spans="1:4" x14ac:dyDescent="0.25">
      <c r="A40" s="14" t="s">
        <v>42</v>
      </c>
      <c r="B40">
        <v>7.2766132361437837E-3</v>
      </c>
      <c r="C40">
        <v>1.4278429946990816E-2</v>
      </c>
      <c r="D40">
        <v>0.66241713485235532</v>
      </c>
    </row>
    <row r="41" spans="1:4" x14ac:dyDescent="0.25">
      <c r="A41" s="14" t="s">
        <v>43</v>
      </c>
      <c r="B41">
        <v>7.2766132361437837E-3</v>
      </c>
      <c r="C41">
        <v>1.4276280528553169E-2</v>
      </c>
      <c r="D41">
        <v>0.66238346852232555</v>
      </c>
    </row>
    <row r="42" spans="1:4" x14ac:dyDescent="0.25">
      <c r="A42" s="14" t="s">
        <v>44</v>
      </c>
      <c r="B42">
        <v>7.2766132361437837E-3</v>
      </c>
      <c r="C42">
        <v>1.4273546877648339E-2</v>
      </c>
      <c r="D42">
        <v>0.6623406416601636</v>
      </c>
    </row>
    <row r="43" spans="1:4" x14ac:dyDescent="0.25">
      <c r="A43" s="14" t="s">
        <v>45</v>
      </c>
      <c r="B43">
        <v>7.2766132361437837E-3</v>
      </c>
      <c r="C43">
        <v>1.4278380602925422E-2</v>
      </c>
      <c r="D43">
        <v>0.66241636205181098</v>
      </c>
    </row>
    <row r="44" spans="1:4" x14ac:dyDescent="0.25">
      <c r="A44" s="14" t="s">
        <v>46</v>
      </c>
      <c r="B44">
        <v>7.2766132361437837E-3</v>
      </c>
      <c r="C44">
        <v>1.4278276692704076E-2</v>
      </c>
      <c r="D44">
        <v>0.66241473465354272</v>
      </c>
    </row>
    <row r="45" spans="1:4" x14ac:dyDescent="0.25">
      <c r="A45" s="14" t="s">
        <v>47</v>
      </c>
      <c r="B45">
        <v>7.2766132361437837E-3</v>
      </c>
      <c r="C45">
        <v>1.4278201285537985E-2</v>
      </c>
      <c r="D45">
        <v>0.66241355364833632</v>
      </c>
    </row>
    <row r="46" spans="1:4" x14ac:dyDescent="0.25">
      <c r="A46" s="14" t="s">
        <v>48</v>
      </c>
      <c r="B46">
        <v>7.2766132361437837E-3</v>
      </c>
      <c r="C46">
        <v>1.4278296899638748E-2</v>
      </c>
      <c r="D46">
        <v>0.66241505112730026</v>
      </c>
    </row>
    <row r="47" spans="1:4" x14ac:dyDescent="0.25">
      <c r="A47" s="14" t="s">
        <v>49</v>
      </c>
      <c r="B47">
        <v>7.2766132361437837E-3</v>
      </c>
      <c r="C47">
        <v>1.4280195475871603E-2</v>
      </c>
      <c r="D47">
        <v>0.66244478330004719</v>
      </c>
    </row>
    <row r="48" spans="1:4" x14ac:dyDescent="0.25">
      <c r="A48" s="14" t="s">
        <v>50</v>
      </c>
      <c r="B48">
        <v>7.2766132361437837E-3</v>
      </c>
      <c r="C48">
        <v>1.427863028511582E-2</v>
      </c>
      <c r="D48">
        <v>0.6624202724053212</v>
      </c>
    </row>
    <row r="49" spans="1:4" x14ac:dyDescent="0.25">
      <c r="A49" s="14" t="s">
        <v>51</v>
      </c>
      <c r="B49">
        <v>7.2766132361437837E-3</v>
      </c>
      <c r="C49">
        <v>1.4276483746503985E-2</v>
      </c>
      <c r="D49">
        <v>0.66238665181147149</v>
      </c>
    </row>
    <row r="50" spans="1:4" x14ac:dyDescent="0.25">
      <c r="A50" s="14" t="s">
        <v>52</v>
      </c>
      <c r="B50">
        <v>7.2766132361437837E-3</v>
      </c>
      <c r="C50">
        <v>1.4278321244281812E-2</v>
      </c>
      <c r="D50">
        <v>0.66241543240357326</v>
      </c>
    </row>
    <row r="51" spans="1:4" x14ac:dyDescent="0.25">
      <c r="A51" s="14" t="s">
        <v>53</v>
      </c>
      <c r="B51">
        <v>7.2766132361437837E-3</v>
      </c>
      <c r="C51">
        <v>1.4280887256439768E-2</v>
      </c>
      <c r="D51">
        <v>0.66245561545285991</v>
      </c>
    </row>
    <row r="52" spans="1:4" x14ac:dyDescent="0.25">
      <c r="A52" s="14" t="s">
        <v>54</v>
      </c>
      <c r="B52">
        <v>7.2766132361437837E-3</v>
      </c>
      <c r="C52">
        <v>1.4278393107194929E-2</v>
      </c>
      <c r="D52">
        <v>0.6624165578873733</v>
      </c>
    </row>
    <row r="53" spans="1:4" x14ac:dyDescent="0.25">
      <c r="A53" s="14" t="s">
        <v>55</v>
      </c>
      <c r="B53">
        <v>7.2766132361437837E-3</v>
      </c>
      <c r="C53">
        <v>1.4278776769823155E-2</v>
      </c>
      <c r="D53">
        <v>0.66242256650751941</v>
      </c>
    </row>
    <row r="54" spans="1:4" x14ac:dyDescent="0.25">
      <c r="A54" s="14" t="s">
        <v>56</v>
      </c>
      <c r="B54">
        <v>7.2766132361437837E-3</v>
      </c>
      <c r="C54">
        <v>1.4279964498401548E-2</v>
      </c>
      <c r="D54">
        <v>0.66244116641563655</v>
      </c>
    </row>
    <row r="55" spans="1:4" x14ac:dyDescent="0.25">
      <c r="A55" s="14" t="s">
        <v>57</v>
      </c>
      <c r="B55">
        <v>7.2766132361437837E-3</v>
      </c>
      <c r="C55">
        <v>1.427814901934882E-2</v>
      </c>
      <c r="D55">
        <v>0.66241273506556297</v>
      </c>
    </row>
    <row r="56" spans="1:4" x14ac:dyDescent="0.25">
      <c r="A56" s="14" t="s">
        <v>58</v>
      </c>
      <c r="B56">
        <v>7.2766132361437837E-3</v>
      </c>
      <c r="C56">
        <v>1.4278603988802348E-2</v>
      </c>
      <c r="D56">
        <v>0.66241986057452185</v>
      </c>
    </row>
    <row r="57" spans="1:4" x14ac:dyDescent="0.25">
      <c r="A57" s="14" t="s">
        <v>59</v>
      </c>
      <c r="B57">
        <v>7.2766132361437837E-3</v>
      </c>
      <c r="C57">
        <v>1.4266952475213431E-2</v>
      </c>
      <c r="D57">
        <v>0.66223728543192184</v>
      </c>
    </row>
    <row r="58" spans="1:4" x14ac:dyDescent="0.25">
      <c r="A58" s="14" t="s">
        <v>60</v>
      </c>
      <c r="B58">
        <v>7.2766132361437837E-3</v>
      </c>
      <c r="C58">
        <v>1.4276232298095048E-2</v>
      </c>
      <c r="D58">
        <v>0.66238271301187768</v>
      </c>
    </row>
    <row r="59" spans="1:4" x14ac:dyDescent="0.25">
      <c r="A59" s="13" t="s">
        <v>61</v>
      </c>
      <c r="B59">
        <v>7.2766132361437837E-3</v>
      </c>
      <c r="C59">
        <v>1.4281228204759961E-2</v>
      </c>
      <c r="D59">
        <v>0.66246095389044035</v>
      </c>
    </row>
    <row r="60" spans="1:4" x14ac:dyDescent="0.25">
      <c r="A60" s="14" t="s">
        <v>62</v>
      </c>
      <c r="B60">
        <v>7.2766132361437837E-3</v>
      </c>
      <c r="C60">
        <v>1.4282937692880339E-2</v>
      </c>
      <c r="D60">
        <v>0.66248771785186933</v>
      </c>
    </row>
    <row r="61" spans="1:4" x14ac:dyDescent="0.25">
      <c r="A61" s="14" t="s">
        <v>63</v>
      </c>
      <c r="B61">
        <v>7.2766132361437837E-3</v>
      </c>
      <c r="C61">
        <v>1.4278486085667551E-2</v>
      </c>
      <c r="D61">
        <v>0.66241801406219125</v>
      </c>
    </row>
    <row r="62" spans="1:4" x14ac:dyDescent="0.25">
      <c r="A62" s="14" t="s">
        <v>64</v>
      </c>
      <c r="B62">
        <v>7.2766132361437837E-3</v>
      </c>
      <c r="C62">
        <v>1.4273513095422135E-2</v>
      </c>
      <c r="D62">
        <v>0.66234011234146506</v>
      </c>
    </row>
    <row r="63" spans="1:4" x14ac:dyDescent="0.25">
      <c r="A63" s="14" t="s">
        <v>65</v>
      </c>
      <c r="B63">
        <v>7.2766132361437837E-3</v>
      </c>
      <c r="C63">
        <v>1.4279708977501547E-2</v>
      </c>
      <c r="D63">
        <v>0.66243716511448203</v>
      </c>
    </row>
    <row r="64" spans="1:4" x14ac:dyDescent="0.25">
      <c r="A64" s="14" t="s">
        <v>66</v>
      </c>
      <c r="B64">
        <v>7.2766132361437837E-3</v>
      </c>
      <c r="C64">
        <v>1.4278180468602164E-2</v>
      </c>
      <c r="D64">
        <v>0.6624132276180581</v>
      </c>
    </row>
    <row r="65" spans="1:4" x14ac:dyDescent="0.25">
      <c r="A65" s="13" t="s">
        <v>67</v>
      </c>
      <c r="B65">
        <v>7.2766132361437837E-3</v>
      </c>
      <c r="C65">
        <v>1.4277916218795915E-2</v>
      </c>
      <c r="D65">
        <v>0.66240908894087747</v>
      </c>
    </row>
    <row r="66" spans="1:4" x14ac:dyDescent="0.25">
      <c r="A66" s="14" t="s">
        <v>68</v>
      </c>
      <c r="B66">
        <v>7.2766132361437837E-3</v>
      </c>
      <c r="C66">
        <v>1.4277719195770365E-2</v>
      </c>
      <c r="D66">
        <v>0.66240600310266351</v>
      </c>
    </row>
    <row r="67" spans="1:4" x14ac:dyDescent="0.25">
      <c r="A67" s="14" t="s">
        <v>69</v>
      </c>
      <c r="B67">
        <v>7.2766132361437837E-3</v>
      </c>
      <c r="C67">
        <v>1.4278412252205452E-2</v>
      </c>
      <c r="D67">
        <v>0.66241685772643211</v>
      </c>
    </row>
    <row r="68" spans="1:4" x14ac:dyDescent="0.25">
      <c r="A68" s="14" t="s">
        <v>70</v>
      </c>
      <c r="B68">
        <v>7.2766132361437837E-3</v>
      </c>
      <c r="C68">
        <v>1.4278320303027748E-2</v>
      </c>
      <c r="D68">
        <v>0.66241541766203638</v>
      </c>
    </row>
    <row r="69" spans="1:4" x14ac:dyDescent="0.25">
      <c r="A69" s="14" t="s">
        <v>71</v>
      </c>
      <c r="B69">
        <v>7.2766132361437837E-3</v>
      </c>
      <c r="C69">
        <v>1.4278287276100171E-2</v>
      </c>
      <c r="D69">
        <v>0.66241490040696749</v>
      </c>
    </row>
    <row r="70" spans="1:4" x14ac:dyDescent="0.25">
      <c r="A70" s="14" t="s">
        <v>72</v>
      </c>
      <c r="B70">
        <v>7.2766132361437837E-3</v>
      </c>
      <c r="C70">
        <v>1.4279779451327934E-2</v>
      </c>
      <c r="D70">
        <v>0.66243826870101263</v>
      </c>
    </row>
    <row r="71" spans="1:4" x14ac:dyDescent="0.25">
      <c r="A71" s="14" t="s">
        <v>73</v>
      </c>
      <c r="B71">
        <v>7.2766132361437837E-3</v>
      </c>
      <c r="C71">
        <v>1.4260610443470347E-2</v>
      </c>
      <c r="D71">
        <v>0.66213782498663476</v>
      </c>
    </row>
    <row r="72" spans="1:4" x14ac:dyDescent="0.25">
      <c r="A72" s="13" t="s">
        <v>74</v>
      </c>
      <c r="B72">
        <v>7.2766132361437837E-3</v>
      </c>
      <c r="C72">
        <v>1.4281570222479334E-2</v>
      </c>
      <c r="D72">
        <v>0.66246630890260882</v>
      </c>
    </row>
    <row r="73" spans="1:4" x14ac:dyDescent="0.25">
      <c r="A73" s="14" t="s">
        <v>75</v>
      </c>
      <c r="B73">
        <v>7.2766132361437837E-3</v>
      </c>
      <c r="C73">
        <v>1.4278680237026187E-2</v>
      </c>
      <c r="D73">
        <v>0.66242105470746493</v>
      </c>
    </row>
    <row r="74" spans="1:4" x14ac:dyDescent="0.25">
      <c r="A74" s="13" t="s">
        <v>76</v>
      </c>
      <c r="B74">
        <v>7.2766132361437837E-3</v>
      </c>
      <c r="C74">
        <v>1.427774838946241E-2</v>
      </c>
      <c r="D74">
        <v>0.6624064603472507</v>
      </c>
    </row>
    <row r="75" spans="1:4" x14ac:dyDescent="0.25">
      <c r="A75" s="14" t="s">
        <v>77</v>
      </c>
      <c r="B75">
        <v>7.2766132361437837E-3</v>
      </c>
      <c r="C75">
        <v>1.4278331533361759E-2</v>
      </c>
      <c r="D75">
        <v>0.66241559354685819</v>
      </c>
    </row>
    <row r="76" spans="1:4" x14ac:dyDescent="0.25">
      <c r="A76" s="14" t="s">
        <v>78</v>
      </c>
      <c r="B76">
        <v>7.2766132361437837E-3</v>
      </c>
      <c r="C76">
        <v>1.4278305250283922E-2</v>
      </c>
      <c r="D76">
        <v>0.66241518191193416</v>
      </c>
    </row>
    <row r="77" spans="1:4" x14ac:dyDescent="0.25">
      <c r="A77" s="13" t="s">
        <v>79</v>
      </c>
      <c r="B77">
        <v>7.2766132361437837E-3</v>
      </c>
      <c r="C77">
        <v>1.4278163104283611E-2</v>
      </c>
      <c r="D77">
        <v>0.66241295566143177</v>
      </c>
    </row>
    <row r="78" spans="1:4" x14ac:dyDescent="0.25">
      <c r="A78" s="14" t="s">
        <v>80</v>
      </c>
      <c r="B78">
        <v>7.2766132361437837E-3</v>
      </c>
      <c r="C78">
        <v>1.4278492916005978E-2</v>
      </c>
      <c r="D78">
        <v>0.66241812103448794</v>
      </c>
    </row>
    <row r="79" spans="1:4" x14ac:dyDescent="0.25">
      <c r="A79" s="14" t="s">
        <v>81</v>
      </c>
      <c r="B79">
        <v>7.2766132361437837E-3</v>
      </c>
      <c r="C79">
        <v>1.4278311456906485E-2</v>
      </c>
      <c r="D79">
        <v>0.66241527911763443</v>
      </c>
    </row>
    <row r="80" spans="1:4" x14ac:dyDescent="0.25">
      <c r="A80" s="14" t="s">
        <v>82</v>
      </c>
      <c r="B80">
        <v>7.2766132361437837E-3</v>
      </c>
      <c r="C80">
        <v>1.4278995768799412E-2</v>
      </c>
      <c r="D80">
        <v>0.66242599620010323</v>
      </c>
    </row>
    <row r="81" spans="1:4" x14ac:dyDescent="0.25">
      <c r="A81" s="14" t="s">
        <v>83</v>
      </c>
      <c r="B81">
        <v>7.2766132361437837E-3</v>
      </c>
      <c r="C81">
        <v>1.4278359597348455E-2</v>
      </c>
      <c r="D81">
        <v>0.66241603307254737</v>
      </c>
    </row>
    <row r="82" spans="1:4" x14ac:dyDescent="0.25">
      <c r="A82" s="14" t="s">
        <v>84</v>
      </c>
      <c r="B82">
        <v>7.2766132361437837E-3</v>
      </c>
      <c r="C82">
        <v>1.4277659495346625E-2</v>
      </c>
      <c r="D82">
        <v>0.66240506804422206</v>
      </c>
    </row>
    <row r="83" spans="1:4" x14ac:dyDescent="0.25">
      <c r="A83" s="14" t="s">
        <v>85</v>
      </c>
      <c r="B83">
        <v>7.2766132361437837E-3</v>
      </c>
      <c r="C83">
        <v>1.4278147739119389E-2</v>
      </c>
      <c r="D83">
        <v>0.66241271501481169</v>
      </c>
    </row>
    <row r="84" spans="1:4" x14ac:dyDescent="0.25">
      <c r="A84" s="14" t="s">
        <v>86</v>
      </c>
      <c r="B84">
        <v>7.2766132361437837E-3</v>
      </c>
      <c r="C84">
        <v>1.4224735674058729E-2</v>
      </c>
      <c r="D84">
        <v>0.66157410558130192</v>
      </c>
    </row>
    <row r="85" spans="1:4" x14ac:dyDescent="0.25">
      <c r="A85" s="14" t="s">
        <v>87</v>
      </c>
      <c r="B85">
        <v>7.2766132361437837E-3</v>
      </c>
      <c r="C85">
        <v>1.4278641500797686E-2</v>
      </c>
      <c r="D85">
        <v>0.66242044805561506</v>
      </c>
    </row>
    <row r="86" spans="1:4" x14ac:dyDescent="0.25">
      <c r="A86" s="14" t="s">
        <v>88</v>
      </c>
      <c r="B86">
        <v>7.2766132361437837E-3</v>
      </c>
      <c r="C86">
        <v>1.4278249069256132E-2</v>
      </c>
      <c r="D86">
        <v>0.6624143020240566</v>
      </c>
    </row>
    <row r="87" spans="1:4" x14ac:dyDescent="0.25">
      <c r="A87" s="14" t="s">
        <v>89</v>
      </c>
      <c r="B87">
        <v>7.2766132361437837E-3</v>
      </c>
      <c r="C87">
        <v>1.4259082873111078E-2</v>
      </c>
      <c r="D87">
        <v>0.66211385974114412</v>
      </c>
    </row>
    <row r="88" spans="1:4" x14ac:dyDescent="0.25">
      <c r="A88" s="14" t="s">
        <v>90</v>
      </c>
      <c r="B88">
        <v>7.2766132361437837E-3</v>
      </c>
      <c r="C88">
        <v>1.427831645144262E-2</v>
      </c>
      <c r="D88">
        <v>0.66241535734006951</v>
      </c>
    </row>
    <row r="89" spans="1:4" x14ac:dyDescent="0.25">
      <c r="A89" s="14" t="s">
        <v>91</v>
      </c>
      <c r="B89">
        <v>7.2766132361437837E-3</v>
      </c>
      <c r="C89">
        <v>1.4278788578616164E-2</v>
      </c>
      <c r="D89">
        <v>0.66242275144408758</v>
      </c>
    </row>
    <row r="90" spans="1:4" x14ac:dyDescent="0.25">
      <c r="A90" s="14" t="s">
        <v>92</v>
      </c>
      <c r="B90">
        <v>7.2766132361437837E-3</v>
      </c>
      <c r="C90">
        <v>1.4279497429769758E-2</v>
      </c>
      <c r="D90">
        <v>0.66243385233449281</v>
      </c>
    </row>
    <row r="91" spans="1:4" x14ac:dyDescent="0.25">
      <c r="A91" s="14" t="s">
        <v>93</v>
      </c>
      <c r="B91">
        <v>7.2766132361437837E-3</v>
      </c>
      <c r="C91">
        <v>1.4278461266002993E-2</v>
      </c>
      <c r="D91">
        <v>0.66241762535225435</v>
      </c>
    </row>
    <row r="92" spans="1:4" x14ac:dyDescent="0.25">
      <c r="A92" s="14" t="s">
        <v>94</v>
      </c>
      <c r="B92">
        <v>7.2766132361437837E-3</v>
      </c>
      <c r="C92">
        <v>1.4278578617247123E-2</v>
      </c>
      <c r="D92">
        <v>0.66241946322555789</v>
      </c>
    </row>
    <row r="93" spans="1:4" x14ac:dyDescent="0.25">
      <c r="A93" s="14" t="s">
        <v>95</v>
      </c>
      <c r="B93">
        <v>7.2766132361437837E-3</v>
      </c>
      <c r="C93">
        <v>1.4278624152023986E-2</v>
      </c>
      <c r="D93">
        <v>0.66242017635407224</v>
      </c>
    </row>
    <row r="94" spans="1:4" x14ac:dyDescent="0.25">
      <c r="A94" s="14" t="s">
        <v>96</v>
      </c>
      <c r="B94">
        <v>7.2766132361437837E-3</v>
      </c>
      <c r="C94">
        <v>1.4278393565829443E-2</v>
      </c>
      <c r="D94">
        <v>0.66241656507027158</v>
      </c>
    </row>
    <row r="95" spans="1:4" x14ac:dyDescent="0.25">
      <c r="A95" s="14" t="s">
        <v>97</v>
      </c>
      <c r="B95">
        <v>7.2766132361437837E-3</v>
      </c>
      <c r="C95">
        <v>1.4280077156533138E-2</v>
      </c>
      <c r="D95">
        <v>0.66244293054300485</v>
      </c>
    </row>
    <row r="96" spans="1:4" x14ac:dyDescent="0.25">
      <c r="A96" s="14" t="s">
        <v>98</v>
      </c>
      <c r="B96">
        <v>7.2766132361437837E-3</v>
      </c>
      <c r="C96">
        <v>1.4278202861979757E-2</v>
      </c>
      <c r="D96">
        <v>0.66241357833819559</v>
      </c>
    </row>
    <row r="97" spans="1:4" x14ac:dyDescent="0.25">
      <c r="A97" s="14" t="s">
        <v>99</v>
      </c>
      <c r="B97">
        <v>7.2766132361437837E-3</v>
      </c>
      <c r="C97">
        <v>1.4282011375696822E-2</v>
      </c>
      <c r="D97">
        <v>0.66247321584015795</v>
      </c>
    </row>
    <row r="98" spans="1:4" x14ac:dyDescent="0.25">
      <c r="A98" s="14" t="s">
        <v>100</v>
      </c>
      <c r="B98">
        <v>7.2766132361437837E-3</v>
      </c>
      <c r="C98">
        <v>1.4212275166081423E-2</v>
      </c>
      <c r="D98">
        <v>0.66137786655403363</v>
      </c>
    </row>
    <row r="99" spans="1:4" x14ac:dyDescent="0.25">
      <c r="A99" s="14" t="s">
        <v>101</v>
      </c>
      <c r="B99">
        <v>7.2766132361437837E-3</v>
      </c>
      <c r="C99">
        <v>1.4278369848924704E-2</v>
      </c>
      <c r="D99">
        <v>0.66241619362789383</v>
      </c>
    </row>
    <row r="100" spans="1:4" x14ac:dyDescent="0.25">
      <c r="A100" s="14" t="s">
        <v>102</v>
      </c>
      <c r="B100">
        <v>7.2766132361437837E-3</v>
      </c>
      <c r="C100">
        <v>1.4273421215704992E-2</v>
      </c>
      <c r="D100">
        <v>0.66233867271058933</v>
      </c>
    </row>
    <row r="101" spans="1:4" x14ac:dyDescent="0.25">
      <c r="A101" s="14" t="s">
        <v>103</v>
      </c>
      <c r="B101">
        <v>7.2766132361437837E-3</v>
      </c>
      <c r="C101">
        <v>1.4277055728364177E-2</v>
      </c>
      <c r="D101">
        <v>0.66239561124715929</v>
      </c>
    </row>
    <row r="102" spans="1:4" x14ac:dyDescent="0.25">
      <c r="A102" s="13" t="s">
        <v>104</v>
      </c>
      <c r="B102">
        <v>7.2766132361437837E-3</v>
      </c>
      <c r="C102">
        <v>1.4278042620475499E-2</v>
      </c>
      <c r="D102">
        <v>0.6624110686550726</v>
      </c>
    </row>
    <row r="103" spans="1:4" x14ac:dyDescent="0.25">
      <c r="A103" s="14" t="s">
        <v>105</v>
      </c>
      <c r="B103">
        <v>7.2766132361437837E-3</v>
      </c>
      <c r="C103">
        <v>1.4277246448345663E-2</v>
      </c>
      <c r="D103">
        <v>0.66239859854983807</v>
      </c>
    </row>
    <row r="104" spans="1:4" x14ac:dyDescent="0.25">
      <c r="A104" s="14" t="s">
        <v>106</v>
      </c>
      <c r="B104">
        <v>7.2766132361437837E-3</v>
      </c>
      <c r="C104">
        <v>1.427865921736071E-2</v>
      </c>
      <c r="D104">
        <v>0.66242072551670583</v>
      </c>
    </row>
    <row r="105" spans="1:4" x14ac:dyDescent="0.25">
      <c r="A105" s="14" t="s">
        <v>107</v>
      </c>
      <c r="B105">
        <v>7.2766132361437837E-3</v>
      </c>
      <c r="C105">
        <v>1.4277982068043933E-2</v>
      </c>
      <c r="D105">
        <v>0.66241012028047441</v>
      </c>
    </row>
    <row r="106" spans="1:4" x14ac:dyDescent="0.25">
      <c r="A106" s="14" t="s">
        <v>108</v>
      </c>
      <c r="B106">
        <v>7.2766132361437837E-3</v>
      </c>
      <c r="C106">
        <v>1.4278190904091756E-2</v>
      </c>
      <c r="D106">
        <v>0.66241339105648356</v>
      </c>
    </row>
    <row r="107" spans="1:4" x14ac:dyDescent="0.25">
      <c r="A107" s="13" t="s">
        <v>109</v>
      </c>
      <c r="B107">
        <v>7.2766132361437837E-3</v>
      </c>
      <c r="C107">
        <v>1.427724650757131E-2</v>
      </c>
      <c r="D107">
        <v>0.66239859947749835</v>
      </c>
    </row>
    <row r="108" spans="1:4" x14ac:dyDescent="0.25">
      <c r="A108" s="14" t="s">
        <v>110</v>
      </c>
      <c r="B108">
        <v>7.2766132361437837E-3</v>
      </c>
      <c r="C108">
        <v>1.4279793074154503E-2</v>
      </c>
      <c r="D108">
        <v>0.66243848202715128</v>
      </c>
    </row>
    <row r="109" spans="1:4" x14ac:dyDescent="0.25">
      <c r="A109" s="14" t="s">
        <v>111</v>
      </c>
      <c r="B109">
        <v>7.2766132361437837E-3</v>
      </c>
      <c r="C109">
        <v>1.427687514146078E-2</v>
      </c>
      <c r="D109">
        <v>0.66239278261310841</v>
      </c>
    </row>
    <row r="110" spans="1:4" x14ac:dyDescent="0.25">
      <c r="A110" s="14" t="s">
        <v>112</v>
      </c>
      <c r="B110">
        <v>7.2766132361437837E-3</v>
      </c>
      <c r="C110">
        <v>1.4278074716520995E-2</v>
      </c>
      <c r="D110">
        <v>0.66241157134245654</v>
      </c>
    </row>
    <row r="111" spans="1:4" x14ac:dyDescent="0.25">
      <c r="A111" s="14" t="s">
        <v>113</v>
      </c>
      <c r="B111">
        <v>7.2766132361437837E-3</v>
      </c>
      <c r="C111">
        <v>1.4242104028985117E-2</v>
      </c>
      <c r="D111">
        <v>0.66184725852894855</v>
      </c>
    </row>
    <row r="112" spans="1:4" x14ac:dyDescent="0.25">
      <c r="A112" s="14" t="s">
        <v>114</v>
      </c>
      <c r="B112">
        <v>7.2766132361437837E-3</v>
      </c>
      <c r="C112">
        <v>1.4277368102338142E-2</v>
      </c>
      <c r="D112">
        <v>0.66240050402417738</v>
      </c>
    </row>
    <row r="113" spans="1:4" x14ac:dyDescent="0.25">
      <c r="A113" s="14" t="s">
        <v>115</v>
      </c>
      <c r="B113">
        <v>7.2766132361437837E-3</v>
      </c>
      <c r="C113">
        <v>1.4278474826912489E-2</v>
      </c>
      <c r="D113">
        <v>0.66241783773477936</v>
      </c>
    </row>
    <row r="114" spans="1:4" x14ac:dyDescent="0.25">
      <c r="A114" s="14" t="s">
        <v>116</v>
      </c>
      <c r="B114">
        <v>7.2766132361437837E-3</v>
      </c>
      <c r="C114">
        <v>1.4278653845165882E-2</v>
      </c>
      <c r="D114">
        <v>0.66242064138220513</v>
      </c>
    </row>
    <row r="115" spans="1:4" x14ac:dyDescent="0.25">
      <c r="A115" s="14" t="s">
        <v>117</v>
      </c>
      <c r="B115">
        <v>7.2766132361437837E-3</v>
      </c>
      <c r="C115">
        <v>1.427837603062228E-2</v>
      </c>
      <c r="D115">
        <v>0.66241629044264849</v>
      </c>
    </row>
    <row r="116" spans="1:4" x14ac:dyDescent="0.25">
      <c r="A116" s="14" t="s">
        <v>118</v>
      </c>
      <c r="B116">
        <v>7.2766132361437837E-3</v>
      </c>
      <c r="C116">
        <v>1.42776344685632E-2</v>
      </c>
      <c r="D116">
        <v>0.66240467606045339</v>
      </c>
    </row>
    <row r="117" spans="1:4" x14ac:dyDescent="0.25">
      <c r="A117" s="14" t="s">
        <v>119</v>
      </c>
      <c r="B117">
        <v>7.2766132361437837E-3</v>
      </c>
      <c r="C117">
        <v>1.4278736207687359E-2</v>
      </c>
      <c r="D117">
        <v>0.66242193126559334</v>
      </c>
    </row>
    <row r="118" spans="1:4" x14ac:dyDescent="0.25">
      <c r="A118" s="14" t="s">
        <v>120</v>
      </c>
      <c r="B118">
        <v>7.2766132361437837E-3</v>
      </c>
      <c r="C118">
        <v>1.4278699681169432E-2</v>
      </c>
      <c r="D118">
        <v>0.6624213592232655</v>
      </c>
    </row>
    <row r="119" spans="1:4" x14ac:dyDescent="0.25">
      <c r="A119" s="14" t="s">
        <v>121</v>
      </c>
      <c r="B119">
        <v>7.2766132361437837E-3</v>
      </c>
      <c r="C119">
        <v>1.4278699127685712E-2</v>
      </c>
      <c r="D119">
        <v>0.66242135055513396</v>
      </c>
    </row>
    <row r="120" spans="1:4" x14ac:dyDescent="0.25">
      <c r="A120" s="14" t="s">
        <v>122</v>
      </c>
      <c r="B120">
        <v>7.2766132361437837E-3</v>
      </c>
      <c r="C120">
        <v>1.4276650305497343E-2</v>
      </c>
      <c r="D120">
        <v>0.66238926081494376</v>
      </c>
    </row>
    <row r="121" spans="1:4" x14ac:dyDescent="0.25">
      <c r="A121" s="14" t="s">
        <v>123</v>
      </c>
      <c r="B121">
        <v>7.2766132361437837E-3</v>
      </c>
      <c r="C121">
        <v>1.4277998185310071E-2</v>
      </c>
      <c r="D121">
        <v>0.66241037271025982</v>
      </c>
    </row>
    <row r="122" spans="1:4" x14ac:dyDescent="0.25">
      <c r="A122" s="14" t="s">
        <v>124</v>
      </c>
      <c r="B122">
        <v>7.2766132361437837E-3</v>
      </c>
      <c r="C122">
        <v>1.427799652650596E-2</v>
      </c>
      <c r="D122">
        <v>0.66241034672996746</v>
      </c>
    </row>
    <row r="123" spans="1:4" x14ac:dyDescent="0.25">
      <c r="A123" s="14" t="s">
        <v>125</v>
      </c>
      <c r="B123">
        <v>7.2766132361437837E-3</v>
      </c>
      <c r="C123">
        <v>1.4278505187756493E-2</v>
      </c>
      <c r="D123">
        <v>0.66241831322645439</v>
      </c>
    </row>
    <row r="124" spans="1:4" x14ac:dyDescent="0.25">
      <c r="A124" s="14" t="s">
        <v>126</v>
      </c>
      <c r="B124">
        <v>7.2766132361437837E-3</v>
      </c>
      <c r="C124">
        <v>1.4277950317515874E-2</v>
      </c>
      <c r="D124">
        <v>0.66240962300030803</v>
      </c>
    </row>
    <row r="125" spans="1:4" x14ac:dyDescent="0.25">
      <c r="A125" s="14" t="s">
        <v>127</v>
      </c>
      <c r="B125">
        <v>7.2766132361437837E-3</v>
      </c>
      <c r="C125">
        <v>1.427843449081378E-2</v>
      </c>
      <c r="D125">
        <v>0.66241720601511944</v>
      </c>
    </row>
    <row r="126" spans="1:4" x14ac:dyDescent="0.25">
      <c r="A126" s="14" t="s">
        <v>128</v>
      </c>
      <c r="B126">
        <v>7.2766132361437837E-3</v>
      </c>
      <c r="C126">
        <v>1.4279156287770751E-2</v>
      </c>
      <c r="D126">
        <v>0.66242851000652425</v>
      </c>
    </row>
    <row r="127" spans="1:4" x14ac:dyDescent="0.25">
      <c r="A127" s="14" t="s">
        <v>129</v>
      </c>
      <c r="B127">
        <v>7.2766132361437837E-3</v>
      </c>
      <c r="C127">
        <v>1.4278290477699834E-2</v>
      </c>
      <c r="D127">
        <v>0.66241495054926247</v>
      </c>
    </row>
    <row r="128" spans="1:4" x14ac:dyDescent="0.25">
      <c r="A128" s="14" t="s">
        <v>130</v>
      </c>
      <c r="B128">
        <v>7.2766132361437837E-3</v>
      </c>
      <c r="C128">
        <v>1.4278677496894168E-2</v>
      </c>
      <c r="D128">
        <v>0.66242101179406199</v>
      </c>
    </row>
    <row r="129" spans="1:4" x14ac:dyDescent="0.25">
      <c r="A129" s="14" t="s">
        <v>131</v>
      </c>
      <c r="B129">
        <v>7.2766132361437837E-3</v>
      </c>
      <c r="C129">
        <v>1.4278154459015304E-2</v>
      </c>
      <c r="D129">
        <v>0.66241282026073456</v>
      </c>
    </row>
    <row r="130" spans="1:4" x14ac:dyDescent="0.25">
      <c r="A130" s="14" t="s">
        <v>132</v>
      </c>
      <c r="B130">
        <v>7.2766132361437837E-3</v>
      </c>
      <c r="C130">
        <v>1.4282914801812704E-2</v>
      </c>
      <c r="D130">
        <v>0.66248735949446624</v>
      </c>
    </row>
    <row r="131" spans="1:4" x14ac:dyDescent="0.25">
      <c r="A131" s="14" t="s">
        <v>133</v>
      </c>
      <c r="B131">
        <v>7.2766132361437837E-3</v>
      </c>
      <c r="C131">
        <v>1.4273829753993373E-2</v>
      </c>
      <c r="D131">
        <v>0.662345073858852</v>
      </c>
    </row>
    <row r="132" spans="1:4" x14ac:dyDescent="0.25">
      <c r="A132" s="14" t="s">
        <v>134</v>
      </c>
      <c r="B132">
        <v>7.2766132361437837E-3</v>
      </c>
      <c r="C132">
        <v>1.427517968413323E-2</v>
      </c>
      <c r="D132">
        <v>0.6623662234014146</v>
      </c>
    </row>
    <row r="133" spans="1:4" x14ac:dyDescent="0.25">
      <c r="A133" s="14" t="s">
        <v>135</v>
      </c>
      <c r="B133">
        <v>7.2766132361437837E-3</v>
      </c>
      <c r="C133">
        <v>1.4277643981206813E-2</v>
      </c>
      <c r="D133">
        <v>0.66240482505301523</v>
      </c>
    </row>
    <row r="134" spans="1:4" x14ac:dyDescent="0.25">
      <c r="A134" s="14" t="s">
        <v>136</v>
      </c>
      <c r="B134">
        <v>7.2766132361437837E-3</v>
      </c>
      <c r="C134">
        <v>1.4270022961752258E-2</v>
      </c>
      <c r="D134">
        <v>0.66228541804338259</v>
      </c>
    </row>
    <row r="135" spans="1:4" x14ac:dyDescent="0.25">
      <c r="A135" s="13" t="s">
        <v>137</v>
      </c>
      <c r="B135">
        <v>7.2766132361437837E-3</v>
      </c>
      <c r="C135">
        <v>1.427741187242397E-2</v>
      </c>
      <c r="D135">
        <v>0.66240118959259631</v>
      </c>
    </row>
    <row r="136" spans="1:4" x14ac:dyDescent="0.25">
      <c r="A136" s="14" t="s">
        <v>138</v>
      </c>
      <c r="B136">
        <v>7.2766132361437837E-3</v>
      </c>
      <c r="C136">
        <v>1.4278463298371164E-2</v>
      </c>
      <c r="D136">
        <v>0.66241765718195678</v>
      </c>
    </row>
    <row r="137" spans="1:4" x14ac:dyDescent="0.25">
      <c r="A137" s="14" t="s">
        <v>139</v>
      </c>
      <c r="B137">
        <v>7.2766132361437837E-3</v>
      </c>
      <c r="C137">
        <v>1.427734340194225E-2</v>
      </c>
      <c r="D137">
        <v>0.66240011714202196</v>
      </c>
    </row>
    <row r="138" spans="1:4" x14ac:dyDescent="0.25">
      <c r="A138" s="14" t="s">
        <v>140</v>
      </c>
      <c r="B138">
        <v>7.2766132361437837E-3</v>
      </c>
      <c r="C138">
        <v>1.4278211371112818E-2</v>
      </c>
      <c r="D138">
        <v>0.66241371160616846</v>
      </c>
    </row>
    <row r="139" spans="1:4" x14ac:dyDescent="0.25">
      <c r="A139" s="14" t="s">
        <v>141</v>
      </c>
      <c r="B139">
        <v>7.2766132361437837E-3</v>
      </c>
      <c r="C139">
        <v>1.4178756463780876E-2</v>
      </c>
      <c r="D139">
        <v>0.66084885332135135</v>
      </c>
    </row>
    <row r="140" spans="1:4" x14ac:dyDescent="0.25">
      <c r="A140" s="14" t="s">
        <v>142</v>
      </c>
      <c r="B140">
        <v>7.2766132361437837E-3</v>
      </c>
      <c r="C140">
        <v>1.4274276416102166E-2</v>
      </c>
      <c r="D140">
        <v>0.66235207206931046</v>
      </c>
    </row>
    <row r="141" spans="1:4" x14ac:dyDescent="0.25">
      <c r="A141" s="14" t="s">
        <v>143</v>
      </c>
      <c r="B141">
        <v>7.2766132361437837E-3</v>
      </c>
      <c r="C141">
        <v>1.4277598511958952E-2</v>
      </c>
      <c r="D141">
        <v>0.6624041128859981</v>
      </c>
    </row>
    <row r="142" spans="1:4" x14ac:dyDescent="0.25">
      <c r="A142" s="14" t="s">
        <v>144</v>
      </c>
      <c r="B142">
        <v>7.2766132361437837E-3</v>
      </c>
      <c r="C142">
        <v>1.4278903887898632E-2</v>
      </c>
      <c r="D142">
        <v>0.66242455728294014</v>
      </c>
    </row>
    <row r="143" spans="1:4" x14ac:dyDescent="0.25">
      <c r="A143" s="14" t="s">
        <v>145</v>
      </c>
      <c r="B143">
        <v>7.2766132361437837E-3</v>
      </c>
      <c r="C143">
        <v>1.4282663690303022E-2</v>
      </c>
      <c r="D143">
        <v>0.66248342831862095</v>
      </c>
    </row>
    <row r="144" spans="1:4" x14ac:dyDescent="0.25">
      <c r="A144" s="14" t="s">
        <v>146</v>
      </c>
      <c r="B144">
        <v>7.2766132361437837E-3</v>
      </c>
      <c r="C144">
        <v>1.4278956061840356E-2</v>
      </c>
      <c r="D144">
        <v>0.66242537436372473</v>
      </c>
    </row>
    <row r="145" spans="1:4" x14ac:dyDescent="0.25">
      <c r="A145" s="13" t="s">
        <v>147</v>
      </c>
      <c r="B145">
        <v>7.2766132361437837E-3</v>
      </c>
      <c r="C145">
        <v>1.4279014377364806E-2</v>
      </c>
      <c r="D145">
        <v>0.66242628762135236</v>
      </c>
    </row>
    <row r="146" spans="1:4" x14ac:dyDescent="0.25">
      <c r="A146" s="14" t="s">
        <v>148</v>
      </c>
      <c r="B146">
        <v>7.2766132361437837E-3</v>
      </c>
      <c r="C146">
        <v>1.4278416486351576E-2</v>
      </c>
      <c r="D146">
        <v>0.66241692403932384</v>
      </c>
    </row>
    <row r="147" spans="1:4" x14ac:dyDescent="0.25">
      <c r="A147" s="14" t="s">
        <v>149</v>
      </c>
      <c r="B147">
        <v>7.2766132361437837E-3</v>
      </c>
      <c r="C147">
        <v>1.427984170590456E-2</v>
      </c>
      <c r="D147">
        <v>0.66243924357200712</v>
      </c>
    </row>
    <row r="148" spans="1:4" x14ac:dyDescent="0.25">
      <c r="A148" s="14" t="s">
        <v>150</v>
      </c>
      <c r="B148">
        <v>7.2766132361437837E-3</v>
      </c>
      <c r="C148">
        <v>1.4279163704410638E-2</v>
      </c>
      <c r="D148">
        <v>0.66242862615386544</v>
      </c>
    </row>
    <row r="149" spans="1:4" x14ac:dyDescent="0.25">
      <c r="A149" s="14" t="s">
        <v>151</v>
      </c>
      <c r="B149">
        <v>7.2766132361437837E-3</v>
      </c>
      <c r="C149">
        <v>1.4278336707608105E-2</v>
      </c>
      <c r="D149">
        <v>0.66241567458369122</v>
      </c>
    </row>
    <row r="150" spans="1:4" x14ac:dyDescent="0.25">
      <c r="A150" s="14" t="s">
        <v>152</v>
      </c>
      <c r="B150">
        <v>7.2766132361437837E-3</v>
      </c>
      <c r="C150">
        <v>1.4279114816658412E-2</v>
      </c>
      <c r="D150">
        <v>0.66242786055199643</v>
      </c>
    </row>
    <row r="151" spans="1:4" x14ac:dyDescent="0.25">
      <c r="A151" s="14" t="s">
        <v>153</v>
      </c>
      <c r="B151">
        <v>7.2766132361437837E-3</v>
      </c>
      <c r="C151">
        <v>1.4282444172785109E-2</v>
      </c>
      <c r="D151">
        <v>0.66247999167486316</v>
      </c>
    </row>
    <row r="152" spans="1:4" x14ac:dyDescent="0.25">
      <c r="A152" s="14" t="s">
        <v>154</v>
      </c>
      <c r="B152">
        <v>7.2766132361437837E-3</v>
      </c>
      <c r="C152">
        <v>1.4278784352768385E-2</v>
      </c>
      <c r="D152">
        <v>0.66242268526344494</v>
      </c>
    </row>
    <row r="153" spans="1:4" x14ac:dyDescent="0.25">
      <c r="A153" s="14" t="s">
        <v>155</v>
      </c>
      <c r="B153">
        <v>7.2766132361437837E-3</v>
      </c>
      <c r="C153">
        <v>1.4277802151217045E-2</v>
      </c>
      <c r="D153">
        <v>0.66240730238451861</v>
      </c>
    </row>
    <row r="154" spans="1:4" x14ac:dyDescent="0.25">
      <c r="A154" s="14" t="s">
        <v>156</v>
      </c>
      <c r="B154">
        <v>7.2766132361437837E-3</v>
      </c>
      <c r="C154">
        <v>1.4277391565917133E-2</v>
      </c>
      <c r="D154">
        <v>0.66240087153325589</v>
      </c>
    </row>
    <row r="155" spans="1:4" x14ac:dyDescent="0.25">
      <c r="A155" s="14" t="s">
        <v>157</v>
      </c>
      <c r="B155">
        <v>7.2766132361437837E-3</v>
      </c>
      <c r="C155">
        <v>1.4278762947562409E-2</v>
      </c>
      <c r="D155">
        <v>0.66242235003793581</v>
      </c>
    </row>
    <row r="156" spans="1:4" x14ac:dyDescent="0.25">
      <c r="A156" s="14" t="s">
        <v>158</v>
      </c>
      <c r="B156">
        <v>7.2766132361437837E-3</v>
      </c>
      <c r="C156">
        <v>1.4276853479491409E-2</v>
      </c>
      <c r="D156">
        <v>0.66239244330633706</v>
      </c>
    </row>
    <row r="157" spans="1:4" x14ac:dyDescent="0.25">
      <c r="A157" s="14" t="s">
        <v>159</v>
      </c>
      <c r="B157">
        <v>7.2766132361437837E-3</v>
      </c>
      <c r="C157">
        <v>1.4279151680387833E-2</v>
      </c>
      <c r="D157">
        <v>0.66242843785315275</v>
      </c>
    </row>
    <row r="158" spans="1:4" x14ac:dyDescent="0.25">
      <c r="A158" s="14" t="s">
        <v>160</v>
      </c>
      <c r="B158">
        <v>7.2766132361437837E-3</v>
      </c>
      <c r="C158">
        <v>1.427826487507297E-2</v>
      </c>
      <c r="D158">
        <v>0.6624145495697713</v>
      </c>
    </row>
    <row r="159" spans="1:4" x14ac:dyDescent="0.25">
      <c r="A159" s="14" t="s">
        <v>161</v>
      </c>
      <c r="B159">
        <v>7.2766132361437837E-3</v>
      </c>
      <c r="C159">
        <v>1.4278638857530697E-2</v>
      </c>
      <c r="D159">
        <v>0.66242040665907354</v>
      </c>
    </row>
    <row r="160" spans="1:4" x14ac:dyDescent="0.25">
      <c r="A160" s="14" t="s">
        <v>162</v>
      </c>
      <c r="B160">
        <v>7.2766132361437837E-3</v>
      </c>
      <c r="C160">
        <v>1.427733877004104E-2</v>
      </c>
      <c r="D160">
        <v>0.66240004459248181</v>
      </c>
    </row>
    <row r="161" spans="1:4" x14ac:dyDescent="0.25">
      <c r="A161" s="14" t="s">
        <v>163</v>
      </c>
      <c r="B161">
        <v>7.2766132361437837E-3</v>
      </c>
      <c r="C161">
        <v>1.4278958313411961E-2</v>
      </c>
      <c r="D161">
        <v>0.66242540962483765</v>
      </c>
    </row>
    <row r="162" spans="1:4" x14ac:dyDescent="0.25">
      <c r="A162" s="14" t="s">
        <v>164</v>
      </c>
      <c r="B162">
        <v>7.2766132361437837E-3</v>
      </c>
      <c r="C162">
        <v>1.427706174540843E-2</v>
      </c>
      <c r="D162">
        <v>0.66239570549468552</v>
      </c>
    </row>
    <row r="163" spans="1:4" x14ac:dyDescent="0.25">
      <c r="A163" s="14" t="s">
        <v>165</v>
      </c>
      <c r="B163">
        <v>7.2766132361437837E-3</v>
      </c>
      <c r="C163">
        <v>1.4277538017797712E-2</v>
      </c>
      <c r="D163">
        <v>0.66240316538499067</v>
      </c>
    </row>
    <row r="164" spans="1:4" x14ac:dyDescent="0.25">
      <c r="A164" s="14" t="s">
        <v>166</v>
      </c>
      <c r="B164">
        <v>7.2766132361437837E-3</v>
      </c>
      <c r="C164">
        <v>1.4276253649802046E-2</v>
      </c>
      <c r="D164">
        <v>0.66238304747807308</v>
      </c>
    </row>
    <row r="165" spans="1:4" x14ac:dyDescent="0.25">
      <c r="A165" s="14" t="s">
        <v>167</v>
      </c>
      <c r="B165">
        <v>7.2766132361437837E-3</v>
      </c>
      <c r="C165">
        <v>1.4278088379367086E-2</v>
      </c>
      <c r="D165">
        <v>0.66241178532912293</v>
      </c>
    </row>
    <row r="166" spans="1:4" x14ac:dyDescent="0.25">
      <c r="A166" s="13" t="s">
        <v>168</v>
      </c>
      <c r="B166">
        <v>7.2766132361437837E-3</v>
      </c>
      <c r="C166">
        <v>1.4276957038010431E-2</v>
      </c>
      <c r="D166">
        <v>0.66239406541061674</v>
      </c>
    </row>
    <row r="167" spans="1:4" x14ac:dyDescent="0.25">
      <c r="A167" s="14" t="s">
        <v>169</v>
      </c>
      <c r="B167">
        <v>7.2766132361437837E-3</v>
      </c>
      <c r="C167">
        <v>1.4277959065723541E-2</v>
      </c>
      <c r="D167">
        <v>0.66240976001581842</v>
      </c>
    </row>
    <row r="168" spans="1:4" x14ac:dyDescent="0.25">
      <c r="A168" s="14" t="s">
        <v>170</v>
      </c>
      <c r="B168">
        <v>7.2766132361437837E-3</v>
      </c>
      <c r="C168">
        <v>1.4278979301739523E-2</v>
      </c>
      <c r="D168">
        <v>0.66242573831568985</v>
      </c>
    </row>
    <row r="169" spans="1:4" x14ac:dyDescent="0.25">
      <c r="A169" s="13" t="s">
        <v>171</v>
      </c>
      <c r="B169">
        <v>7.2766132361437837E-3</v>
      </c>
      <c r="C169">
        <v>1.4278054599269971E-2</v>
      </c>
      <c r="D169">
        <v>0.66241125626679809</v>
      </c>
    </row>
    <row r="170" spans="1:4" x14ac:dyDescent="0.25">
      <c r="A170" s="14" t="s">
        <v>172</v>
      </c>
      <c r="B170">
        <v>7.2766132361437837E-3</v>
      </c>
      <c r="C170">
        <v>1.42772494139193E-2</v>
      </c>
      <c r="D170">
        <v>0.66239864500006518</v>
      </c>
    </row>
    <row r="171" spans="1:4" x14ac:dyDescent="0.25">
      <c r="A171" s="14" t="s">
        <v>173</v>
      </c>
      <c r="B171">
        <v>7.2766132361437837E-3</v>
      </c>
      <c r="C171">
        <v>1.4276002440642527E-2</v>
      </c>
      <c r="D171">
        <v>0.66237911234221047</v>
      </c>
    </row>
    <row r="172" spans="1:4" x14ac:dyDescent="0.25">
      <c r="A172" s="14" t="s">
        <v>174</v>
      </c>
      <c r="B172">
        <v>7.2766132361437837E-3</v>
      </c>
      <c r="C172">
        <v>1.4278448291832906E-2</v>
      </c>
      <c r="D172">
        <v>0.66241742215862653</v>
      </c>
    </row>
    <row r="173" spans="1:4" x14ac:dyDescent="0.25">
      <c r="A173" s="14" t="s">
        <v>175</v>
      </c>
      <c r="B173">
        <v>7.2766132361437837E-3</v>
      </c>
      <c r="C173">
        <v>1.427707910834212E-2</v>
      </c>
      <c r="D173">
        <v>0.66239597745741385</v>
      </c>
    </row>
    <row r="174" spans="1:4" x14ac:dyDescent="0.25">
      <c r="A174" s="14" t="s">
        <v>176</v>
      </c>
      <c r="B174">
        <v>7.2766132361437837E-3</v>
      </c>
      <c r="C174">
        <v>1.4276102604296079E-2</v>
      </c>
      <c r="D174">
        <v>0.66238068139466189</v>
      </c>
    </row>
    <row r="175" spans="1:4" x14ac:dyDescent="0.25">
      <c r="A175" s="13" t="s">
        <v>177</v>
      </c>
      <c r="B175">
        <v>7.2766132361437837E-3</v>
      </c>
      <c r="C175">
        <v>1.4276242435102702E-2</v>
      </c>
      <c r="D175">
        <v>0.66238287180424715</v>
      </c>
    </row>
    <row r="176" spans="1:4" x14ac:dyDescent="0.25">
      <c r="A176" s="14" t="s">
        <v>178</v>
      </c>
      <c r="B176">
        <v>7.2766132361437837E-3</v>
      </c>
      <c r="C176">
        <v>1.4276134882088972E-2</v>
      </c>
      <c r="D176">
        <v>0.66238118701957716</v>
      </c>
    </row>
    <row r="177" spans="1:4" x14ac:dyDescent="0.25">
      <c r="A177" s="14" t="s">
        <v>179</v>
      </c>
      <c r="B177">
        <v>7.2766132361437837E-3</v>
      </c>
      <c r="C177">
        <v>1.4271762464788814E-2</v>
      </c>
      <c r="D177">
        <v>0.66231268021613077</v>
      </c>
    </row>
    <row r="178" spans="1:4" x14ac:dyDescent="0.25">
      <c r="A178" s="13" t="s">
        <v>180</v>
      </c>
      <c r="B178">
        <v>7.2766132361437837E-3</v>
      </c>
      <c r="C178">
        <v>1.4278416956804523E-2</v>
      </c>
      <c r="D178">
        <v>0.66241693140730018</v>
      </c>
    </row>
    <row r="179" spans="1:4" x14ac:dyDescent="0.25">
      <c r="A179" s="14" t="s">
        <v>181</v>
      </c>
      <c r="B179">
        <v>7.2766132361437837E-3</v>
      </c>
      <c r="C179">
        <v>1.427868021653606E-2</v>
      </c>
      <c r="D179">
        <v>0.66242105438656762</v>
      </c>
    </row>
    <row r="180" spans="1:4" x14ac:dyDescent="0.25">
      <c r="A180" s="14" t="s">
        <v>182</v>
      </c>
      <c r="B180">
        <v>7.2766132361437837E-3</v>
      </c>
      <c r="C180">
        <v>1.4277932864386467E-2</v>
      </c>
      <c r="D180">
        <v>0.66240934964690457</v>
      </c>
    </row>
    <row r="181" spans="1:4" x14ac:dyDescent="0.25">
      <c r="A181" s="14" t="s">
        <v>183</v>
      </c>
      <c r="B181">
        <v>7.2766132361437837E-3</v>
      </c>
      <c r="C181">
        <v>1.4282880978691985E-2</v>
      </c>
      <c r="D181">
        <v>0.66248682999545894</v>
      </c>
    </row>
    <row r="182" spans="1:4" x14ac:dyDescent="0.25">
      <c r="A182" s="14" t="s">
        <v>184</v>
      </c>
      <c r="B182">
        <v>7.2766132361437837E-3</v>
      </c>
      <c r="C182">
        <v>1.4278837961870589E-2</v>
      </c>
      <c r="D182">
        <v>0.66242352482911215</v>
      </c>
    </row>
    <row r="183" spans="1:4" x14ac:dyDescent="0.25">
      <c r="A183" s="14" t="s">
        <v>185</v>
      </c>
      <c r="B183">
        <v>7.2766132361437837E-3</v>
      </c>
      <c r="C183">
        <v>1.4280275007905026E-2</v>
      </c>
      <c r="D183">
        <v>0.66244602867704572</v>
      </c>
    </row>
    <row r="184" spans="1:4" x14ac:dyDescent="0.25">
      <c r="A184" s="13" t="s">
        <v>186</v>
      </c>
      <c r="B184">
        <v>7.2766132361437837E-3</v>
      </c>
      <c r="C184">
        <v>1.4278701498274265E-2</v>
      </c>
      <c r="D184">
        <v>0.66242138768101644</v>
      </c>
    </row>
    <row r="185" spans="1:4" x14ac:dyDescent="0.25">
      <c r="A185" s="14" t="s">
        <v>187</v>
      </c>
      <c r="B185">
        <v>7.2766132361437837E-3</v>
      </c>
      <c r="C185">
        <v>1.4277055629868068E-2</v>
      </c>
      <c r="D185">
        <v>0.66239560970437239</v>
      </c>
    </row>
    <row r="186" spans="1:4" x14ac:dyDescent="0.25">
      <c r="A186" s="14" t="s">
        <v>188</v>
      </c>
      <c r="B186">
        <v>7.2766132361437837E-3</v>
      </c>
      <c r="C186">
        <v>1.1063672579198755E-2</v>
      </c>
      <c r="D186">
        <v>0.60324428368196181</v>
      </c>
    </row>
    <row r="187" spans="1:4" x14ac:dyDescent="0.25">
      <c r="A187" s="14" t="s">
        <v>189</v>
      </c>
      <c r="B187">
        <v>7.2766132361437837E-3</v>
      </c>
      <c r="C187">
        <v>1.4276917664695831E-2</v>
      </c>
      <c r="D187">
        <v>0.66239344868267847</v>
      </c>
    </row>
    <row r="188" spans="1:4" x14ac:dyDescent="0.25">
      <c r="A188" s="14" t="s">
        <v>190</v>
      </c>
      <c r="B188">
        <v>7.2766132361437837E-3</v>
      </c>
      <c r="C188">
        <v>1.4274998606055772E-2</v>
      </c>
      <c r="D188">
        <v>0.66236338657994631</v>
      </c>
    </row>
    <row r="189" spans="1:4" x14ac:dyDescent="0.25">
      <c r="A189" s="14" t="s">
        <v>191</v>
      </c>
      <c r="B189">
        <v>7.2766132361437837E-3</v>
      </c>
      <c r="C189">
        <v>1.4278367297149534E-2</v>
      </c>
      <c r="D189">
        <v>0.66241615366321038</v>
      </c>
    </row>
    <row r="190" spans="1:4" x14ac:dyDescent="0.25">
      <c r="A190" s="14" t="s">
        <v>192</v>
      </c>
      <c r="B190">
        <v>7.2766132361437837E-3</v>
      </c>
      <c r="C190">
        <v>1.4274139465640472E-2</v>
      </c>
      <c r="D190">
        <v>0.66234992638835632</v>
      </c>
    </row>
    <row r="191" spans="1:4" x14ac:dyDescent="0.25">
      <c r="A191" s="14" t="s">
        <v>193</v>
      </c>
      <c r="B191">
        <v>7.2766132361437837E-3</v>
      </c>
      <c r="C191">
        <v>1.4279555077508209E-2</v>
      </c>
      <c r="D191">
        <v>0.66243475508885563</v>
      </c>
    </row>
    <row r="192" spans="1:4" x14ac:dyDescent="0.25">
      <c r="A192" s="14" t="s">
        <v>194</v>
      </c>
      <c r="B192">
        <v>7.2766132361437837E-3</v>
      </c>
      <c r="C192">
        <v>1.4278936177371611E-2</v>
      </c>
      <c r="D192">
        <v>0.66242506295936365</v>
      </c>
    </row>
    <row r="193" spans="1:4" x14ac:dyDescent="0.25">
      <c r="A193" s="14" t="s">
        <v>195</v>
      </c>
      <c r="B193">
        <v>7.2766132361437837E-3</v>
      </c>
      <c r="C193">
        <v>1.4268967788976352E-2</v>
      </c>
      <c r="D193">
        <v>0.66226887881742746</v>
      </c>
    </row>
    <row r="194" spans="1:4" x14ac:dyDescent="0.25">
      <c r="A194" s="13" t="s">
        <v>196</v>
      </c>
      <c r="B194">
        <v>7.2766132361437837E-3</v>
      </c>
      <c r="C194">
        <v>1.425159479151329E-2</v>
      </c>
      <c r="D194">
        <v>0.66199633398211355</v>
      </c>
    </row>
    <row r="195" spans="1:4" x14ac:dyDescent="0.25">
      <c r="A195" s="14" t="s">
        <v>197</v>
      </c>
      <c r="B195">
        <v>7.2766132361437837E-3</v>
      </c>
      <c r="C195">
        <v>1.4267067765898173E-2</v>
      </c>
      <c r="D195">
        <v>0.66223909296400696</v>
      </c>
    </row>
    <row r="196" spans="1:4" x14ac:dyDescent="0.25">
      <c r="A196" s="14" t="s">
        <v>198</v>
      </c>
      <c r="B196">
        <v>7.2766132361437837E-3</v>
      </c>
      <c r="C196">
        <v>1.4280727765535507E-2</v>
      </c>
      <c r="D196">
        <v>0.6624531181476907</v>
      </c>
    </row>
    <row r="197" spans="1:4" x14ac:dyDescent="0.25">
      <c r="A197" s="14" t="s">
        <v>199</v>
      </c>
      <c r="B197">
        <v>7.2766132361437837E-3</v>
      </c>
      <c r="C197">
        <v>1.4045821093167026E-2</v>
      </c>
      <c r="D197">
        <v>0.65873440509834225</v>
      </c>
    </row>
    <row r="198" spans="1:4" x14ac:dyDescent="0.25">
      <c r="A198" s="14" t="s">
        <v>200</v>
      </c>
      <c r="B198">
        <v>7.2766132361437837E-3</v>
      </c>
      <c r="C198">
        <v>1.4277588637060018E-2</v>
      </c>
      <c r="D198">
        <v>0.66240395821892739</v>
      </c>
    </row>
    <row r="199" spans="1:4" x14ac:dyDescent="0.25">
      <c r="A199" s="14" t="s">
        <v>201</v>
      </c>
      <c r="B199">
        <v>7.2766132361437837E-3</v>
      </c>
      <c r="C199">
        <v>1.4277150115689148E-2</v>
      </c>
      <c r="D199">
        <v>0.66239708966995869</v>
      </c>
    </row>
    <row r="200" spans="1:4" x14ac:dyDescent="0.25">
      <c r="A200" s="14" t="s">
        <v>202</v>
      </c>
      <c r="B200">
        <v>7.2766132361437837E-3</v>
      </c>
      <c r="C200">
        <v>6.592143191649023E-3</v>
      </c>
      <c r="D200">
        <v>0.47532330861608135</v>
      </c>
    </row>
    <row r="201" spans="1:4" x14ac:dyDescent="0.25">
      <c r="A201" s="14" t="s">
        <v>203</v>
      </c>
      <c r="B201">
        <v>7.2766132361437837E-3</v>
      </c>
      <c r="C201">
        <v>1.4281480234241122E-2</v>
      </c>
      <c r="D201">
        <v>0.66246489996251678</v>
      </c>
    </row>
    <row r="202" spans="1:4" x14ac:dyDescent="0.25">
      <c r="A202" s="14" t="s">
        <v>204</v>
      </c>
      <c r="B202">
        <v>7.2766132361437837E-3</v>
      </c>
      <c r="C202">
        <v>1.4271378466230186E-2</v>
      </c>
      <c r="D202">
        <v>0.66230666241893388</v>
      </c>
    </row>
    <row r="203" spans="1:4" x14ac:dyDescent="0.25">
      <c r="A203" s="13" t="s">
        <v>205</v>
      </c>
      <c r="B203">
        <v>7.2766132361437837E-3</v>
      </c>
      <c r="C203">
        <v>1.4313724228991031E-2</v>
      </c>
      <c r="D203">
        <v>0.66296899027657941</v>
      </c>
    </row>
    <row r="204" spans="1:4" x14ac:dyDescent="0.25">
      <c r="A204" s="14" t="s">
        <v>206</v>
      </c>
      <c r="B204">
        <v>7.2766132361437837E-3</v>
      </c>
      <c r="C204">
        <v>1.427685629868476E-2</v>
      </c>
      <c r="D204">
        <v>0.66239248746539825</v>
      </c>
    </row>
    <row r="205" spans="1:4" x14ac:dyDescent="0.25">
      <c r="A205" s="14" t="s">
        <v>207</v>
      </c>
      <c r="B205">
        <v>7.2766132361437837E-3</v>
      </c>
      <c r="C205">
        <v>1.4273074024716618E-2</v>
      </c>
      <c r="D205">
        <v>0.66233323258663135</v>
      </c>
    </row>
    <row r="206" spans="1:4" x14ac:dyDescent="0.25">
      <c r="A206" s="14" t="s">
        <v>208</v>
      </c>
      <c r="B206">
        <v>7.2766132361437837E-3</v>
      </c>
      <c r="C206">
        <v>1.4081661545041087E-2</v>
      </c>
      <c r="D206">
        <v>0.65930706900756031</v>
      </c>
    </row>
    <row r="207" spans="1:4" x14ac:dyDescent="0.25">
      <c r="A207" s="14" t="s">
        <v>209</v>
      </c>
      <c r="B207">
        <v>7.2766132361437837E-3</v>
      </c>
      <c r="C207">
        <v>1.4268607743942643E-2</v>
      </c>
      <c r="D207">
        <v>0.66226323494805051</v>
      </c>
    </row>
    <row r="208" spans="1:4" x14ac:dyDescent="0.25">
      <c r="A208" s="14" t="s">
        <v>210</v>
      </c>
      <c r="B208">
        <v>7.2766132361437837E-3</v>
      </c>
      <c r="C208">
        <v>1.4265332854772118E-2</v>
      </c>
      <c r="D208">
        <v>0.66221189091117982</v>
      </c>
    </row>
    <row r="209" spans="1:4" x14ac:dyDescent="0.25">
      <c r="A209" s="14" t="s">
        <v>211</v>
      </c>
      <c r="B209">
        <v>7.2766132361437837E-3</v>
      </c>
      <c r="C209">
        <v>1.426664505377471E-2</v>
      </c>
      <c r="D209">
        <v>0.66223246557142246</v>
      </c>
    </row>
    <row r="210" spans="1:4" x14ac:dyDescent="0.25">
      <c r="A210" s="14" t="s">
        <v>212</v>
      </c>
      <c r="B210">
        <v>7.2766132361437837E-3</v>
      </c>
      <c r="C210">
        <v>1.4271038773982956E-2</v>
      </c>
      <c r="D210">
        <v>0.6623013387851262</v>
      </c>
    </row>
    <row r="211" spans="1:4" x14ac:dyDescent="0.25">
      <c r="A211" s="14" t="s">
        <v>213</v>
      </c>
      <c r="B211">
        <v>7.2766132361437837E-3</v>
      </c>
      <c r="C211">
        <v>1.4294322444177944E-2</v>
      </c>
      <c r="D211">
        <v>0.66266585075482198</v>
      </c>
    </row>
    <row r="212" spans="1:4" x14ac:dyDescent="0.25">
      <c r="A212" s="14" t="s">
        <v>214</v>
      </c>
      <c r="B212">
        <v>7.2766132361437837E-3</v>
      </c>
      <c r="C212">
        <v>1.3874668380200274E-2</v>
      </c>
      <c r="D212">
        <v>0.65597293969548465</v>
      </c>
    </row>
    <row r="213" spans="1:4" x14ac:dyDescent="0.25">
      <c r="A213" s="14" t="s">
        <v>215</v>
      </c>
      <c r="B213">
        <v>7.2766132361437837E-3</v>
      </c>
      <c r="C213">
        <v>1.4194126623637301E-2</v>
      </c>
      <c r="D213">
        <v>0.66109163989386732</v>
      </c>
    </row>
    <row r="214" spans="1:4" x14ac:dyDescent="0.25">
      <c r="A214" s="14" t="s">
        <v>216</v>
      </c>
      <c r="B214">
        <v>7.2766132361437837E-3</v>
      </c>
      <c r="C214">
        <v>6.9442872070036559E-3</v>
      </c>
      <c r="D214">
        <v>0.48831557711592499</v>
      </c>
    </row>
    <row r="215" spans="1:4" x14ac:dyDescent="0.25">
      <c r="A215" s="14" t="s">
        <v>217</v>
      </c>
      <c r="B215">
        <v>7.2766132361437837E-3</v>
      </c>
      <c r="C215">
        <v>6.6074063593316674E-3</v>
      </c>
      <c r="D215">
        <v>0.47590010327303922</v>
      </c>
    </row>
    <row r="216" spans="1:4" x14ac:dyDescent="0.25">
      <c r="A216" s="14" t="s">
        <v>218</v>
      </c>
      <c r="B216">
        <v>7.2766132361437837E-3</v>
      </c>
      <c r="C216">
        <v>1.2837632507409009E-2</v>
      </c>
      <c r="D216">
        <v>0.6382358389711853</v>
      </c>
    </row>
    <row r="217" spans="1:4" x14ac:dyDescent="0.25">
      <c r="A217" s="14" t="s">
        <v>219</v>
      </c>
      <c r="B217">
        <v>7.2766132361437837E-3</v>
      </c>
      <c r="C217">
        <v>1.4278906466770411E-2</v>
      </c>
      <c r="D217">
        <v>0.66242459766998696</v>
      </c>
    </row>
    <row r="218" spans="1:4" x14ac:dyDescent="0.25">
      <c r="A218" s="14" t="s">
        <v>220</v>
      </c>
      <c r="B218">
        <v>7.2766132361437837E-3</v>
      </c>
      <c r="C218">
        <v>1.4270992000300325E-2</v>
      </c>
      <c r="D218">
        <v>0.66230060573800431</v>
      </c>
    </row>
    <row r="219" spans="1:4" x14ac:dyDescent="0.25">
      <c r="A219" s="14" t="s">
        <v>221</v>
      </c>
      <c r="B219">
        <v>7.2766132361437837E-3</v>
      </c>
      <c r="C219">
        <v>1.4266518271958708E-2</v>
      </c>
      <c r="D219">
        <v>0.66223047780184563</v>
      </c>
    </row>
    <row r="220" spans="1:4" x14ac:dyDescent="0.25">
      <c r="A220" s="14" t="s">
        <v>222</v>
      </c>
      <c r="B220">
        <v>7.2766132361437837E-3</v>
      </c>
      <c r="C220">
        <v>1.4265276867216849E-2</v>
      </c>
      <c r="D220">
        <v>0.66221101299701646</v>
      </c>
    </row>
    <row r="221" spans="1:4" x14ac:dyDescent="0.25">
      <c r="A221" s="14" t="s">
        <v>223</v>
      </c>
      <c r="B221">
        <v>7.2766132361437837E-3</v>
      </c>
      <c r="C221">
        <v>1.4278043089710483E-2</v>
      </c>
      <c r="D221">
        <v>0.66241107600422888</v>
      </c>
    </row>
    <row r="222" spans="1:4" x14ac:dyDescent="0.25">
      <c r="A222" s="14" t="s">
        <v>224</v>
      </c>
      <c r="B222">
        <v>7.2766132361437837E-3</v>
      </c>
      <c r="C222">
        <v>1.4271703684412263E-2</v>
      </c>
      <c r="D222">
        <v>0.66231175905890605</v>
      </c>
    </row>
    <row r="223" spans="1:4" x14ac:dyDescent="0.25">
      <c r="A223" s="14" t="s">
        <v>225</v>
      </c>
      <c r="B223">
        <v>7.2766132361437837E-3</v>
      </c>
      <c r="C223">
        <v>1.4261644391146648E-2</v>
      </c>
      <c r="D223">
        <v>0.66215404411711454</v>
      </c>
    </row>
    <row r="224" spans="1:4" x14ac:dyDescent="0.25">
      <c r="A224" s="14" t="s">
        <v>226</v>
      </c>
      <c r="B224">
        <v>7.2766132361437837E-3</v>
      </c>
      <c r="C224">
        <v>1.4275331891681523E-2</v>
      </c>
      <c r="D224">
        <v>0.66236860789195839</v>
      </c>
    </row>
    <row r="225" spans="1:4" x14ac:dyDescent="0.25">
      <c r="A225" s="14" t="s">
        <v>227</v>
      </c>
      <c r="B225">
        <v>7.2766132361437837E-3</v>
      </c>
      <c r="C225">
        <v>1.4277367219565996E-2</v>
      </c>
      <c r="D225">
        <v>0.66240049019733782</v>
      </c>
    </row>
    <row r="226" spans="1:4" x14ac:dyDescent="0.25">
      <c r="A226" s="14" t="s">
        <v>228</v>
      </c>
      <c r="B226">
        <v>7.2766132361437837E-3</v>
      </c>
      <c r="C226">
        <v>8.5800629419904677E-3</v>
      </c>
      <c r="D226">
        <v>0.5411009751099064</v>
      </c>
    </row>
    <row r="227" spans="1:4" x14ac:dyDescent="0.25">
      <c r="A227" s="14" t="s">
        <v>229</v>
      </c>
      <c r="B227">
        <v>7.2766132361437837E-3</v>
      </c>
      <c r="C227">
        <v>1.4259810559579299E-2</v>
      </c>
      <c r="D227">
        <v>0.66212527645426222</v>
      </c>
    </row>
    <row r="228" spans="1:4" x14ac:dyDescent="0.25">
      <c r="A228" s="14" t="s">
        <v>230</v>
      </c>
      <c r="B228">
        <v>7.2766132361437837E-3</v>
      </c>
      <c r="C228">
        <v>1.4269292644015417E-2</v>
      </c>
      <c r="D228">
        <v>0.66227397090578877</v>
      </c>
    </row>
    <row r="229" spans="1:4" x14ac:dyDescent="0.25">
      <c r="A229" s="14" t="s">
        <v>231</v>
      </c>
      <c r="B229">
        <v>7.2766132361437837E-3</v>
      </c>
      <c r="C229">
        <v>1.4160992956561671E-2</v>
      </c>
      <c r="D229">
        <v>0.66056782782865997</v>
      </c>
    </row>
    <row r="230" spans="1:4" x14ac:dyDescent="0.25">
      <c r="A230" s="14" t="s">
        <v>232</v>
      </c>
      <c r="B230">
        <v>7.2766132361437837E-3</v>
      </c>
      <c r="C230">
        <v>7.3497214527636244E-3</v>
      </c>
      <c r="D230">
        <v>0.50249919813045463</v>
      </c>
    </row>
    <row r="231" spans="1:4" x14ac:dyDescent="0.25">
      <c r="A231" s="14" t="s">
        <v>233</v>
      </c>
      <c r="B231">
        <v>7.2766132361437837E-3</v>
      </c>
      <c r="C231">
        <v>1.3798299179760165E-2</v>
      </c>
      <c r="D231">
        <v>0.65472628817889811</v>
      </c>
    </row>
    <row r="232" spans="1:4" x14ac:dyDescent="0.25">
      <c r="A232" s="14" t="s">
        <v>234</v>
      </c>
      <c r="B232">
        <v>7.2766132361437837E-3</v>
      </c>
      <c r="C232">
        <v>1.4262077473301204E-2</v>
      </c>
      <c r="D232">
        <v>0.66216083724379315</v>
      </c>
    </row>
    <row r="233" spans="1:4" x14ac:dyDescent="0.25">
      <c r="A233" s="14" t="s">
        <v>235</v>
      </c>
      <c r="B233">
        <v>7.2766132361437837E-3</v>
      </c>
      <c r="C233">
        <v>1.427865253764601E-2</v>
      </c>
      <c r="D233">
        <v>0.66242062090499443</v>
      </c>
    </row>
    <row r="234" spans="1:4" x14ac:dyDescent="0.25">
      <c r="A234" s="14" t="s">
        <v>236</v>
      </c>
      <c r="B234">
        <v>7.2766132361437837E-3</v>
      </c>
      <c r="C234">
        <v>8.3528906925469295E-3</v>
      </c>
      <c r="D234">
        <v>0.53443095383300832</v>
      </c>
    </row>
    <row r="235" spans="1:4" x14ac:dyDescent="0.25">
      <c r="A235" s="14" t="s">
        <v>237</v>
      </c>
      <c r="B235">
        <v>7.2766132361437837E-3</v>
      </c>
      <c r="C235">
        <v>8.2110267177325433E-3</v>
      </c>
      <c r="D235">
        <v>0.53016642575536144</v>
      </c>
    </row>
    <row r="236" spans="1:4" x14ac:dyDescent="0.25">
      <c r="A236" s="14" t="s">
        <v>238</v>
      </c>
      <c r="B236">
        <v>7.2766132361437837E-3</v>
      </c>
      <c r="C236">
        <v>1.4267454620712791E-2</v>
      </c>
      <c r="D236">
        <v>0.66224515794829608</v>
      </c>
    </row>
    <row r="237" spans="1:4" x14ac:dyDescent="0.25">
      <c r="A237" s="14" t="s">
        <v>239</v>
      </c>
      <c r="B237">
        <v>7.2766132361437837E-3</v>
      </c>
      <c r="C237">
        <v>1.4152274187781163E-2</v>
      </c>
      <c r="D237">
        <v>0.66042972310267567</v>
      </c>
    </row>
    <row r="238" spans="1:4" x14ac:dyDescent="0.25">
      <c r="A238" s="13" t="s">
        <v>240</v>
      </c>
      <c r="B238">
        <v>7.2766132361437837E-3</v>
      </c>
      <c r="C238">
        <v>1.4260392000400787E-2</v>
      </c>
      <c r="D238">
        <v>0.66213439815686959</v>
      </c>
    </row>
    <row r="239" spans="1:4" x14ac:dyDescent="0.25">
      <c r="A239" s="14" t="s">
        <v>241</v>
      </c>
      <c r="B239">
        <v>7.2766132361437837E-3</v>
      </c>
      <c r="C239">
        <v>9.4601406888373766E-3</v>
      </c>
      <c r="D239">
        <v>0.5652315097204863</v>
      </c>
    </row>
    <row r="240" spans="1:4" x14ac:dyDescent="0.25">
      <c r="A240" s="14" t="s">
        <v>242</v>
      </c>
      <c r="B240">
        <v>7.2766132361437837E-3</v>
      </c>
      <c r="C240">
        <v>1.4204683217587952E-2</v>
      </c>
      <c r="D240">
        <v>0.66125819026720389</v>
      </c>
    </row>
    <row r="241" spans="1:4" x14ac:dyDescent="0.25">
      <c r="A241" s="14" t="s">
        <v>243</v>
      </c>
      <c r="B241">
        <v>7.2766132361437837E-3</v>
      </c>
      <c r="C241">
        <v>1.3355052914295172E-2</v>
      </c>
      <c r="D241">
        <v>0.64730850222734104</v>
      </c>
    </row>
    <row r="242" spans="1:4" x14ac:dyDescent="0.25">
      <c r="A242" s="14" t="s">
        <v>244</v>
      </c>
      <c r="B242">
        <v>7.2766132361437837E-3</v>
      </c>
      <c r="C242">
        <v>1.4111805403873315E-2</v>
      </c>
      <c r="D242">
        <v>0.65978722603972906</v>
      </c>
    </row>
    <row r="243" spans="1:4" x14ac:dyDescent="0.25">
      <c r="A243" s="14" t="s">
        <v>245</v>
      </c>
      <c r="B243">
        <v>7.2766132361437837E-3</v>
      </c>
      <c r="C243">
        <v>6.6110303919141881E-3</v>
      </c>
      <c r="D243">
        <v>0.47603686910265747</v>
      </c>
    </row>
    <row r="244" spans="1:4" x14ac:dyDescent="0.25">
      <c r="A244" s="14" t="s">
        <v>246</v>
      </c>
      <c r="B244">
        <v>7.2766132361437837E-3</v>
      </c>
      <c r="C244">
        <v>1.4199319488587934E-2</v>
      </c>
      <c r="D244">
        <v>0.66117358768944057</v>
      </c>
    </row>
    <row r="245" spans="1:4" x14ac:dyDescent="0.25">
      <c r="A245" s="14" t="s">
        <v>247</v>
      </c>
      <c r="B245">
        <v>7.2766132361437837E-3</v>
      </c>
      <c r="C245">
        <v>1.4271703905810701E-2</v>
      </c>
      <c r="D245">
        <v>0.66231176252848778</v>
      </c>
    </row>
    <row r="246" spans="1:4" x14ac:dyDescent="0.25">
      <c r="A246" s="14" t="s">
        <v>248</v>
      </c>
      <c r="B246">
        <v>7.2766132361437837E-3</v>
      </c>
      <c r="C246">
        <v>1.4276470219275309E-2</v>
      </c>
      <c r="D246">
        <v>0.66238643991729063</v>
      </c>
    </row>
    <row r="247" spans="1:4" x14ac:dyDescent="0.25">
      <c r="A247" s="14" t="s">
        <v>249</v>
      </c>
      <c r="B247">
        <v>7.2766132361437837E-3</v>
      </c>
      <c r="C247">
        <v>1.4256576604339223E-2</v>
      </c>
      <c r="D247">
        <v>0.66207453284679885</v>
      </c>
    </row>
    <row r="248" spans="1:4" x14ac:dyDescent="0.25">
      <c r="A248" s="14" t="s">
        <v>250</v>
      </c>
      <c r="B248">
        <v>7.2766132361437837E-3</v>
      </c>
      <c r="C248">
        <v>1.4302779416264941E-2</v>
      </c>
      <c r="D248">
        <v>0.66279805213463427</v>
      </c>
    </row>
    <row r="249" spans="1:4" x14ac:dyDescent="0.25">
      <c r="A249" s="14" t="s">
        <v>251</v>
      </c>
      <c r="B249">
        <v>7.2766132361437837E-3</v>
      </c>
      <c r="C249">
        <v>1.4277442045871001E-2</v>
      </c>
      <c r="D249">
        <v>0.66240166219599694</v>
      </c>
    </row>
    <row r="250" spans="1:4" x14ac:dyDescent="0.25">
      <c r="A250" s="14" t="s">
        <v>252</v>
      </c>
      <c r="B250">
        <v>7.2766132361437837E-3</v>
      </c>
      <c r="C250">
        <v>1.4227406926144132E-2</v>
      </c>
      <c r="D250">
        <v>0.66161614520316792</v>
      </c>
    </row>
    <row r="251" spans="1:4" x14ac:dyDescent="0.25">
      <c r="A251" s="14" t="s">
        <v>253</v>
      </c>
      <c r="B251">
        <v>7.2766132361437837E-3</v>
      </c>
      <c r="C251">
        <v>1.4196488047610039E-2</v>
      </c>
      <c r="D251">
        <v>0.66112891007275487</v>
      </c>
    </row>
    <row r="252" spans="1:4" x14ac:dyDescent="0.25">
      <c r="A252" s="14" t="s">
        <v>254</v>
      </c>
      <c r="B252">
        <v>7.2766132361437837E-3</v>
      </c>
      <c r="C252">
        <v>1.421244427987114E-2</v>
      </c>
      <c r="D252">
        <v>0.66138053142996989</v>
      </c>
    </row>
    <row r="253" spans="1:4" x14ac:dyDescent="0.25">
      <c r="A253" s="14" t="s">
        <v>255</v>
      </c>
      <c r="B253">
        <v>7.2766132361437837E-3</v>
      </c>
      <c r="C253">
        <v>1.4265068134649958E-2</v>
      </c>
      <c r="D253">
        <v>0.66220773992092219</v>
      </c>
    </row>
    <row r="254" spans="1:4" x14ac:dyDescent="0.25">
      <c r="A254" s="14" t="s">
        <v>256</v>
      </c>
      <c r="B254">
        <v>7.2766132361437837E-3</v>
      </c>
      <c r="C254">
        <v>1.4286820826810809E-2</v>
      </c>
      <c r="D254">
        <v>0.66254849691845641</v>
      </c>
    </row>
    <row r="255" spans="1:4" x14ac:dyDescent="0.25">
      <c r="A255" s="14" t="s">
        <v>257</v>
      </c>
      <c r="B255">
        <v>7.2766132361437837E-3</v>
      </c>
      <c r="C255">
        <v>1.4195538757391152E-2</v>
      </c>
      <c r="D255">
        <v>0.66111392848119255</v>
      </c>
    </row>
    <row r="256" spans="1:4" x14ac:dyDescent="0.25">
      <c r="A256" s="13" t="s">
        <v>258</v>
      </c>
      <c r="B256">
        <v>7.2766132361437837E-3</v>
      </c>
      <c r="C256">
        <v>1.4279087350069426E-2</v>
      </c>
      <c r="D256">
        <v>0.66242743041263863</v>
      </c>
    </row>
    <row r="257" spans="1:4" x14ac:dyDescent="0.25">
      <c r="A257" s="14" t="s">
        <v>259</v>
      </c>
      <c r="B257">
        <v>7.2766132361437837E-3</v>
      </c>
      <c r="C257">
        <v>1.4245535132629541E-2</v>
      </c>
      <c r="D257">
        <v>0.66190116751069861</v>
      </c>
    </row>
    <row r="258" spans="1:4" x14ac:dyDescent="0.25">
      <c r="A258" s="14" t="s">
        <v>260</v>
      </c>
      <c r="B258">
        <v>7.2766132361437837E-3</v>
      </c>
      <c r="C258">
        <v>1.4266026275898923E-2</v>
      </c>
      <c r="D258">
        <v>0.66222276373904732</v>
      </c>
    </row>
    <row r="259" spans="1:4" x14ac:dyDescent="0.25">
      <c r="A259" s="14" t="s">
        <v>261</v>
      </c>
      <c r="B259">
        <v>7.2766132361437837E-3</v>
      </c>
      <c r="C259">
        <v>1.4271663035012747E-2</v>
      </c>
      <c r="D259">
        <v>0.6623111220323501</v>
      </c>
    </row>
    <row r="260" spans="1:4" x14ac:dyDescent="0.25">
      <c r="A260" s="14" t="s">
        <v>262</v>
      </c>
      <c r="B260">
        <v>7.2766132361437837E-3</v>
      </c>
      <c r="C260">
        <v>1.4234074230645032E-2</v>
      </c>
      <c r="D260">
        <v>0.66172102833168722</v>
      </c>
    </row>
    <row r="261" spans="1:4" x14ac:dyDescent="0.25">
      <c r="A261" s="14" t="s">
        <v>263</v>
      </c>
      <c r="B261">
        <v>7.2766132361437837E-3</v>
      </c>
      <c r="C261">
        <v>1.4175986896864638E-2</v>
      </c>
      <c r="D261">
        <v>0.66080506833539987</v>
      </c>
    </row>
    <row r="262" spans="1:4" x14ac:dyDescent="0.25">
      <c r="A262" s="14" t="s">
        <v>264</v>
      </c>
      <c r="B262">
        <v>7.2766132361437837E-3</v>
      </c>
      <c r="C262">
        <v>1.390830480960864E-2</v>
      </c>
      <c r="D262">
        <v>0.65651916989111303</v>
      </c>
    </row>
    <row r="263" spans="1:4" x14ac:dyDescent="0.25">
      <c r="A263" s="14" t="s">
        <v>265</v>
      </c>
      <c r="B263">
        <v>7.2766132361437837E-3</v>
      </c>
      <c r="C263">
        <v>1.428737903125352E-2</v>
      </c>
      <c r="D263">
        <v>0.6625572321714599</v>
      </c>
    </row>
    <row r="264" spans="1:4" x14ac:dyDescent="0.25">
      <c r="A264" s="14" t="s">
        <v>266</v>
      </c>
      <c r="B264">
        <v>7.2766132361437837E-3</v>
      </c>
      <c r="C264">
        <v>1.4205223365461844E-2</v>
      </c>
      <c r="D264">
        <v>0.66126670772647511</v>
      </c>
    </row>
    <row r="265" spans="1:4" x14ac:dyDescent="0.25">
      <c r="A265" s="14" t="s">
        <v>267</v>
      </c>
      <c r="B265">
        <v>7.2766132361437837E-3</v>
      </c>
      <c r="C265">
        <v>1.4203754598765368E-2</v>
      </c>
      <c r="D265">
        <v>0.66124354610361546</v>
      </c>
    </row>
    <row r="266" spans="1:4" x14ac:dyDescent="0.25">
      <c r="A266" s="14" t="s">
        <v>268</v>
      </c>
      <c r="B266">
        <v>7.2766132361437837E-3</v>
      </c>
      <c r="C266">
        <v>1.4114828536351811E-2</v>
      </c>
      <c r="D266">
        <v>0.65983530640277777</v>
      </c>
    </row>
    <row r="267" spans="1:4" x14ac:dyDescent="0.25">
      <c r="A267" s="14" t="s">
        <v>269</v>
      </c>
      <c r="B267">
        <v>7.2766132361437837E-3</v>
      </c>
      <c r="C267">
        <v>1.4048265298877337E-2</v>
      </c>
      <c r="D267">
        <v>0.6587735201307876</v>
      </c>
    </row>
    <row r="268" spans="1:4" x14ac:dyDescent="0.25">
      <c r="A268" s="14" t="s">
        <v>270</v>
      </c>
      <c r="B268">
        <v>7.2766132361437837E-3</v>
      </c>
      <c r="C268">
        <v>1.4301010633371516E-2</v>
      </c>
      <c r="D268">
        <v>0.66277041067417408</v>
      </c>
    </row>
    <row r="269" spans="1:4" x14ac:dyDescent="0.25">
      <c r="A269" s="14" t="s">
        <v>271</v>
      </c>
      <c r="B269">
        <v>7.2766132361437837E-3</v>
      </c>
      <c r="C269">
        <v>1.4422740802559536E-2</v>
      </c>
      <c r="D269">
        <v>0.66466221883079568</v>
      </c>
    </row>
    <row r="270" spans="1:4" x14ac:dyDescent="0.25">
      <c r="A270" s="14" t="s">
        <v>272</v>
      </c>
      <c r="B270">
        <v>7.2766132361437837E-3</v>
      </c>
      <c r="C270">
        <v>1.423838877688282E-2</v>
      </c>
      <c r="D270">
        <v>0.6617888656604336</v>
      </c>
    </row>
    <row r="271" spans="1:4" x14ac:dyDescent="0.25">
      <c r="A271" s="14" t="s">
        <v>273</v>
      </c>
      <c r="B271">
        <v>7.2766132361437837E-3</v>
      </c>
      <c r="C271">
        <v>1.4245802248745207E-2</v>
      </c>
      <c r="D271">
        <v>0.6619053636775698</v>
      </c>
    </row>
    <row r="272" spans="1:4" x14ac:dyDescent="0.25">
      <c r="A272" s="14" t="s">
        <v>274</v>
      </c>
      <c r="B272">
        <v>7.2766132361437837E-3</v>
      </c>
      <c r="C272">
        <v>1.1169159627162134E-2</v>
      </c>
      <c r="D272">
        <v>0.60551323655193035</v>
      </c>
    </row>
    <row r="273" spans="1:4" x14ac:dyDescent="0.25">
      <c r="A273" s="14" t="s">
        <v>275</v>
      </c>
      <c r="B273">
        <v>7.2766132361437837E-3</v>
      </c>
      <c r="C273">
        <v>1.4335694111576862E-2</v>
      </c>
      <c r="D273">
        <v>0.66331159745832435</v>
      </c>
    </row>
    <row r="274" spans="1:4" x14ac:dyDescent="0.25">
      <c r="A274" s="14" t="s">
        <v>276</v>
      </c>
      <c r="B274">
        <v>7.2766132361437837E-3</v>
      </c>
      <c r="C274">
        <v>1.4272994918739181E-2</v>
      </c>
      <c r="D274">
        <v>0.66233199305320256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4"/>
  <sheetViews>
    <sheetView workbookViewId="0">
      <selection activeCell="A187" sqref="A187"/>
    </sheetView>
  </sheetViews>
  <sheetFormatPr defaultColWidth="8.6640625" defaultRowHeight="13.8" x14ac:dyDescent="0.25"/>
  <cols>
    <col min="1" max="1" width="12.109375" customWidth="1"/>
    <col min="2" max="2" width="12.6640625" bestFit="1" customWidth="1"/>
    <col min="3" max="3" width="10" customWidth="1"/>
    <col min="4" max="5" width="12.6640625" bestFit="1" customWidth="1"/>
    <col min="6" max="6" width="19.5546875" customWidth="1"/>
    <col min="7" max="7" width="19.77734375" style="12" customWidth="1"/>
    <col min="8" max="8" width="14.21875" customWidth="1"/>
    <col min="9" max="9" width="17.5546875" customWidth="1"/>
    <col min="10" max="10" width="15" customWidth="1"/>
    <col min="11" max="11" width="16.33203125" customWidth="1"/>
  </cols>
  <sheetData>
    <row r="1" spans="1:11" x14ac:dyDescent="0.25">
      <c r="A1" s="1" t="s">
        <v>0</v>
      </c>
      <c r="B1" s="1" t="s">
        <v>277</v>
      </c>
      <c r="C1" s="1" t="s">
        <v>3</v>
      </c>
      <c r="D1" s="2" t="s">
        <v>278</v>
      </c>
      <c r="E1" s="2" t="s">
        <v>279</v>
      </c>
      <c r="F1" s="8" t="s">
        <v>280</v>
      </c>
      <c r="G1" s="10" t="s">
        <v>281</v>
      </c>
      <c r="H1" s="3" t="s">
        <v>282</v>
      </c>
      <c r="I1" s="3" t="s">
        <v>283</v>
      </c>
      <c r="J1" s="3" t="s">
        <v>284</v>
      </c>
      <c r="K1" s="3" t="s">
        <v>285</v>
      </c>
    </row>
    <row r="2" spans="1:11" x14ac:dyDescent="0.25">
      <c r="A2" s="18" t="s">
        <v>298</v>
      </c>
      <c r="B2" s="4">
        <v>162.75175694444445</v>
      </c>
      <c r="C2" s="6">
        <v>0.64730850222734104</v>
      </c>
      <c r="D2">
        <f t="shared" ref="D2:D65" si="0">C2-0.01505</f>
        <v>0.63225850222734103</v>
      </c>
      <c r="E2" s="5" t="s">
        <v>289</v>
      </c>
      <c r="F2" s="9">
        <v>3141.818182</v>
      </c>
      <c r="G2" s="11">
        <v>0.9921875</v>
      </c>
      <c r="H2" s="6">
        <v>3.6898335854816132E-2</v>
      </c>
      <c r="I2" s="6">
        <v>9.1924997976501057</v>
      </c>
      <c r="J2" s="6">
        <f t="shared" ref="J2:J65" si="1">H2/I2</f>
        <v>4.013961018987296E-3</v>
      </c>
      <c r="K2" s="6">
        <f t="shared" ref="K2:K65" si="2">J2*1000000000</f>
        <v>4013961.0189872961</v>
      </c>
    </row>
    <row r="3" spans="1:11" x14ac:dyDescent="0.25">
      <c r="A3" s="7" t="s">
        <v>4</v>
      </c>
      <c r="B3" s="4">
        <v>1.6535138440706802E-3</v>
      </c>
      <c r="C3" s="6">
        <v>0.662474438204814</v>
      </c>
      <c r="D3">
        <f t="shared" si="0"/>
        <v>0.64742443820481399</v>
      </c>
      <c r="E3" s="5" t="s">
        <v>286</v>
      </c>
      <c r="F3" s="9">
        <v>403821678.5</v>
      </c>
      <c r="G3" s="11">
        <v>0.87069336352758497</v>
      </c>
      <c r="H3" s="6">
        <v>1.4299548095769679E-2</v>
      </c>
      <c r="I3" s="6">
        <f>SUM(H3:H275)</f>
        <v>9.1556014617952908</v>
      </c>
      <c r="J3" s="6">
        <f t="shared" si="1"/>
        <v>1.5618360143174832E-3</v>
      </c>
      <c r="K3" s="6">
        <f t="shared" si="2"/>
        <v>1561836.0143174832</v>
      </c>
    </row>
    <row r="4" spans="1:11" x14ac:dyDescent="0.25">
      <c r="A4" s="7" t="s">
        <v>5</v>
      </c>
      <c r="B4" s="4">
        <v>3.8170370466583661</v>
      </c>
      <c r="C4" s="6">
        <v>0.66241376526453943</v>
      </c>
      <c r="D4">
        <f t="shared" si="0"/>
        <v>0.64736376526453943</v>
      </c>
      <c r="E4" s="5" t="s">
        <v>287</v>
      </c>
      <c r="F4" s="9">
        <v>44668780.210000001</v>
      </c>
      <c r="G4" s="11">
        <v>0.90000099006470102</v>
      </c>
      <c r="H4" s="6">
        <v>1.4299548104156587E-2</v>
      </c>
      <c r="I4" s="6">
        <v>9.1924997976501057</v>
      </c>
      <c r="J4" s="6">
        <f t="shared" si="1"/>
        <v>1.5555668663503265E-3</v>
      </c>
      <c r="K4" s="6">
        <f t="shared" si="2"/>
        <v>1555566.8663503265</v>
      </c>
    </row>
    <row r="5" spans="1:11" x14ac:dyDescent="0.25">
      <c r="A5" s="7" t="s">
        <v>6</v>
      </c>
      <c r="B5" s="4">
        <v>374.76126579675514</v>
      </c>
      <c r="C5" s="6">
        <v>0.66234029864425181</v>
      </c>
      <c r="D5">
        <f t="shared" si="0"/>
        <v>0.6472902986442518</v>
      </c>
      <c r="E5" s="5" t="s">
        <v>287</v>
      </c>
      <c r="F5" s="9">
        <v>618257.64670000004</v>
      </c>
      <c r="G5" s="11">
        <v>0.97588296760710602</v>
      </c>
      <c r="H5" s="6">
        <v>1.430513975949417E-2</v>
      </c>
      <c r="I5" s="6">
        <v>9.1924997976501057</v>
      </c>
      <c r="J5" s="6">
        <f t="shared" si="1"/>
        <v>1.5561751508714765E-3</v>
      </c>
      <c r="K5" s="6">
        <f t="shared" si="2"/>
        <v>1556175.1508714764</v>
      </c>
    </row>
    <row r="6" spans="1:11" x14ac:dyDescent="0.25">
      <c r="A6" s="7" t="s">
        <v>7</v>
      </c>
      <c r="B6" s="4">
        <v>22.745616813570347</v>
      </c>
      <c r="C6" s="6">
        <v>0.66240331079135795</v>
      </c>
      <c r="D6">
        <f t="shared" si="0"/>
        <v>0.64735331079135794</v>
      </c>
      <c r="E6" s="5" t="s">
        <v>287</v>
      </c>
      <c r="F6" s="9">
        <v>3922923.5929999999</v>
      </c>
      <c r="G6" s="11">
        <v>0.94889368658203899</v>
      </c>
      <c r="H6" s="6">
        <v>1.4299549234198664E-2</v>
      </c>
      <c r="I6" s="6">
        <v>9.1924997976501057</v>
      </c>
      <c r="J6" s="6">
        <f t="shared" si="1"/>
        <v>1.5555669892812053E-3</v>
      </c>
      <c r="K6" s="6">
        <f t="shared" si="2"/>
        <v>1555566.9892812052</v>
      </c>
    </row>
    <row r="7" spans="1:11" x14ac:dyDescent="0.25">
      <c r="A7" s="7" t="s">
        <v>8</v>
      </c>
      <c r="B7" s="4">
        <v>2.6205656664441634</v>
      </c>
      <c r="C7" s="6">
        <v>0.66241369474539191</v>
      </c>
      <c r="D7">
        <f t="shared" si="0"/>
        <v>0.6473636947453919</v>
      </c>
      <c r="E7" s="5" t="s">
        <v>287</v>
      </c>
      <c r="F7" s="9">
        <v>34937671.609999999</v>
      </c>
      <c r="G7" s="11">
        <v>0.91387516861493401</v>
      </c>
      <c r="H7" s="6">
        <v>1.4299548102275612E-2</v>
      </c>
      <c r="I7" s="6">
        <v>9.1924997976501057</v>
      </c>
      <c r="J7" s="6">
        <f t="shared" si="1"/>
        <v>1.5555668661457061E-3</v>
      </c>
      <c r="K7" s="6">
        <f t="shared" si="2"/>
        <v>1555566.866145706</v>
      </c>
    </row>
    <row r="8" spans="1:11" x14ac:dyDescent="0.25">
      <c r="A8" s="7" t="s">
        <v>9</v>
      </c>
      <c r="B8" s="4">
        <v>0.41071159743783164</v>
      </c>
      <c r="C8" s="6">
        <v>0.66241550885769862</v>
      </c>
      <c r="D8">
        <f t="shared" si="0"/>
        <v>0.64736550885769861</v>
      </c>
      <c r="E8" s="5" t="s">
        <v>287</v>
      </c>
      <c r="F8" s="9">
        <v>64154952.75</v>
      </c>
      <c r="G8" s="11">
        <v>0.95824428507136405</v>
      </c>
      <c r="H8" s="6">
        <v>1.4299548095245784E-2</v>
      </c>
      <c r="I8" s="6">
        <v>9.1924997976501057</v>
      </c>
      <c r="J8" s="6">
        <f t="shared" si="1"/>
        <v>1.5555668653809709E-3</v>
      </c>
      <c r="K8" s="6">
        <f t="shared" si="2"/>
        <v>1555566.8653809708</v>
      </c>
    </row>
    <row r="9" spans="1:11" x14ac:dyDescent="0.25">
      <c r="A9" s="7" t="s">
        <v>10</v>
      </c>
      <c r="B9" s="4">
        <v>0.76669179219451911</v>
      </c>
      <c r="C9" s="6">
        <v>0.66241475901694313</v>
      </c>
      <c r="D9">
        <f t="shared" si="0"/>
        <v>0.64736475901694313</v>
      </c>
      <c r="E9" s="5" t="s">
        <v>287</v>
      </c>
      <c r="F9" s="9">
        <v>46123692.119999997</v>
      </c>
      <c r="G9" s="11">
        <v>0.92532038379470205</v>
      </c>
      <c r="H9" s="6">
        <v>1.4299548095915356E-2</v>
      </c>
      <c r="I9" s="6">
        <v>9.1924997976501057</v>
      </c>
      <c r="J9" s="6">
        <f t="shared" si="1"/>
        <v>1.5555668654538097E-3</v>
      </c>
      <c r="K9" s="6">
        <f t="shared" si="2"/>
        <v>1555566.8654538097</v>
      </c>
    </row>
    <row r="10" spans="1:11" x14ac:dyDescent="0.25">
      <c r="A10" s="7" t="s">
        <v>11</v>
      </c>
      <c r="B10" s="4">
        <v>2.0643604083199847</v>
      </c>
      <c r="C10" s="6">
        <v>0.66241361526838005</v>
      </c>
      <c r="D10">
        <f t="shared" si="0"/>
        <v>0.64736361526838004</v>
      </c>
      <c r="E10" s="5" t="s">
        <v>287</v>
      </c>
      <c r="F10" s="9">
        <v>26484360.07</v>
      </c>
      <c r="G10" s="11">
        <v>0.95078187713038997</v>
      </c>
      <c r="H10" s="6">
        <v>1.4299548101670253E-2</v>
      </c>
      <c r="I10" s="6">
        <v>9.1924997976501057</v>
      </c>
      <c r="J10" s="6">
        <f t="shared" si="1"/>
        <v>1.5555668660798523E-3</v>
      </c>
      <c r="K10" s="6">
        <f t="shared" si="2"/>
        <v>1555566.8660798525</v>
      </c>
    </row>
    <row r="11" spans="1:11" x14ac:dyDescent="0.25">
      <c r="A11" s="7" t="s">
        <v>12</v>
      </c>
      <c r="B11" s="4">
        <v>2.2955106846632667</v>
      </c>
      <c r="C11" s="6">
        <v>0.6624134136137132</v>
      </c>
      <c r="D11">
        <f t="shared" si="0"/>
        <v>0.64736341361371319</v>
      </c>
      <c r="E11" s="5" t="s">
        <v>287</v>
      </c>
      <c r="F11" s="9">
        <v>24602045.210000001</v>
      </c>
      <c r="G11" s="11">
        <v>0.89778294296441996</v>
      </c>
      <c r="H11" s="6">
        <v>1.4299548103377307E-2</v>
      </c>
      <c r="I11" s="6">
        <v>9.1924997976501057</v>
      </c>
      <c r="J11" s="6">
        <f t="shared" si="1"/>
        <v>1.5555668662655532E-3</v>
      </c>
      <c r="K11" s="6">
        <f t="shared" si="2"/>
        <v>1555566.8662655533</v>
      </c>
    </row>
    <row r="12" spans="1:11" x14ac:dyDescent="0.25">
      <c r="A12" s="4" t="s">
        <v>13</v>
      </c>
      <c r="B12" s="4">
        <v>28.738984659101959</v>
      </c>
      <c r="C12" s="6">
        <v>0.66238368588573471</v>
      </c>
      <c r="D12">
        <f t="shared" si="0"/>
        <v>0.6473336858857347</v>
      </c>
      <c r="E12" s="5" t="s">
        <v>287</v>
      </c>
      <c r="F12" s="9">
        <v>1441598.7209999999</v>
      </c>
      <c r="G12" s="11">
        <v>0.95258184159195902</v>
      </c>
      <c r="H12" s="6">
        <v>1.4299556066766056E-2</v>
      </c>
      <c r="I12" s="6">
        <v>9.1924997976501057</v>
      </c>
      <c r="J12" s="6">
        <f t="shared" si="1"/>
        <v>1.5555677325575221E-3</v>
      </c>
      <c r="K12" s="6">
        <f t="shared" si="2"/>
        <v>1555567.7325575221</v>
      </c>
    </row>
    <row r="13" spans="1:11" x14ac:dyDescent="0.25">
      <c r="A13" s="4" t="s">
        <v>14</v>
      </c>
      <c r="B13" s="4">
        <v>4.7753936307394298</v>
      </c>
      <c r="C13" s="6">
        <v>0.66241051407818319</v>
      </c>
      <c r="D13">
        <f t="shared" si="0"/>
        <v>0.64736051407818318</v>
      </c>
      <c r="E13" s="5" t="s">
        <v>287</v>
      </c>
      <c r="F13" s="9">
        <v>9160042.7899999991</v>
      </c>
      <c r="G13" s="11">
        <v>0.93670010377032198</v>
      </c>
      <c r="H13" s="6">
        <v>1.4299548150514466E-2</v>
      </c>
      <c r="I13" s="6">
        <v>9.1924997976501057</v>
      </c>
      <c r="J13" s="6">
        <f t="shared" si="1"/>
        <v>1.5555668713933379E-3</v>
      </c>
      <c r="K13" s="6">
        <f t="shared" si="2"/>
        <v>1555566.8713933378</v>
      </c>
    </row>
    <row r="14" spans="1:11" x14ac:dyDescent="0.25">
      <c r="A14" s="4" t="s">
        <v>15</v>
      </c>
      <c r="B14" s="4">
        <v>6.8083713065445722E-2</v>
      </c>
      <c r="C14" s="6">
        <v>0.66242533716100072</v>
      </c>
      <c r="D14">
        <f t="shared" si="0"/>
        <v>0.64737533716100071</v>
      </c>
      <c r="E14" s="5" t="s">
        <v>286</v>
      </c>
      <c r="F14" s="9">
        <v>56715629.93</v>
      </c>
      <c r="G14" s="11">
        <v>0.97302434049185205</v>
      </c>
      <c r="H14" s="6">
        <v>1.4299548094413217E-2</v>
      </c>
      <c r="I14" s="6">
        <v>9.1924997976501057</v>
      </c>
      <c r="J14" s="6">
        <f t="shared" si="1"/>
        <v>1.5555668652904007E-3</v>
      </c>
      <c r="K14" s="6">
        <f t="shared" si="2"/>
        <v>1555566.8652904008</v>
      </c>
    </row>
    <row r="15" spans="1:11" x14ac:dyDescent="0.25">
      <c r="A15" s="4" t="s">
        <v>16</v>
      </c>
      <c r="B15" s="4">
        <v>0.35470623379422028</v>
      </c>
      <c r="C15" s="6">
        <v>0.66241609596303253</v>
      </c>
      <c r="D15">
        <f t="shared" si="0"/>
        <v>0.64736609596303252</v>
      </c>
      <c r="E15" s="5" t="s">
        <v>287</v>
      </c>
      <c r="F15" s="9">
        <v>48644975.280000001</v>
      </c>
      <c r="G15" s="11">
        <v>0.93338945059481104</v>
      </c>
      <c r="H15" s="6">
        <v>1.4299548094901136E-2</v>
      </c>
      <c r="I15" s="6">
        <v>9.1924997976501057</v>
      </c>
      <c r="J15" s="6">
        <f t="shared" si="1"/>
        <v>1.5555668653434785E-3</v>
      </c>
      <c r="K15" s="6">
        <f t="shared" si="2"/>
        <v>1555566.8653434785</v>
      </c>
    </row>
    <row r="16" spans="1:11" x14ac:dyDescent="0.25">
      <c r="A16" s="7" t="s">
        <v>17</v>
      </c>
      <c r="B16" s="4">
        <v>3.7142235209589818</v>
      </c>
      <c r="C16" s="6">
        <v>0.66241035279641913</v>
      </c>
      <c r="D16">
        <f t="shared" si="0"/>
        <v>0.64736035279641913</v>
      </c>
      <c r="E16" s="5" t="s">
        <v>287</v>
      </c>
      <c r="F16" s="9">
        <v>8082546.8370000003</v>
      </c>
      <c r="G16" s="11">
        <v>0.97454629820581595</v>
      </c>
      <c r="H16" s="6">
        <v>1.4299548140561549E-2</v>
      </c>
      <c r="I16" s="6">
        <v>9.1924997976501057</v>
      </c>
      <c r="J16" s="6">
        <f t="shared" si="1"/>
        <v>1.5555668703106163E-3</v>
      </c>
      <c r="K16" s="6">
        <f t="shared" si="2"/>
        <v>1555566.8703106162</v>
      </c>
    </row>
    <row r="17" spans="1:11" x14ac:dyDescent="0.25">
      <c r="A17" s="7" t="s">
        <v>18</v>
      </c>
      <c r="B17" s="4">
        <v>114.32002209262926</v>
      </c>
      <c r="C17" s="6">
        <v>0.66233752645026811</v>
      </c>
      <c r="D17">
        <f t="shared" si="0"/>
        <v>0.6472875264502681</v>
      </c>
      <c r="E17" s="5" t="s">
        <v>287</v>
      </c>
      <c r="F17" s="9">
        <v>592547.56999999995</v>
      </c>
      <c r="G17" s="11">
        <v>0.96020594238186996</v>
      </c>
      <c r="H17" s="6">
        <v>1.4300124464655626E-2</v>
      </c>
      <c r="I17" s="6">
        <v>9.1924997976501057</v>
      </c>
      <c r="J17" s="6">
        <f t="shared" si="1"/>
        <v>1.5556295653453471E-3</v>
      </c>
      <c r="K17" s="6">
        <f t="shared" si="2"/>
        <v>1555629.5653453472</v>
      </c>
    </row>
    <row r="18" spans="1:11" x14ac:dyDescent="0.25">
      <c r="A18" s="4" t="s">
        <v>19</v>
      </c>
      <c r="B18" s="4">
        <v>27.215562062848335</v>
      </c>
      <c r="C18" s="6">
        <v>0.66239741251936535</v>
      </c>
      <c r="D18">
        <f t="shared" si="0"/>
        <v>0.64734741251936534</v>
      </c>
      <c r="E18" s="5" t="s">
        <v>287</v>
      </c>
      <c r="F18" s="9">
        <v>2594513.2990000001</v>
      </c>
      <c r="G18" s="11">
        <v>0.91729071684935504</v>
      </c>
      <c r="H18" s="6">
        <v>1.4299550874364169E-2</v>
      </c>
      <c r="I18" s="6">
        <v>9.1924997976501057</v>
      </c>
      <c r="J18" s="6">
        <f t="shared" si="1"/>
        <v>1.5555671677055232E-3</v>
      </c>
      <c r="K18" s="6">
        <f t="shared" si="2"/>
        <v>1555567.1677055231</v>
      </c>
    </row>
    <row r="19" spans="1:11" x14ac:dyDescent="0.25">
      <c r="A19" s="4" t="s">
        <v>20</v>
      </c>
      <c r="B19" s="4">
        <v>2.9584487965029544</v>
      </c>
      <c r="C19" s="6">
        <v>0.66241243145821738</v>
      </c>
      <c r="D19">
        <f t="shared" si="0"/>
        <v>0.64736243145821737</v>
      </c>
      <c r="E19" s="5" t="s">
        <v>287</v>
      </c>
      <c r="F19" s="9">
        <v>14725750.76</v>
      </c>
      <c r="G19" s="11">
        <v>0.95043717021867502</v>
      </c>
      <c r="H19" s="6">
        <v>1.4299548113700022E-2</v>
      </c>
      <c r="I19" s="6">
        <v>9.1924997976501057</v>
      </c>
      <c r="J19" s="6">
        <f t="shared" si="1"/>
        <v>1.555566867388503E-3</v>
      </c>
      <c r="K19" s="6">
        <f t="shared" si="2"/>
        <v>1555566.8673885029</v>
      </c>
    </row>
    <row r="20" spans="1:11" x14ac:dyDescent="0.25">
      <c r="A20" s="4" t="s">
        <v>21</v>
      </c>
      <c r="B20" s="4">
        <v>0.90426227752874744</v>
      </c>
      <c r="C20" s="6">
        <v>0.66241466780805558</v>
      </c>
      <c r="D20">
        <f t="shared" si="0"/>
        <v>0.64736466780805557</v>
      </c>
      <c r="E20" s="5" t="s">
        <v>287</v>
      </c>
      <c r="F20" s="9">
        <v>18840473.699999999</v>
      </c>
      <c r="G20" s="11">
        <v>0.94691869545930696</v>
      </c>
      <c r="H20" s="6">
        <v>1.4299548096598308E-2</v>
      </c>
      <c r="I20" s="6">
        <v>9.1924997976501057</v>
      </c>
      <c r="J20" s="6">
        <f t="shared" si="1"/>
        <v>1.5555668655281042E-3</v>
      </c>
      <c r="K20" s="6">
        <f t="shared" si="2"/>
        <v>1555566.8655281044</v>
      </c>
    </row>
    <row r="21" spans="1:11" x14ac:dyDescent="0.25">
      <c r="A21" s="4" t="s">
        <v>22</v>
      </c>
      <c r="B21" s="4">
        <v>1.5784437965455007</v>
      </c>
      <c r="C21" s="6">
        <v>0.66241309897114742</v>
      </c>
      <c r="D21">
        <f t="shared" si="0"/>
        <v>0.64736309897114741</v>
      </c>
      <c r="E21" s="5" t="s">
        <v>287</v>
      </c>
      <c r="F21" s="9">
        <v>12411032.67</v>
      </c>
      <c r="G21" s="11">
        <v>0.95965161199690896</v>
      </c>
      <c r="H21" s="6">
        <v>1.4299548103378698E-2</v>
      </c>
      <c r="I21" s="6">
        <v>9.1924997976501057</v>
      </c>
      <c r="J21" s="6">
        <f t="shared" si="1"/>
        <v>1.5555668662657045E-3</v>
      </c>
      <c r="K21" s="6">
        <f t="shared" si="2"/>
        <v>1555566.8662657046</v>
      </c>
    </row>
    <row r="22" spans="1:11" x14ac:dyDescent="0.25">
      <c r="A22" s="4" t="s">
        <v>23</v>
      </c>
      <c r="B22" s="4">
        <v>11.0037759613225</v>
      </c>
      <c r="C22" s="6">
        <v>0.6624046683413497</v>
      </c>
      <c r="D22">
        <f t="shared" si="0"/>
        <v>0.64735466834134969</v>
      </c>
      <c r="E22" s="5" t="s">
        <v>287</v>
      </c>
      <c r="F22" s="9">
        <v>4254460.9510000004</v>
      </c>
      <c r="G22" s="11">
        <v>0.94884246071309897</v>
      </c>
      <c r="H22" s="6">
        <v>1.4299548468226708E-2</v>
      </c>
      <c r="I22" s="6">
        <v>9.1924997976501057</v>
      </c>
      <c r="J22" s="6">
        <f t="shared" si="1"/>
        <v>1.5555669059554536E-3</v>
      </c>
      <c r="K22" s="6">
        <f t="shared" si="2"/>
        <v>1555566.9059554536</v>
      </c>
    </row>
    <row r="23" spans="1:11" x14ac:dyDescent="0.25">
      <c r="A23" s="4" t="s">
        <v>24</v>
      </c>
      <c r="B23" s="4">
        <v>0.12091103767515375</v>
      </c>
      <c r="C23" s="6">
        <v>0.66242182978902719</v>
      </c>
      <c r="D23">
        <f t="shared" si="0"/>
        <v>0.64737182978902719</v>
      </c>
      <c r="E23" s="5" t="s">
        <v>286</v>
      </c>
      <c r="F23" s="9">
        <v>42731874.060000002</v>
      </c>
      <c r="G23" s="11">
        <v>0.93796351408913603</v>
      </c>
      <c r="H23" s="6">
        <v>1.4299548094093261E-2</v>
      </c>
      <c r="I23" s="6">
        <v>9.1924997976501057</v>
      </c>
      <c r="J23" s="6">
        <f t="shared" si="1"/>
        <v>1.5555668652555944E-3</v>
      </c>
      <c r="K23" s="6">
        <f t="shared" si="2"/>
        <v>1555566.8652555943</v>
      </c>
    </row>
    <row r="24" spans="1:11" x14ac:dyDescent="0.25">
      <c r="A24" s="4" t="s">
        <v>25</v>
      </c>
      <c r="B24" s="4">
        <v>0.10431395204032438</v>
      </c>
      <c r="C24" s="6">
        <v>0.66242202553030316</v>
      </c>
      <c r="D24">
        <f t="shared" si="0"/>
        <v>0.64737202553030315</v>
      </c>
      <c r="E24" s="5" t="s">
        <v>286</v>
      </c>
      <c r="F24" s="9">
        <v>48559979.990000002</v>
      </c>
      <c r="G24" s="11">
        <v>0.92689826302729506</v>
      </c>
      <c r="H24" s="6">
        <v>1.4299548094294637E-2</v>
      </c>
      <c r="I24" s="6">
        <v>9.1924997976501057</v>
      </c>
      <c r="J24" s="6">
        <f t="shared" si="1"/>
        <v>1.5555668652775009E-3</v>
      </c>
      <c r="K24" s="6">
        <f t="shared" si="2"/>
        <v>1555566.8652775008</v>
      </c>
    </row>
    <row r="25" spans="1:11" x14ac:dyDescent="0.25">
      <c r="A25" s="4" t="s">
        <v>26</v>
      </c>
      <c r="B25" s="4">
        <v>0.21043465809729434</v>
      </c>
      <c r="C25" s="6">
        <v>0.66241749378902182</v>
      </c>
      <c r="D25">
        <f t="shared" si="0"/>
        <v>0.64736749378902181</v>
      </c>
      <c r="E25" s="5" t="s">
        <v>287</v>
      </c>
      <c r="F25" s="9">
        <v>55404591.759999998</v>
      </c>
      <c r="G25" s="11">
        <v>0.95559784918485602</v>
      </c>
      <c r="H25" s="6">
        <v>1.4299548094700403E-2</v>
      </c>
      <c r="I25" s="6">
        <v>9.1924997976501057</v>
      </c>
      <c r="J25" s="6">
        <f t="shared" si="1"/>
        <v>1.555566865321642E-3</v>
      </c>
      <c r="K25" s="6">
        <f t="shared" si="2"/>
        <v>1555566.865321642</v>
      </c>
    </row>
    <row r="26" spans="1:11" x14ac:dyDescent="0.25">
      <c r="A26" s="4" t="s">
        <v>27</v>
      </c>
      <c r="B26" s="4">
        <v>1.6607927204278279</v>
      </c>
      <c r="C26" s="6">
        <v>0.66241368770488174</v>
      </c>
      <c r="D26">
        <f t="shared" si="0"/>
        <v>0.64736368770488173</v>
      </c>
      <c r="E26" s="5" t="s">
        <v>287</v>
      </c>
      <c r="F26" s="9">
        <v>22824607.550000001</v>
      </c>
      <c r="G26" s="11">
        <v>0.94837576421206304</v>
      </c>
      <c r="H26" s="6">
        <v>1.4299548100460767E-2</v>
      </c>
      <c r="I26" s="6">
        <v>9.1924997976501057</v>
      </c>
      <c r="J26" s="6">
        <f t="shared" si="1"/>
        <v>1.5555668659482794E-3</v>
      </c>
      <c r="K26" s="6">
        <f t="shared" si="2"/>
        <v>1555566.8659482794</v>
      </c>
    </row>
    <row r="27" spans="1:11" x14ac:dyDescent="0.25">
      <c r="A27" s="4" t="s">
        <v>28</v>
      </c>
      <c r="B27" s="4">
        <v>166.43198813585593</v>
      </c>
      <c r="C27" s="6">
        <v>0.66226702813419103</v>
      </c>
      <c r="D27">
        <f t="shared" si="0"/>
        <v>0.64721702813419102</v>
      </c>
      <c r="E27" s="5" t="s">
        <v>287</v>
      </c>
      <c r="F27" s="9">
        <v>310271.05440000002</v>
      </c>
      <c r="G27" s="11">
        <v>0.95412952580327304</v>
      </c>
      <c r="H27" s="6">
        <v>1.4303910909457264E-2</v>
      </c>
      <c r="I27" s="6">
        <v>9.1924997976501057</v>
      </c>
      <c r="J27" s="6">
        <f t="shared" si="1"/>
        <v>1.5560414712343857E-3</v>
      </c>
      <c r="K27" s="6">
        <f t="shared" si="2"/>
        <v>1556041.4712343856</v>
      </c>
    </row>
    <row r="28" spans="1:11" x14ac:dyDescent="0.25">
      <c r="A28" s="4" t="s">
        <v>29</v>
      </c>
      <c r="B28" s="4">
        <v>0.43744810160767267</v>
      </c>
      <c r="C28" s="6">
        <v>0.66241624137823663</v>
      </c>
      <c r="D28">
        <f t="shared" si="0"/>
        <v>0.64736624137823662</v>
      </c>
      <c r="E28" s="5" t="s">
        <v>287</v>
      </c>
      <c r="F28" s="9">
        <v>30394787.859999999</v>
      </c>
      <c r="G28" s="11">
        <v>0.92538536702350205</v>
      </c>
      <c r="H28" s="6">
        <v>1.4299548094584259E-2</v>
      </c>
      <c r="I28" s="6">
        <v>9.1924997976501057</v>
      </c>
      <c r="J28" s="6">
        <f t="shared" si="1"/>
        <v>1.5555668653090074E-3</v>
      </c>
      <c r="K28" s="6">
        <f t="shared" si="2"/>
        <v>1555566.8653090075</v>
      </c>
    </row>
    <row r="29" spans="1:11" x14ac:dyDescent="0.25">
      <c r="A29" s="4" t="s">
        <v>30</v>
      </c>
      <c r="B29" s="4">
        <v>7.2368529184955053</v>
      </c>
      <c r="C29" s="6">
        <v>0.66240882819645908</v>
      </c>
      <c r="D29">
        <f t="shared" si="0"/>
        <v>0.64735882819645907</v>
      </c>
      <c r="E29" s="5" t="s">
        <v>287</v>
      </c>
      <c r="F29" s="9">
        <v>6972286.3200000003</v>
      </c>
      <c r="G29" s="11">
        <v>0.96048857846610702</v>
      </c>
      <c r="H29" s="6">
        <v>1.4299548218564743E-2</v>
      </c>
      <c r="I29" s="6">
        <v>9.1924997976501057</v>
      </c>
      <c r="J29" s="6">
        <f t="shared" si="1"/>
        <v>1.5555668787961422E-3</v>
      </c>
      <c r="K29" s="6">
        <f t="shared" si="2"/>
        <v>1555566.8787961421</v>
      </c>
    </row>
    <row r="30" spans="1:11" x14ac:dyDescent="0.25">
      <c r="A30" s="4" t="s">
        <v>31</v>
      </c>
      <c r="B30" s="4">
        <v>16.823102428948264</v>
      </c>
      <c r="C30" s="6">
        <v>0.66239505554871303</v>
      </c>
      <c r="D30">
        <f t="shared" si="0"/>
        <v>0.64734505554871302</v>
      </c>
      <c r="E30" s="5" t="s">
        <v>287</v>
      </c>
      <c r="F30" s="9">
        <v>2223445.9819999998</v>
      </c>
      <c r="G30" s="11">
        <v>0.97635569456427995</v>
      </c>
      <c r="H30" s="6">
        <v>1.4299549734936521E-2</v>
      </c>
      <c r="I30" s="6">
        <v>9.1924997976501057</v>
      </c>
      <c r="J30" s="6">
        <f t="shared" si="1"/>
        <v>1.5555670437536414E-3</v>
      </c>
      <c r="K30" s="6">
        <f t="shared" si="2"/>
        <v>1555567.0437536414</v>
      </c>
    </row>
    <row r="31" spans="1:11" x14ac:dyDescent="0.25">
      <c r="A31" s="7" t="s">
        <v>32</v>
      </c>
      <c r="B31" s="4">
        <v>3262.74412486437</v>
      </c>
      <c r="C31" s="6">
        <v>0.66117495629802991</v>
      </c>
      <c r="D31">
        <f t="shared" si="0"/>
        <v>0.64612495629802991</v>
      </c>
      <c r="E31" s="5" t="s">
        <v>287</v>
      </c>
      <c r="F31" s="9">
        <v>37230.800000000003</v>
      </c>
      <c r="G31" s="11">
        <v>0.89436619718309895</v>
      </c>
      <c r="H31" s="6">
        <v>5.9198141974371468E-2</v>
      </c>
      <c r="I31" s="6">
        <v>9.1924997976501057</v>
      </c>
      <c r="J31" s="6">
        <f t="shared" si="1"/>
        <v>6.4398306529747642E-3</v>
      </c>
      <c r="K31" s="6">
        <f t="shared" si="2"/>
        <v>6439830.6529747639</v>
      </c>
    </row>
    <row r="32" spans="1:11" x14ac:dyDescent="0.25">
      <c r="A32" s="7" t="s">
        <v>33</v>
      </c>
      <c r="B32" s="4">
        <v>4.7631042571622088E-2</v>
      </c>
      <c r="C32" s="6">
        <v>0.66243524284747202</v>
      </c>
      <c r="D32">
        <f t="shared" si="0"/>
        <v>0.64738524284747201</v>
      </c>
      <c r="E32" s="5" t="s">
        <v>286</v>
      </c>
      <c r="F32" s="9">
        <v>42587151.049999997</v>
      </c>
      <c r="G32" s="11">
        <v>0.95967436577054099</v>
      </c>
      <c r="H32" s="6">
        <v>1.4299548093851358E-2</v>
      </c>
      <c r="I32" s="6">
        <v>9.1924997976501057</v>
      </c>
      <c r="J32" s="6">
        <f t="shared" si="1"/>
        <v>1.555566865229279E-3</v>
      </c>
      <c r="K32" s="6">
        <f t="shared" si="2"/>
        <v>1555566.865229279</v>
      </c>
    </row>
    <row r="33" spans="1:11" x14ac:dyDescent="0.25">
      <c r="A33" s="7" t="s">
        <v>34</v>
      </c>
      <c r="B33" s="4">
        <v>72.471632531760221</v>
      </c>
      <c r="C33" s="6">
        <v>0.66236252113987015</v>
      </c>
      <c r="D33">
        <f t="shared" si="0"/>
        <v>0.64731252113987015</v>
      </c>
      <c r="E33" s="5" t="s">
        <v>287</v>
      </c>
      <c r="F33" s="9">
        <v>873376.45409999997</v>
      </c>
      <c r="G33" s="11">
        <v>0.91688415092670394</v>
      </c>
      <c r="H33" s="6">
        <v>1.4299659481876415E-2</v>
      </c>
      <c r="I33" s="6">
        <v>9.1924997976501057</v>
      </c>
      <c r="J33" s="6">
        <f t="shared" si="1"/>
        <v>1.555578982501785E-3</v>
      </c>
      <c r="K33" s="6">
        <f t="shared" si="2"/>
        <v>1555578.982501785</v>
      </c>
    </row>
    <row r="34" spans="1:11" x14ac:dyDescent="0.25">
      <c r="A34" s="4" t="s">
        <v>35</v>
      </c>
      <c r="B34" s="4">
        <v>0.35055547955734495</v>
      </c>
      <c r="C34" s="6">
        <v>0.66241823354101514</v>
      </c>
      <c r="D34">
        <f t="shared" si="0"/>
        <v>0.64736823354101514</v>
      </c>
      <c r="E34" s="5" t="s">
        <v>287</v>
      </c>
      <c r="F34" s="9">
        <v>20785347.850000001</v>
      </c>
      <c r="G34" s="11">
        <v>0.93338090182906697</v>
      </c>
      <c r="H34" s="6">
        <v>1.429954809341346E-2</v>
      </c>
      <c r="I34" s="6">
        <v>9.1924997976501057</v>
      </c>
      <c r="J34" s="6">
        <f t="shared" si="1"/>
        <v>1.5555668651816427E-3</v>
      </c>
      <c r="K34" s="6">
        <f t="shared" si="2"/>
        <v>1555566.8651816426</v>
      </c>
    </row>
    <row r="35" spans="1:11" x14ac:dyDescent="0.25">
      <c r="A35" s="4" t="s">
        <v>36</v>
      </c>
      <c r="B35" s="4">
        <v>0.27310987290825067</v>
      </c>
      <c r="C35" s="6">
        <v>0.6624180264400199</v>
      </c>
      <c r="D35">
        <f t="shared" si="0"/>
        <v>0.64736802644001989</v>
      </c>
      <c r="E35" s="5" t="s">
        <v>287</v>
      </c>
      <c r="F35" s="9">
        <v>30584705.600000001</v>
      </c>
      <c r="G35" s="11">
        <v>0.90365629891738197</v>
      </c>
      <c r="H35" s="6">
        <v>1.4299548093998398E-2</v>
      </c>
      <c r="I35" s="6">
        <v>9.1924997976501057</v>
      </c>
      <c r="J35" s="6">
        <f t="shared" si="1"/>
        <v>1.5555668652452747E-3</v>
      </c>
      <c r="K35" s="6">
        <f t="shared" si="2"/>
        <v>1555566.8652452747</v>
      </c>
    </row>
    <row r="36" spans="1:11" x14ac:dyDescent="0.25">
      <c r="A36" s="7" t="s">
        <v>37</v>
      </c>
      <c r="B36" s="4">
        <v>0.47207807794362922</v>
      </c>
      <c r="C36" s="6">
        <v>0.66241630513271543</v>
      </c>
      <c r="D36">
        <f t="shared" si="0"/>
        <v>0.64736630513271542</v>
      </c>
      <c r="E36" s="5" t="s">
        <v>287</v>
      </c>
      <c r="F36" s="9">
        <v>25907303.16</v>
      </c>
      <c r="G36" s="11">
        <v>0.93784407772823497</v>
      </c>
      <c r="H36" s="6">
        <v>1.429954809446941E-2</v>
      </c>
      <c r="I36" s="6">
        <v>9.1924997976501057</v>
      </c>
      <c r="J36" s="6">
        <f t="shared" si="1"/>
        <v>1.5555668652965135E-3</v>
      </c>
      <c r="K36" s="6">
        <f t="shared" si="2"/>
        <v>1555566.8652965135</v>
      </c>
    </row>
    <row r="37" spans="1:11" x14ac:dyDescent="0.25">
      <c r="A37" s="4" t="s">
        <v>38</v>
      </c>
      <c r="B37" s="4">
        <v>0.63580359408509346</v>
      </c>
      <c r="C37" s="6">
        <v>0.66241488725324715</v>
      </c>
      <c r="D37">
        <f t="shared" si="0"/>
        <v>0.64736488725324715</v>
      </c>
      <c r="E37" s="5" t="s">
        <v>287</v>
      </c>
      <c r="F37" s="9">
        <v>57309169.619999997</v>
      </c>
      <c r="G37" s="11">
        <v>0.90078888774211097</v>
      </c>
      <c r="H37" s="6">
        <v>1.4299548095685359E-2</v>
      </c>
      <c r="I37" s="6">
        <v>9.1924997976501057</v>
      </c>
      <c r="J37" s="6">
        <f t="shared" si="1"/>
        <v>1.5555668654287898E-3</v>
      </c>
      <c r="K37" s="6">
        <f t="shared" si="2"/>
        <v>1555566.8654287898</v>
      </c>
    </row>
    <row r="38" spans="1:11" x14ac:dyDescent="0.25">
      <c r="A38" s="4" t="s">
        <v>39</v>
      </c>
      <c r="B38" s="4">
        <v>168.67361990400929</v>
      </c>
      <c r="C38" s="6">
        <v>0.66229938938115707</v>
      </c>
      <c r="D38">
        <f t="shared" si="0"/>
        <v>0.64724938938115706</v>
      </c>
      <c r="E38" s="5" t="s">
        <v>287</v>
      </c>
      <c r="F38" s="9">
        <v>397566.02179999999</v>
      </c>
      <c r="G38" s="11">
        <v>0.90773244781783702</v>
      </c>
      <c r="H38" s="6">
        <v>1.4302288884610537E-2</v>
      </c>
      <c r="I38" s="6">
        <v>9.1924997976501057</v>
      </c>
      <c r="J38" s="6">
        <f t="shared" si="1"/>
        <v>1.5558650203361065E-3</v>
      </c>
      <c r="K38" s="6">
        <f t="shared" si="2"/>
        <v>1555865.0203361064</v>
      </c>
    </row>
    <row r="39" spans="1:11" x14ac:dyDescent="0.25">
      <c r="A39" s="4" t="s">
        <v>40</v>
      </c>
      <c r="B39" s="4">
        <v>0.93960958539636719</v>
      </c>
      <c r="C39" s="6">
        <v>0.66241450997973972</v>
      </c>
      <c r="D39">
        <f t="shared" si="0"/>
        <v>0.64736450997973971</v>
      </c>
      <c r="E39" s="5" t="s">
        <v>287</v>
      </c>
      <c r="F39" s="9">
        <v>29342426.469999999</v>
      </c>
      <c r="G39" s="11">
        <v>0.91408426995210101</v>
      </c>
      <c r="H39" s="6">
        <v>1.4299548096595373E-2</v>
      </c>
      <c r="I39" s="6">
        <v>9.1924997976501057</v>
      </c>
      <c r="J39" s="6">
        <f t="shared" si="1"/>
        <v>1.5555668655277851E-3</v>
      </c>
      <c r="K39" s="6">
        <f t="shared" si="2"/>
        <v>1555566.8655277852</v>
      </c>
    </row>
    <row r="40" spans="1:11" x14ac:dyDescent="0.25">
      <c r="A40" s="7" t="s">
        <v>41</v>
      </c>
      <c r="B40" s="4">
        <v>0.77250946367603401</v>
      </c>
      <c r="C40" s="6">
        <v>0.66241489331726722</v>
      </c>
      <c r="D40">
        <f t="shared" si="0"/>
        <v>0.64736489331726721</v>
      </c>
      <c r="E40" s="5" t="s">
        <v>287</v>
      </c>
      <c r="F40" s="9">
        <v>26845913.18</v>
      </c>
      <c r="G40" s="11">
        <v>0.92606141280927401</v>
      </c>
      <c r="H40" s="6">
        <v>1.4299548095881319E-2</v>
      </c>
      <c r="I40" s="6">
        <v>9.1924997976501057</v>
      </c>
      <c r="J40" s="6">
        <f t="shared" si="1"/>
        <v>1.5555668654501072E-3</v>
      </c>
      <c r="K40" s="6">
        <f t="shared" si="2"/>
        <v>1555566.8654501073</v>
      </c>
    </row>
    <row r="41" spans="1:11" x14ac:dyDescent="0.25">
      <c r="A41" s="4" t="s">
        <v>42</v>
      </c>
      <c r="B41" s="4">
        <v>0.32828719813761426</v>
      </c>
      <c r="C41" s="6">
        <v>0.66241713485235532</v>
      </c>
      <c r="D41">
        <f t="shared" si="0"/>
        <v>0.64736713485235531</v>
      </c>
      <c r="E41" s="5" t="s">
        <v>287</v>
      </c>
      <c r="F41" s="9">
        <v>32639016.890000001</v>
      </c>
      <c r="G41" s="11">
        <v>0.92953708427417403</v>
      </c>
      <c r="H41" s="6">
        <v>1.4299548094276063E-2</v>
      </c>
      <c r="I41" s="6">
        <v>9.1924997976501057</v>
      </c>
      <c r="J41" s="6">
        <f t="shared" si="1"/>
        <v>1.5555668652754804E-3</v>
      </c>
      <c r="K41" s="6">
        <f t="shared" si="2"/>
        <v>1555566.8652754803</v>
      </c>
    </row>
    <row r="42" spans="1:11" x14ac:dyDescent="0.25">
      <c r="A42" s="4" t="s">
        <v>43</v>
      </c>
      <c r="B42" s="4">
        <v>25.595613083239304</v>
      </c>
      <c r="C42" s="6">
        <v>0.66238346852232555</v>
      </c>
      <c r="D42">
        <f t="shared" si="0"/>
        <v>0.64733346852232554</v>
      </c>
      <c r="E42" s="5" t="s">
        <v>287</v>
      </c>
      <c r="F42" s="9">
        <v>1426476.12</v>
      </c>
      <c r="G42" s="11">
        <v>0.93556649256729596</v>
      </c>
      <c r="H42" s="6">
        <v>1.4299554724850909E-2</v>
      </c>
      <c r="I42" s="6">
        <v>9.1924997976501057</v>
      </c>
      <c r="J42" s="6">
        <f t="shared" si="1"/>
        <v>1.555567586578172E-3</v>
      </c>
      <c r="K42" s="6">
        <f t="shared" si="2"/>
        <v>1555567.5865781719</v>
      </c>
    </row>
    <row r="43" spans="1:11" x14ac:dyDescent="0.25">
      <c r="A43" s="4" t="s">
        <v>44</v>
      </c>
      <c r="B43" s="4">
        <v>61.844874725852385</v>
      </c>
      <c r="C43" s="6">
        <v>0.6623406416601636</v>
      </c>
      <c r="D43">
        <f t="shared" si="0"/>
        <v>0.64729064166016359</v>
      </c>
      <c r="E43" s="5" t="s">
        <v>287</v>
      </c>
      <c r="F43" s="9">
        <v>612872.79720000003</v>
      </c>
      <c r="G43" s="11">
        <v>0.98072289156626502</v>
      </c>
      <c r="H43" s="6">
        <v>1.4299709499351203E-2</v>
      </c>
      <c r="I43" s="6">
        <v>9.1924997976501057</v>
      </c>
      <c r="J43" s="6">
        <f t="shared" si="1"/>
        <v>1.5555844236196407E-3</v>
      </c>
      <c r="K43" s="6">
        <f t="shared" si="2"/>
        <v>1555584.4236196408</v>
      </c>
    </row>
    <row r="44" spans="1:11" x14ac:dyDescent="0.25">
      <c r="A44" s="4" t="s">
        <v>45</v>
      </c>
      <c r="B44" s="4">
        <v>0.45386412165450912</v>
      </c>
      <c r="C44" s="6">
        <v>0.66241636205181098</v>
      </c>
      <c r="D44">
        <f t="shared" si="0"/>
        <v>0.64736636205181097</v>
      </c>
      <c r="E44" s="5" t="s">
        <v>287</v>
      </c>
      <c r="F44" s="9">
        <v>28054179.73</v>
      </c>
      <c r="G44" s="11">
        <v>0.95451619144195199</v>
      </c>
      <c r="H44" s="6">
        <v>1.4299548094472508E-2</v>
      </c>
      <c r="I44" s="6">
        <v>9.1924997976501057</v>
      </c>
      <c r="J44" s="6">
        <f t="shared" si="1"/>
        <v>1.5555668652968506E-3</v>
      </c>
      <c r="K44" s="6">
        <f t="shared" si="2"/>
        <v>1555566.8652968507</v>
      </c>
    </row>
    <row r="45" spans="1:11" x14ac:dyDescent="0.25">
      <c r="A45" s="4" t="s">
        <v>46</v>
      </c>
      <c r="B45" s="4">
        <v>0.90012020200152165</v>
      </c>
      <c r="C45" s="6">
        <v>0.66241473465354272</v>
      </c>
      <c r="D45">
        <f t="shared" si="0"/>
        <v>0.64736473465354272</v>
      </c>
      <c r="E45" s="5" t="s">
        <v>287</v>
      </c>
      <c r="F45" s="9">
        <v>17520950.620000001</v>
      </c>
      <c r="G45" s="11">
        <v>0.962515585446027</v>
      </c>
      <c r="H45" s="6">
        <v>1.4299548096560668E-2</v>
      </c>
      <c r="I45" s="6">
        <v>9.1924997976501057</v>
      </c>
      <c r="J45" s="6">
        <f t="shared" si="1"/>
        <v>1.5555668655240096E-3</v>
      </c>
      <c r="K45" s="6">
        <f t="shared" si="2"/>
        <v>1555566.8655240096</v>
      </c>
    </row>
    <row r="46" spans="1:11" x14ac:dyDescent="0.25">
      <c r="A46" s="4" t="s">
        <v>47</v>
      </c>
      <c r="B46" s="4">
        <v>1.4230975196647244</v>
      </c>
      <c r="C46" s="6">
        <v>0.66241355364833632</v>
      </c>
      <c r="D46">
        <f t="shared" si="0"/>
        <v>0.64736355364833631</v>
      </c>
      <c r="E46" s="5" t="s">
        <v>287</v>
      </c>
      <c r="F46" s="9">
        <v>15605303.74</v>
      </c>
      <c r="G46" s="11">
        <v>0.94103412245173901</v>
      </c>
      <c r="H46" s="6">
        <v>1.4299548100732475E-2</v>
      </c>
      <c r="I46" s="6">
        <v>9.1924997976501057</v>
      </c>
      <c r="J46" s="6">
        <f t="shared" si="1"/>
        <v>1.5555668659778369E-3</v>
      </c>
      <c r="K46" s="6">
        <f t="shared" si="2"/>
        <v>1555566.865977837</v>
      </c>
    </row>
    <row r="47" spans="1:11" x14ac:dyDescent="0.25">
      <c r="A47" s="4" t="s">
        <v>48</v>
      </c>
      <c r="B47" s="4">
        <v>0.81754435830270189</v>
      </c>
      <c r="C47" s="6">
        <v>0.66241505112730026</v>
      </c>
      <c r="D47">
        <f t="shared" si="0"/>
        <v>0.64736505112730025</v>
      </c>
      <c r="E47" s="5" t="s">
        <v>287</v>
      </c>
      <c r="F47" s="9">
        <v>15238326.27</v>
      </c>
      <c r="G47" s="11">
        <v>0.95250615844678699</v>
      </c>
      <c r="H47" s="6">
        <v>1.4299548096039276E-2</v>
      </c>
      <c r="I47" s="6">
        <v>9.1924997976501057</v>
      </c>
      <c r="J47" s="6">
        <f t="shared" si="1"/>
        <v>1.5555668654672903E-3</v>
      </c>
      <c r="K47" s="6">
        <f t="shared" si="2"/>
        <v>1555566.8654672902</v>
      </c>
    </row>
    <row r="48" spans="1:11" x14ac:dyDescent="0.25">
      <c r="A48" s="4" t="s">
        <v>49</v>
      </c>
      <c r="B48" s="4">
        <v>3.4380341985323561E-2</v>
      </c>
      <c r="C48" s="6">
        <v>0.66244478330004719</v>
      </c>
      <c r="D48">
        <f t="shared" si="0"/>
        <v>0.64739478330004718</v>
      </c>
      <c r="E48" s="5" t="s">
        <v>286</v>
      </c>
      <c r="F48" s="9">
        <v>41002236.359999999</v>
      </c>
      <c r="G48" s="11">
        <v>0.96047714247634297</v>
      </c>
      <c r="H48" s="6">
        <v>1.4299548093729089E-2</v>
      </c>
      <c r="I48" s="6">
        <v>9.1924997976501057</v>
      </c>
      <c r="J48" s="6">
        <f t="shared" si="1"/>
        <v>1.5555668652159783E-3</v>
      </c>
      <c r="K48" s="6">
        <f t="shared" si="2"/>
        <v>1555566.8652159784</v>
      </c>
    </row>
    <row r="49" spans="1:11" x14ac:dyDescent="0.25">
      <c r="A49" s="4" t="s">
        <v>50</v>
      </c>
      <c r="B49" s="4">
        <v>0.17999385994898334</v>
      </c>
      <c r="C49" s="6">
        <v>0.6624202724053212</v>
      </c>
      <c r="D49">
        <f t="shared" si="0"/>
        <v>0.64737027240532119</v>
      </c>
      <c r="E49" s="5" t="s">
        <v>286</v>
      </c>
      <c r="F49" s="9">
        <v>34100575.399999999</v>
      </c>
      <c r="G49" s="11">
        <v>0.94289404011746303</v>
      </c>
      <c r="H49" s="6">
        <v>1.429954809380944E-2</v>
      </c>
      <c r="I49" s="6">
        <v>9.1924997976501057</v>
      </c>
      <c r="J49" s="6">
        <f t="shared" si="1"/>
        <v>1.5555668652247191E-3</v>
      </c>
      <c r="K49" s="6">
        <f t="shared" si="2"/>
        <v>1555566.865224719</v>
      </c>
    </row>
    <row r="50" spans="1:11" x14ac:dyDescent="0.25">
      <c r="A50" s="4" t="s">
        <v>51</v>
      </c>
      <c r="B50" s="4">
        <v>18.259383363114274</v>
      </c>
      <c r="C50" s="6">
        <v>0.66238665181147149</v>
      </c>
      <c r="D50">
        <f t="shared" si="0"/>
        <v>0.64733665181147149</v>
      </c>
      <c r="E50" s="5" t="s">
        <v>287</v>
      </c>
      <c r="F50" s="9">
        <v>1564928.6969999999</v>
      </c>
      <c r="G50" s="11">
        <v>0.93624989156443506</v>
      </c>
      <c r="H50" s="6">
        <v>1.4299551302828515E-2</v>
      </c>
      <c r="I50" s="6">
        <v>9.1924997976501057</v>
      </c>
      <c r="J50" s="6">
        <f t="shared" si="1"/>
        <v>1.555567214315733E-3</v>
      </c>
      <c r="K50" s="6">
        <f t="shared" si="2"/>
        <v>1555567.2143157329</v>
      </c>
    </row>
    <row r="51" spans="1:11" x14ac:dyDescent="0.25">
      <c r="A51" s="4" t="s">
        <v>52</v>
      </c>
      <c r="B51" s="4">
        <v>0.53086041587087163</v>
      </c>
      <c r="C51" s="6">
        <v>0.66241543240357326</v>
      </c>
      <c r="D51">
        <f t="shared" si="0"/>
        <v>0.64736543240357325</v>
      </c>
      <c r="E51" s="5" t="s">
        <v>287</v>
      </c>
      <c r="F51" s="9">
        <v>37945288.960000001</v>
      </c>
      <c r="G51" s="11">
        <v>0.91597709194620303</v>
      </c>
      <c r="H51" s="6">
        <v>1.4299548095172948E-2</v>
      </c>
      <c r="I51" s="6">
        <v>9.1924997976501057</v>
      </c>
      <c r="J51" s="6">
        <f t="shared" si="1"/>
        <v>1.5555668653730475E-3</v>
      </c>
      <c r="K51" s="6">
        <f t="shared" si="2"/>
        <v>1555566.8653730475</v>
      </c>
    </row>
    <row r="52" spans="1:11" x14ac:dyDescent="0.25">
      <c r="A52" s="4" t="s">
        <v>53</v>
      </c>
      <c r="B52" s="4">
        <v>3.3436922958458223E-2</v>
      </c>
      <c r="C52" s="6">
        <v>0.66245561545285991</v>
      </c>
      <c r="D52">
        <f t="shared" si="0"/>
        <v>0.64740561545285991</v>
      </c>
      <c r="E52" s="5" t="s">
        <v>286</v>
      </c>
      <c r="F52" s="9">
        <v>30591726.82</v>
      </c>
      <c r="G52" s="11">
        <v>0.94624710099093401</v>
      </c>
      <c r="H52" s="6">
        <v>1.4299548092984754E-2</v>
      </c>
      <c r="I52" s="6">
        <v>9.1924997976501057</v>
      </c>
      <c r="J52" s="6">
        <f t="shared" si="1"/>
        <v>1.5555668651350061E-3</v>
      </c>
      <c r="K52" s="6">
        <f t="shared" si="2"/>
        <v>1555566.8651350061</v>
      </c>
    </row>
    <row r="53" spans="1:11" x14ac:dyDescent="0.25">
      <c r="A53" s="4" t="s">
        <v>54</v>
      </c>
      <c r="B53" s="4">
        <v>0.51622283129000068</v>
      </c>
      <c r="C53" s="6">
        <v>0.6624165578873733</v>
      </c>
      <c r="D53">
        <f t="shared" si="0"/>
        <v>0.6473665578873733</v>
      </c>
      <c r="E53" s="5" t="s">
        <v>287</v>
      </c>
      <c r="F53" s="9">
        <v>17796597.449999999</v>
      </c>
      <c r="G53" s="11">
        <v>0.91655096821337201</v>
      </c>
      <c r="H53" s="6">
        <v>1.4299548094142784E-2</v>
      </c>
      <c r="I53" s="6">
        <v>9.1924997976501057</v>
      </c>
      <c r="J53" s="6">
        <f t="shared" si="1"/>
        <v>1.5555668652609818E-3</v>
      </c>
      <c r="K53" s="6">
        <f t="shared" si="2"/>
        <v>1555566.8652609817</v>
      </c>
    </row>
    <row r="54" spans="1:11" x14ac:dyDescent="0.25">
      <c r="A54" s="4" t="s">
        <v>55</v>
      </c>
      <c r="B54" s="4">
        <v>0.19228857975945482</v>
      </c>
      <c r="C54" s="6">
        <v>0.66242256650751941</v>
      </c>
      <c r="D54">
        <f t="shared" si="0"/>
        <v>0.6473725665075194</v>
      </c>
      <c r="E54" s="5" t="s">
        <v>286</v>
      </c>
      <c r="F54" s="9">
        <v>22980747.640000001</v>
      </c>
      <c r="G54" s="11">
        <v>0.96182808876000703</v>
      </c>
      <c r="H54" s="6">
        <v>1.4299548092767879E-2</v>
      </c>
      <c r="I54" s="6">
        <v>9.1924997976501057</v>
      </c>
      <c r="J54" s="6">
        <f t="shared" si="1"/>
        <v>1.5555668651114137E-3</v>
      </c>
      <c r="K54" s="6">
        <f t="shared" si="2"/>
        <v>1555566.8651114136</v>
      </c>
    </row>
    <row r="55" spans="1:11" x14ac:dyDescent="0.25">
      <c r="A55" s="4" t="s">
        <v>56</v>
      </c>
      <c r="B55" s="4">
        <v>5.6594995025526153E-2</v>
      </c>
      <c r="C55" s="6">
        <v>0.66244116641563655</v>
      </c>
      <c r="D55">
        <f t="shared" si="0"/>
        <v>0.64739116641563654</v>
      </c>
      <c r="E55" s="5" t="s">
        <v>286</v>
      </c>
      <c r="F55" s="9">
        <v>28013236.41</v>
      </c>
      <c r="G55" s="11">
        <v>0.97352311301638506</v>
      </c>
      <c r="H55" s="6">
        <v>1.4299548092746936E-2</v>
      </c>
      <c r="I55" s="6">
        <v>9.1924997976501057</v>
      </c>
      <c r="J55" s="6">
        <f t="shared" si="1"/>
        <v>1.5555668651091354E-3</v>
      </c>
      <c r="K55" s="6">
        <f t="shared" si="2"/>
        <v>1555566.8651091354</v>
      </c>
    </row>
    <row r="56" spans="1:11" x14ac:dyDescent="0.25">
      <c r="A56" s="4" t="s">
        <v>57</v>
      </c>
      <c r="B56" s="4">
        <v>1.481982229193842</v>
      </c>
      <c r="C56" s="6">
        <v>0.66241273506556297</v>
      </c>
      <c r="D56">
        <f t="shared" si="0"/>
        <v>0.64736273506556297</v>
      </c>
      <c r="E56" s="5" t="s">
        <v>287</v>
      </c>
      <c r="F56" s="9">
        <v>9383953.5500000007</v>
      </c>
      <c r="G56" s="11">
        <v>0.93273722491657296</v>
      </c>
      <c r="H56" s="6">
        <v>1.4299548104715218E-2</v>
      </c>
      <c r="I56" s="6">
        <v>9.1924997976501057</v>
      </c>
      <c r="J56" s="6">
        <f t="shared" si="1"/>
        <v>1.5555668664110969E-3</v>
      </c>
      <c r="K56" s="6">
        <f t="shared" si="2"/>
        <v>1555566.8664110969</v>
      </c>
    </row>
    <row r="57" spans="1:11" x14ac:dyDescent="0.25">
      <c r="A57" s="4" t="s">
        <v>58</v>
      </c>
      <c r="B57" s="4">
        <v>0.32112839166273405</v>
      </c>
      <c r="C57" s="6">
        <v>0.66241986057452185</v>
      </c>
      <c r="D57">
        <f t="shared" si="0"/>
        <v>0.64736986057452184</v>
      </c>
      <c r="E57" s="5" t="s">
        <v>286</v>
      </c>
      <c r="F57" s="9">
        <v>17577948.379999999</v>
      </c>
      <c r="G57" s="11">
        <v>0.97222034219502995</v>
      </c>
      <c r="H57" s="6">
        <v>1.4299548092610557E-2</v>
      </c>
      <c r="I57" s="6">
        <v>9.1924997976501057</v>
      </c>
      <c r="J57" s="6">
        <f t="shared" si="1"/>
        <v>1.5555668650942993E-3</v>
      </c>
      <c r="K57" s="6">
        <f t="shared" si="2"/>
        <v>1555566.8650942994</v>
      </c>
    </row>
    <row r="58" spans="1:11" x14ac:dyDescent="0.25">
      <c r="A58" s="4" t="s">
        <v>59</v>
      </c>
      <c r="B58" s="4">
        <v>123.75138174632396</v>
      </c>
      <c r="C58" s="6">
        <v>0.66223728543192184</v>
      </c>
      <c r="D58">
        <f t="shared" si="0"/>
        <v>0.64718728543192183</v>
      </c>
      <c r="E58" s="5" t="s">
        <v>287</v>
      </c>
      <c r="F58" s="9">
        <v>257644.58590000001</v>
      </c>
      <c r="G58" s="11">
        <v>0.98927053025992295</v>
      </c>
      <c r="H58" s="6">
        <v>1.4303039391145611E-2</v>
      </c>
      <c r="I58" s="6">
        <v>9.1924997976501057</v>
      </c>
      <c r="J58" s="6">
        <f t="shared" si="1"/>
        <v>1.5559466636922768E-3</v>
      </c>
      <c r="K58" s="6">
        <f t="shared" si="2"/>
        <v>1555946.6636922769</v>
      </c>
    </row>
    <row r="59" spans="1:11" x14ac:dyDescent="0.25">
      <c r="A59" s="4" t="s">
        <v>60</v>
      </c>
      <c r="B59" s="4">
        <v>22.937249026938357</v>
      </c>
      <c r="C59" s="6">
        <v>0.66238271301187768</v>
      </c>
      <c r="D59">
        <f t="shared" si="0"/>
        <v>0.64733271301187767</v>
      </c>
      <c r="E59" s="5" t="s">
        <v>287</v>
      </c>
      <c r="F59" s="9">
        <v>1384693.335</v>
      </c>
      <c r="G59" s="11">
        <v>0.96434872854588105</v>
      </c>
      <c r="H59" s="6">
        <v>1.4299553849954075E-2</v>
      </c>
      <c r="I59" s="6">
        <v>9.1924997976501057</v>
      </c>
      <c r="J59" s="6">
        <f t="shared" si="1"/>
        <v>1.5555674914030995E-3</v>
      </c>
      <c r="K59" s="6">
        <f t="shared" si="2"/>
        <v>1555567.4914030996</v>
      </c>
    </row>
    <row r="60" spans="1:11" x14ac:dyDescent="0.25">
      <c r="A60" s="7" t="s">
        <v>61</v>
      </c>
      <c r="B60" s="4">
        <v>1.2468129420326848E-2</v>
      </c>
      <c r="C60" s="6">
        <v>0.66246095389044035</v>
      </c>
      <c r="D60">
        <f t="shared" si="0"/>
        <v>0.64741095389044034</v>
      </c>
      <c r="E60" s="5" t="s">
        <v>286</v>
      </c>
      <c r="F60" s="9">
        <v>40485066.57</v>
      </c>
      <c r="G60" s="11">
        <v>0.52148547328959705</v>
      </c>
      <c r="H60" s="6">
        <v>1.4299548094299962E-2</v>
      </c>
      <c r="I60" s="6">
        <v>9.1924997976501057</v>
      </c>
      <c r="J60" s="6">
        <f t="shared" si="1"/>
        <v>1.5555668652780803E-3</v>
      </c>
      <c r="K60" s="6">
        <f t="shared" si="2"/>
        <v>1555566.8652780803</v>
      </c>
    </row>
    <row r="61" spans="1:11" x14ac:dyDescent="0.25">
      <c r="A61" s="4" t="s">
        <v>62</v>
      </c>
      <c r="B61" s="4">
        <v>1.9397463159405614E-2</v>
      </c>
      <c r="C61" s="6">
        <v>0.66248771785186933</v>
      </c>
      <c r="D61">
        <f t="shared" si="0"/>
        <v>0.64743771785186932</v>
      </c>
      <c r="E61" s="5" t="s">
        <v>286</v>
      </c>
      <c r="F61" s="9">
        <v>30665586.640000001</v>
      </c>
      <c r="G61" s="11">
        <v>0.96527264857948003</v>
      </c>
      <c r="H61" s="6">
        <v>1.4299548092899806E-2</v>
      </c>
      <c r="I61" s="6">
        <v>9.1924997976501057</v>
      </c>
      <c r="J61" s="6">
        <f t="shared" si="1"/>
        <v>1.5555668651257653E-3</v>
      </c>
      <c r="K61" s="6">
        <f t="shared" si="2"/>
        <v>1555566.8651257653</v>
      </c>
    </row>
    <row r="62" spans="1:11" x14ac:dyDescent="0.25">
      <c r="A62" s="4" t="s">
        <v>63</v>
      </c>
      <c r="B62" s="4">
        <v>0.46064044294941126</v>
      </c>
      <c r="C62" s="6">
        <v>0.66241801406219125</v>
      </c>
      <c r="D62">
        <f t="shared" si="0"/>
        <v>0.64736801406219124</v>
      </c>
      <c r="E62" s="5" t="s">
        <v>287</v>
      </c>
      <c r="F62" s="9">
        <v>14502858.189999999</v>
      </c>
      <c r="G62" s="11">
        <v>0.96314570395867005</v>
      </c>
      <c r="H62" s="6">
        <v>1.4299548093072054E-2</v>
      </c>
      <c r="I62" s="6">
        <v>9.1924997976501057</v>
      </c>
      <c r="J62" s="6">
        <f t="shared" si="1"/>
        <v>1.5555668651445031E-3</v>
      </c>
      <c r="K62" s="6">
        <f t="shared" si="2"/>
        <v>1555566.8651445031</v>
      </c>
    </row>
    <row r="63" spans="1:11" x14ac:dyDescent="0.25">
      <c r="A63" s="4" t="s">
        <v>64</v>
      </c>
      <c r="B63" s="4">
        <v>79.37648204173324</v>
      </c>
      <c r="C63" s="6">
        <v>0.66234011234146506</v>
      </c>
      <c r="D63">
        <f t="shared" si="0"/>
        <v>0.64729011234146505</v>
      </c>
      <c r="E63" s="5" t="s">
        <v>287</v>
      </c>
      <c r="F63" s="9">
        <v>611267.31880000001</v>
      </c>
      <c r="G63" s="11">
        <v>0.90549018079800503</v>
      </c>
      <c r="H63" s="6">
        <v>1.4299812771630319E-2</v>
      </c>
      <c r="I63" s="6">
        <v>9.1924997976501057</v>
      </c>
      <c r="J63" s="6">
        <f t="shared" si="1"/>
        <v>1.5555956580261012E-3</v>
      </c>
      <c r="K63" s="6">
        <f t="shared" si="2"/>
        <v>1555595.6580261011</v>
      </c>
    </row>
    <row r="64" spans="1:11" x14ac:dyDescent="0.25">
      <c r="A64" s="4" t="s">
        <v>65</v>
      </c>
      <c r="B64" s="4">
        <v>1.5244866442870186E-2</v>
      </c>
      <c r="C64" s="6">
        <v>0.66243716511448203</v>
      </c>
      <c r="D64">
        <f t="shared" si="0"/>
        <v>0.64738716511448202</v>
      </c>
      <c r="E64" s="5" t="s">
        <v>286</v>
      </c>
      <c r="F64" s="9">
        <v>126378680</v>
      </c>
      <c r="G64" s="11">
        <v>0.961981887843957</v>
      </c>
      <c r="H64" s="6">
        <v>1.4299548095240843E-2</v>
      </c>
      <c r="I64" s="6">
        <v>9.1924997976501057</v>
      </c>
      <c r="J64" s="6">
        <f t="shared" si="1"/>
        <v>1.5555668653804335E-3</v>
      </c>
      <c r="K64" s="6">
        <f t="shared" si="2"/>
        <v>1555566.8653804336</v>
      </c>
    </row>
    <row r="65" spans="1:11" x14ac:dyDescent="0.25">
      <c r="A65" s="4" t="s">
        <v>66</v>
      </c>
      <c r="B65" s="4">
        <v>1.4055513587553068</v>
      </c>
      <c r="C65" s="6">
        <v>0.6624132276180581</v>
      </c>
      <c r="D65">
        <f t="shared" si="0"/>
        <v>0.64736322761805809</v>
      </c>
      <c r="E65" s="5" t="s">
        <v>287</v>
      </c>
      <c r="F65" s="9">
        <v>14054622.800000001</v>
      </c>
      <c r="G65" s="11">
        <v>0.83679027865074396</v>
      </c>
      <c r="H65" s="6">
        <v>1.4299548101568561E-2</v>
      </c>
      <c r="I65" s="6">
        <v>9.1924997976501057</v>
      </c>
      <c r="J65" s="6">
        <f t="shared" si="1"/>
        <v>1.55556686606879E-3</v>
      </c>
      <c r="K65" s="6">
        <f t="shared" si="2"/>
        <v>1555566.86606879</v>
      </c>
    </row>
    <row r="66" spans="1:11" x14ac:dyDescent="0.25">
      <c r="A66" s="7" t="s">
        <v>67</v>
      </c>
      <c r="B66" s="4">
        <v>5.4127706860623883</v>
      </c>
      <c r="C66" s="6">
        <v>0.66240908894087747</v>
      </c>
      <c r="D66">
        <f t="shared" ref="D66:D129" si="3">C66-0.01505</f>
        <v>0.64735908894087746</v>
      </c>
      <c r="E66" s="5" t="s">
        <v>287</v>
      </c>
      <c r="F66" s="9">
        <v>6957678.3030000003</v>
      </c>
      <c r="G66" s="11">
        <v>0.94160547238763403</v>
      </c>
      <c r="H66" s="6">
        <v>1.4299548181529086E-2</v>
      </c>
      <c r="I66" s="6">
        <v>9.1924997976501057</v>
      </c>
      <c r="J66" s="6">
        <f t="shared" ref="J66:J129" si="4">H66/I66</f>
        <v>1.5555668747672428E-3</v>
      </c>
      <c r="K66" s="6">
        <f t="shared" ref="K66:K129" si="5">J66*1000000000</f>
        <v>1555566.8747672427</v>
      </c>
    </row>
    <row r="67" spans="1:11" x14ac:dyDescent="0.25">
      <c r="A67" s="4" t="s">
        <v>68</v>
      </c>
      <c r="B67" s="4">
        <v>6.6998218479546114</v>
      </c>
      <c r="C67" s="6">
        <v>0.66240600310266351</v>
      </c>
      <c r="D67">
        <f t="shared" si="3"/>
        <v>0.6473560031026635</v>
      </c>
      <c r="E67" s="5" t="s">
        <v>287</v>
      </c>
      <c r="F67" s="9">
        <v>4610547.9380000001</v>
      </c>
      <c r="G67" s="11">
        <v>0.96121447037909702</v>
      </c>
      <c r="H67" s="6">
        <v>1.4299548272683189E-2</v>
      </c>
      <c r="I67" s="6">
        <v>9.1924997976501057</v>
      </c>
      <c r="J67" s="6">
        <f t="shared" si="4"/>
        <v>1.5555668846833814E-3</v>
      </c>
      <c r="K67" s="6">
        <f t="shared" si="5"/>
        <v>1555566.8846833815</v>
      </c>
    </row>
    <row r="68" spans="1:11" x14ac:dyDescent="0.25">
      <c r="A68" s="4" t="s">
        <v>69</v>
      </c>
      <c r="B68" s="4">
        <v>0.38640257082145446</v>
      </c>
      <c r="C68" s="6">
        <v>0.66241685772643211</v>
      </c>
      <c r="D68">
        <f t="shared" si="3"/>
        <v>0.6473668577264321</v>
      </c>
      <c r="E68" s="5" t="s">
        <v>287</v>
      </c>
      <c r="F68" s="9">
        <v>29710118.899999999</v>
      </c>
      <c r="G68" s="11">
        <v>0.96145105320382096</v>
      </c>
      <c r="H68" s="6">
        <v>1.4299548094273263E-2</v>
      </c>
      <c r="I68" s="6">
        <v>9.1924997976501057</v>
      </c>
      <c r="J68" s="6">
        <f t="shared" si="4"/>
        <v>1.5555668652751759E-3</v>
      </c>
      <c r="K68" s="6">
        <f t="shared" si="5"/>
        <v>1555566.865275176</v>
      </c>
    </row>
    <row r="69" spans="1:11" x14ac:dyDescent="0.25">
      <c r="A69" s="4" t="s">
        <v>70</v>
      </c>
      <c r="B69" s="4">
        <v>0.7310832838857948</v>
      </c>
      <c r="C69" s="6">
        <v>0.66241541766203638</v>
      </c>
      <c r="D69">
        <f t="shared" si="3"/>
        <v>0.64736541766203637</v>
      </c>
      <c r="E69" s="5" t="s">
        <v>287</v>
      </c>
      <c r="F69" s="9">
        <v>15712447.02</v>
      </c>
      <c r="G69" s="11">
        <v>0.947019875615419</v>
      </c>
      <c r="H69" s="6">
        <v>1.4299548095403897E-2</v>
      </c>
      <c r="I69" s="6">
        <v>9.1924997976501057</v>
      </c>
      <c r="J69" s="6">
        <f t="shared" si="4"/>
        <v>1.5555668653981711E-3</v>
      </c>
      <c r="K69" s="6">
        <f t="shared" si="5"/>
        <v>1555566.8653981711</v>
      </c>
    </row>
    <row r="70" spans="1:11" x14ac:dyDescent="0.25">
      <c r="A70" s="4" t="s">
        <v>71</v>
      </c>
      <c r="B70" s="4">
        <v>0.7229464414136153</v>
      </c>
      <c r="C70" s="6">
        <v>0.66241490040696749</v>
      </c>
      <c r="D70">
        <f t="shared" si="3"/>
        <v>0.64736490040696748</v>
      </c>
      <c r="E70" s="5" t="s">
        <v>287</v>
      </c>
      <c r="F70" s="9">
        <v>42755240.210000001</v>
      </c>
      <c r="G70" s="11">
        <v>0.95656785761684804</v>
      </c>
      <c r="H70" s="6">
        <v>1.4299548095742137E-2</v>
      </c>
      <c r="I70" s="6">
        <v>9.1924997976501057</v>
      </c>
      <c r="J70" s="6">
        <f t="shared" si="4"/>
        <v>1.5555668654349663E-3</v>
      </c>
      <c r="K70" s="6">
        <f t="shared" si="5"/>
        <v>1555566.8654349663</v>
      </c>
    </row>
    <row r="71" spans="1:11" x14ac:dyDescent="0.25">
      <c r="A71" s="4" t="s">
        <v>72</v>
      </c>
      <c r="B71" s="4">
        <v>6.7163408648936107E-2</v>
      </c>
      <c r="C71" s="6">
        <v>0.66243826870101263</v>
      </c>
      <c r="D71">
        <f t="shared" si="3"/>
        <v>0.64738826870101263</v>
      </c>
      <c r="E71" s="5" t="s">
        <v>286</v>
      </c>
      <c r="F71" s="9">
        <v>25024367.789999999</v>
      </c>
      <c r="G71" s="11">
        <v>0.93337324325402005</v>
      </c>
      <c r="H71" s="6">
        <v>1.4299548092508215E-2</v>
      </c>
      <c r="I71" s="6">
        <v>9.1924997976501057</v>
      </c>
      <c r="J71" s="6">
        <f t="shared" si="4"/>
        <v>1.5555668650831663E-3</v>
      </c>
      <c r="K71" s="6">
        <f t="shared" si="5"/>
        <v>1555566.8650831664</v>
      </c>
    </row>
    <row r="72" spans="1:11" x14ac:dyDescent="0.25">
      <c r="A72" s="4" t="s">
        <v>73</v>
      </c>
      <c r="B72" s="4">
        <v>292.036243401712</v>
      </c>
      <c r="C72" s="6">
        <v>0.66213782498663476</v>
      </c>
      <c r="D72">
        <f t="shared" si="3"/>
        <v>0.64708782498663475</v>
      </c>
      <c r="E72" s="5" t="s">
        <v>287</v>
      </c>
      <c r="F72" s="9">
        <v>165855.07199999999</v>
      </c>
      <c r="G72" s="11">
        <v>0.98226626016260199</v>
      </c>
      <c r="H72" s="6">
        <v>1.4346256545008563E-2</v>
      </c>
      <c r="I72" s="6">
        <v>9.1924997976501057</v>
      </c>
      <c r="J72" s="6">
        <f t="shared" si="4"/>
        <v>1.5606480131417485E-3</v>
      </c>
      <c r="K72" s="6">
        <f t="shared" si="5"/>
        <v>1560648.0131417485</v>
      </c>
    </row>
    <row r="73" spans="1:11" x14ac:dyDescent="0.25">
      <c r="A73" s="7" t="s">
        <v>74</v>
      </c>
      <c r="B73" s="4">
        <v>4.0188901048824839E-2</v>
      </c>
      <c r="C73" s="6">
        <v>0.66246630890260882</v>
      </c>
      <c r="D73">
        <f t="shared" si="3"/>
        <v>0.64741630890260882</v>
      </c>
      <c r="E73" s="5" t="s">
        <v>286</v>
      </c>
      <c r="F73" s="9">
        <v>20017960.539999999</v>
      </c>
      <c r="G73" s="11">
        <v>0.94508916923839204</v>
      </c>
      <c r="H73" s="6">
        <v>1.4299548091445057E-2</v>
      </c>
      <c r="I73" s="6">
        <v>9.1924997976501057</v>
      </c>
      <c r="J73" s="6">
        <f t="shared" si="4"/>
        <v>1.5555668649675112E-3</v>
      </c>
      <c r="K73" s="6">
        <f t="shared" si="5"/>
        <v>1555566.8649675113</v>
      </c>
    </row>
    <row r="74" spans="1:11" x14ac:dyDescent="0.25">
      <c r="A74" s="4" t="s">
        <v>75</v>
      </c>
      <c r="B74" s="4">
        <v>0.30024746354876225</v>
      </c>
      <c r="C74" s="6">
        <v>0.66242105470746493</v>
      </c>
      <c r="D74">
        <f t="shared" si="3"/>
        <v>0.64737105470746492</v>
      </c>
      <c r="E74" s="5" t="s">
        <v>286</v>
      </c>
      <c r="F74" s="9">
        <v>14876174.880000001</v>
      </c>
      <c r="G74" s="11">
        <v>0.93133889119027902</v>
      </c>
      <c r="H74" s="6">
        <v>1.4299548091999908E-2</v>
      </c>
      <c r="I74" s="6">
        <v>9.1924997976501057</v>
      </c>
      <c r="J74" s="6">
        <f t="shared" si="4"/>
        <v>1.5555668650278705E-3</v>
      </c>
      <c r="K74" s="6">
        <f t="shared" si="5"/>
        <v>1555566.8650278705</v>
      </c>
    </row>
    <row r="75" spans="1:11" x14ac:dyDescent="0.25">
      <c r="A75" s="7" t="s">
        <v>76</v>
      </c>
      <c r="B75" s="4">
        <v>6.7702453187480263</v>
      </c>
      <c r="C75" s="6">
        <v>0.6624064603472507</v>
      </c>
      <c r="D75">
        <f t="shared" si="3"/>
        <v>0.6473564603472507</v>
      </c>
      <c r="E75" s="5" t="s">
        <v>287</v>
      </c>
      <c r="F75" s="9">
        <v>4892345.5609999998</v>
      </c>
      <c r="G75" s="11">
        <v>0.94597425384491396</v>
      </c>
      <c r="H75" s="6">
        <v>1.4299548263661453E-2</v>
      </c>
      <c r="I75" s="6">
        <v>9.1924997976501057</v>
      </c>
      <c r="J75" s="6">
        <f t="shared" si="4"/>
        <v>1.5555668837019577E-3</v>
      </c>
      <c r="K75" s="6">
        <f t="shared" si="5"/>
        <v>1555566.8837019578</v>
      </c>
    </row>
    <row r="76" spans="1:11" x14ac:dyDescent="0.25">
      <c r="A76" s="4" t="s">
        <v>77</v>
      </c>
      <c r="B76" s="4">
        <v>0.7561470653385769</v>
      </c>
      <c r="C76" s="6">
        <v>0.66241559354685819</v>
      </c>
      <c r="D76">
        <f t="shared" si="3"/>
        <v>0.64736559354685819</v>
      </c>
      <c r="E76" s="5" t="s">
        <v>287</v>
      </c>
      <c r="F76" s="9">
        <v>9975104.7359999996</v>
      </c>
      <c r="G76" s="11">
        <v>0.92676290451175003</v>
      </c>
      <c r="H76" s="6">
        <v>1.4299548095487257E-2</v>
      </c>
      <c r="I76" s="6">
        <v>9.1924997976501057</v>
      </c>
      <c r="J76" s="6">
        <f t="shared" si="4"/>
        <v>1.5555668654072393E-3</v>
      </c>
      <c r="K76" s="6">
        <f t="shared" si="5"/>
        <v>1555566.8654072394</v>
      </c>
    </row>
    <row r="77" spans="1:11" x14ac:dyDescent="0.25">
      <c r="A77" s="4" t="s">
        <v>78</v>
      </c>
      <c r="B77" s="4">
        <v>0.66289818688378332</v>
      </c>
      <c r="C77" s="6">
        <v>0.66241518191193416</v>
      </c>
      <c r="D77">
        <f t="shared" si="3"/>
        <v>0.64736518191193415</v>
      </c>
      <c r="E77" s="5" t="s">
        <v>287</v>
      </c>
      <c r="F77" s="9">
        <v>24003058.030000001</v>
      </c>
      <c r="G77" s="11">
        <v>0.88049388674388696</v>
      </c>
      <c r="H77" s="6">
        <v>1.4299548095440427E-2</v>
      </c>
      <c r="I77" s="6">
        <v>9.1924997976501057</v>
      </c>
      <c r="J77" s="6">
        <f t="shared" si="4"/>
        <v>1.5555668654021449E-3</v>
      </c>
      <c r="K77" s="6">
        <f t="shared" si="5"/>
        <v>1555566.8654021448</v>
      </c>
    </row>
    <row r="78" spans="1:11" x14ac:dyDescent="0.25">
      <c r="A78" s="7" t="s">
        <v>79</v>
      </c>
      <c r="B78" s="4">
        <v>1.4990427867797675</v>
      </c>
      <c r="C78" s="6">
        <v>0.66241295566143177</v>
      </c>
      <c r="D78">
        <f t="shared" si="3"/>
        <v>0.64736295566143176</v>
      </c>
      <c r="E78" s="5" t="s">
        <v>287</v>
      </c>
      <c r="F78" s="9">
        <v>10875730.83</v>
      </c>
      <c r="G78" s="11">
        <v>0.93330508251865896</v>
      </c>
      <c r="H78" s="6">
        <v>1.4299548103696502E-2</v>
      </c>
      <c r="I78" s="6">
        <v>9.1924997976501057</v>
      </c>
      <c r="J78" s="6">
        <f t="shared" si="4"/>
        <v>1.5555668663002765E-3</v>
      </c>
      <c r="K78" s="6">
        <f t="shared" si="5"/>
        <v>1555566.8663002765</v>
      </c>
    </row>
    <row r="79" spans="1:11" x14ac:dyDescent="0.25">
      <c r="A79" s="4" t="s">
        <v>80</v>
      </c>
      <c r="B79" s="4">
        <v>0.25869652478171712</v>
      </c>
      <c r="C79" s="6">
        <v>0.66241812103448794</v>
      </c>
      <c r="D79">
        <f t="shared" si="3"/>
        <v>0.64736812103448793</v>
      </c>
      <c r="E79" s="5" t="s">
        <v>287</v>
      </c>
      <c r="F79" s="9">
        <v>34833374.850000001</v>
      </c>
      <c r="G79" s="11">
        <v>0.957458867468444</v>
      </c>
      <c r="H79" s="6">
        <v>1.42995480940979E-2</v>
      </c>
      <c r="I79" s="6">
        <v>9.1924997976501057</v>
      </c>
      <c r="J79" s="6">
        <f t="shared" si="4"/>
        <v>1.5555668652560992E-3</v>
      </c>
      <c r="K79" s="6">
        <f t="shared" si="5"/>
        <v>1555566.8652560993</v>
      </c>
    </row>
    <row r="80" spans="1:11" x14ac:dyDescent="0.25">
      <c r="A80" s="4" t="s">
        <v>81</v>
      </c>
      <c r="B80" s="4">
        <v>0.65755965630723467</v>
      </c>
      <c r="C80" s="6">
        <v>0.66241527911763443</v>
      </c>
      <c r="D80">
        <f t="shared" si="3"/>
        <v>0.64736527911763442</v>
      </c>
      <c r="E80" s="5" t="s">
        <v>287</v>
      </c>
      <c r="F80" s="9">
        <v>29587368.07</v>
      </c>
      <c r="G80" s="11">
        <v>0.96471450667924197</v>
      </c>
      <c r="H80" s="6">
        <v>1.4299548095348995E-2</v>
      </c>
      <c r="I80" s="6">
        <v>9.1924997976501057</v>
      </c>
      <c r="J80" s="6">
        <f t="shared" si="4"/>
        <v>1.5555668653921986E-3</v>
      </c>
      <c r="K80" s="6">
        <f t="shared" si="5"/>
        <v>1555566.8653921986</v>
      </c>
    </row>
    <row r="81" spans="1:11" x14ac:dyDescent="0.25">
      <c r="A81" s="4" t="s">
        <v>82</v>
      </c>
      <c r="B81" s="4">
        <v>0.10871272926437907</v>
      </c>
      <c r="C81" s="6">
        <v>0.66242599620010323</v>
      </c>
      <c r="D81">
        <f t="shared" si="3"/>
        <v>0.64737599620010322</v>
      </c>
      <c r="E81" s="5" t="s">
        <v>286</v>
      </c>
      <c r="F81" s="9">
        <v>30365546.239999998</v>
      </c>
      <c r="G81" s="11">
        <v>0.92962421062703304</v>
      </c>
      <c r="H81" s="6">
        <v>1.4299548093289588E-2</v>
      </c>
      <c r="I81" s="6">
        <v>9.1924997976501057</v>
      </c>
      <c r="J81" s="6">
        <f t="shared" si="4"/>
        <v>1.5555668651681673E-3</v>
      </c>
      <c r="K81" s="6">
        <f t="shared" si="5"/>
        <v>1555566.8651681673</v>
      </c>
    </row>
    <row r="82" spans="1:11" x14ac:dyDescent="0.25">
      <c r="A82" s="4" t="s">
        <v>83</v>
      </c>
      <c r="B82" s="4">
        <v>0.58055574081827332</v>
      </c>
      <c r="C82" s="6">
        <v>0.66241603307254737</v>
      </c>
      <c r="D82">
        <f t="shared" si="3"/>
        <v>0.64736603307254736</v>
      </c>
      <c r="E82" s="5" t="s">
        <v>287</v>
      </c>
      <c r="F82" s="9">
        <v>17141011.57</v>
      </c>
      <c r="G82" s="11">
        <v>0.90070067310031598</v>
      </c>
      <c r="H82" s="6">
        <v>1.429954809457447E-2</v>
      </c>
      <c r="I82" s="6">
        <v>9.1924997976501057</v>
      </c>
      <c r="J82" s="6">
        <f t="shared" si="4"/>
        <v>1.5555668653079425E-3</v>
      </c>
      <c r="K82" s="6">
        <f t="shared" si="5"/>
        <v>1555566.8653079425</v>
      </c>
    </row>
    <row r="83" spans="1:11" x14ac:dyDescent="0.25">
      <c r="A83" s="4" t="s">
        <v>84</v>
      </c>
      <c r="B83" s="4">
        <v>8.003985731999034</v>
      </c>
      <c r="C83" s="6">
        <v>0.66240506804422206</v>
      </c>
      <c r="D83">
        <f t="shared" si="3"/>
        <v>0.64735506804422205</v>
      </c>
      <c r="E83" s="5" t="s">
        <v>287</v>
      </c>
      <c r="F83" s="9">
        <v>4273953.5269999998</v>
      </c>
      <c r="G83" s="11">
        <v>0.95377188975178895</v>
      </c>
      <c r="H83" s="6">
        <v>1.4299548339292581E-2</v>
      </c>
      <c r="I83" s="6">
        <v>9.1924997976501057</v>
      </c>
      <c r="J83" s="6">
        <f t="shared" si="4"/>
        <v>1.55556689192944E-3</v>
      </c>
      <c r="K83" s="6">
        <f t="shared" si="5"/>
        <v>1555566.89192944</v>
      </c>
    </row>
    <row r="84" spans="1:11" x14ac:dyDescent="0.25">
      <c r="A84" s="4" t="s">
        <v>85</v>
      </c>
      <c r="B84" s="4">
        <v>1.3367324966392893</v>
      </c>
      <c r="C84" s="6">
        <v>0.66241271501481169</v>
      </c>
      <c r="D84">
        <f t="shared" si="3"/>
        <v>0.64736271501481168</v>
      </c>
      <c r="E84" s="5" t="s">
        <v>287</v>
      </c>
      <c r="F84" s="9">
        <v>7595326.2970000003</v>
      </c>
      <c r="G84" s="11">
        <v>0.93132391993542396</v>
      </c>
      <c r="H84" s="6">
        <v>1.4299548104477663E-2</v>
      </c>
      <c r="I84" s="6">
        <v>9.1924997976501057</v>
      </c>
      <c r="J84" s="6">
        <f t="shared" si="4"/>
        <v>1.5555668663852548E-3</v>
      </c>
      <c r="K84" s="6">
        <f t="shared" si="5"/>
        <v>1555566.8663852548</v>
      </c>
    </row>
    <row r="85" spans="1:11" x14ac:dyDescent="0.25">
      <c r="A85" s="4" t="s">
        <v>86</v>
      </c>
      <c r="B85" s="4">
        <v>505.02960214027104</v>
      </c>
      <c r="C85" s="6">
        <v>0.66157410558130192</v>
      </c>
      <c r="D85">
        <f t="shared" si="3"/>
        <v>0.64652410558130191</v>
      </c>
      <c r="E85" s="5" t="s">
        <v>287</v>
      </c>
      <c r="F85" s="9">
        <v>54771.644209999999</v>
      </c>
      <c r="G85" s="11">
        <v>0.927154730189932</v>
      </c>
      <c r="H85" s="6">
        <v>1.5534742757312302E-2</v>
      </c>
      <c r="I85" s="6">
        <v>9.1924997976501057</v>
      </c>
      <c r="J85" s="6">
        <f t="shared" si="4"/>
        <v>1.6899366983161072E-3</v>
      </c>
      <c r="K85" s="6">
        <f t="shared" si="5"/>
        <v>1689936.698316107</v>
      </c>
    </row>
    <row r="86" spans="1:11" x14ac:dyDescent="0.25">
      <c r="A86" s="4" t="s">
        <v>87</v>
      </c>
      <c r="B86" s="4">
        <v>0.28643107927626343</v>
      </c>
      <c r="C86" s="6">
        <v>0.66242044805561506</v>
      </c>
      <c r="D86">
        <f t="shared" si="3"/>
        <v>0.64737044805561506</v>
      </c>
      <c r="E86" s="5" t="s">
        <v>286</v>
      </c>
      <c r="F86" s="9">
        <v>17583860.489999998</v>
      </c>
      <c r="G86" s="11">
        <v>0.93166740904649703</v>
      </c>
      <c r="H86" s="6">
        <v>1.4299548092518988E-2</v>
      </c>
      <c r="I86" s="6">
        <v>9.1924997976501057</v>
      </c>
      <c r="J86" s="6">
        <f t="shared" si="4"/>
        <v>1.5555668650843381E-3</v>
      </c>
      <c r="K86" s="6">
        <f t="shared" si="5"/>
        <v>1555566.8650843382</v>
      </c>
    </row>
    <row r="87" spans="1:11" x14ac:dyDescent="0.25">
      <c r="A87" s="4" t="s">
        <v>88</v>
      </c>
      <c r="B87" s="4">
        <v>0.94760236167132672</v>
      </c>
      <c r="C87" s="6">
        <v>0.6624143020240566</v>
      </c>
      <c r="D87">
        <f t="shared" si="3"/>
        <v>0.64736430202405659</v>
      </c>
      <c r="E87" s="5" t="s">
        <v>287</v>
      </c>
      <c r="F87" s="9">
        <v>13313112.529999999</v>
      </c>
      <c r="G87" s="11">
        <v>0.87891455635028004</v>
      </c>
      <c r="H87" s="6">
        <v>1.4299548097552392E-2</v>
      </c>
      <c r="I87" s="6">
        <v>9.1924997976501057</v>
      </c>
      <c r="J87" s="6">
        <f t="shared" si="4"/>
        <v>1.5555668656318936E-3</v>
      </c>
      <c r="K87" s="6">
        <f t="shared" si="5"/>
        <v>1555566.8656318935</v>
      </c>
    </row>
    <row r="88" spans="1:11" x14ac:dyDescent="0.25">
      <c r="A88" s="4" t="s">
        <v>89</v>
      </c>
      <c r="B88" s="4">
        <v>299.7454435036426</v>
      </c>
      <c r="C88" s="6">
        <v>0.66211385974114412</v>
      </c>
      <c r="D88">
        <f t="shared" si="3"/>
        <v>0.64706385974114411</v>
      </c>
      <c r="E88" s="5" t="s">
        <v>287</v>
      </c>
      <c r="F88" s="9">
        <v>152679.2905</v>
      </c>
      <c r="G88" s="11">
        <v>0.94241787624140605</v>
      </c>
      <c r="H88" s="6">
        <v>1.4357591418351013E-2</v>
      </c>
      <c r="I88" s="6">
        <v>9.1924997976501057</v>
      </c>
      <c r="J88" s="6">
        <f t="shared" si="4"/>
        <v>1.5618810698283909E-3</v>
      </c>
      <c r="K88" s="6">
        <f t="shared" si="5"/>
        <v>1561881.0698283908</v>
      </c>
    </row>
    <row r="89" spans="1:11" x14ac:dyDescent="0.25">
      <c r="A89" s="4" t="s">
        <v>90</v>
      </c>
      <c r="B89" s="4">
        <v>0.74434621838813397</v>
      </c>
      <c r="C89" s="6">
        <v>0.66241535734006951</v>
      </c>
      <c r="D89">
        <f t="shared" si="3"/>
        <v>0.6473653573400695</v>
      </c>
      <c r="E89" s="5" t="s">
        <v>287</v>
      </c>
      <c r="F89" s="9">
        <v>14052824.890000001</v>
      </c>
      <c r="G89" s="11">
        <v>0.92726698244469197</v>
      </c>
      <c r="H89" s="6">
        <v>1.4299548095532673E-2</v>
      </c>
      <c r="I89" s="6">
        <v>9.1924997976501057</v>
      </c>
      <c r="J89" s="6">
        <f t="shared" si="4"/>
        <v>1.5555668654121798E-3</v>
      </c>
      <c r="K89" s="6">
        <f t="shared" si="5"/>
        <v>1555566.8654121798</v>
      </c>
    </row>
    <row r="90" spans="1:11" x14ac:dyDescent="0.25">
      <c r="A90" s="4" t="s">
        <v>91</v>
      </c>
      <c r="B90" s="4">
        <v>0.10946520482747954</v>
      </c>
      <c r="C90" s="6">
        <v>0.66242275144408758</v>
      </c>
      <c r="D90">
        <f t="shared" si="3"/>
        <v>0.64737275144408757</v>
      </c>
      <c r="E90" s="5" t="s">
        <v>286</v>
      </c>
      <c r="F90" s="9">
        <v>33352437.629999999</v>
      </c>
      <c r="G90" s="11">
        <v>0.75993253373313396</v>
      </c>
      <c r="H90" s="6">
        <v>1.4299548093845404E-2</v>
      </c>
      <c r="I90" s="6">
        <v>9.1924997976501057</v>
      </c>
      <c r="J90" s="6">
        <f t="shared" si="4"/>
        <v>1.5555668652286316E-3</v>
      </c>
      <c r="K90" s="6">
        <f t="shared" si="5"/>
        <v>1555566.8652286315</v>
      </c>
    </row>
    <row r="91" spans="1:11" x14ac:dyDescent="0.25">
      <c r="A91" s="4" t="s">
        <v>92</v>
      </c>
      <c r="B91" s="4">
        <v>0.10587148892964751</v>
      </c>
      <c r="C91" s="6">
        <v>0.66243385233449281</v>
      </c>
      <c r="D91">
        <f t="shared" si="3"/>
        <v>0.6473838523344928</v>
      </c>
      <c r="E91" s="5" t="s">
        <v>286</v>
      </c>
      <c r="F91" s="9">
        <v>17356604.640000001</v>
      </c>
      <c r="G91" s="11">
        <v>0.87655257767617301</v>
      </c>
      <c r="H91" s="6">
        <v>1.4299548091437865E-2</v>
      </c>
      <c r="I91" s="6">
        <v>9.1924997976501057</v>
      </c>
      <c r="J91" s="6">
        <f t="shared" si="4"/>
        <v>1.5555668649667289E-3</v>
      </c>
      <c r="K91" s="6">
        <f t="shared" si="5"/>
        <v>1555566.864966729</v>
      </c>
    </row>
    <row r="92" spans="1:11" x14ac:dyDescent="0.25">
      <c r="A92" s="4" t="s">
        <v>93</v>
      </c>
      <c r="B92" s="4">
        <v>0.40531022248177245</v>
      </c>
      <c r="C92" s="6">
        <v>0.66241762535225435</v>
      </c>
      <c r="D92">
        <f t="shared" si="3"/>
        <v>0.64736762535225434</v>
      </c>
      <c r="E92" s="5" t="s">
        <v>287</v>
      </c>
      <c r="F92" s="9">
        <v>20346783.350000001</v>
      </c>
      <c r="G92" s="11">
        <v>0.95596088909479204</v>
      </c>
      <c r="H92" s="6">
        <v>1.4299548093609119E-2</v>
      </c>
      <c r="I92" s="6">
        <v>9.1924997976501057</v>
      </c>
      <c r="J92" s="6">
        <f t="shared" si="4"/>
        <v>1.5555668652029273E-3</v>
      </c>
      <c r="K92" s="6">
        <f t="shared" si="5"/>
        <v>1555566.8652029273</v>
      </c>
    </row>
    <row r="93" spans="1:11" x14ac:dyDescent="0.25">
      <c r="A93" s="4" t="s">
        <v>94</v>
      </c>
      <c r="B93" s="4">
        <v>0.36456079046714468</v>
      </c>
      <c r="C93" s="6">
        <v>0.66241946322555789</v>
      </c>
      <c r="D93">
        <f t="shared" si="3"/>
        <v>0.64736946322555788</v>
      </c>
      <c r="E93" s="5" t="s">
        <v>287</v>
      </c>
      <c r="F93" s="9">
        <v>15370583.58</v>
      </c>
      <c r="G93" s="11">
        <v>0.96250876929726303</v>
      </c>
      <c r="H93" s="6">
        <v>1.4299548092499049E-2</v>
      </c>
      <c r="I93" s="6">
        <v>9.1924997976501057</v>
      </c>
      <c r="J93" s="6">
        <f t="shared" si="4"/>
        <v>1.5555668650821691E-3</v>
      </c>
      <c r="K93" s="6">
        <f t="shared" si="5"/>
        <v>1555566.8650821692</v>
      </c>
    </row>
    <row r="94" spans="1:11" x14ac:dyDescent="0.25">
      <c r="A94" s="4" t="s">
        <v>95</v>
      </c>
      <c r="B94" s="4">
        <v>0.23452860463272854</v>
      </c>
      <c r="C94" s="6">
        <v>0.66242017635407224</v>
      </c>
      <c r="D94">
        <f t="shared" si="3"/>
        <v>0.64737017635407224</v>
      </c>
      <c r="E94" s="5" t="s">
        <v>286</v>
      </c>
      <c r="F94" s="9">
        <v>21090287.140000001</v>
      </c>
      <c r="G94" s="11">
        <v>0.83899412825872899</v>
      </c>
      <c r="H94" s="6">
        <v>1.4299548093072384E-2</v>
      </c>
      <c r="I94" s="6">
        <v>9.1924997976501057</v>
      </c>
      <c r="J94" s="6">
        <f t="shared" si="4"/>
        <v>1.5555668651445389E-3</v>
      </c>
      <c r="K94" s="6">
        <f t="shared" si="5"/>
        <v>1555566.8651445389</v>
      </c>
    </row>
    <row r="95" spans="1:11" x14ac:dyDescent="0.25">
      <c r="A95" s="4" t="s">
        <v>96</v>
      </c>
      <c r="B95" s="4">
        <v>0.55798142152490959</v>
      </c>
      <c r="C95" s="6">
        <v>0.66241656507027158</v>
      </c>
      <c r="D95">
        <f t="shared" si="3"/>
        <v>0.64736656507027157</v>
      </c>
      <c r="E95" s="5" t="s">
        <v>287</v>
      </c>
      <c r="F95" s="9">
        <v>16075967.630000001</v>
      </c>
      <c r="G95" s="11">
        <v>0.95025730674986097</v>
      </c>
      <c r="H95" s="6">
        <v>1.4299548094124769E-2</v>
      </c>
      <c r="I95" s="6">
        <v>9.1924997976501057</v>
      </c>
      <c r="J95" s="6">
        <f t="shared" si="4"/>
        <v>1.555566865259022E-3</v>
      </c>
      <c r="K95" s="6">
        <f t="shared" si="5"/>
        <v>1555566.865259022</v>
      </c>
    </row>
    <row r="96" spans="1:11" x14ac:dyDescent="0.25">
      <c r="A96" s="4" t="s">
        <v>97</v>
      </c>
      <c r="B96" s="4">
        <v>6.4397829116044913E-2</v>
      </c>
      <c r="C96" s="6">
        <v>0.66244293054300485</v>
      </c>
      <c r="D96">
        <f t="shared" si="3"/>
        <v>0.64739293054300484</v>
      </c>
      <c r="E96" s="5" t="s">
        <v>286</v>
      </c>
      <c r="F96" s="9">
        <v>21923602.609999999</v>
      </c>
      <c r="G96" s="11">
        <v>0.935065809605655</v>
      </c>
      <c r="H96" s="6">
        <v>1.4299548091997325E-2</v>
      </c>
      <c r="I96" s="6">
        <v>9.1924997976501057</v>
      </c>
      <c r="J96" s="6">
        <f t="shared" si="4"/>
        <v>1.5555668650275895E-3</v>
      </c>
      <c r="K96" s="6">
        <f t="shared" si="5"/>
        <v>1555566.8650275895</v>
      </c>
    </row>
    <row r="97" spans="1:11" x14ac:dyDescent="0.25">
      <c r="A97" s="4" t="s">
        <v>98</v>
      </c>
      <c r="B97" s="4">
        <v>1.191910347374777</v>
      </c>
      <c r="C97" s="6">
        <v>0.66241357833819559</v>
      </c>
      <c r="D97">
        <f t="shared" si="3"/>
        <v>0.64736357833819558</v>
      </c>
      <c r="E97" s="5" t="s">
        <v>287</v>
      </c>
      <c r="F97" s="9">
        <v>11252430.43</v>
      </c>
      <c r="G97" s="11">
        <v>0.90797586807234698</v>
      </c>
      <c r="H97" s="6">
        <v>1.4299548100282949E-2</v>
      </c>
      <c r="I97" s="6">
        <v>9.1924997976501057</v>
      </c>
      <c r="J97" s="6">
        <f t="shared" si="4"/>
        <v>1.5555668659289355E-3</v>
      </c>
      <c r="K97" s="6">
        <f t="shared" si="5"/>
        <v>1555566.8659289356</v>
      </c>
    </row>
    <row r="98" spans="1:11" x14ac:dyDescent="0.25">
      <c r="A98" s="4" t="s">
        <v>99</v>
      </c>
      <c r="B98" s="4">
        <v>3.2637277551674601E-2</v>
      </c>
      <c r="C98" s="6">
        <v>0.66247321584015795</v>
      </c>
      <c r="D98">
        <f t="shared" si="3"/>
        <v>0.64742321584015794</v>
      </c>
      <c r="E98" s="5" t="s">
        <v>286</v>
      </c>
      <c r="F98" s="9">
        <v>21629567.5</v>
      </c>
      <c r="G98" s="11">
        <v>0.93264483984135105</v>
      </c>
      <c r="H98" s="6">
        <v>1.4299548091776458E-2</v>
      </c>
      <c r="I98" s="6">
        <v>9.1924997976501057</v>
      </c>
      <c r="J98" s="6">
        <f t="shared" si="4"/>
        <v>1.5555668650035627E-3</v>
      </c>
      <c r="K98" s="6">
        <f t="shared" si="5"/>
        <v>1555566.8650035628</v>
      </c>
    </row>
    <row r="99" spans="1:11" x14ac:dyDescent="0.25">
      <c r="A99" s="4" t="s">
        <v>100</v>
      </c>
      <c r="B99" s="4">
        <v>437.55283423873658</v>
      </c>
      <c r="C99" s="6">
        <v>0.66137786655403363</v>
      </c>
      <c r="D99">
        <f t="shared" si="3"/>
        <v>0.64632786655403363</v>
      </c>
      <c r="E99" s="5" t="s">
        <v>287</v>
      </c>
      <c r="F99" s="9">
        <v>44412.610589999997</v>
      </c>
      <c r="G99" s="11">
        <v>0.93191744153282596</v>
      </c>
      <c r="H99" s="6">
        <v>1.5701572414412467E-2</v>
      </c>
      <c r="I99" s="6">
        <v>9.1924997976501057</v>
      </c>
      <c r="J99" s="6">
        <f t="shared" si="4"/>
        <v>1.7080851520308205E-3</v>
      </c>
      <c r="K99" s="6">
        <f t="shared" si="5"/>
        <v>1708085.1520308205</v>
      </c>
    </row>
    <row r="100" spans="1:11" x14ac:dyDescent="0.25">
      <c r="A100" s="4" t="s">
        <v>101</v>
      </c>
      <c r="B100" s="4">
        <v>0.33812219386064207</v>
      </c>
      <c r="C100" s="6">
        <v>0.66241619362789383</v>
      </c>
      <c r="D100">
        <f t="shared" si="3"/>
        <v>0.64736619362789383</v>
      </c>
      <c r="E100" s="5" t="s">
        <v>287</v>
      </c>
      <c r="F100" s="9">
        <v>50832768.799999997</v>
      </c>
      <c r="G100" s="11">
        <v>0.95103578154425605</v>
      </c>
      <c r="H100" s="6">
        <v>1.4299548094888131E-2</v>
      </c>
      <c r="I100" s="6">
        <v>9.1924997976501057</v>
      </c>
      <c r="J100" s="6">
        <f t="shared" si="4"/>
        <v>1.5555668653420638E-3</v>
      </c>
      <c r="K100" s="6">
        <f t="shared" si="5"/>
        <v>1555566.8653420638</v>
      </c>
    </row>
    <row r="101" spans="1:11" x14ac:dyDescent="0.25">
      <c r="A101" s="4" t="s">
        <v>102</v>
      </c>
      <c r="B101" s="4">
        <v>45.080565165073807</v>
      </c>
      <c r="C101" s="6">
        <v>0.66233867271058933</v>
      </c>
      <c r="D101">
        <f t="shared" si="3"/>
        <v>0.64728867271058932</v>
      </c>
      <c r="E101" s="5" t="s">
        <v>287</v>
      </c>
      <c r="F101" s="9">
        <v>593643.66669999994</v>
      </c>
      <c r="G101" s="11">
        <v>0.96229757377503999</v>
      </c>
      <c r="H101" s="6">
        <v>1.429964085498972E-2</v>
      </c>
      <c r="I101" s="6">
        <v>9.1924997976501057</v>
      </c>
      <c r="J101" s="6">
        <f t="shared" si="4"/>
        <v>1.555576956188257E-3</v>
      </c>
      <c r="K101" s="6">
        <f t="shared" si="5"/>
        <v>1555576.9561882569</v>
      </c>
    </row>
    <row r="102" spans="1:11" x14ac:dyDescent="0.25">
      <c r="A102" s="4" t="s">
        <v>103</v>
      </c>
      <c r="B102" s="4">
        <v>7.2671512710216675</v>
      </c>
      <c r="C102" s="6">
        <v>0.66239561124715929</v>
      </c>
      <c r="D102">
        <f t="shared" si="3"/>
        <v>0.64734561124715928</v>
      </c>
      <c r="E102" s="5" t="s">
        <v>287</v>
      </c>
      <c r="F102" s="9">
        <v>2106761.2059999998</v>
      </c>
      <c r="G102" s="11">
        <v>0.96586183722330299</v>
      </c>
      <c r="H102" s="6">
        <v>1.4299548602283134E-2</v>
      </c>
      <c r="I102" s="6">
        <v>9.1924997976501057</v>
      </c>
      <c r="J102" s="6">
        <f t="shared" si="4"/>
        <v>1.555566920538693E-3</v>
      </c>
      <c r="K102" s="6">
        <f t="shared" si="5"/>
        <v>1555566.920538693</v>
      </c>
    </row>
    <row r="103" spans="1:11" x14ac:dyDescent="0.25">
      <c r="A103" s="7" t="s">
        <v>104</v>
      </c>
      <c r="B103" s="4">
        <v>1.675522935167439</v>
      </c>
      <c r="C103" s="6">
        <v>0.6624110686550726</v>
      </c>
      <c r="D103">
        <f t="shared" si="3"/>
        <v>0.64736106865507259</v>
      </c>
      <c r="E103" s="5" t="s">
        <v>287</v>
      </c>
      <c r="F103" s="9">
        <v>5720038.2170000002</v>
      </c>
      <c r="G103" s="11">
        <v>0.94996035889701003</v>
      </c>
      <c r="H103" s="6">
        <v>1.429954811436465E-2</v>
      </c>
      <c r="I103" s="6">
        <v>9.1924997976501057</v>
      </c>
      <c r="J103" s="6">
        <f t="shared" si="4"/>
        <v>1.5555668674608041E-3</v>
      </c>
      <c r="K103" s="6">
        <f t="shared" si="5"/>
        <v>1555566.8674608041</v>
      </c>
    </row>
    <row r="104" spans="1:11" x14ac:dyDescent="0.25">
      <c r="A104" s="4" t="s">
        <v>105</v>
      </c>
      <c r="B104" s="4">
        <v>9.7902772992596461</v>
      </c>
      <c r="C104" s="6">
        <v>0.66239859854983807</v>
      </c>
      <c r="D104">
        <f t="shared" si="3"/>
        <v>0.64734859854983806</v>
      </c>
      <c r="E104" s="5" t="s">
        <v>287</v>
      </c>
      <c r="F104" s="9">
        <v>2627932.2379999999</v>
      </c>
      <c r="G104" s="11">
        <v>0.87114898433136401</v>
      </c>
      <c r="H104" s="6">
        <v>1.4299548682917889E-2</v>
      </c>
      <c r="I104" s="6">
        <v>9.1924997976501057</v>
      </c>
      <c r="J104" s="6">
        <f t="shared" si="4"/>
        <v>1.5555669293104914E-3</v>
      </c>
      <c r="K104" s="6">
        <f t="shared" si="5"/>
        <v>1555566.9293104913</v>
      </c>
    </row>
    <row r="105" spans="1:11" x14ac:dyDescent="0.25">
      <c r="A105" s="4" t="s">
        <v>106</v>
      </c>
      <c r="B105" s="4">
        <v>0.26008703712566345</v>
      </c>
      <c r="C105" s="6">
        <v>0.66242072551670583</v>
      </c>
      <c r="D105">
        <f t="shared" si="3"/>
        <v>0.64737072551670582</v>
      </c>
      <c r="E105" s="5" t="s">
        <v>286</v>
      </c>
      <c r="F105" s="9">
        <v>17339426.329999998</v>
      </c>
      <c r="G105" s="11">
        <v>0.86502541935371002</v>
      </c>
      <c r="H105" s="6">
        <v>1.4299548092525E-2</v>
      </c>
      <c r="I105" s="6">
        <v>9.1924997976501057</v>
      </c>
      <c r="J105" s="6">
        <f t="shared" si="4"/>
        <v>1.5555668650849921E-3</v>
      </c>
      <c r="K105" s="6">
        <f t="shared" si="5"/>
        <v>1555566.865084992</v>
      </c>
    </row>
    <row r="106" spans="1:11" x14ac:dyDescent="0.25">
      <c r="A106" s="4" t="s">
        <v>107</v>
      </c>
      <c r="B106" s="4">
        <v>2.357050344992591</v>
      </c>
      <c r="C106" s="6">
        <v>0.66241012028047441</v>
      </c>
      <c r="D106">
        <f t="shared" si="3"/>
        <v>0.6473601202804744</v>
      </c>
      <c r="E106" s="5" t="s">
        <v>287</v>
      </c>
      <c r="F106" s="9">
        <v>6180132.8700000001</v>
      </c>
      <c r="G106" s="11">
        <v>0.95407016236434705</v>
      </c>
      <c r="H106" s="6">
        <v>1.4299548126724824E-2</v>
      </c>
      <c r="I106" s="6">
        <v>9.1924997976501057</v>
      </c>
      <c r="J106" s="6">
        <f t="shared" si="4"/>
        <v>1.5555668688053974E-3</v>
      </c>
      <c r="K106" s="6">
        <f t="shared" si="5"/>
        <v>1555566.8688053973</v>
      </c>
    </row>
    <row r="107" spans="1:11" x14ac:dyDescent="0.25">
      <c r="A107" s="4" t="s">
        <v>108</v>
      </c>
      <c r="B107" s="4">
        <v>2.0542180587587202</v>
      </c>
      <c r="C107" s="6">
        <v>0.66241339105648356</v>
      </c>
      <c r="D107">
        <f t="shared" si="3"/>
        <v>0.64736339105648355</v>
      </c>
      <c r="E107" s="5" t="s">
        <v>287</v>
      </c>
      <c r="F107" s="9">
        <v>28738787.120000001</v>
      </c>
      <c r="G107" s="11">
        <v>0.564156747743086</v>
      </c>
      <c r="H107" s="6">
        <v>1.4299548102016967E-2</v>
      </c>
      <c r="I107" s="6">
        <v>9.1924997976501057</v>
      </c>
      <c r="J107" s="6">
        <f t="shared" si="4"/>
        <v>1.5555668661175696E-3</v>
      </c>
      <c r="K107" s="6">
        <f t="shared" si="5"/>
        <v>1555566.8661175696</v>
      </c>
    </row>
    <row r="108" spans="1:11" x14ac:dyDescent="0.25">
      <c r="A108" s="7" t="s">
        <v>109</v>
      </c>
      <c r="B108" s="4">
        <v>5.0191452309127138</v>
      </c>
      <c r="C108" s="6">
        <v>0.66239859947749835</v>
      </c>
      <c r="D108">
        <f t="shared" si="3"/>
        <v>0.64734859947749834</v>
      </c>
      <c r="E108" s="5" t="s">
        <v>287</v>
      </c>
      <c r="F108" s="9">
        <v>2344519.8199999998</v>
      </c>
      <c r="G108" s="11">
        <v>0.93997870445200804</v>
      </c>
      <c r="H108" s="6">
        <v>1.4299548359010712E-2</v>
      </c>
      <c r="I108" s="6">
        <v>9.1924997976501057</v>
      </c>
      <c r="J108" s="6">
        <f t="shared" si="4"/>
        <v>1.5555668940744637E-3</v>
      </c>
      <c r="K108" s="6">
        <f t="shared" si="5"/>
        <v>1555566.8940744638</v>
      </c>
    </row>
    <row r="109" spans="1:11" x14ac:dyDescent="0.25">
      <c r="A109" s="4" t="s">
        <v>110</v>
      </c>
      <c r="B109" s="4">
        <v>7.1091963846440648E-2</v>
      </c>
      <c r="C109" s="6">
        <v>0.66243848202715128</v>
      </c>
      <c r="D109">
        <f t="shared" si="3"/>
        <v>0.64738848202715127</v>
      </c>
      <c r="E109" s="5" t="s">
        <v>286</v>
      </c>
      <c r="F109" s="9">
        <v>12263868.189999999</v>
      </c>
      <c r="G109" s="11">
        <v>0.52447394362543498</v>
      </c>
      <c r="H109" s="6">
        <v>1.4299548090968273E-2</v>
      </c>
      <c r="I109" s="6">
        <v>9.1924997976501057</v>
      </c>
      <c r="J109" s="6">
        <f t="shared" si="4"/>
        <v>1.5555668649156447E-3</v>
      </c>
      <c r="K109" s="6">
        <f t="shared" si="5"/>
        <v>1555566.8649156447</v>
      </c>
    </row>
    <row r="110" spans="1:11" x14ac:dyDescent="0.25">
      <c r="A110" s="4" t="s">
        <v>111</v>
      </c>
      <c r="B110" s="4">
        <v>5.7463154902787315</v>
      </c>
      <c r="C110" s="6">
        <v>0.66239278261310841</v>
      </c>
      <c r="D110">
        <f t="shared" si="3"/>
        <v>0.6473427826131084</v>
      </c>
      <c r="E110" s="5" t="s">
        <v>287</v>
      </c>
      <c r="F110" s="9">
        <v>1759135.5560000001</v>
      </c>
      <c r="G110" s="11">
        <v>0.96461225222825597</v>
      </c>
      <c r="H110" s="6">
        <v>1.4299548548463031E-2</v>
      </c>
      <c r="I110" s="6">
        <v>9.1924997976501057</v>
      </c>
      <c r="J110" s="6">
        <f t="shared" si="4"/>
        <v>1.5555669146839087E-3</v>
      </c>
      <c r="K110" s="6">
        <f t="shared" si="5"/>
        <v>1555566.9146839087</v>
      </c>
    </row>
    <row r="111" spans="1:11" x14ac:dyDescent="0.25">
      <c r="A111" s="4" t="s">
        <v>112</v>
      </c>
      <c r="B111" s="4">
        <v>1.5294970788054965</v>
      </c>
      <c r="C111" s="6">
        <v>0.66241157134245654</v>
      </c>
      <c r="D111">
        <f t="shared" si="3"/>
        <v>0.64736157134245653</v>
      </c>
      <c r="E111" s="5" t="s">
        <v>287</v>
      </c>
      <c r="F111" s="9">
        <v>6421164.0439999998</v>
      </c>
      <c r="G111" s="11">
        <v>0.89326364485133003</v>
      </c>
      <c r="H111" s="6">
        <v>1.4299548110087566E-2</v>
      </c>
      <c r="I111" s="6">
        <v>9.1924997976501057</v>
      </c>
      <c r="J111" s="6">
        <f t="shared" si="4"/>
        <v>1.5555668669955244E-3</v>
      </c>
      <c r="K111" s="6">
        <f t="shared" si="5"/>
        <v>1555566.8669955244</v>
      </c>
    </row>
    <row r="112" spans="1:11" x14ac:dyDescent="0.25">
      <c r="A112" s="4" t="s">
        <v>113</v>
      </c>
      <c r="B112" s="4">
        <v>188.73690347813826</v>
      </c>
      <c r="C112" s="6">
        <v>0.66184725852894855</v>
      </c>
      <c r="D112">
        <f t="shared" si="3"/>
        <v>0.64679725852894854</v>
      </c>
      <c r="E112" s="5" t="s">
        <v>287</v>
      </c>
      <c r="F112" s="9">
        <v>80834.612729999993</v>
      </c>
      <c r="G112" s="11">
        <v>0.93579026137153198</v>
      </c>
      <c r="H112" s="6">
        <v>1.4381296529825132E-2</v>
      </c>
      <c r="I112" s="6">
        <v>9.1924997976501057</v>
      </c>
      <c r="J112" s="6">
        <f t="shared" si="4"/>
        <v>1.5644598146742899E-3</v>
      </c>
      <c r="K112" s="6">
        <f t="shared" si="5"/>
        <v>1564459.8146742899</v>
      </c>
    </row>
    <row r="113" spans="1:11" x14ac:dyDescent="0.25">
      <c r="A113" s="4" t="s">
        <v>114</v>
      </c>
      <c r="B113" s="4">
        <v>3.6500635138644641</v>
      </c>
      <c r="C113" s="6">
        <v>0.66240050402417738</v>
      </c>
      <c r="D113">
        <f t="shared" si="3"/>
        <v>0.64735050402417738</v>
      </c>
      <c r="E113" s="5" t="s">
        <v>287</v>
      </c>
      <c r="F113" s="9">
        <v>2444636.7050000001</v>
      </c>
      <c r="G113" s="11">
        <v>0.92616429997389904</v>
      </c>
      <c r="H113" s="6">
        <v>1.4299548255605879E-2</v>
      </c>
      <c r="I113" s="6">
        <v>9.1924997976501057</v>
      </c>
      <c r="J113" s="6">
        <f t="shared" si="4"/>
        <v>1.5555668828256377E-3</v>
      </c>
      <c r="K113" s="6">
        <f t="shared" si="5"/>
        <v>1555566.8828256377</v>
      </c>
    </row>
    <row r="114" spans="1:11" x14ac:dyDescent="0.25">
      <c r="A114" s="4" t="s">
        <v>115</v>
      </c>
      <c r="B114" s="4">
        <v>0.70530444139843806</v>
      </c>
      <c r="C114" s="6">
        <v>0.66241783773477936</v>
      </c>
      <c r="D114">
        <f t="shared" si="3"/>
        <v>0.64736783773477935</v>
      </c>
      <c r="E114" s="5" t="s">
        <v>287</v>
      </c>
      <c r="F114" s="9">
        <v>4838937.1730000004</v>
      </c>
      <c r="G114" s="11">
        <v>0.94894206541677895</v>
      </c>
      <c r="H114" s="6">
        <v>1.429954809341958E-2</v>
      </c>
      <c r="I114" s="6">
        <v>9.1924997976501057</v>
      </c>
      <c r="J114" s="6">
        <f t="shared" si="4"/>
        <v>1.5555668651823084E-3</v>
      </c>
      <c r="K114" s="6">
        <f t="shared" si="5"/>
        <v>1555566.8651823085</v>
      </c>
    </row>
    <row r="115" spans="1:11" x14ac:dyDescent="0.25">
      <c r="A115" s="4" t="s">
        <v>116</v>
      </c>
      <c r="B115" s="4">
        <v>0.54055496116149393</v>
      </c>
      <c r="C115" s="6">
        <v>0.66242064138220513</v>
      </c>
      <c r="D115">
        <f t="shared" si="3"/>
        <v>0.64737064138220513</v>
      </c>
      <c r="E115" s="5" t="s">
        <v>286</v>
      </c>
      <c r="F115" s="9">
        <v>5318072.3159999996</v>
      </c>
      <c r="G115" s="11">
        <v>0.92091166834162597</v>
      </c>
      <c r="H115" s="6">
        <v>1.4299548090310844E-2</v>
      </c>
      <c r="I115" s="6">
        <v>9.1924997976501057</v>
      </c>
      <c r="J115" s="6">
        <f t="shared" si="4"/>
        <v>1.5555668648441266E-3</v>
      </c>
      <c r="K115" s="6">
        <f t="shared" si="5"/>
        <v>1555566.8648441266</v>
      </c>
    </row>
    <row r="116" spans="1:11" x14ac:dyDescent="0.25">
      <c r="A116" s="4" t="s">
        <v>117</v>
      </c>
      <c r="B116" s="4">
        <v>0.35374819235153049</v>
      </c>
      <c r="C116" s="6">
        <v>0.66241629044264849</v>
      </c>
      <c r="D116">
        <f t="shared" si="3"/>
        <v>0.64736629044264848</v>
      </c>
      <c r="E116" s="5" t="s">
        <v>287</v>
      </c>
      <c r="F116" s="9">
        <v>43064021.840000004</v>
      </c>
      <c r="G116" s="11">
        <v>0.92903573701704301</v>
      </c>
      <c r="H116" s="6">
        <v>1.4299548094762939E-2</v>
      </c>
      <c r="I116" s="6">
        <v>9.1924997976501057</v>
      </c>
      <c r="J116" s="6">
        <f t="shared" si="4"/>
        <v>1.5555668653284449E-3</v>
      </c>
      <c r="K116" s="6">
        <f t="shared" si="5"/>
        <v>1555566.8653284449</v>
      </c>
    </row>
    <row r="117" spans="1:11" x14ac:dyDescent="0.25">
      <c r="A117" s="4" t="s">
        <v>118</v>
      </c>
      <c r="B117" s="4">
        <v>2.8699644384925738</v>
      </c>
      <c r="C117" s="6">
        <v>0.66240467606045339</v>
      </c>
      <c r="D117">
        <f t="shared" si="3"/>
        <v>0.64735467606045338</v>
      </c>
      <c r="E117" s="5" t="s">
        <v>287</v>
      </c>
      <c r="F117" s="9">
        <v>3181326.8650000002</v>
      </c>
      <c r="G117" s="11">
        <v>0.91049709845348403</v>
      </c>
      <c r="H117" s="6">
        <v>1.429954818037686E-2</v>
      </c>
      <c r="I117" s="6">
        <v>9.1924997976501057</v>
      </c>
      <c r="J117" s="6">
        <f t="shared" si="4"/>
        <v>1.5555668746418986E-3</v>
      </c>
      <c r="K117" s="6">
        <f t="shared" si="5"/>
        <v>1555566.8746418986</v>
      </c>
    </row>
    <row r="118" spans="1:11" x14ac:dyDescent="0.25">
      <c r="A118" s="4" t="s">
        <v>119</v>
      </c>
      <c r="B118" s="4">
        <v>0.45878558820061771</v>
      </c>
      <c r="C118" s="6">
        <v>0.66242193126559334</v>
      </c>
      <c r="D118">
        <f t="shared" si="3"/>
        <v>0.64737193126559334</v>
      </c>
      <c r="E118" s="5" t="s">
        <v>286</v>
      </c>
      <c r="F118" s="9">
        <v>5996707.1579999998</v>
      </c>
      <c r="G118" s="11">
        <v>0.89991720321164403</v>
      </c>
      <c r="H118" s="6">
        <v>1.4299548089557839E-2</v>
      </c>
      <c r="I118" s="6">
        <v>9.1924997976501057</v>
      </c>
      <c r="J118" s="6">
        <f t="shared" si="4"/>
        <v>1.5555668647622115E-3</v>
      </c>
      <c r="K118" s="6">
        <f t="shared" si="5"/>
        <v>1555566.8647622115</v>
      </c>
    </row>
    <row r="119" spans="1:11" x14ac:dyDescent="0.25">
      <c r="A119" s="4" t="s">
        <v>120</v>
      </c>
      <c r="B119" s="4">
        <v>0.3678408960336873</v>
      </c>
      <c r="C119" s="6">
        <v>0.6624213592232655</v>
      </c>
      <c r="D119">
        <f t="shared" si="3"/>
        <v>0.6473713592232655</v>
      </c>
      <c r="E119" s="5" t="s">
        <v>286</v>
      </c>
      <c r="F119" s="9">
        <v>10702851.08</v>
      </c>
      <c r="G119" s="11">
        <v>0.95015705856702404</v>
      </c>
      <c r="H119" s="6">
        <v>1.4299548091088285E-2</v>
      </c>
      <c r="I119" s="6">
        <v>9.1924997976501057</v>
      </c>
      <c r="J119" s="6">
        <f t="shared" si="4"/>
        <v>1.5555668649287E-3</v>
      </c>
      <c r="K119" s="6">
        <f t="shared" si="5"/>
        <v>1555566.8649287</v>
      </c>
    </row>
    <row r="120" spans="1:11" x14ac:dyDescent="0.25">
      <c r="A120" s="4" t="s">
        <v>121</v>
      </c>
      <c r="B120" s="4">
        <v>0.4451978501388017</v>
      </c>
      <c r="C120" s="6">
        <v>0.66242135055513396</v>
      </c>
      <c r="D120">
        <f t="shared" si="3"/>
        <v>0.64737135055513395</v>
      </c>
      <c r="E120" s="5" t="s">
        <v>286</v>
      </c>
      <c r="F120" s="9">
        <v>6926914.7769999998</v>
      </c>
      <c r="G120" s="11">
        <v>0.90075048218002696</v>
      </c>
      <c r="H120" s="6">
        <v>1.4299548090179012E-2</v>
      </c>
      <c r="I120" s="6">
        <v>9.1924997976501057</v>
      </c>
      <c r="J120" s="6">
        <f t="shared" si="4"/>
        <v>1.5555668648297855E-3</v>
      </c>
      <c r="K120" s="6">
        <f t="shared" si="5"/>
        <v>1555566.8648297854</v>
      </c>
    </row>
    <row r="121" spans="1:11" x14ac:dyDescent="0.25">
      <c r="A121" s="4" t="s">
        <v>122</v>
      </c>
      <c r="B121" s="4">
        <v>8.144828967653531</v>
      </c>
      <c r="C121" s="6">
        <v>0.66238926081494376</v>
      </c>
      <c r="D121">
        <f t="shared" si="3"/>
        <v>0.64733926081494375</v>
      </c>
      <c r="E121" s="5" t="s">
        <v>287</v>
      </c>
      <c r="F121" s="9">
        <v>1605095.8470000001</v>
      </c>
      <c r="G121" s="11">
        <v>0.96036494038907605</v>
      </c>
      <c r="H121" s="6">
        <v>1.429954895499458E-2</v>
      </c>
      <c r="I121" s="6">
        <v>9.1924997976501057</v>
      </c>
      <c r="J121" s="6">
        <f t="shared" si="4"/>
        <v>1.555566958908174E-3</v>
      </c>
      <c r="K121" s="6">
        <f t="shared" si="5"/>
        <v>1555566.958908174</v>
      </c>
    </row>
    <row r="122" spans="1:11" x14ac:dyDescent="0.25">
      <c r="A122" s="4" t="s">
        <v>123</v>
      </c>
      <c r="B122" s="4">
        <v>1.8641244318829695</v>
      </c>
      <c r="C122" s="6">
        <v>0.66241037271025982</v>
      </c>
      <c r="D122">
        <f t="shared" si="3"/>
        <v>0.64736037271025981</v>
      </c>
      <c r="E122" s="5" t="s">
        <v>287</v>
      </c>
      <c r="F122" s="9">
        <v>5387179.1349999998</v>
      </c>
      <c r="G122" s="11">
        <v>0.95199811797436795</v>
      </c>
      <c r="H122" s="6">
        <v>1.4299548119859671E-2</v>
      </c>
      <c r="I122" s="6">
        <v>9.1924997976501057</v>
      </c>
      <c r="J122" s="6">
        <f t="shared" si="4"/>
        <v>1.5555668680585764E-3</v>
      </c>
      <c r="K122" s="6">
        <f t="shared" si="5"/>
        <v>1555566.8680585765</v>
      </c>
    </row>
    <row r="123" spans="1:11" x14ac:dyDescent="0.25">
      <c r="A123" s="4" t="s">
        <v>124</v>
      </c>
      <c r="B123" s="4">
        <v>1.6113040311014493</v>
      </c>
      <c r="C123" s="6">
        <v>0.66241034672996746</v>
      </c>
      <c r="D123">
        <f t="shared" si="3"/>
        <v>0.64736034672996745</v>
      </c>
      <c r="E123" s="5" t="s">
        <v>287</v>
      </c>
      <c r="F123" s="9">
        <v>4372184.3609999996</v>
      </c>
      <c r="G123" s="11">
        <v>0.96745297683817799</v>
      </c>
      <c r="H123" s="6">
        <v>1.429954811807551E-2</v>
      </c>
      <c r="I123" s="6">
        <v>9.1924997976501057</v>
      </c>
      <c r="J123" s="6">
        <f t="shared" si="4"/>
        <v>1.5555668678644875E-3</v>
      </c>
      <c r="K123" s="6">
        <f t="shared" si="5"/>
        <v>1555566.8678644875</v>
      </c>
    </row>
    <row r="124" spans="1:11" x14ac:dyDescent="0.25">
      <c r="A124" s="4" t="s">
        <v>125</v>
      </c>
      <c r="B124" s="4">
        <v>0.60540330927175479</v>
      </c>
      <c r="C124" s="6">
        <v>0.66241831322645439</v>
      </c>
      <c r="D124">
        <f t="shared" si="3"/>
        <v>0.64736831322645438</v>
      </c>
      <c r="E124" s="5" t="s">
        <v>287</v>
      </c>
      <c r="F124" s="9">
        <v>6313479.3669999996</v>
      </c>
      <c r="G124" s="11">
        <v>0.91775135356333404</v>
      </c>
      <c r="H124" s="6">
        <v>1.4299548092446695E-2</v>
      </c>
      <c r="I124" s="6">
        <v>9.1924997976501057</v>
      </c>
      <c r="J124" s="6">
        <f t="shared" si="4"/>
        <v>1.5555668650764738E-3</v>
      </c>
      <c r="K124" s="6">
        <f t="shared" si="5"/>
        <v>1555566.8650764737</v>
      </c>
    </row>
    <row r="125" spans="1:11" x14ac:dyDescent="0.25">
      <c r="A125" s="4" t="s">
        <v>126</v>
      </c>
      <c r="B125" s="4">
        <v>3.368300588400805</v>
      </c>
      <c r="C125" s="6">
        <v>0.66240962300030803</v>
      </c>
      <c r="D125">
        <f t="shared" si="3"/>
        <v>0.64735962300030803</v>
      </c>
      <c r="E125" s="5" t="s">
        <v>287</v>
      </c>
      <c r="F125" s="9">
        <v>6678572.1160000004</v>
      </c>
      <c r="G125" s="11">
        <v>0.95861913646101504</v>
      </c>
      <c r="H125" s="6">
        <v>1.4299548143772425E-2</v>
      </c>
      <c r="I125" s="6">
        <v>9.1924997976501057</v>
      </c>
      <c r="J125" s="6">
        <f t="shared" si="4"/>
        <v>1.5555668706599094E-3</v>
      </c>
      <c r="K125" s="6">
        <f t="shared" si="5"/>
        <v>1555566.8706599094</v>
      </c>
    </row>
    <row r="126" spans="1:11" x14ac:dyDescent="0.25">
      <c r="A126" s="4" t="s">
        <v>127</v>
      </c>
      <c r="B126" s="4">
        <v>0.64615681837694827</v>
      </c>
      <c r="C126" s="6">
        <v>0.66241720601511944</v>
      </c>
      <c r="D126">
        <f t="shared" si="3"/>
        <v>0.64736720601511943</v>
      </c>
      <c r="E126" s="5" t="s">
        <v>287</v>
      </c>
      <c r="F126" s="9">
        <v>6907682.7000000002</v>
      </c>
      <c r="G126" s="11">
        <v>0.90351633335253301</v>
      </c>
      <c r="H126" s="6">
        <v>1.4299548093575953E-2</v>
      </c>
      <c r="I126" s="6">
        <v>9.1924997976501057</v>
      </c>
      <c r="J126" s="6">
        <f t="shared" si="4"/>
        <v>1.5555668651993195E-3</v>
      </c>
      <c r="K126" s="6">
        <f t="shared" si="5"/>
        <v>1555566.8651993196</v>
      </c>
    </row>
    <row r="127" spans="1:11" x14ac:dyDescent="0.25">
      <c r="A127" s="4" t="s">
        <v>128</v>
      </c>
      <c r="B127" s="4">
        <v>0.30235319962406115</v>
      </c>
      <c r="C127" s="6">
        <v>0.66242851000652425</v>
      </c>
      <c r="D127">
        <f t="shared" si="3"/>
        <v>0.64737851000652424</v>
      </c>
      <c r="E127" s="5" t="s">
        <v>286</v>
      </c>
      <c r="F127" s="9">
        <v>6891316.6179999998</v>
      </c>
      <c r="G127" s="11">
        <v>0.93432174458622796</v>
      </c>
      <c r="H127" s="6">
        <v>1.4299548087421326E-2</v>
      </c>
      <c r="I127" s="6">
        <v>9.1924997976501057</v>
      </c>
      <c r="J127" s="6">
        <f t="shared" si="4"/>
        <v>1.5555668645297924E-3</v>
      </c>
      <c r="K127" s="6">
        <f t="shared" si="5"/>
        <v>1555566.8645297925</v>
      </c>
    </row>
    <row r="128" spans="1:11" x14ac:dyDescent="0.25">
      <c r="A128" s="4" t="s">
        <v>129</v>
      </c>
      <c r="B128" s="4">
        <v>0.897998342351366</v>
      </c>
      <c r="C128" s="6">
        <v>0.66241495054926247</v>
      </c>
      <c r="D128">
        <f t="shared" si="3"/>
        <v>0.64736495054926246</v>
      </c>
      <c r="E128" s="5" t="s">
        <v>287</v>
      </c>
      <c r="F128" s="9">
        <v>3376802.7370000002</v>
      </c>
      <c r="G128" s="11">
        <v>0.92422145038424097</v>
      </c>
      <c r="H128" s="6">
        <v>1.429954809956089E-2</v>
      </c>
      <c r="I128" s="6">
        <v>9.1924997976501057</v>
      </c>
      <c r="J128" s="6">
        <f t="shared" si="4"/>
        <v>1.5555668658503868E-3</v>
      </c>
      <c r="K128" s="6">
        <f t="shared" si="5"/>
        <v>1555566.8658503869</v>
      </c>
    </row>
    <row r="129" spans="1:11" x14ac:dyDescent="0.25">
      <c r="A129" s="4" t="s">
        <v>130</v>
      </c>
      <c r="B129" s="4">
        <v>0.46206408693400752</v>
      </c>
      <c r="C129" s="6">
        <v>0.66242101179406199</v>
      </c>
      <c r="D129">
        <f t="shared" si="3"/>
        <v>0.64737101179406198</v>
      </c>
      <c r="E129" s="5" t="s">
        <v>286</v>
      </c>
      <c r="F129" s="9">
        <v>7682394.2920000004</v>
      </c>
      <c r="G129" s="11">
        <v>0.96031062775620601</v>
      </c>
      <c r="H129" s="6">
        <v>1.4299548090535324E-2</v>
      </c>
      <c r="I129" s="6">
        <v>9.1924997976501057</v>
      </c>
      <c r="J129" s="6">
        <f t="shared" si="4"/>
        <v>1.5555668648685466E-3</v>
      </c>
      <c r="K129" s="6">
        <f t="shared" si="5"/>
        <v>1555566.8648685466</v>
      </c>
    </row>
    <row r="130" spans="1:11" x14ac:dyDescent="0.25">
      <c r="A130" s="4" t="s">
        <v>131</v>
      </c>
      <c r="B130" s="4">
        <v>1.1136463766984048</v>
      </c>
      <c r="C130" s="6">
        <v>0.66241282026073456</v>
      </c>
      <c r="D130">
        <f t="shared" ref="D130:D193" si="6">C130-0.01505</f>
        <v>0.64736282026073455</v>
      </c>
      <c r="E130" s="5" t="s">
        <v>287</v>
      </c>
      <c r="F130" s="9">
        <v>5067517.1529999999</v>
      </c>
      <c r="G130" s="11">
        <v>0.90120967741935498</v>
      </c>
      <c r="H130" s="6">
        <v>1.4299548103777284E-2</v>
      </c>
      <c r="I130" s="6">
        <v>9.1924997976501057</v>
      </c>
      <c r="J130" s="6">
        <f t="shared" ref="J130:J193" si="7">H130/I130</f>
        <v>1.5555668663090644E-3</v>
      </c>
      <c r="K130" s="6">
        <f t="shared" ref="K130:K193" si="8">J130*1000000000</f>
        <v>1555566.8663090644</v>
      </c>
    </row>
    <row r="131" spans="1:11" x14ac:dyDescent="0.25">
      <c r="A131" s="4" t="s">
        <v>132</v>
      </c>
      <c r="B131" s="4">
        <v>5.2111738469359431E-2</v>
      </c>
      <c r="C131" s="6">
        <v>0.66248735949446624</v>
      </c>
      <c r="D131">
        <f t="shared" si="6"/>
        <v>0.64743735949446624</v>
      </c>
      <c r="E131" s="5" t="s">
        <v>286</v>
      </c>
      <c r="F131" s="9">
        <v>10350932.6</v>
      </c>
      <c r="G131" s="11">
        <v>0.90564334669597801</v>
      </c>
      <c r="H131" s="6">
        <v>1.429954808759906E-2</v>
      </c>
      <c r="I131" s="6">
        <v>9.1924997976501057</v>
      </c>
      <c r="J131" s="6">
        <f t="shared" si="7"/>
        <v>1.5555668645491271E-3</v>
      </c>
      <c r="K131" s="6">
        <f t="shared" si="8"/>
        <v>1555566.8645491272</v>
      </c>
    </row>
    <row r="132" spans="1:11" x14ac:dyDescent="0.25">
      <c r="A132" s="4" t="s">
        <v>133</v>
      </c>
      <c r="B132" s="4">
        <v>17.991263089422699</v>
      </c>
      <c r="C132" s="6">
        <v>0.662345073858852</v>
      </c>
      <c r="D132">
        <f t="shared" si="6"/>
        <v>0.64729507385885199</v>
      </c>
      <c r="E132" s="5" t="s">
        <v>287</v>
      </c>
      <c r="F132" s="9">
        <v>627313.82900000003</v>
      </c>
      <c r="G132" s="11">
        <v>0.95470654153242795</v>
      </c>
      <c r="H132" s="6">
        <v>1.429956267496596E-2</v>
      </c>
      <c r="I132" s="6">
        <v>9.1924997976501057</v>
      </c>
      <c r="J132" s="6">
        <f t="shared" si="7"/>
        <v>1.5555684514261703E-3</v>
      </c>
      <c r="K132" s="6">
        <f t="shared" si="8"/>
        <v>1555568.4514261703</v>
      </c>
    </row>
    <row r="133" spans="1:11" x14ac:dyDescent="0.25">
      <c r="A133" s="4" t="s">
        <v>134</v>
      </c>
      <c r="B133" s="4">
        <v>17.839476183600311</v>
      </c>
      <c r="C133" s="6">
        <v>0.6623662234014146</v>
      </c>
      <c r="D133">
        <f t="shared" si="6"/>
        <v>0.64731622340141459</v>
      </c>
      <c r="E133" s="5" t="s">
        <v>287</v>
      </c>
      <c r="F133" s="9">
        <v>902295.42859999998</v>
      </c>
      <c r="G133" s="11">
        <v>0.93712142070484605</v>
      </c>
      <c r="H133" s="6">
        <v>1.4299555724930206E-2</v>
      </c>
      <c r="I133" s="6">
        <v>9.1924997976501057</v>
      </c>
      <c r="J133" s="6">
        <f t="shared" si="7"/>
        <v>1.5555676953711358E-3</v>
      </c>
      <c r="K133" s="6">
        <f t="shared" si="8"/>
        <v>1555567.6953711358</v>
      </c>
    </row>
    <row r="134" spans="1:11" x14ac:dyDescent="0.25">
      <c r="A134" s="4" t="s">
        <v>135</v>
      </c>
      <c r="B134" s="4">
        <v>3.2947225635564852</v>
      </c>
      <c r="C134" s="6">
        <v>0.66240482505301523</v>
      </c>
      <c r="D134">
        <f t="shared" si="6"/>
        <v>0.64735482505301523</v>
      </c>
      <c r="E134" s="5" t="s">
        <v>287</v>
      </c>
      <c r="F134" s="9">
        <v>3407306.182</v>
      </c>
      <c r="G134" s="11">
        <v>0.92180851063829805</v>
      </c>
      <c r="H134" s="6">
        <v>1.4299548191530757E-2</v>
      </c>
      <c r="I134" s="6">
        <v>9.1924997976501057</v>
      </c>
      <c r="J134" s="6">
        <f t="shared" si="7"/>
        <v>1.5555668758552678E-3</v>
      </c>
      <c r="K134" s="6">
        <f t="shared" si="8"/>
        <v>1555566.8758552677</v>
      </c>
    </row>
    <row r="135" spans="1:11" x14ac:dyDescent="0.25">
      <c r="A135" s="4" t="s">
        <v>136</v>
      </c>
      <c r="B135" s="4">
        <v>31.596014324057329</v>
      </c>
      <c r="C135" s="6">
        <v>0.66228541804338259</v>
      </c>
      <c r="D135">
        <f t="shared" si="6"/>
        <v>0.64723541804338258</v>
      </c>
      <c r="E135" s="5" t="s">
        <v>287</v>
      </c>
      <c r="F135" s="9">
        <v>345968.0833</v>
      </c>
      <c r="G135" s="11">
        <v>0.93203640200474802</v>
      </c>
      <c r="H135" s="6">
        <v>1.4299678236610283E-2</v>
      </c>
      <c r="I135" s="6">
        <v>9.1924997976501057</v>
      </c>
      <c r="J135" s="6">
        <f t="shared" si="7"/>
        <v>1.5555810227230829E-3</v>
      </c>
      <c r="K135" s="6">
        <f t="shared" si="8"/>
        <v>1555581.0227230829</v>
      </c>
    </row>
    <row r="136" spans="1:11" x14ac:dyDescent="0.25">
      <c r="A136" s="7" t="s">
        <v>137</v>
      </c>
      <c r="B136" s="4">
        <v>2.7955421090810959</v>
      </c>
      <c r="C136" s="6">
        <v>0.66240118959259631</v>
      </c>
      <c r="D136">
        <f t="shared" si="6"/>
        <v>0.6473511895925963</v>
      </c>
      <c r="E136" s="5" t="s">
        <v>287</v>
      </c>
      <c r="F136" s="9">
        <v>2344991.6609999998</v>
      </c>
      <c r="G136" s="11">
        <v>0.89202800506840196</v>
      </c>
      <c r="H136" s="6">
        <v>1.4299548209568577E-2</v>
      </c>
      <c r="I136" s="6">
        <v>9.1924997976501057</v>
      </c>
      <c r="J136" s="6">
        <f t="shared" si="7"/>
        <v>1.5555668778175001E-3</v>
      </c>
      <c r="K136" s="6">
        <f t="shared" si="8"/>
        <v>1555566.8778175001</v>
      </c>
    </row>
    <row r="137" spans="1:11" x14ac:dyDescent="0.25">
      <c r="A137" s="4" t="s">
        <v>138</v>
      </c>
      <c r="B137" s="4">
        <v>0.51441933358145131</v>
      </c>
      <c r="C137" s="6">
        <v>0.66241765718195678</v>
      </c>
      <c r="D137">
        <f t="shared" si="6"/>
        <v>0.64736765718195677</v>
      </c>
      <c r="E137" s="5" t="s">
        <v>287</v>
      </c>
      <c r="F137" s="9">
        <v>10456458.02</v>
      </c>
      <c r="G137" s="11">
        <v>0.87730522549498502</v>
      </c>
      <c r="H137" s="6">
        <v>1.4299548093054837E-2</v>
      </c>
      <c r="I137" s="6">
        <v>9.1924997976501057</v>
      </c>
      <c r="J137" s="6">
        <f t="shared" si="7"/>
        <v>1.55556686514263E-3</v>
      </c>
      <c r="K137" s="6">
        <f t="shared" si="8"/>
        <v>1555566.8651426299</v>
      </c>
    </row>
    <row r="138" spans="1:11" x14ac:dyDescent="0.25">
      <c r="A138" s="4" t="s">
        <v>139</v>
      </c>
      <c r="B138" s="4">
        <v>2.0472838547537786</v>
      </c>
      <c r="C138" s="6">
        <v>0.66240011714202196</v>
      </c>
      <c r="D138">
        <f t="shared" si="6"/>
        <v>0.64735011714202195</v>
      </c>
      <c r="E138" s="5" t="s">
        <v>287</v>
      </c>
      <c r="F138" s="9">
        <v>1724734.5930000001</v>
      </c>
      <c r="G138" s="11">
        <v>0.93970762434327004</v>
      </c>
      <c r="H138" s="6">
        <v>1.4299548189690266E-2</v>
      </c>
      <c r="I138" s="6">
        <v>9.1924997976501057</v>
      </c>
      <c r="J138" s="6">
        <f t="shared" si="7"/>
        <v>1.5555668756550513E-3</v>
      </c>
      <c r="K138" s="6">
        <f t="shared" si="8"/>
        <v>1555566.8756550513</v>
      </c>
    </row>
    <row r="139" spans="1:11" x14ac:dyDescent="0.25">
      <c r="A139" s="4" t="s">
        <v>140</v>
      </c>
      <c r="B139" s="4">
        <v>1.0432135642541693</v>
      </c>
      <c r="C139" s="6">
        <v>0.66241371160616846</v>
      </c>
      <c r="D139">
        <f t="shared" si="6"/>
        <v>0.64736371160616846</v>
      </c>
      <c r="E139" s="5" t="s">
        <v>287</v>
      </c>
      <c r="F139" s="9">
        <v>4002775.56</v>
      </c>
      <c r="G139" s="11">
        <v>0.96690415942740604</v>
      </c>
      <c r="H139" s="6">
        <v>1.4299548102708908E-2</v>
      </c>
      <c r="I139" s="6">
        <v>9.1924997976501057</v>
      </c>
      <c r="J139" s="6">
        <f t="shared" si="7"/>
        <v>1.5555668661928418E-3</v>
      </c>
      <c r="K139" s="6">
        <f t="shared" si="8"/>
        <v>1555566.8661928419</v>
      </c>
    </row>
    <row r="140" spans="1:11" x14ac:dyDescent="0.25">
      <c r="A140" s="4" t="s">
        <v>141</v>
      </c>
      <c r="B140" s="4">
        <v>354.64041644014424</v>
      </c>
      <c r="C140" s="6">
        <v>0.66084885332135135</v>
      </c>
      <c r="D140">
        <f t="shared" si="6"/>
        <v>0.64579885332135134</v>
      </c>
      <c r="E140" s="5" t="s">
        <v>288</v>
      </c>
      <c r="F140" s="9">
        <v>29430.400000000001</v>
      </c>
      <c r="G140" s="11">
        <v>0.94155844155844104</v>
      </c>
      <c r="H140" s="6">
        <v>1.6352635737951746E-2</v>
      </c>
      <c r="I140" s="6">
        <v>9.1924997976501057</v>
      </c>
      <c r="J140" s="6">
        <f t="shared" si="7"/>
        <v>1.7789106443202747E-3</v>
      </c>
      <c r="K140" s="6">
        <f t="shared" si="8"/>
        <v>1778910.6443202747</v>
      </c>
    </row>
    <row r="141" spans="1:11" x14ac:dyDescent="0.25">
      <c r="A141" s="4" t="s">
        <v>142</v>
      </c>
      <c r="B141" s="4">
        <v>12.152156328011856</v>
      </c>
      <c r="C141" s="6">
        <v>0.66235207206931046</v>
      </c>
      <c r="D141">
        <f t="shared" si="6"/>
        <v>0.64730207206931045</v>
      </c>
      <c r="E141" s="5" t="s">
        <v>287</v>
      </c>
      <c r="F141" s="9">
        <v>683008.88910000003</v>
      </c>
      <c r="G141" s="11">
        <v>0.88497298655610002</v>
      </c>
      <c r="H141" s="6">
        <v>1.4299554266561638E-2</v>
      </c>
      <c r="I141" s="6">
        <v>9.1924997976501057</v>
      </c>
      <c r="J141" s="6">
        <f t="shared" si="7"/>
        <v>1.5555675367234772E-3</v>
      </c>
      <c r="K141" s="6">
        <f t="shared" si="8"/>
        <v>1555567.5367234771</v>
      </c>
    </row>
    <row r="142" spans="1:11" x14ac:dyDescent="0.25">
      <c r="A142" s="4" t="s">
        <v>143</v>
      </c>
      <c r="B142" s="4">
        <v>1.889756267448615</v>
      </c>
      <c r="C142" s="6">
        <v>0.6624041128859981</v>
      </c>
      <c r="D142">
        <f t="shared" si="6"/>
        <v>0.64735411288599809</v>
      </c>
      <c r="E142" s="5" t="s">
        <v>287</v>
      </c>
      <c r="F142" s="9">
        <v>2332289.1460000002</v>
      </c>
      <c r="G142" s="11">
        <v>0.88993105950653095</v>
      </c>
      <c r="H142" s="6">
        <v>1.4299548156159704E-2</v>
      </c>
      <c r="I142" s="6">
        <v>9.1924997976501057</v>
      </c>
      <c r="J142" s="6">
        <f t="shared" si="7"/>
        <v>1.5555668720074513E-3</v>
      </c>
      <c r="K142" s="6">
        <f t="shared" si="8"/>
        <v>1555566.8720074513</v>
      </c>
    </row>
    <row r="143" spans="1:11" x14ac:dyDescent="0.25">
      <c r="A143" s="4" t="s">
        <v>144</v>
      </c>
      <c r="B143" s="4">
        <v>0.41412049397794515</v>
      </c>
      <c r="C143" s="6">
        <v>0.66242455728294014</v>
      </c>
      <c r="D143">
        <f t="shared" si="6"/>
        <v>0.64737455728294013</v>
      </c>
      <c r="E143" s="5" t="s">
        <v>286</v>
      </c>
      <c r="F143" s="9">
        <v>5909622.2079999996</v>
      </c>
      <c r="G143" s="11">
        <v>0.94617959652650396</v>
      </c>
      <c r="H143" s="6">
        <v>1.4299548088102571E-2</v>
      </c>
      <c r="I143" s="6">
        <v>9.1924997976501057</v>
      </c>
      <c r="J143" s="6">
        <f t="shared" si="7"/>
        <v>1.5555668646039013E-3</v>
      </c>
      <c r="K143" s="6">
        <f t="shared" si="8"/>
        <v>1555566.8646039013</v>
      </c>
    </row>
    <row r="144" spans="1:11" x14ac:dyDescent="0.25">
      <c r="A144" s="4" t="s">
        <v>145</v>
      </c>
      <c r="B144" s="4">
        <v>0.12102414897312708</v>
      </c>
      <c r="C144" s="6">
        <v>0.66248342831862095</v>
      </c>
      <c r="D144">
        <f t="shared" si="6"/>
        <v>0.64743342831862094</v>
      </c>
      <c r="E144" s="5" t="s">
        <v>286</v>
      </c>
      <c r="F144" s="9">
        <v>4557313.1349999998</v>
      </c>
      <c r="G144" s="11">
        <v>0.94663346820209604</v>
      </c>
      <c r="H144" s="6">
        <v>1.4299548078342526E-2</v>
      </c>
      <c r="I144" s="6">
        <v>9.1924997976501057</v>
      </c>
      <c r="J144" s="6">
        <f t="shared" si="7"/>
        <v>1.5555668635421612E-3</v>
      </c>
      <c r="K144" s="6">
        <f t="shared" si="8"/>
        <v>1555566.8635421612</v>
      </c>
    </row>
    <row r="145" spans="1:11" x14ac:dyDescent="0.25">
      <c r="A145" s="4" t="s">
        <v>146</v>
      </c>
      <c r="B145" s="4">
        <v>0.33579112019866347</v>
      </c>
      <c r="C145" s="6">
        <v>0.66242537436372473</v>
      </c>
      <c r="D145">
        <f t="shared" si="6"/>
        <v>0.64737537436372472</v>
      </c>
      <c r="E145" s="5" t="s">
        <v>286</v>
      </c>
      <c r="F145" s="9">
        <v>7904025.7479999997</v>
      </c>
      <c r="G145" s="11">
        <v>0.95993783669232202</v>
      </c>
      <c r="H145" s="6">
        <v>1.429954808881142E-2</v>
      </c>
      <c r="I145" s="6">
        <v>9.1924997976501057</v>
      </c>
      <c r="J145" s="6">
        <f t="shared" si="7"/>
        <v>1.555566864681013E-3</v>
      </c>
      <c r="K145" s="6">
        <f t="shared" si="8"/>
        <v>1555566.8646810129</v>
      </c>
    </row>
    <row r="146" spans="1:11" x14ac:dyDescent="0.25">
      <c r="A146" s="7" t="s">
        <v>147</v>
      </c>
      <c r="B146" s="4">
        <v>0.43253130561222436</v>
      </c>
      <c r="C146" s="6">
        <v>0.66242628762135236</v>
      </c>
      <c r="D146">
        <f t="shared" si="6"/>
        <v>0.64737628762135235</v>
      </c>
      <c r="E146" s="5" t="s">
        <v>286</v>
      </c>
      <c r="F146" s="9">
        <v>4754293.9670000002</v>
      </c>
      <c r="G146" s="11">
        <v>0.95692682478396796</v>
      </c>
      <c r="H146" s="6">
        <v>1.429954808652051E-2</v>
      </c>
      <c r="I146" s="6">
        <v>9.1924997976501057</v>
      </c>
      <c r="J146" s="6">
        <f t="shared" si="7"/>
        <v>1.5555668644317978E-3</v>
      </c>
      <c r="K146" s="6">
        <f t="shared" si="8"/>
        <v>1555566.8644317978</v>
      </c>
    </row>
    <row r="147" spans="1:11" x14ac:dyDescent="0.25">
      <c r="A147" s="4" t="s">
        <v>148</v>
      </c>
      <c r="B147" s="4">
        <v>0.6820653920623353</v>
      </c>
      <c r="C147" s="6">
        <v>0.66241692403932384</v>
      </c>
      <c r="D147">
        <f t="shared" si="6"/>
        <v>0.64736692403932383</v>
      </c>
      <c r="E147" s="5" t="s">
        <v>287</v>
      </c>
      <c r="F147" s="9">
        <v>4330140.6189999999</v>
      </c>
      <c r="G147" s="11">
        <v>0.83426176606371905</v>
      </c>
      <c r="H147" s="6">
        <v>1.4299548094101017E-2</v>
      </c>
      <c r="I147" s="6">
        <v>9.1924997976501057</v>
      </c>
      <c r="J147" s="6">
        <f t="shared" si="7"/>
        <v>1.5555668652564381E-3</v>
      </c>
      <c r="K147" s="6">
        <f t="shared" si="8"/>
        <v>1555566.865256438</v>
      </c>
    </row>
    <row r="148" spans="1:11" x14ac:dyDescent="0.25">
      <c r="A148" s="4" t="s">
        <v>149</v>
      </c>
      <c r="B148" s="4">
        <v>0.23115167781364895</v>
      </c>
      <c r="C148" s="6">
        <v>0.66243924357200712</v>
      </c>
      <c r="D148">
        <f t="shared" si="6"/>
        <v>0.64738924357200711</v>
      </c>
      <c r="E148" s="5" t="s">
        <v>286</v>
      </c>
      <c r="F148" s="9">
        <v>5912401.443</v>
      </c>
      <c r="G148" s="11">
        <v>0.96445458589386601</v>
      </c>
      <c r="H148" s="6">
        <v>1.4299548084308328E-2</v>
      </c>
      <c r="I148" s="6">
        <v>9.1924997976501057</v>
      </c>
      <c r="J148" s="6">
        <f t="shared" si="7"/>
        <v>1.555566864191147E-3</v>
      </c>
      <c r="K148" s="6">
        <f t="shared" si="8"/>
        <v>1555566.864191147</v>
      </c>
    </row>
    <row r="149" spans="1:11" x14ac:dyDescent="0.25">
      <c r="A149" s="4" t="s">
        <v>150</v>
      </c>
      <c r="B149" s="4">
        <v>0.40588256451392379</v>
      </c>
      <c r="C149" s="6">
        <v>0.66242862615386544</v>
      </c>
      <c r="D149">
        <f t="shared" si="6"/>
        <v>0.64737862615386543</v>
      </c>
      <c r="E149" s="5" t="s">
        <v>286</v>
      </c>
      <c r="F149" s="9">
        <v>4272251.0889999997</v>
      </c>
      <c r="G149" s="11">
        <v>0.93619834978946403</v>
      </c>
      <c r="H149" s="6">
        <v>1.429954808502845E-2</v>
      </c>
      <c r="I149" s="6">
        <v>9.1924997976501057</v>
      </c>
      <c r="J149" s="6">
        <f t="shared" si="7"/>
        <v>1.555566864269485E-3</v>
      </c>
      <c r="K149" s="6">
        <f t="shared" si="8"/>
        <v>1555566.864269485</v>
      </c>
    </row>
    <row r="150" spans="1:11" x14ac:dyDescent="0.25">
      <c r="A150" s="4" t="s">
        <v>151</v>
      </c>
      <c r="B150" s="4">
        <v>0.74999950320656827</v>
      </c>
      <c r="C150" s="6">
        <v>0.66241567458369122</v>
      </c>
      <c r="D150">
        <f t="shared" si="6"/>
        <v>0.64736567458369121</v>
      </c>
      <c r="E150" s="5" t="s">
        <v>287</v>
      </c>
      <c r="F150" s="9">
        <v>7045181.693</v>
      </c>
      <c r="G150" s="11">
        <v>0.87882629625546604</v>
      </c>
      <c r="H150" s="6">
        <v>1.4299548095589722E-2</v>
      </c>
      <c r="I150" s="6">
        <v>9.1924997976501057</v>
      </c>
      <c r="J150" s="6">
        <f t="shared" si="7"/>
        <v>1.555566865418386E-3</v>
      </c>
      <c r="K150" s="6">
        <f t="shared" si="8"/>
        <v>1555566.8654183859</v>
      </c>
    </row>
    <row r="151" spans="1:11" x14ac:dyDescent="0.25">
      <c r="A151" s="4" t="s">
        <v>152</v>
      </c>
      <c r="B151" s="4">
        <v>0.29225280420467525</v>
      </c>
      <c r="C151" s="6">
        <v>0.66242786055199643</v>
      </c>
      <c r="D151">
        <f t="shared" si="6"/>
        <v>0.64737786055199642</v>
      </c>
      <c r="E151" s="5" t="s">
        <v>286</v>
      </c>
      <c r="F151" s="9">
        <v>6730208.6299999999</v>
      </c>
      <c r="G151" s="11">
        <v>0.86106875079425604</v>
      </c>
      <c r="H151" s="6">
        <v>1.429954808769952E-2</v>
      </c>
      <c r="I151" s="6">
        <v>9.1924997976501057</v>
      </c>
      <c r="J151" s="6">
        <f t="shared" si="7"/>
        <v>1.5555668645600555E-3</v>
      </c>
      <c r="K151" s="6">
        <f t="shared" si="8"/>
        <v>1555566.8645600555</v>
      </c>
    </row>
    <row r="152" spans="1:11" x14ac:dyDescent="0.25">
      <c r="A152" s="4" t="s">
        <v>153</v>
      </c>
      <c r="B152" s="4">
        <v>9.503135763385924E-2</v>
      </c>
      <c r="C152" s="6">
        <v>0.66247999167486316</v>
      </c>
      <c r="D152">
        <f t="shared" si="6"/>
        <v>0.64742999167486315</v>
      </c>
      <c r="E152" s="5" t="s">
        <v>286</v>
      </c>
      <c r="F152" s="9">
        <v>5872694.8930000002</v>
      </c>
      <c r="G152" s="11">
        <v>0.88874879166141296</v>
      </c>
      <c r="H152" s="6">
        <v>1.4299548082313701E-2</v>
      </c>
      <c r="I152" s="6">
        <v>9.1924997976501057</v>
      </c>
      <c r="J152" s="6">
        <f t="shared" si="7"/>
        <v>1.5555668639741628E-3</v>
      </c>
      <c r="K152" s="6">
        <f t="shared" si="8"/>
        <v>1555566.8639741628</v>
      </c>
    </row>
    <row r="153" spans="1:11" x14ac:dyDescent="0.25">
      <c r="A153" s="4" t="s">
        <v>154</v>
      </c>
      <c r="B153" s="4">
        <v>0.44815431116575927</v>
      </c>
      <c r="C153" s="6">
        <v>0.66242268526344494</v>
      </c>
      <c r="D153">
        <f t="shared" si="6"/>
        <v>0.64737268526344494</v>
      </c>
      <c r="E153" s="5" t="s">
        <v>286</v>
      </c>
      <c r="F153" s="9">
        <v>5497964.5410000002</v>
      </c>
      <c r="G153" s="11">
        <v>0.88359664390592196</v>
      </c>
      <c r="H153" s="6">
        <v>1.4299548088930907E-2</v>
      </c>
      <c r="I153" s="6">
        <v>9.1924997976501057</v>
      </c>
      <c r="J153" s="6">
        <f t="shared" si="7"/>
        <v>1.555566864694011E-3</v>
      </c>
      <c r="K153" s="6">
        <f t="shared" si="8"/>
        <v>1555566.8646940109</v>
      </c>
    </row>
    <row r="154" spans="1:11" x14ac:dyDescent="0.25">
      <c r="A154" s="4" t="s">
        <v>155</v>
      </c>
      <c r="B154" s="4">
        <v>1.6890120362961869</v>
      </c>
      <c r="C154" s="6">
        <v>0.66240730238451861</v>
      </c>
      <c r="D154">
        <f t="shared" si="6"/>
        <v>0.64735730238451861</v>
      </c>
      <c r="E154" s="5" t="s">
        <v>287</v>
      </c>
      <c r="F154" s="9">
        <v>2730481.1609999998</v>
      </c>
      <c r="G154" s="11">
        <v>0.96244891253003595</v>
      </c>
      <c r="H154" s="6">
        <v>1.4299548135609205E-2</v>
      </c>
      <c r="I154" s="6">
        <v>9.1924997976501057</v>
      </c>
      <c r="J154" s="6">
        <f t="shared" si="7"/>
        <v>1.5555668697718788E-3</v>
      </c>
      <c r="K154" s="6">
        <f t="shared" si="8"/>
        <v>1555566.8697718789</v>
      </c>
    </row>
    <row r="155" spans="1:11" x14ac:dyDescent="0.25">
      <c r="A155" s="4" t="s">
        <v>156</v>
      </c>
      <c r="B155" s="4">
        <v>2.3211984669575783</v>
      </c>
      <c r="C155" s="6">
        <v>0.66240087153325589</v>
      </c>
      <c r="D155">
        <f t="shared" si="6"/>
        <v>0.64735087153325588</v>
      </c>
      <c r="E155" s="5" t="s">
        <v>287</v>
      </c>
      <c r="F155" s="9">
        <v>2012883.422</v>
      </c>
      <c r="G155" s="11">
        <v>0.93222247735680597</v>
      </c>
      <c r="H155" s="6">
        <v>1.4299548194621521E-2</v>
      </c>
      <c r="I155" s="6">
        <v>9.1924997976501057</v>
      </c>
      <c r="J155" s="6">
        <f t="shared" si="7"/>
        <v>1.5555668761914946E-3</v>
      </c>
      <c r="K155" s="6">
        <f t="shared" si="8"/>
        <v>1555566.8761914945</v>
      </c>
    </row>
    <row r="156" spans="1:11" x14ac:dyDescent="0.25">
      <c r="A156" s="4" t="s">
        <v>157</v>
      </c>
      <c r="B156" s="4">
        <v>0.65902092438405835</v>
      </c>
      <c r="C156" s="6">
        <v>0.66242235003793581</v>
      </c>
      <c r="D156">
        <f t="shared" si="6"/>
        <v>0.64737235003793581</v>
      </c>
      <c r="E156" s="5" t="s">
        <v>286</v>
      </c>
      <c r="F156" s="9">
        <v>2760591.3089999999</v>
      </c>
      <c r="G156" s="11">
        <v>0.96728317410668796</v>
      </c>
      <c r="H156" s="6">
        <v>1.4299548089112064E-2</v>
      </c>
      <c r="I156" s="6">
        <v>9.1924997976501057</v>
      </c>
      <c r="J156" s="6">
        <f t="shared" si="7"/>
        <v>1.5555668647137181E-3</v>
      </c>
      <c r="K156" s="6">
        <f t="shared" si="8"/>
        <v>1555566.8647137182</v>
      </c>
    </row>
    <row r="157" spans="1:11" x14ac:dyDescent="0.25">
      <c r="A157" s="4" t="s">
        <v>158</v>
      </c>
      <c r="B157" s="4">
        <v>4.4347815176420209</v>
      </c>
      <c r="C157" s="6">
        <v>0.66239244330633706</v>
      </c>
      <c r="D157">
        <f t="shared" si="6"/>
        <v>0.64734244330633706</v>
      </c>
      <c r="E157" s="5" t="s">
        <v>287</v>
      </c>
      <c r="F157" s="9">
        <v>1650179.92</v>
      </c>
      <c r="G157" s="11">
        <v>0.91906744673946905</v>
      </c>
      <c r="H157" s="6">
        <v>1.4299548432439867E-2</v>
      </c>
      <c r="I157" s="6">
        <v>9.1924997976501057</v>
      </c>
      <c r="J157" s="6">
        <f t="shared" si="7"/>
        <v>1.5555669020624059E-3</v>
      </c>
      <c r="K157" s="6">
        <f t="shared" si="8"/>
        <v>1555566.9020624058</v>
      </c>
    </row>
    <row r="158" spans="1:11" x14ac:dyDescent="0.25">
      <c r="A158" s="4" t="s">
        <v>159</v>
      </c>
      <c r="B158" s="4">
        <v>0.35298045778745973</v>
      </c>
      <c r="C158" s="6">
        <v>0.66242843785315275</v>
      </c>
      <c r="D158">
        <f t="shared" si="6"/>
        <v>0.64737843785315274</v>
      </c>
      <c r="E158" s="5" t="s">
        <v>286</v>
      </c>
      <c r="F158" s="9">
        <v>5035358.3779999996</v>
      </c>
      <c r="G158" s="11">
        <v>0.88928128236468695</v>
      </c>
      <c r="H158" s="6">
        <v>1.4299548086008525E-2</v>
      </c>
      <c r="I158" s="6">
        <v>9.1924997976501057</v>
      </c>
      <c r="J158" s="6">
        <f t="shared" si="7"/>
        <v>1.5555668643761019E-3</v>
      </c>
      <c r="K158" s="6">
        <f t="shared" si="8"/>
        <v>1555566.8643761019</v>
      </c>
    </row>
    <row r="159" spans="1:11" x14ac:dyDescent="0.25">
      <c r="A159" s="4" t="s">
        <v>160</v>
      </c>
      <c r="B159" s="4">
        <v>0.90305521292155688</v>
      </c>
      <c r="C159" s="6">
        <v>0.6624145495697713</v>
      </c>
      <c r="D159">
        <f t="shared" si="6"/>
        <v>0.6473645495697713</v>
      </c>
      <c r="E159" s="5" t="s">
        <v>287</v>
      </c>
      <c r="F159" s="9">
        <v>4514507.7089999998</v>
      </c>
      <c r="G159" s="11">
        <v>0.90278805822847297</v>
      </c>
      <c r="H159" s="6">
        <v>1.4299548099087315E-2</v>
      </c>
      <c r="I159" s="6">
        <v>9.1924997976501057</v>
      </c>
      <c r="J159" s="6">
        <f t="shared" si="7"/>
        <v>1.5555668657988692E-3</v>
      </c>
      <c r="K159" s="6">
        <f t="shared" si="8"/>
        <v>1555566.8657988692</v>
      </c>
    </row>
    <row r="160" spans="1:11" x14ac:dyDescent="0.25">
      <c r="A160" s="4" t="s">
        <v>161</v>
      </c>
      <c r="B160" s="4">
        <v>0.41185711263935221</v>
      </c>
      <c r="C160" s="6">
        <v>0.66242040665907354</v>
      </c>
      <c r="D160">
        <f t="shared" si="6"/>
        <v>0.64737040665907353</v>
      </c>
      <c r="E160" s="5" t="s">
        <v>286</v>
      </c>
      <c r="F160" s="9">
        <v>10130537.140000001</v>
      </c>
      <c r="G160" s="11">
        <v>0.94262295081967196</v>
      </c>
      <c r="H160" s="6">
        <v>1.4299548091370306E-2</v>
      </c>
      <c r="I160" s="6">
        <v>9.1924997976501057</v>
      </c>
      <c r="J160" s="6">
        <f t="shared" si="7"/>
        <v>1.5555668649593795E-3</v>
      </c>
      <c r="K160" s="6">
        <f t="shared" si="8"/>
        <v>1555566.8649593794</v>
      </c>
    </row>
    <row r="161" spans="1:11" x14ac:dyDescent="0.25">
      <c r="A161" s="4" t="s">
        <v>162</v>
      </c>
      <c r="B161" s="4">
        <v>2.2161559483824078</v>
      </c>
      <c r="C161" s="6">
        <v>0.66240004459248181</v>
      </c>
      <c r="D161">
        <f t="shared" si="6"/>
        <v>0.6473500445924818</v>
      </c>
      <c r="E161" s="5" t="s">
        <v>287</v>
      </c>
      <c r="F161" s="9">
        <v>1842184.929</v>
      </c>
      <c r="G161" s="11">
        <v>0.92913930568314596</v>
      </c>
      <c r="H161" s="6">
        <v>1.4299548196588137E-2</v>
      </c>
      <c r="I161" s="6">
        <v>9.1924997976501057</v>
      </c>
      <c r="J161" s="6">
        <f t="shared" si="7"/>
        <v>1.5555668764054315E-3</v>
      </c>
      <c r="K161" s="6">
        <f t="shared" si="8"/>
        <v>1555566.8764054314</v>
      </c>
    </row>
    <row r="162" spans="1:11" x14ac:dyDescent="0.25">
      <c r="A162" s="4" t="s">
        <v>163</v>
      </c>
      <c r="B162" s="4">
        <v>0.28737458146782424</v>
      </c>
      <c r="C162" s="6">
        <v>0.66242540962483765</v>
      </c>
      <c r="D162">
        <f t="shared" si="6"/>
        <v>0.64737540962483764</v>
      </c>
      <c r="E162" s="5" t="s">
        <v>286</v>
      </c>
      <c r="F162" s="9">
        <v>9591624.7709999997</v>
      </c>
      <c r="G162" s="11">
        <v>0.93768783018569501</v>
      </c>
      <c r="H162" s="6">
        <v>1.4299548089614537E-2</v>
      </c>
      <c r="I162" s="6">
        <v>9.1924997976501057</v>
      </c>
      <c r="J162" s="6">
        <f t="shared" si="7"/>
        <v>1.5555668647683793E-3</v>
      </c>
      <c r="K162" s="6">
        <f t="shared" si="8"/>
        <v>1555566.8647683794</v>
      </c>
    </row>
    <row r="163" spans="1:11" x14ac:dyDescent="0.25">
      <c r="A163" s="4" t="s">
        <v>164</v>
      </c>
      <c r="B163" s="4">
        <v>2.7327079147583633</v>
      </c>
      <c r="C163" s="6">
        <v>0.66239570549468552</v>
      </c>
      <c r="D163">
        <f t="shared" si="6"/>
        <v>0.64734570549468551</v>
      </c>
      <c r="E163" s="5" t="s">
        <v>287</v>
      </c>
      <c r="F163" s="9">
        <v>1586099.358</v>
      </c>
      <c r="G163" s="11">
        <v>0.95767479142668899</v>
      </c>
      <c r="H163" s="6">
        <v>1.4299548262285596E-2</v>
      </c>
      <c r="I163" s="6">
        <v>9.1924997976501057</v>
      </c>
      <c r="J163" s="6">
        <f t="shared" si="7"/>
        <v>1.5555668835522862E-3</v>
      </c>
      <c r="K163" s="6">
        <f t="shared" si="8"/>
        <v>1555566.8835522863</v>
      </c>
    </row>
    <row r="164" spans="1:11" x14ac:dyDescent="0.25">
      <c r="A164" s="4" t="s">
        <v>165</v>
      </c>
      <c r="B164" s="4">
        <v>1.4527532795768399</v>
      </c>
      <c r="C164" s="6">
        <v>0.66240316538499067</v>
      </c>
      <c r="D164">
        <f t="shared" si="6"/>
        <v>0.64735316538499066</v>
      </c>
      <c r="E164" s="5" t="s">
        <v>287</v>
      </c>
      <c r="F164" s="9">
        <v>1475854.7830000001</v>
      </c>
      <c r="G164" s="11">
        <v>0.922237721697857</v>
      </c>
      <c r="H164" s="6">
        <v>1.4299548152025913E-2</v>
      </c>
      <c r="I164" s="6">
        <v>9.1924997976501057</v>
      </c>
      <c r="J164" s="6">
        <f t="shared" si="7"/>
        <v>1.5555668715577595E-3</v>
      </c>
      <c r="K164" s="6">
        <f t="shared" si="8"/>
        <v>1555566.8715577596</v>
      </c>
    </row>
    <row r="165" spans="1:11" x14ac:dyDescent="0.25">
      <c r="A165" s="4" t="s">
        <v>166</v>
      </c>
      <c r="B165" s="4">
        <v>4.4102187695924284</v>
      </c>
      <c r="C165" s="6">
        <v>0.66238304747807308</v>
      </c>
      <c r="D165">
        <f t="shared" si="6"/>
        <v>0.64733304747807308</v>
      </c>
      <c r="E165" s="5" t="s">
        <v>287</v>
      </c>
      <c r="F165" s="9">
        <v>1152909.2690000001</v>
      </c>
      <c r="G165" s="11">
        <v>0.92956349206349198</v>
      </c>
      <c r="H165" s="6">
        <v>1.4299548617394494E-2</v>
      </c>
      <c r="I165" s="6">
        <v>9.1924997976501057</v>
      </c>
      <c r="J165" s="6">
        <f t="shared" si="7"/>
        <v>1.5555669221825723E-3</v>
      </c>
      <c r="K165" s="6">
        <f t="shared" si="8"/>
        <v>1555566.9221825723</v>
      </c>
    </row>
    <row r="166" spans="1:11" x14ac:dyDescent="0.25">
      <c r="A166" s="4" t="s">
        <v>167</v>
      </c>
      <c r="B166" s="4">
        <v>2.0586121727525066</v>
      </c>
      <c r="C166" s="6">
        <v>0.66241178532912293</v>
      </c>
      <c r="D166">
        <f t="shared" si="6"/>
        <v>0.64736178532912292</v>
      </c>
      <c r="E166" s="5" t="s">
        <v>287</v>
      </c>
      <c r="F166" s="9">
        <v>9081997.4169999994</v>
      </c>
      <c r="G166" s="11">
        <v>0.93436334450686898</v>
      </c>
      <c r="H166" s="6">
        <v>1.4299548112769135E-2</v>
      </c>
      <c r="I166" s="6">
        <v>9.1924997976501057</v>
      </c>
      <c r="J166" s="6">
        <f t="shared" si="7"/>
        <v>1.555566867287237E-3</v>
      </c>
      <c r="K166" s="6">
        <f t="shared" si="8"/>
        <v>1555566.867287237</v>
      </c>
    </row>
    <row r="167" spans="1:11" x14ac:dyDescent="0.25">
      <c r="A167" s="7" t="s">
        <v>168</v>
      </c>
      <c r="B167" s="4">
        <v>2.5550359126522149</v>
      </c>
      <c r="C167" s="6">
        <v>0.66239406541061674</v>
      </c>
      <c r="D167">
        <f t="shared" si="6"/>
        <v>0.64734406541061673</v>
      </c>
      <c r="E167" s="5" t="s">
        <v>287</v>
      </c>
      <c r="F167" s="9">
        <v>1437304.5279999999</v>
      </c>
      <c r="G167" s="11">
        <v>0.92023658560062904</v>
      </c>
      <c r="H167" s="6">
        <v>1.4299548264622212E-2</v>
      </c>
      <c r="I167" s="6">
        <v>9.1924997976501057</v>
      </c>
      <c r="J167" s="6">
        <f t="shared" si="7"/>
        <v>1.5555668838064733E-3</v>
      </c>
      <c r="K167" s="6">
        <f t="shared" si="8"/>
        <v>1555566.8838064733</v>
      </c>
    </row>
    <row r="168" spans="1:11" x14ac:dyDescent="0.25">
      <c r="A168" s="4" t="s">
        <v>169</v>
      </c>
      <c r="B168" s="4">
        <v>1.2890372512706179</v>
      </c>
      <c r="C168" s="6">
        <v>0.66240976001581842</v>
      </c>
      <c r="D168">
        <f t="shared" si="6"/>
        <v>0.64735976001581841</v>
      </c>
      <c r="E168" s="5" t="s">
        <v>287</v>
      </c>
      <c r="F168" s="9">
        <v>2776420.6540000001</v>
      </c>
      <c r="G168" s="11">
        <v>0.91632556823540501</v>
      </c>
      <c r="H168" s="6">
        <v>1.4299548117764186E-2</v>
      </c>
      <c r="I168" s="6">
        <v>9.1924997976501057</v>
      </c>
      <c r="J168" s="6">
        <f t="shared" si="7"/>
        <v>1.5555668678306203E-3</v>
      </c>
      <c r="K168" s="6">
        <f t="shared" si="8"/>
        <v>1555566.8678306204</v>
      </c>
    </row>
    <row r="169" spans="1:11" x14ac:dyDescent="0.25">
      <c r="A169" s="4" t="s">
        <v>170</v>
      </c>
      <c r="B169" s="4">
        <v>0.51637089307991291</v>
      </c>
      <c r="C169" s="6">
        <v>0.66242573831568985</v>
      </c>
      <c r="D169">
        <f t="shared" si="6"/>
        <v>0.64737573831568984</v>
      </c>
      <c r="E169" s="5" t="s">
        <v>286</v>
      </c>
      <c r="F169" s="9">
        <v>2849161.6379999998</v>
      </c>
      <c r="G169" s="11">
        <v>0.87398354751812801</v>
      </c>
      <c r="H169" s="6">
        <v>1.4299548085440837E-2</v>
      </c>
      <c r="I169" s="6">
        <v>9.1924997976501057</v>
      </c>
      <c r="J169" s="6">
        <f t="shared" si="7"/>
        <v>1.5555668643143462E-3</v>
      </c>
      <c r="K169" s="6">
        <f t="shared" si="8"/>
        <v>1555566.8643143461</v>
      </c>
    </row>
    <row r="170" spans="1:11" x14ac:dyDescent="0.25">
      <c r="A170" s="7" t="s">
        <v>171</v>
      </c>
      <c r="B170" s="4">
        <v>1.0978465088046048</v>
      </c>
      <c r="C170" s="6">
        <v>0.66241125626679809</v>
      </c>
      <c r="D170">
        <f t="shared" si="6"/>
        <v>0.64736125626679808</v>
      </c>
      <c r="E170" s="5" t="s">
        <v>287</v>
      </c>
      <c r="F170" s="9">
        <v>2754850.1090000002</v>
      </c>
      <c r="G170" s="11">
        <v>0.88121377003162804</v>
      </c>
      <c r="H170" s="6">
        <v>1.4299548110164926E-2</v>
      </c>
      <c r="I170" s="6">
        <v>9.1924997976501057</v>
      </c>
      <c r="J170" s="6">
        <f t="shared" si="7"/>
        <v>1.55556686700394E-3</v>
      </c>
      <c r="K170" s="6">
        <f t="shared" si="8"/>
        <v>1555566.86700394</v>
      </c>
    </row>
    <row r="171" spans="1:11" x14ac:dyDescent="0.25">
      <c r="A171" s="4" t="s">
        <v>172</v>
      </c>
      <c r="B171" s="4">
        <v>2.0711047772300772</v>
      </c>
      <c r="C171" s="6">
        <v>0.66239864500006518</v>
      </c>
      <c r="D171">
        <f t="shared" si="6"/>
        <v>0.64734864500006517</v>
      </c>
      <c r="E171" s="5" t="s">
        <v>287</v>
      </c>
      <c r="F171" s="9">
        <v>1546139.969</v>
      </c>
      <c r="G171" s="11">
        <v>0.96423507902870798</v>
      </c>
      <c r="H171" s="6">
        <v>1.4299548202572317E-2</v>
      </c>
      <c r="I171" s="6">
        <v>9.1924997976501057</v>
      </c>
      <c r="J171" s="6">
        <f t="shared" si="7"/>
        <v>1.5555668770564166E-3</v>
      </c>
      <c r="K171" s="6">
        <f t="shared" si="8"/>
        <v>1555566.8770564166</v>
      </c>
    </row>
    <row r="172" spans="1:11" x14ac:dyDescent="0.25">
      <c r="A172" s="4" t="s">
        <v>173</v>
      </c>
      <c r="B172" s="4">
        <v>4.44041957401127</v>
      </c>
      <c r="C172" s="6">
        <v>0.66237911234221047</v>
      </c>
      <c r="D172">
        <f t="shared" si="6"/>
        <v>0.64732911234221047</v>
      </c>
      <c r="E172" s="5" t="s">
        <v>287</v>
      </c>
      <c r="F172" s="9">
        <v>1025426.862</v>
      </c>
      <c r="G172" s="11">
        <v>0.93414660013736805</v>
      </c>
      <c r="H172" s="6">
        <v>1.4299548709068199E-2</v>
      </c>
      <c r="I172" s="6">
        <v>9.1924997976501057</v>
      </c>
      <c r="J172" s="6">
        <f t="shared" si="7"/>
        <v>1.5555669321552356E-3</v>
      </c>
      <c r="K172" s="6">
        <f t="shared" si="8"/>
        <v>1555566.9321552357</v>
      </c>
    </row>
    <row r="173" spans="1:11" x14ac:dyDescent="0.25">
      <c r="A173" s="4" t="s">
        <v>174</v>
      </c>
      <c r="B173" s="4">
        <v>0.82167254072258689</v>
      </c>
      <c r="C173" s="6">
        <v>0.66241742215862653</v>
      </c>
      <c r="D173">
        <f t="shared" si="6"/>
        <v>0.64736742215862653</v>
      </c>
      <c r="E173" s="5" t="s">
        <v>287</v>
      </c>
      <c r="F173" s="9">
        <v>2712160.7289999998</v>
      </c>
      <c r="G173" s="11">
        <v>0.96063352558820803</v>
      </c>
      <c r="H173" s="6">
        <v>1.4299548096238703E-2</v>
      </c>
      <c r="I173" s="6">
        <v>9.1924997976501057</v>
      </c>
      <c r="J173" s="6">
        <f t="shared" si="7"/>
        <v>1.5555668654889849E-3</v>
      </c>
      <c r="K173" s="6">
        <f t="shared" si="8"/>
        <v>1555566.8654889849</v>
      </c>
    </row>
    <row r="174" spans="1:11" x14ac:dyDescent="0.25">
      <c r="A174" s="4" t="s">
        <v>175</v>
      </c>
      <c r="B174" s="4">
        <v>1.7506763014171913</v>
      </c>
      <c r="C174" s="6">
        <v>0.66239597745741385</v>
      </c>
      <c r="D174">
        <f t="shared" si="6"/>
        <v>0.64734597745741385</v>
      </c>
      <c r="E174" s="5" t="s">
        <v>287</v>
      </c>
      <c r="F174" s="9">
        <v>1163892.098</v>
      </c>
      <c r="G174" s="11">
        <v>0.92826702306727304</v>
      </c>
      <c r="H174" s="6">
        <v>1.4299548203565115E-2</v>
      </c>
      <c r="I174" s="6">
        <v>9.1924997976501057</v>
      </c>
      <c r="J174" s="6">
        <f t="shared" si="7"/>
        <v>1.5555668771644175E-3</v>
      </c>
      <c r="K174" s="6">
        <f t="shared" si="8"/>
        <v>1555566.8771644174</v>
      </c>
    </row>
    <row r="175" spans="1:11" x14ac:dyDescent="0.25">
      <c r="A175" s="4" t="s">
        <v>176</v>
      </c>
      <c r="B175" s="4">
        <v>3.1611855930215356</v>
      </c>
      <c r="C175" s="6">
        <v>0.66238068139466189</v>
      </c>
      <c r="D175">
        <f t="shared" si="6"/>
        <v>0.64733068139466188</v>
      </c>
      <c r="E175" s="5" t="s">
        <v>287</v>
      </c>
      <c r="F175" s="9">
        <v>941985.30160000001</v>
      </c>
      <c r="G175" s="11">
        <v>0.96966266475270801</v>
      </c>
      <c r="H175" s="6">
        <v>1.4299548485574931E-2</v>
      </c>
      <c r="I175" s="6">
        <v>9.1924997976501057</v>
      </c>
      <c r="J175" s="6">
        <f t="shared" si="7"/>
        <v>1.5555669078426686E-3</v>
      </c>
      <c r="K175" s="6">
        <f t="shared" si="8"/>
        <v>1555566.9078426687</v>
      </c>
    </row>
    <row r="176" spans="1:11" x14ac:dyDescent="0.25">
      <c r="A176" s="7" t="s">
        <v>177</v>
      </c>
      <c r="B176" s="4">
        <v>3.317938497790645</v>
      </c>
      <c r="C176" s="6">
        <v>0.66238287180424715</v>
      </c>
      <c r="D176">
        <f t="shared" si="6"/>
        <v>0.64733287180424715</v>
      </c>
      <c r="E176" s="5" t="s">
        <v>287</v>
      </c>
      <c r="F176" s="9">
        <v>1043552.164</v>
      </c>
      <c r="G176" s="11">
        <v>0.93450787986916395</v>
      </c>
      <c r="H176" s="6">
        <v>1.4299548471162995E-2</v>
      </c>
      <c r="I176" s="6">
        <v>9.1924997976501057</v>
      </c>
      <c r="J176" s="6">
        <f t="shared" si="7"/>
        <v>1.5555669062748757E-3</v>
      </c>
      <c r="K176" s="6">
        <f t="shared" si="8"/>
        <v>1555566.9062748756</v>
      </c>
    </row>
    <row r="177" spans="1:11" x14ac:dyDescent="0.25">
      <c r="A177" s="4" t="s">
        <v>178</v>
      </c>
      <c r="B177" s="4">
        <v>2.6920204936836929</v>
      </c>
      <c r="C177" s="6">
        <v>0.66238118701957716</v>
      </c>
      <c r="D177">
        <f t="shared" si="6"/>
        <v>0.64733118701957715</v>
      </c>
      <c r="E177" s="5" t="s">
        <v>287</v>
      </c>
      <c r="F177" s="9">
        <v>918622.78559999994</v>
      </c>
      <c r="G177" s="11">
        <v>0.89920390344119205</v>
      </c>
      <c r="H177" s="6">
        <v>1.4299548408758729E-2</v>
      </c>
      <c r="I177" s="6">
        <v>9.1924997976501057</v>
      </c>
      <c r="J177" s="6">
        <f t="shared" si="7"/>
        <v>1.5555668994862689E-3</v>
      </c>
      <c r="K177" s="6">
        <f t="shared" si="8"/>
        <v>1555566.8994862689</v>
      </c>
    </row>
    <row r="178" spans="1:11" x14ac:dyDescent="0.25">
      <c r="A178" s="4" t="s">
        <v>179</v>
      </c>
      <c r="B178" s="4">
        <v>9.1096619563694698</v>
      </c>
      <c r="C178" s="6">
        <v>0.66231268021613077</v>
      </c>
      <c r="D178">
        <f t="shared" si="6"/>
        <v>0.64726268021613076</v>
      </c>
      <c r="E178" s="5" t="s">
        <v>287</v>
      </c>
      <c r="F178" s="9">
        <v>406137.29680000001</v>
      </c>
      <c r="G178" s="11">
        <v>0.92165036674816603</v>
      </c>
      <c r="H178" s="6">
        <v>1.4299556861013966E-2</v>
      </c>
      <c r="I178" s="6">
        <v>9.1924997976501057</v>
      </c>
      <c r="J178" s="6">
        <f t="shared" si="7"/>
        <v>1.5555678189592549E-3</v>
      </c>
      <c r="K178" s="6">
        <f t="shared" si="8"/>
        <v>1555567.818959255</v>
      </c>
    </row>
    <row r="179" spans="1:11" x14ac:dyDescent="0.25">
      <c r="A179" s="7" t="s">
        <v>180</v>
      </c>
      <c r="B179" s="4">
        <v>0.82406824351299257</v>
      </c>
      <c r="C179" s="6">
        <v>0.66241693140730018</v>
      </c>
      <c r="D179">
        <f t="shared" si="6"/>
        <v>0.64736693140730017</v>
      </c>
      <c r="E179" s="5" t="s">
        <v>287</v>
      </c>
      <c r="F179" s="9">
        <v>2936347.86</v>
      </c>
      <c r="G179" s="11">
        <v>0.94914990669707699</v>
      </c>
      <c r="H179" s="6">
        <v>1.4299548096557662E-2</v>
      </c>
      <c r="I179" s="6">
        <v>9.1924997976501057</v>
      </c>
      <c r="J179" s="6">
        <f t="shared" si="7"/>
        <v>1.5555668655236827E-3</v>
      </c>
      <c r="K179" s="6">
        <f t="shared" si="8"/>
        <v>1555566.8655236827</v>
      </c>
    </row>
    <row r="180" spans="1:11" x14ac:dyDescent="0.25">
      <c r="A180" s="4" t="s">
        <v>181</v>
      </c>
      <c r="B180" s="4">
        <v>0.32002270038230646</v>
      </c>
      <c r="C180" s="6">
        <v>0.66242105438656762</v>
      </c>
      <c r="D180">
        <f t="shared" si="6"/>
        <v>0.64737105438656761</v>
      </c>
      <c r="E180" s="5" t="s">
        <v>286</v>
      </c>
      <c r="F180" s="9">
        <v>13772596.24</v>
      </c>
      <c r="G180" s="11">
        <v>0.94274841083974603</v>
      </c>
      <c r="H180" s="6">
        <v>1.4299548091800264E-2</v>
      </c>
      <c r="I180" s="6">
        <v>9.1924997976501057</v>
      </c>
      <c r="J180" s="6">
        <f t="shared" si="7"/>
        <v>1.5555668650061522E-3</v>
      </c>
      <c r="K180" s="6">
        <f t="shared" si="8"/>
        <v>1555566.8650061521</v>
      </c>
    </row>
    <row r="181" spans="1:11" x14ac:dyDescent="0.25">
      <c r="A181" s="4" t="s">
        <v>182</v>
      </c>
      <c r="B181" s="4">
        <v>1.1894470664344123</v>
      </c>
      <c r="C181" s="6">
        <v>0.66240934964690457</v>
      </c>
      <c r="D181">
        <f t="shared" si="6"/>
        <v>0.64735934964690456</v>
      </c>
      <c r="E181" s="5" t="s">
        <v>287</v>
      </c>
      <c r="F181" s="9">
        <v>2007659.497</v>
      </c>
      <c r="G181" s="11">
        <v>0.91946396044756695</v>
      </c>
      <c r="H181" s="6">
        <v>1.4299548120011172E-2</v>
      </c>
      <c r="I181" s="6">
        <v>9.1924997976501057</v>
      </c>
      <c r="J181" s="6">
        <f t="shared" si="7"/>
        <v>1.5555668680750571E-3</v>
      </c>
      <c r="K181" s="6">
        <f t="shared" si="8"/>
        <v>1555566.8680750572</v>
      </c>
    </row>
    <row r="182" spans="1:11" x14ac:dyDescent="0.25">
      <c r="A182" s="4" t="s">
        <v>183</v>
      </c>
      <c r="B182" s="4">
        <v>0.11887250060194238</v>
      </c>
      <c r="C182" s="6">
        <v>0.66248682999545894</v>
      </c>
      <c r="D182">
        <f t="shared" si="6"/>
        <v>0.64743682999545893</v>
      </c>
      <c r="E182" s="5" t="s">
        <v>286</v>
      </c>
      <c r="F182" s="9">
        <v>4513423.142</v>
      </c>
      <c r="G182" s="11">
        <v>0.96166532582461794</v>
      </c>
      <c r="H182" s="6">
        <v>1.4299548077922625E-2</v>
      </c>
      <c r="I182" s="6">
        <v>9.1924997976501057</v>
      </c>
      <c r="J182" s="6">
        <f t="shared" si="7"/>
        <v>1.5555668634964826E-3</v>
      </c>
      <c r="K182" s="6">
        <f t="shared" si="8"/>
        <v>1555566.8634964826</v>
      </c>
    </row>
    <row r="183" spans="1:11" x14ac:dyDescent="0.25">
      <c r="A183" s="4" t="s">
        <v>184</v>
      </c>
      <c r="B183" s="4">
        <v>0.4746807042121281</v>
      </c>
      <c r="C183" s="6">
        <v>0.66242352482911215</v>
      </c>
      <c r="D183">
        <f t="shared" si="6"/>
        <v>0.64737352482911215</v>
      </c>
      <c r="E183" s="5" t="s">
        <v>286</v>
      </c>
      <c r="F183" s="9">
        <v>3748625.4380000001</v>
      </c>
      <c r="G183" s="11">
        <v>0.82161132280892801</v>
      </c>
      <c r="H183" s="6">
        <v>1.4299548087493187E-2</v>
      </c>
      <c r="I183" s="6">
        <v>9.1924997976501057</v>
      </c>
      <c r="J183" s="6">
        <f t="shared" si="7"/>
        <v>1.5555668645376097E-3</v>
      </c>
      <c r="K183" s="6">
        <f t="shared" si="8"/>
        <v>1555566.8645376097</v>
      </c>
    </row>
    <row r="184" spans="1:11" x14ac:dyDescent="0.25">
      <c r="A184" s="4" t="s">
        <v>185</v>
      </c>
      <c r="B184" s="4">
        <v>0.24949521256230525</v>
      </c>
      <c r="C184" s="6">
        <v>0.66244602867704572</v>
      </c>
      <c r="D184">
        <f t="shared" si="6"/>
        <v>0.64739602867704571</v>
      </c>
      <c r="E184" s="5" t="s">
        <v>286</v>
      </c>
      <c r="F184" s="9">
        <v>3982192.818</v>
      </c>
      <c r="G184" s="11">
        <v>0.92909867909867905</v>
      </c>
      <c r="H184" s="6">
        <v>1.4299548079804941E-2</v>
      </c>
      <c r="I184" s="6">
        <v>9.1924997976501057</v>
      </c>
      <c r="J184" s="6">
        <f t="shared" si="7"/>
        <v>1.555566863701249E-3</v>
      </c>
      <c r="K184" s="6">
        <f t="shared" si="8"/>
        <v>1555566.863701249</v>
      </c>
    </row>
    <row r="185" spans="1:11" x14ac:dyDescent="0.25">
      <c r="A185" s="7" t="s">
        <v>186</v>
      </c>
      <c r="B185" s="4">
        <v>0.57181868554516635</v>
      </c>
      <c r="C185" s="6">
        <v>0.66242138768101644</v>
      </c>
      <c r="D185">
        <f t="shared" si="6"/>
        <v>0.64737138768101643</v>
      </c>
      <c r="E185" s="5" t="s">
        <v>286</v>
      </c>
      <c r="F185" s="9">
        <v>4435309.0369999995</v>
      </c>
      <c r="G185" s="11">
        <v>0.94851629766297696</v>
      </c>
      <c r="H185" s="6">
        <v>1.42995480896388E-2</v>
      </c>
      <c r="I185" s="6">
        <v>9.1924997976501057</v>
      </c>
      <c r="J185" s="6">
        <f t="shared" si="7"/>
        <v>1.5555668647710189E-3</v>
      </c>
      <c r="K185" s="6">
        <f t="shared" si="8"/>
        <v>1555566.864771019</v>
      </c>
    </row>
    <row r="186" spans="1:11" x14ac:dyDescent="0.25">
      <c r="A186" s="4" t="s">
        <v>187</v>
      </c>
      <c r="B186" s="4">
        <v>2.1585387523669288</v>
      </c>
      <c r="C186" s="6">
        <v>0.66239560970437239</v>
      </c>
      <c r="D186">
        <f t="shared" si="6"/>
        <v>0.64734560970437238</v>
      </c>
      <c r="E186" s="5" t="s">
        <v>287</v>
      </c>
      <c r="F186" s="9">
        <v>1394381.409</v>
      </c>
      <c r="G186" s="11">
        <v>0.91966955153422503</v>
      </c>
      <c r="H186" s="6">
        <v>1.4299548227046207E-2</v>
      </c>
      <c r="I186" s="6">
        <v>9.1924997976501057</v>
      </c>
      <c r="J186" s="6">
        <f t="shared" si="7"/>
        <v>1.5555668797187926E-3</v>
      </c>
      <c r="K186" s="6">
        <f t="shared" si="8"/>
        <v>1555566.8797187926</v>
      </c>
    </row>
    <row r="187" spans="1:11" x14ac:dyDescent="0.25">
      <c r="A187" s="4" t="s">
        <v>188</v>
      </c>
      <c r="B187" s="4">
        <v>8622.3650791258478</v>
      </c>
      <c r="C187" s="6">
        <v>0.60324428368196181</v>
      </c>
      <c r="D187">
        <f t="shared" si="6"/>
        <v>0.5881942836819618</v>
      </c>
      <c r="E187" s="5" t="s">
        <v>289</v>
      </c>
      <c r="F187" s="9">
        <v>884.66666669999995</v>
      </c>
      <c r="G187" s="11">
        <v>0.98062015503875999</v>
      </c>
      <c r="H187" s="6">
        <v>0.49925942922901201</v>
      </c>
      <c r="I187" s="6">
        <v>9.1924997976501057</v>
      </c>
      <c r="J187" s="6">
        <f t="shared" si="7"/>
        <v>5.4311606224526493E-2</v>
      </c>
      <c r="K187" s="6">
        <f t="shared" si="8"/>
        <v>54311606.224526495</v>
      </c>
    </row>
    <row r="188" spans="1:11" x14ac:dyDescent="0.25">
      <c r="A188" s="4" t="s">
        <v>189</v>
      </c>
      <c r="B188" s="4">
        <v>1.7749278057989346</v>
      </c>
      <c r="C188" s="6">
        <v>0.66239344868267847</v>
      </c>
      <c r="D188">
        <f t="shared" si="6"/>
        <v>0.64734344868267846</v>
      </c>
      <c r="E188" s="5" t="s">
        <v>287</v>
      </c>
      <c r="F188" s="9">
        <v>970220.80420000001</v>
      </c>
      <c r="G188" s="11">
        <v>0.98525301922166697</v>
      </c>
      <c r="H188" s="6">
        <v>1.4299548226720058E-2</v>
      </c>
      <c r="I188" s="6">
        <v>9.1924997976501057</v>
      </c>
      <c r="J188" s="6">
        <f t="shared" si="7"/>
        <v>1.5555668796833127E-3</v>
      </c>
      <c r="K188" s="6">
        <f t="shared" si="8"/>
        <v>1555566.8796833127</v>
      </c>
    </row>
    <row r="189" spans="1:11" x14ac:dyDescent="0.25">
      <c r="A189" s="4" t="s">
        <v>190</v>
      </c>
      <c r="B189" s="4">
        <v>3.7455949517276119</v>
      </c>
      <c r="C189" s="6">
        <v>0.66236338657994631</v>
      </c>
      <c r="D189">
        <f t="shared" si="6"/>
        <v>0.6473133865799463</v>
      </c>
      <c r="E189" s="5" t="s">
        <v>287</v>
      </c>
      <c r="F189" s="9">
        <v>672391.61</v>
      </c>
      <c r="G189" s="11">
        <v>0.94579678362573105</v>
      </c>
      <c r="H189" s="6">
        <v>1.4299548905192704E-2</v>
      </c>
      <c r="I189" s="6">
        <v>9.1924997976501057</v>
      </c>
      <c r="J189" s="6">
        <f t="shared" si="7"/>
        <v>1.5555669534905101E-3</v>
      </c>
      <c r="K189" s="6">
        <f t="shared" si="8"/>
        <v>1555566.9534905101</v>
      </c>
    </row>
    <row r="190" spans="1:11" x14ac:dyDescent="0.25">
      <c r="A190" s="4" t="s">
        <v>191</v>
      </c>
      <c r="B190" s="4">
        <v>0.74577409534946937</v>
      </c>
      <c r="C190" s="6">
        <v>0.66241615366321038</v>
      </c>
      <c r="D190">
        <f t="shared" si="6"/>
        <v>0.64736615366321038</v>
      </c>
      <c r="E190" s="5" t="s">
        <v>287</v>
      </c>
      <c r="F190" s="9">
        <v>8840907.5449999999</v>
      </c>
      <c r="G190" s="11">
        <v>0.975165970759586</v>
      </c>
      <c r="H190" s="6">
        <v>1.4299548094946395E-2</v>
      </c>
      <c r="I190" s="6">
        <v>9.1924997976501057</v>
      </c>
      <c r="J190" s="6">
        <f t="shared" si="7"/>
        <v>1.5555668653484021E-3</v>
      </c>
      <c r="K190" s="6">
        <f t="shared" si="8"/>
        <v>1555566.8653484022</v>
      </c>
    </row>
    <row r="191" spans="1:11" x14ac:dyDescent="0.25">
      <c r="A191" s="4" t="s">
        <v>192</v>
      </c>
      <c r="B191" s="4">
        <v>4.4443693629977723</v>
      </c>
      <c r="C191" s="6">
        <v>0.66234992638835632</v>
      </c>
      <c r="D191">
        <f t="shared" si="6"/>
        <v>0.64729992638835632</v>
      </c>
      <c r="E191" s="5" t="s">
        <v>287</v>
      </c>
      <c r="F191" s="9">
        <v>558275.45810000005</v>
      </c>
      <c r="G191" s="11">
        <v>0.96055900888120804</v>
      </c>
      <c r="H191" s="6">
        <v>1.4299549509120492E-2</v>
      </c>
      <c r="I191" s="6">
        <v>9.1924997976501057</v>
      </c>
      <c r="J191" s="6">
        <f t="shared" si="7"/>
        <v>1.5555670191883943E-3</v>
      </c>
      <c r="K191" s="6">
        <f t="shared" si="8"/>
        <v>1555567.0191883943</v>
      </c>
    </row>
    <row r="192" spans="1:11" x14ac:dyDescent="0.25">
      <c r="A192" s="4" t="s">
        <v>193</v>
      </c>
      <c r="B192" s="4">
        <v>0.44663245424048575</v>
      </c>
      <c r="C192" s="6">
        <v>0.66243475508885563</v>
      </c>
      <c r="D192">
        <f t="shared" si="6"/>
        <v>0.64738475508885562</v>
      </c>
      <c r="E192" s="5" t="s">
        <v>286</v>
      </c>
      <c r="F192" s="9">
        <v>2615819.8879999998</v>
      </c>
      <c r="G192" s="11">
        <v>0.95954314720812195</v>
      </c>
      <c r="H192" s="6">
        <v>1.4299548079477763E-2</v>
      </c>
      <c r="I192" s="6">
        <v>9.1924997976501057</v>
      </c>
      <c r="J192" s="6">
        <f t="shared" si="7"/>
        <v>1.5555668636656572E-3</v>
      </c>
      <c r="K192" s="6">
        <f t="shared" si="8"/>
        <v>1555566.8636656571</v>
      </c>
    </row>
    <row r="193" spans="1:11" x14ac:dyDescent="0.25">
      <c r="A193" s="4" t="s">
        <v>194</v>
      </c>
      <c r="B193" s="4">
        <v>0.56200678327585818</v>
      </c>
      <c r="C193" s="6">
        <v>0.66242506295936365</v>
      </c>
      <c r="D193">
        <f t="shared" si="6"/>
        <v>0.64737506295936365</v>
      </c>
      <c r="E193" s="5" t="s">
        <v>286</v>
      </c>
      <c r="F193" s="9">
        <v>2562188.2170000002</v>
      </c>
      <c r="G193" s="11">
        <v>0.89088838268792703</v>
      </c>
      <c r="H193" s="6">
        <v>1.429954808595141E-2</v>
      </c>
      <c r="I193" s="6">
        <v>9.1924997976501057</v>
      </c>
      <c r="J193" s="6">
        <f t="shared" si="7"/>
        <v>1.5555668643698886E-3</v>
      </c>
      <c r="K193" s="6">
        <f t="shared" si="8"/>
        <v>1555566.8643698886</v>
      </c>
    </row>
    <row r="194" spans="1:11" x14ac:dyDescent="0.25">
      <c r="A194" s="4" t="s">
        <v>195</v>
      </c>
      <c r="B194" s="4">
        <v>10.018702935095256</v>
      </c>
      <c r="C194" s="6">
        <v>0.66226887881742746</v>
      </c>
      <c r="D194">
        <f t="shared" ref="D194:D257" si="9">C194-0.01505</f>
        <v>0.64721887881742746</v>
      </c>
      <c r="E194" s="5" t="s">
        <v>287</v>
      </c>
      <c r="F194" s="9">
        <v>285968.72730000003</v>
      </c>
      <c r="G194" s="11">
        <v>0.95283018867924496</v>
      </c>
      <c r="H194" s="6">
        <v>1.4299567579530721E-2</v>
      </c>
      <c r="I194" s="6">
        <v>9.1924997976501057</v>
      </c>
      <c r="J194" s="6">
        <f t="shared" ref="J194:J257" si="10">H194/I194</f>
        <v>1.5555689849659985E-3</v>
      </c>
      <c r="K194" s="6">
        <f t="shared" ref="K194:K257" si="11">J194*1000000000</f>
        <v>1555568.9849659984</v>
      </c>
    </row>
    <row r="195" spans="1:11" x14ac:dyDescent="0.25">
      <c r="A195" s="7" t="s">
        <v>196</v>
      </c>
      <c r="B195" s="4">
        <v>39.349044611767525</v>
      </c>
      <c r="C195" s="6">
        <v>0.66199633398211355</v>
      </c>
      <c r="D195">
        <f t="shared" si="9"/>
        <v>0.64694633398211354</v>
      </c>
      <c r="E195" s="5" t="s">
        <v>287</v>
      </c>
      <c r="F195" s="9">
        <v>107555.9267</v>
      </c>
      <c r="G195" s="11">
        <v>0.92786299158113295</v>
      </c>
      <c r="H195" s="6">
        <v>1.4301529254224522E-2</v>
      </c>
      <c r="I195" s="6">
        <v>9.1924997976501057</v>
      </c>
      <c r="J195" s="6">
        <f t="shared" si="10"/>
        <v>1.5557823844478567E-3</v>
      </c>
      <c r="K195" s="6">
        <f t="shared" si="11"/>
        <v>1555782.3844478568</v>
      </c>
    </row>
    <row r="196" spans="1:11" x14ac:dyDescent="0.25">
      <c r="A196" s="4" t="s">
        <v>197</v>
      </c>
      <c r="B196" s="4">
        <v>11.856919478562013</v>
      </c>
      <c r="C196" s="6">
        <v>0.66223909296400696</v>
      </c>
      <c r="D196">
        <f t="shared" si="9"/>
        <v>0.64718909296400695</v>
      </c>
      <c r="E196" s="5" t="s">
        <v>287</v>
      </c>
      <c r="F196" s="9">
        <v>241180.10709999999</v>
      </c>
      <c r="G196" s="11">
        <v>0.95869003031924405</v>
      </c>
      <c r="H196" s="6">
        <v>1.4299585189916522E-2</v>
      </c>
      <c r="I196" s="6">
        <v>9.1924997976501057</v>
      </c>
      <c r="J196" s="6">
        <f t="shared" si="10"/>
        <v>1.5555709007001499E-3</v>
      </c>
      <c r="K196" s="6">
        <f t="shared" si="11"/>
        <v>1555570.9007001498</v>
      </c>
    </row>
    <row r="197" spans="1:11" x14ac:dyDescent="0.25">
      <c r="A197" s="4" t="s">
        <v>198</v>
      </c>
      <c r="B197" s="4">
        <v>0.36520987466437932</v>
      </c>
      <c r="C197" s="6">
        <v>0.6624531181476907</v>
      </c>
      <c r="D197">
        <f t="shared" si="9"/>
        <v>0.64740311814769069</v>
      </c>
      <c r="E197" s="5" t="s">
        <v>286</v>
      </c>
      <c r="F197" s="9">
        <v>1999667.76</v>
      </c>
      <c r="G197" s="11">
        <v>0.97727272727272696</v>
      </c>
      <c r="H197" s="6">
        <v>1.4299548069390258E-2</v>
      </c>
      <c r="I197" s="6">
        <v>9.1924997976501057</v>
      </c>
      <c r="J197" s="6">
        <f t="shared" si="10"/>
        <v>1.5555668625682945E-3</v>
      </c>
      <c r="K197" s="6">
        <f t="shared" si="11"/>
        <v>1555566.8625682946</v>
      </c>
    </row>
    <row r="198" spans="1:11" x14ac:dyDescent="0.25">
      <c r="A198" s="4" t="s">
        <v>199</v>
      </c>
      <c r="B198" s="4">
        <v>227.07156285792209</v>
      </c>
      <c r="C198" s="6">
        <v>0.65873440509834225</v>
      </c>
      <c r="D198">
        <f t="shared" si="9"/>
        <v>0.64368440509834224</v>
      </c>
      <c r="E198" s="5" t="s">
        <v>289</v>
      </c>
      <c r="F198" s="9">
        <v>12572.57143</v>
      </c>
      <c r="G198" s="11">
        <v>0.87222838137472303</v>
      </c>
      <c r="H198" s="6">
        <v>1.8596076997409141E-2</v>
      </c>
      <c r="I198" s="6">
        <v>9.1924997976501057</v>
      </c>
      <c r="J198" s="6">
        <f t="shared" si="10"/>
        <v>2.0229619153391645E-3</v>
      </c>
      <c r="K198" s="6">
        <f t="shared" si="11"/>
        <v>2022961.9153391644</v>
      </c>
    </row>
    <row r="199" spans="1:11" x14ac:dyDescent="0.25">
      <c r="A199" s="4" t="s">
        <v>200</v>
      </c>
      <c r="B199" s="4">
        <v>1.3772660170826609</v>
      </c>
      <c r="C199" s="6">
        <v>0.66240395821892739</v>
      </c>
      <c r="D199">
        <f t="shared" si="9"/>
        <v>0.64735395821892738</v>
      </c>
      <c r="E199" s="5" t="s">
        <v>287</v>
      </c>
      <c r="F199" s="9">
        <v>1316055.392</v>
      </c>
      <c r="G199" s="11">
        <v>0.96</v>
      </c>
      <c r="H199" s="6">
        <v>1.4299548149637232E-2</v>
      </c>
      <c r="I199" s="6">
        <v>9.1924997976501057</v>
      </c>
      <c r="J199" s="6">
        <f t="shared" si="10"/>
        <v>1.5555668712979086E-3</v>
      </c>
      <c r="K199" s="6">
        <f t="shared" si="11"/>
        <v>1555566.8712979085</v>
      </c>
    </row>
    <row r="200" spans="1:11" x14ac:dyDescent="0.25">
      <c r="A200" s="4" t="s">
        <v>201</v>
      </c>
      <c r="B200" s="4">
        <v>1.3496945614753568</v>
      </c>
      <c r="C200" s="6">
        <v>0.66239708966995869</v>
      </c>
      <c r="D200">
        <f t="shared" si="9"/>
        <v>0.64734708966995869</v>
      </c>
      <c r="E200" s="5" t="s">
        <v>287</v>
      </c>
      <c r="F200" s="9">
        <v>915413.01260000002</v>
      </c>
      <c r="G200" s="11">
        <v>0.88087380730325004</v>
      </c>
      <c r="H200" s="6">
        <v>1.4299548176834816E-2</v>
      </c>
      <c r="I200" s="6">
        <v>9.1924997976501057</v>
      </c>
      <c r="J200" s="6">
        <f t="shared" si="10"/>
        <v>1.5555668742565797E-3</v>
      </c>
      <c r="K200" s="6">
        <f t="shared" si="11"/>
        <v>1555566.8742565797</v>
      </c>
    </row>
    <row r="201" spans="1:11" x14ac:dyDescent="0.25">
      <c r="A201" s="4" t="s">
        <v>202</v>
      </c>
      <c r="B201" s="4">
        <v>3287.6663452380953</v>
      </c>
      <c r="C201" s="6">
        <v>0.47532330861608135</v>
      </c>
      <c r="D201">
        <f t="shared" si="9"/>
        <v>0.46027330861608134</v>
      </c>
      <c r="E201" s="5" t="s">
        <v>289</v>
      </c>
      <c r="F201" s="9">
        <v>272.43243239999998</v>
      </c>
      <c r="G201" s="11">
        <v>0.963048498845266</v>
      </c>
      <c r="H201" s="6">
        <v>0.49959059321097693</v>
      </c>
      <c r="I201" s="6">
        <v>9.1924997976501057</v>
      </c>
      <c r="J201" s="6">
        <f t="shared" si="10"/>
        <v>5.4347631678891971E-2</v>
      </c>
      <c r="K201" s="6">
        <f t="shared" si="11"/>
        <v>54347631.678891972</v>
      </c>
    </row>
    <row r="202" spans="1:11" x14ac:dyDescent="0.25">
      <c r="A202" s="4" t="s">
        <v>203</v>
      </c>
      <c r="B202" s="4">
        <v>0.610649075011234</v>
      </c>
      <c r="C202" s="6">
        <v>0.66246489996251678</v>
      </c>
      <c r="D202">
        <f t="shared" si="9"/>
        <v>0.64741489996251678</v>
      </c>
      <c r="E202" s="5" t="s">
        <v>286</v>
      </c>
      <c r="F202" s="9">
        <v>523949.15350000001</v>
      </c>
      <c r="G202" s="11">
        <v>0.96072158535501595</v>
      </c>
      <c r="H202" s="6">
        <v>1.4299548051571407E-2</v>
      </c>
      <c r="I202" s="6">
        <v>9.1924997976501057</v>
      </c>
      <c r="J202" s="6">
        <f t="shared" si="10"/>
        <v>1.5555668606298827E-3</v>
      </c>
      <c r="K202" s="6">
        <f t="shared" si="11"/>
        <v>1555566.8606298827</v>
      </c>
    </row>
    <row r="203" spans="1:11" x14ac:dyDescent="0.25">
      <c r="A203" s="4" t="s">
        <v>204</v>
      </c>
      <c r="B203" s="4">
        <v>3.0118872711779163</v>
      </c>
      <c r="C203" s="6">
        <v>0.66230666241893388</v>
      </c>
      <c r="D203">
        <f t="shared" si="9"/>
        <v>0.64725666241893387</v>
      </c>
      <c r="E203" s="5" t="s">
        <v>287</v>
      </c>
      <c r="F203" s="9">
        <v>295890.72889999999</v>
      </c>
      <c r="G203" s="11">
        <v>0.92312934441869998</v>
      </c>
      <c r="H203" s="6">
        <v>1.4299549836407377E-2</v>
      </c>
      <c r="I203" s="6">
        <v>9.1924997976501057</v>
      </c>
      <c r="J203" s="6">
        <f t="shared" si="10"/>
        <v>1.5555670547920811E-3</v>
      </c>
      <c r="K203" s="6">
        <f t="shared" si="11"/>
        <v>1555567.0547920812</v>
      </c>
    </row>
    <row r="204" spans="1:11" x14ac:dyDescent="0.25">
      <c r="A204" s="7" t="s">
        <v>205</v>
      </c>
      <c r="B204" s="4">
        <v>8.0403833722665741E-2</v>
      </c>
      <c r="C204" s="6">
        <v>0.66296899027657941</v>
      </c>
      <c r="D204">
        <f t="shared" si="9"/>
        <v>0.6479189902765794</v>
      </c>
      <c r="E204" s="5" t="s">
        <v>286</v>
      </c>
      <c r="F204" s="9">
        <v>906797.64</v>
      </c>
      <c r="G204" s="11">
        <v>0.95991966741685397</v>
      </c>
      <c r="H204" s="6">
        <v>1.4299548009152502E-2</v>
      </c>
      <c r="I204" s="6">
        <v>9.1924997976501057</v>
      </c>
      <c r="J204" s="6">
        <f t="shared" si="10"/>
        <v>1.5555668560153703E-3</v>
      </c>
      <c r="K204" s="6">
        <f t="shared" si="11"/>
        <v>1555566.8560153702</v>
      </c>
    </row>
    <row r="205" spans="1:11" x14ac:dyDescent="0.25">
      <c r="A205" s="4" t="s">
        <v>206</v>
      </c>
      <c r="B205" s="4">
        <v>1.0899041991692673</v>
      </c>
      <c r="C205" s="6">
        <v>0.66239248746539825</v>
      </c>
      <c r="D205">
        <f t="shared" si="9"/>
        <v>0.64734248746539824</v>
      </c>
      <c r="E205" s="5" t="s">
        <v>287</v>
      </c>
      <c r="F205" s="9">
        <v>376309.19329999998</v>
      </c>
      <c r="G205" s="11">
        <v>0.89326765188834201</v>
      </c>
      <c r="H205" s="6">
        <v>1.4299548204161407E-2</v>
      </c>
      <c r="I205" s="6">
        <v>9.1924997976501057</v>
      </c>
      <c r="J205" s="6">
        <f t="shared" si="10"/>
        <v>1.5555668772292849E-3</v>
      </c>
      <c r="K205" s="6">
        <f t="shared" si="11"/>
        <v>1555566.877229285</v>
      </c>
    </row>
    <row r="206" spans="1:11" x14ac:dyDescent="0.25">
      <c r="A206" s="4" t="s">
        <v>207</v>
      </c>
      <c r="B206" s="4">
        <v>1.9402912340973399</v>
      </c>
      <c r="C206" s="6">
        <v>0.66233323258663135</v>
      </c>
      <c r="D206">
        <f t="shared" si="9"/>
        <v>0.64728323258663134</v>
      </c>
      <c r="E206" s="5" t="s">
        <v>287</v>
      </c>
      <c r="F206" s="9">
        <v>287623.80349999998</v>
      </c>
      <c r="G206" s="11">
        <v>0.95434996486296597</v>
      </c>
      <c r="H206" s="6">
        <v>1.4299548796840885E-2</v>
      </c>
      <c r="I206" s="6">
        <v>9.1924997976501057</v>
      </c>
      <c r="J206" s="6">
        <f t="shared" si="10"/>
        <v>1.5555669417035292E-3</v>
      </c>
      <c r="K206" s="6">
        <f t="shared" si="11"/>
        <v>1555566.9417035291</v>
      </c>
    </row>
    <row r="207" spans="1:11" x14ac:dyDescent="0.25">
      <c r="A207" s="4" t="s">
        <v>208</v>
      </c>
      <c r="B207" s="4">
        <v>446.16880090786367</v>
      </c>
      <c r="C207" s="6">
        <v>0.65930706900756031</v>
      </c>
      <c r="D207">
        <f t="shared" si="9"/>
        <v>0.6442570690075603</v>
      </c>
      <c r="E207" s="5" t="s">
        <v>289</v>
      </c>
      <c r="F207" s="9">
        <v>14892.1</v>
      </c>
      <c r="G207" s="11">
        <v>1</v>
      </c>
      <c r="H207" s="6">
        <v>2.4393780006876697E-2</v>
      </c>
      <c r="I207" s="6">
        <v>9.1924997976501057</v>
      </c>
      <c r="J207" s="6">
        <f t="shared" si="10"/>
        <v>2.6536611959580921E-3</v>
      </c>
      <c r="K207" s="6">
        <f t="shared" si="11"/>
        <v>2653661.1959580919</v>
      </c>
    </row>
    <row r="208" spans="1:11" x14ac:dyDescent="0.25">
      <c r="A208" s="4" t="s">
        <v>209</v>
      </c>
      <c r="B208" s="4">
        <v>2.8979432011905972</v>
      </c>
      <c r="C208" s="6">
        <v>0.66226323494805051</v>
      </c>
      <c r="D208">
        <f t="shared" si="9"/>
        <v>0.6472132349480505</v>
      </c>
      <c r="E208" s="5" t="s">
        <v>287</v>
      </c>
      <c r="F208" s="9">
        <v>206758.93849999999</v>
      </c>
      <c r="G208" s="11">
        <v>0.92856385797562302</v>
      </c>
      <c r="H208" s="6">
        <v>1.4299550864864742E-2</v>
      </c>
      <c r="I208" s="6">
        <v>9.1924997976501057</v>
      </c>
      <c r="J208" s="6">
        <f t="shared" si="10"/>
        <v>1.5555671666721341E-3</v>
      </c>
      <c r="K208" s="6">
        <f t="shared" si="11"/>
        <v>1555567.1666721341</v>
      </c>
    </row>
    <row r="209" spans="1:11" x14ac:dyDescent="0.25">
      <c r="A209" s="4" t="s">
        <v>210</v>
      </c>
      <c r="B209" s="4">
        <v>3.2606662095927419</v>
      </c>
      <c r="C209" s="6">
        <v>0.66221189091117982</v>
      </c>
      <c r="D209">
        <f t="shared" si="9"/>
        <v>0.64716189091117982</v>
      </c>
      <c r="E209" s="5" t="s">
        <v>287</v>
      </c>
      <c r="F209" s="9">
        <v>162508.20000000001</v>
      </c>
      <c r="G209" s="11">
        <v>0.92838283828382795</v>
      </c>
      <c r="H209" s="6">
        <v>1.4299553371440447E-2</v>
      </c>
      <c r="I209" s="6">
        <v>9.1924997976501057</v>
      </c>
      <c r="J209" s="6">
        <f t="shared" si="10"/>
        <v>1.5555674393483115E-3</v>
      </c>
      <c r="K209" s="6">
        <f t="shared" si="11"/>
        <v>1555567.4393483116</v>
      </c>
    </row>
    <row r="210" spans="1:11" x14ac:dyDescent="0.25">
      <c r="A210" s="4" t="s">
        <v>211</v>
      </c>
      <c r="B210" s="4">
        <v>8.1610170495569125</v>
      </c>
      <c r="C210" s="6">
        <v>0.66223246557142246</v>
      </c>
      <c r="D210">
        <f t="shared" si="9"/>
        <v>0.64718246557142245</v>
      </c>
      <c r="E210" s="5" t="s">
        <v>287</v>
      </c>
      <c r="F210" s="9">
        <v>224853.46799999999</v>
      </c>
      <c r="G210" s="11">
        <v>0.90363247863247897</v>
      </c>
      <c r="H210" s="6">
        <v>1.4299568242006276E-2</v>
      </c>
      <c r="I210" s="6">
        <v>9.1924997976501057</v>
      </c>
      <c r="J210" s="6">
        <f t="shared" si="10"/>
        <v>1.5555690570329629E-3</v>
      </c>
      <c r="K210" s="6">
        <f t="shared" si="11"/>
        <v>1555569.0570329628</v>
      </c>
    </row>
    <row r="211" spans="1:11" x14ac:dyDescent="0.25">
      <c r="A211" s="4" t="s">
        <v>212</v>
      </c>
      <c r="B211" s="4">
        <v>2.6732615100208377</v>
      </c>
      <c r="C211" s="6">
        <v>0.6623013387851262</v>
      </c>
      <c r="D211">
        <f t="shared" si="9"/>
        <v>0.6472513387851262</v>
      </c>
      <c r="E211" s="5" t="s">
        <v>287</v>
      </c>
      <c r="F211" s="9">
        <v>263837.41940000001</v>
      </c>
      <c r="G211" s="11">
        <v>0.93863499838270004</v>
      </c>
      <c r="H211" s="6">
        <v>1.4299549699837526E-2</v>
      </c>
      <c r="I211" s="6">
        <v>9.1924997976501057</v>
      </c>
      <c r="J211" s="6">
        <f t="shared" si="10"/>
        <v>1.5555670399354205E-3</v>
      </c>
      <c r="K211" s="6">
        <f t="shared" si="11"/>
        <v>1555567.0399354205</v>
      </c>
    </row>
    <row r="212" spans="1:11" x14ac:dyDescent="0.25">
      <c r="A212" s="4" t="s">
        <v>213</v>
      </c>
      <c r="B212" s="4">
        <v>0.23032866598778123</v>
      </c>
      <c r="C212" s="6">
        <v>0.66266585075482198</v>
      </c>
      <c r="D212">
        <f t="shared" si="9"/>
        <v>0.64761585075482198</v>
      </c>
      <c r="E212" s="5" t="s">
        <v>286</v>
      </c>
      <c r="F212" s="9">
        <v>489489.23080000002</v>
      </c>
      <c r="G212" s="11">
        <v>0.84632616487455203</v>
      </c>
      <c r="H212" s="6">
        <v>1.4299547985033301E-2</v>
      </c>
      <c r="I212" s="6">
        <v>9.1924997976501057</v>
      </c>
      <c r="J212" s="6">
        <f t="shared" si="10"/>
        <v>1.555566853391579E-3</v>
      </c>
      <c r="K212" s="6">
        <f t="shared" si="11"/>
        <v>1555566.8533915789</v>
      </c>
    </row>
    <row r="213" spans="1:11" x14ac:dyDescent="0.25">
      <c r="A213" s="4" t="s">
        <v>214</v>
      </c>
      <c r="B213" s="4">
        <v>92.774341584158435</v>
      </c>
      <c r="C213" s="6">
        <v>0.65597293969548465</v>
      </c>
      <c r="D213">
        <f t="shared" si="9"/>
        <v>0.64092293969548464</v>
      </c>
      <c r="E213" s="5" t="s">
        <v>289</v>
      </c>
      <c r="F213" s="9">
        <v>7182.2222220000003</v>
      </c>
      <c r="G213" s="11">
        <v>0.99476439790575899</v>
      </c>
      <c r="H213" s="6">
        <v>1.6609204049633432E-2</v>
      </c>
      <c r="I213" s="6">
        <v>9.1924997976501057</v>
      </c>
      <c r="J213" s="6">
        <f t="shared" si="10"/>
        <v>1.8068212581173262E-3</v>
      </c>
      <c r="K213" s="6">
        <f t="shared" si="11"/>
        <v>1806821.2581173263</v>
      </c>
    </row>
    <row r="214" spans="1:11" x14ac:dyDescent="0.25">
      <c r="A214" s="4" t="s">
        <v>215</v>
      </c>
      <c r="B214" s="4">
        <v>20.517679567978433</v>
      </c>
      <c r="C214" s="6">
        <v>0.66109163989386732</v>
      </c>
      <c r="D214">
        <f t="shared" si="9"/>
        <v>0.64604163989386731</v>
      </c>
      <c r="E214" s="5" t="s">
        <v>287</v>
      </c>
      <c r="F214" s="9">
        <v>33257.599999999999</v>
      </c>
      <c r="G214" s="11">
        <v>0.96753246753246702</v>
      </c>
      <c r="H214" s="6">
        <v>1.4304914364366244E-2</v>
      </c>
      <c r="I214" s="6">
        <v>9.1924997976501057</v>
      </c>
      <c r="J214" s="6">
        <f t="shared" si="10"/>
        <v>1.5561506314118205E-3</v>
      </c>
      <c r="K214" s="6">
        <f t="shared" si="11"/>
        <v>1556150.6314118204</v>
      </c>
    </row>
    <row r="215" spans="1:11" x14ac:dyDescent="0.25">
      <c r="A215" s="4" t="s">
        <v>216</v>
      </c>
      <c r="B215" s="4">
        <v>3469.9765892857158</v>
      </c>
      <c r="C215" s="6">
        <v>0.48831557711592499</v>
      </c>
      <c r="D215">
        <f t="shared" si="9"/>
        <v>0.47326557711592498</v>
      </c>
      <c r="E215" s="5" t="s">
        <v>289</v>
      </c>
      <c r="F215" s="9">
        <v>231.72413789999999</v>
      </c>
      <c r="G215" s="11">
        <v>0.93023255813953498</v>
      </c>
      <c r="H215" s="6">
        <v>0.49980340523252725</v>
      </c>
      <c r="I215" s="6">
        <v>9.1924997976501057</v>
      </c>
      <c r="J215" s="6">
        <f t="shared" si="10"/>
        <v>5.4370782293657799E-2</v>
      </c>
      <c r="K215" s="6">
        <f t="shared" si="11"/>
        <v>54370782.293657802</v>
      </c>
    </row>
    <row r="216" spans="1:11" x14ac:dyDescent="0.25">
      <c r="A216" s="4" t="s">
        <v>217</v>
      </c>
      <c r="B216" s="4">
        <v>2336.1942500000023</v>
      </c>
      <c r="C216" s="6">
        <v>0.47590010327303922</v>
      </c>
      <c r="D216">
        <f t="shared" si="9"/>
        <v>0.46085010327303921</v>
      </c>
      <c r="E216" s="5" t="s">
        <v>289</v>
      </c>
      <c r="F216" s="9">
        <v>280</v>
      </c>
      <c r="G216" s="11">
        <v>0.96090534979423903</v>
      </c>
      <c r="H216" s="6">
        <v>0.49891292105351498</v>
      </c>
      <c r="I216" s="6">
        <v>9.1924997976501057</v>
      </c>
      <c r="J216" s="6">
        <f t="shared" si="10"/>
        <v>5.4273911562233913E-2</v>
      </c>
      <c r="K216" s="6">
        <f t="shared" si="11"/>
        <v>54273911.56223391</v>
      </c>
    </row>
    <row r="217" spans="1:11" x14ac:dyDescent="0.25">
      <c r="A217" s="4" t="s">
        <v>218</v>
      </c>
      <c r="B217" s="4">
        <v>3686.4886190476177</v>
      </c>
      <c r="C217" s="6">
        <v>0.6382358389711853</v>
      </c>
      <c r="D217">
        <f t="shared" si="9"/>
        <v>0.62318583897118529</v>
      </c>
      <c r="E217" s="5" t="s">
        <v>289</v>
      </c>
      <c r="F217" s="9">
        <v>2016</v>
      </c>
      <c r="G217" s="11">
        <v>0.91428571428571404</v>
      </c>
      <c r="H217" s="6">
        <v>0.4697083418588337</v>
      </c>
      <c r="I217" s="6">
        <v>9.1924997976501057</v>
      </c>
      <c r="J217" s="6">
        <f t="shared" si="10"/>
        <v>5.1096910764023735E-2</v>
      </c>
      <c r="K217" s="6">
        <f t="shared" si="11"/>
        <v>51096910.764023736</v>
      </c>
    </row>
    <row r="218" spans="1:11" x14ac:dyDescent="0.25">
      <c r="A218" s="4" t="s">
        <v>219</v>
      </c>
      <c r="B218" s="4">
        <v>0.62632765413441682</v>
      </c>
      <c r="C218" s="6">
        <v>0.66242459766998696</v>
      </c>
      <c r="D218">
        <f t="shared" si="9"/>
        <v>0.64737459766998695</v>
      </c>
      <c r="E218" s="5" t="s">
        <v>286</v>
      </c>
      <c r="F218" s="9">
        <v>1802317.878</v>
      </c>
      <c r="G218" s="11">
        <v>0.87273524254821699</v>
      </c>
      <c r="H218" s="6">
        <v>1.4299548086532447E-2</v>
      </c>
      <c r="I218" s="6">
        <v>9.1924997976501057</v>
      </c>
      <c r="J218" s="6">
        <f t="shared" si="10"/>
        <v>1.5555668644330963E-3</v>
      </c>
      <c r="K218" s="6">
        <f t="shared" si="11"/>
        <v>1555566.8644330963</v>
      </c>
    </row>
    <row r="219" spans="1:11" x14ac:dyDescent="0.25">
      <c r="A219" s="4" t="s">
        <v>220</v>
      </c>
      <c r="B219" s="4">
        <v>8.2858785546361116</v>
      </c>
      <c r="C219" s="6">
        <v>0.66230060573800431</v>
      </c>
      <c r="D219">
        <f t="shared" si="9"/>
        <v>0.6472506057380043</v>
      </c>
      <c r="E219" s="5" t="s">
        <v>287</v>
      </c>
      <c r="F219" s="9">
        <v>358324.09409999999</v>
      </c>
      <c r="G219" s="11">
        <v>0.93650793650793696</v>
      </c>
      <c r="H219" s="6">
        <v>1.4299557167594623E-2</v>
      </c>
      <c r="I219" s="6">
        <v>9.1924997976501057</v>
      </c>
      <c r="J219" s="6">
        <f t="shared" si="10"/>
        <v>1.5555678523104285E-3</v>
      </c>
      <c r="K219" s="6">
        <f t="shared" si="11"/>
        <v>1555567.8523104284</v>
      </c>
    </row>
    <row r="220" spans="1:11" x14ac:dyDescent="0.25">
      <c r="A220" s="4" t="s">
        <v>221</v>
      </c>
      <c r="B220" s="4">
        <v>6.1834197235870647</v>
      </c>
      <c r="C220" s="6">
        <v>0.66223047780184563</v>
      </c>
      <c r="D220">
        <f t="shared" si="9"/>
        <v>0.64718047780184562</v>
      </c>
      <c r="E220" s="5" t="s">
        <v>287</v>
      </c>
      <c r="F220" s="9">
        <v>215564.44</v>
      </c>
      <c r="G220" s="11">
        <v>0.85431235431235397</v>
      </c>
      <c r="H220" s="6">
        <v>1.4299560645713671E-2</v>
      </c>
      <c r="I220" s="6">
        <v>9.1924997976501057</v>
      </c>
      <c r="J220" s="6">
        <f t="shared" si="10"/>
        <v>1.5555682306753046E-3</v>
      </c>
      <c r="K220" s="6">
        <f t="shared" si="11"/>
        <v>1555568.2306753045</v>
      </c>
    </row>
    <row r="221" spans="1:11" x14ac:dyDescent="0.25">
      <c r="A221" s="4" t="s">
        <v>222</v>
      </c>
      <c r="B221" s="4">
        <v>3.686619350447315</v>
      </c>
      <c r="C221" s="6">
        <v>0.66221101299701646</v>
      </c>
      <c r="D221">
        <f t="shared" si="9"/>
        <v>0.64716101299701645</v>
      </c>
      <c r="E221" s="5" t="s">
        <v>287</v>
      </c>
      <c r="F221" s="9">
        <v>167327.27650000001</v>
      </c>
      <c r="G221" s="11">
        <v>0.95970149253731296</v>
      </c>
      <c r="H221" s="6">
        <v>1.429955459451821E-2</v>
      </c>
      <c r="I221" s="6">
        <v>9.1924997976501057</v>
      </c>
      <c r="J221" s="6">
        <f t="shared" si="10"/>
        <v>1.5555675724000155E-3</v>
      </c>
      <c r="K221" s="6">
        <f t="shared" si="11"/>
        <v>1555567.5724000155</v>
      </c>
    </row>
    <row r="222" spans="1:11" x14ac:dyDescent="0.25">
      <c r="A222" s="4" t="s">
        <v>223</v>
      </c>
      <c r="B222" s="4">
        <v>0.99678924017474502</v>
      </c>
      <c r="C222" s="6">
        <v>0.66241107600422888</v>
      </c>
      <c r="D222">
        <f t="shared" si="9"/>
        <v>0.64736107600422887</v>
      </c>
      <c r="E222" s="5" t="s">
        <v>287</v>
      </c>
      <c r="F222" s="9">
        <v>1067108.78</v>
      </c>
      <c r="G222" s="11">
        <v>0.91643356643356599</v>
      </c>
      <c r="H222" s="6">
        <v>1.4299548119295354E-2</v>
      </c>
      <c r="I222" s="6">
        <v>9.1924997976501057</v>
      </c>
      <c r="J222" s="6">
        <f t="shared" si="10"/>
        <v>1.5555668679971873E-3</v>
      </c>
      <c r="K222" s="6">
        <f t="shared" si="11"/>
        <v>1555566.8679971874</v>
      </c>
    </row>
    <row r="223" spans="1:11" x14ac:dyDescent="0.25">
      <c r="A223" s="4" t="s">
        <v>224</v>
      </c>
      <c r="B223" s="4">
        <v>3.0371069604533023</v>
      </c>
      <c r="C223" s="6">
        <v>0.66231175905890605</v>
      </c>
      <c r="D223">
        <f t="shared" si="9"/>
        <v>0.64726175905890604</v>
      </c>
      <c r="E223" s="5" t="s">
        <v>287</v>
      </c>
      <c r="F223" s="9">
        <v>304049.04800000001</v>
      </c>
      <c r="G223" s="11">
        <v>0.97499999999999998</v>
      </c>
      <c r="H223" s="6">
        <v>1.4299549766463127E-2</v>
      </c>
      <c r="I223" s="6">
        <v>9.1924997976501057</v>
      </c>
      <c r="J223" s="6">
        <f t="shared" si="10"/>
        <v>1.5555670471832422E-3</v>
      </c>
      <c r="K223" s="6">
        <f t="shared" si="11"/>
        <v>1555567.0471832422</v>
      </c>
    </row>
    <row r="224" spans="1:11" x14ac:dyDescent="0.25">
      <c r="A224" s="4" t="s">
        <v>225</v>
      </c>
      <c r="B224" s="4">
        <v>7.2938496834269495</v>
      </c>
      <c r="C224" s="6">
        <v>0.66215404411711454</v>
      </c>
      <c r="D224">
        <f t="shared" si="9"/>
        <v>0.64710404411711453</v>
      </c>
      <c r="E224" s="5" t="s">
        <v>287</v>
      </c>
      <c r="F224" s="9">
        <v>154462.20000000001</v>
      </c>
      <c r="G224" s="11">
        <v>0.92046511627907002</v>
      </c>
      <c r="H224" s="6">
        <v>1.4299579836579819E-2</v>
      </c>
      <c r="I224" s="6">
        <v>9.1924997976501057</v>
      </c>
      <c r="J224" s="6">
        <f t="shared" si="10"/>
        <v>1.5555703183409637E-3</v>
      </c>
      <c r="K224" s="6">
        <f t="shared" si="11"/>
        <v>1555570.3183409637</v>
      </c>
    </row>
    <row r="225" spans="1:11" x14ac:dyDescent="0.25">
      <c r="A225" s="4" t="s">
        <v>226</v>
      </c>
      <c r="B225" s="4">
        <v>1.4308815099257608</v>
      </c>
      <c r="C225" s="6">
        <v>0.66236860789195839</v>
      </c>
      <c r="D225">
        <f t="shared" si="9"/>
        <v>0.64731860789195839</v>
      </c>
      <c r="E225" s="5" t="s">
        <v>287</v>
      </c>
      <c r="F225" s="9">
        <v>427143.12</v>
      </c>
      <c r="G225" s="11">
        <v>0.82076149425287404</v>
      </c>
      <c r="H225" s="6">
        <v>1.4299548326927891E-2</v>
      </c>
      <c r="I225" s="6">
        <v>9.1924997976501057</v>
      </c>
      <c r="J225" s="6">
        <f t="shared" si="10"/>
        <v>1.5555668905843554E-3</v>
      </c>
      <c r="K225" s="6">
        <f t="shared" si="11"/>
        <v>1555566.8905843555</v>
      </c>
    </row>
    <row r="226" spans="1:11" x14ac:dyDescent="0.25">
      <c r="A226" s="4" t="s">
        <v>227</v>
      </c>
      <c r="B226" s="4">
        <v>1.0316937492104299</v>
      </c>
      <c r="C226" s="6">
        <v>0.66240049019733782</v>
      </c>
      <c r="D226">
        <f t="shared" si="9"/>
        <v>0.64735049019733781</v>
      </c>
      <c r="E226" s="5" t="s">
        <v>287</v>
      </c>
      <c r="F226" s="9">
        <v>292966.97450000001</v>
      </c>
      <c r="G226" s="11">
        <v>0.93933940906716196</v>
      </c>
      <c r="H226" s="6">
        <v>1.4299548197774703E-2</v>
      </c>
      <c r="I226" s="6">
        <v>9.1924997976501057</v>
      </c>
      <c r="J226" s="6">
        <f t="shared" si="10"/>
        <v>1.5555668765345114E-3</v>
      </c>
      <c r="K226" s="6">
        <f t="shared" si="11"/>
        <v>1555566.8765345113</v>
      </c>
    </row>
    <row r="227" spans="1:11" x14ac:dyDescent="0.25">
      <c r="A227" s="4" t="s">
        <v>228</v>
      </c>
      <c r="B227" s="4">
        <v>1948.0265542388347</v>
      </c>
      <c r="C227" s="6">
        <v>0.5411009751099064</v>
      </c>
      <c r="D227">
        <f t="shared" si="9"/>
        <v>0.52605097510990639</v>
      </c>
      <c r="E227" s="5" t="s">
        <v>289</v>
      </c>
      <c r="F227" s="9">
        <v>470.14285710000001</v>
      </c>
      <c r="G227" s="11">
        <v>0.84688755020080297</v>
      </c>
      <c r="H227" s="6">
        <v>0.49468743456410041</v>
      </c>
      <c r="I227" s="6">
        <v>9.1924997976501057</v>
      </c>
      <c r="J227" s="6">
        <f t="shared" si="10"/>
        <v>5.3814244814077469E-2</v>
      </c>
      <c r="K227" s="6">
        <f t="shared" si="11"/>
        <v>53814244.814077467</v>
      </c>
    </row>
    <row r="228" spans="1:11" x14ac:dyDescent="0.25">
      <c r="A228" s="4" t="s">
        <v>229</v>
      </c>
      <c r="B228" s="4">
        <v>6.5688004427740463</v>
      </c>
      <c r="C228" s="6">
        <v>0.66212527645426222</v>
      </c>
      <c r="D228">
        <f t="shared" si="9"/>
        <v>0.64707527645426222</v>
      </c>
      <c r="E228" s="5" t="s">
        <v>287</v>
      </c>
      <c r="F228" s="9">
        <v>137388.35999999999</v>
      </c>
      <c r="G228" s="11">
        <v>0.90007716049382702</v>
      </c>
      <c r="H228" s="6">
        <v>1.4299579876144504E-2</v>
      </c>
      <c r="I228" s="6">
        <v>9.1924997976501057</v>
      </c>
      <c r="J228" s="6">
        <f t="shared" si="10"/>
        <v>1.5555703226449817E-3</v>
      </c>
      <c r="K228" s="6">
        <f t="shared" si="11"/>
        <v>1555570.3226449818</v>
      </c>
    </row>
    <row r="229" spans="1:11" x14ac:dyDescent="0.25">
      <c r="A229" s="4" t="s">
        <v>230</v>
      </c>
      <c r="B229" s="4">
        <v>2.6631588915475182</v>
      </c>
      <c r="C229" s="6">
        <v>0.66227397090578877</v>
      </c>
      <c r="D229">
        <f t="shared" si="9"/>
        <v>0.64722397090578876</v>
      </c>
      <c r="E229" s="5" t="s">
        <v>287</v>
      </c>
      <c r="F229" s="9">
        <v>209944.1189</v>
      </c>
      <c r="G229" s="11">
        <v>0.95579467408250096</v>
      </c>
      <c r="H229" s="6">
        <v>1.4299550322131153E-2</v>
      </c>
      <c r="I229" s="6">
        <v>9.1924997976501057</v>
      </c>
      <c r="J229" s="6">
        <f t="shared" si="10"/>
        <v>1.5555671076312202E-3</v>
      </c>
      <c r="K229" s="6">
        <f t="shared" si="11"/>
        <v>1555567.1076312202</v>
      </c>
    </row>
    <row r="230" spans="1:11" x14ac:dyDescent="0.25">
      <c r="A230" s="4" t="s">
        <v>231</v>
      </c>
      <c r="B230" s="4">
        <v>30.112525741350929</v>
      </c>
      <c r="C230" s="6">
        <v>0.66056782782865997</v>
      </c>
      <c r="D230">
        <f t="shared" si="9"/>
        <v>0.64551782782865996</v>
      </c>
      <c r="E230" s="5" t="s">
        <v>288</v>
      </c>
      <c r="F230" s="9">
        <v>24280</v>
      </c>
      <c r="G230" s="11">
        <v>0.90963855421686701</v>
      </c>
      <c r="H230" s="6">
        <v>1.4321705622821153E-2</v>
      </c>
      <c r="I230" s="6">
        <v>9.1924997976501057</v>
      </c>
      <c r="J230" s="6">
        <f t="shared" si="10"/>
        <v>1.5579772573377957E-3</v>
      </c>
      <c r="K230" s="6">
        <f t="shared" si="11"/>
        <v>1557977.2573377958</v>
      </c>
    </row>
    <row r="231" spans="1:11" x14ac:dyDescent="0.25">
      <c r="A231" s="4" t="s">
        <v>232</v>
      </c>
      <c r="B231" s="4">
        <v>1914.7374285714286</v>
      </c>
      <c r="C231" s="6">
        <v>0.50249919813045463</v>
      </c>
      <c r="D231">
        <f t="shared" si="9"/>
        <v>0.48744919813045462</v>
      </c>
      <c r="E231" s="5" t="s">
        <v>289</v>
      </c>
      <c r="F231" s="9">
        <v>216.7741935</v>
      </c>
      <c r="G231" s="11">
        <v>0.97347480106100803</v>
      </c>
      <c r="H231" s="6">
        <v>0.49905611020336477</v>
      </c>
      <c r="I231" s="6">
        <v>9.1924997976501057</v>
      </c>
      <c r="J231" s="6">
        <f t="shared" si="10"/>
        <v>5.4289488299030401E-2</v>
      </c>
      <c r="K231" s="6">
        <f t="shared" si="11"/>
        <v>54289488.299030401</v>
      </c>
    </row>
    <row r="232" spans="1:11" x14ac:dyDescent="0.25">
      <c r="A232" s="4" t="s">
        <v>233</v>
      </c>
      <c r="B232" s="4">
        <v>122.48093749999995</v>
      </c>
      <c r="C232" s="6">
        <v>0.65472628817889811</v>
      </c>
      <c r="D232">
        <f t="shared" si="9"/>
        <v>0.6396762881788981</v>
      </c>
      <c r="E232" s="5" t="s">
        <v>289</v>
      </c>
      <c r="F232" s="9">
        <v>6055.3846149999999</v>
      </c>
      <c r="G232" s="11">
        <v>0.92452830188679203</v>
      </c>
      <c r="H232" s="6">
        <v>1.9512939051701997E-2</v>
      </c>
      <c r="I232" s="6">
        <v>9.1924997976501057</v>
      </c>
      <c r="J232" s="6">
        <f t="shared" si="10"/>
        <v>2.1227021464487955E-3</v>
      </c>
      <c r="K232" s="6">
        <f t="shared" si="11"/>
        <v>2122702.1464487957</v>
      </c>
    </row>
    <row r="233" spans="1:11" x14ac:dyDescent="0.25">
      <c r="A233" s="4" t="s">
        <v>234</v>
      </c>
      <c r="B233" s="4">
        <v>3.1698511393742579</v>
      </c>
      <c r="C233" s="6">
        <v>0.66216083724379315</v>
      </c>
      <c r="D233">
        <f t="shared" si="9"/>
        <v>0.64711083724379315</v>
      </c>
      <c r="E233" s="5" t="s">
        <v>287</v>
      </c>
      <c r="F233" s="9">
        <v>134307.13039999999</v>
      </c>
      <c r="G233" s="11">
        <v>0.824242424242424</v>
      </c>
      <c r="H233" s="6">
        <v>1.4299555169789846E-2</v>
      </c>
      <c r="I233" s="6">
        <v>9.1924997976501057</v>
      </c>
      <c r="J233" s="6">
        <f t="shared" si="10"/>
        <v>1.5555676349805593E-3</v>
      </c>
      <c r="K233" s="6">
        <f t="shared" si="11"/>
        <v>1555567.6349805593</v>
      </c>
    </row>
    <row r="234" spans="1:11" x14ac:dyDescent="0.25">
      <c r="A234" s="4" t="s">
        <v>235</v>
      </c>
      <c r="B234" s="4">
        <v>0.75008096799388368</v>
      </c>
      <c r="C234" s="6">
        <v>0.66242062090499443</v>
      </c>
      <c r="D234">
        <f t="shared" si="9"/>
        <v>0.64737062090499442</v>
      </c>
      <c r="E234" s="5" t="s">
        <v>286</v>
      </c>
      <c r="F234" s="9">
        <v>539969.97600000002</v>
      </c>
      <c r="G234" s="11">
        <v>0.803488561647557</v>
      </c>
      <c r="H234" s="6">
        <v>1.4299548099323127E-2</v>
      </c>
      <c r="I234" s="6">
        <v>9.1924997976501057</v>
      </c>
      <c r="J234" s="6">
        <f t="shared" si="10"/>
        <v>1.5555668658245219E-3</v>
      </c>
      <c r="K234" s="6">
        <f t="shared" si="11"/>
        <v>1555566.8658245218</v>
      </c>
    </row>
    <row r="235" spans="1:11" x14ac:dyDescent="0.25">
      <c r="A235" s="4" t="s">
        <v>236</v>
      </c>
      <c r="B235" s="4">
        <v>2540.4239821428555</v>
      </c>
      <c r="C235" s="6">
        <v>0.53443095383300832</v>
      </c>
      <c r="D235">
        <f t="shared" si="9"/>
        <v>0.51938095383300831</v>
      </c>
      <c r="E235" s="5" t="s">
        <v>289</v>
      </c>
      <c r="F235" s="9">
        <v>448</v>
      </c>
      <c r="G235" s="11">
        <v>0.94148936170212805</v>
      </c>
      <c r="H235" s="6">
        <v>0.49733993010341809</v>
      </c>
      <c r="I235" s="6">
        <v>9.1924997976501057</v>
      </c>
      <c r="J235" s="6">
        <f t="shared" si="10"/>
        <v>5.4102794783912202E-2</v>
      </c>
      <c r="K235" s="6">
        <f t="shared" si="11"/>
        <v>54102794.783912204</v>
      </c>
    </row>
    <row r="236" spans="1:11" x14ac:dyDescent="0.25">
      <c r="A236" s="4" t="s">
        <v>237</v>
      </c>
      <c r="B236" s="4">
        <v>678.62389473684163</v>
      </c>
      <c r="C236" s="6">
        <v>0.53016642575536144</v>
      </c>
      <c r="D236">
        <f t="shared" si="9"/>
        <v>0.51511642575536143</v>
      </c>
      <c r="E236" s="5" t="s">
        <v>289</v>
      </c>
      <c r="F236" s="9">
        <v>434.2857143</v>
      </c>
      <c r="G236" s="11">
        <v>1</v>
      </c>
      <c r="H236" s="6">
        <v>0.45850106539284169</v>
      </c>
      <c r="I236" s="6">
        <v>9.1924997976501057</v>
      </c>
      <c r="J236" s="6">
        <f t="shared" si="10"/>
        <v>4.9877734619047702E-2</v>
      </c>
      <c r="K236" s="6">
        <f t="shared" si="11"/>
        <v>49877734.619047701</v>
      </c>
    </row>
    <row r="237" spans="1:11" x14ac:dyDescent="0.25">
      <c r="A237" s="4" t="s">
        <v>238</v>
      </c>
      <c r="B237" s="4">
        <v>3.0375505009592878</v>
      </c>
      <c r="C237" s="6">
        <v>0.66224515794829608</v>
      </c>
      <c r="D237">
        <f t="shared" si="9"/>
        <v>0.64719515794829607</v>
      </c>
      <c r="E237" s="5" t="s">
        <v>287</v>
      </c>
      <c r="F237" s="9">
        <v>187640</v>
      </c>
      <c r="G237" s="11">
        <v>0.94047619047619002</v>
      </c>
      <c r="H237" s="6">
        <v>1.4299551655188408E-2</v>
      </c>
      <c r="I237" s="6">
        <v>9.1924997976501057</v>
      </c>
      <c r="J237" s="6">
        <f t="shared" si="10"/>
        <v>1.5555672526469705E-3</v>
      </c>
      <c r="K237" s="6">
        <f t="shared" si="11"/>
        <v>1555567.2526469706</v>
      </c>
    </row>
    <row r="238" spans="1:11" x14ac:dyDescent="0.25">
      <c r="A238" s="4" t="s">
        <v>239</v>
      </c>
      <c r="B238" s="4">
        <v>56.486398040033365</v>
      </c>
      <c r="C238" s="6">
        <v>0.66042972310267567</v>
      </c>
      <c r="D238">
        <f t="shared" si="9"/>
        <v>0.64537972310267566</v>
      </c>
      <c r="E238" s="5" t="s">
        <v>288</v>
      </c>
      <c r="F238" s="9">
        <v>23020.799999999999</v>
      </c>
      <c r="G238" s="11">
        <v>0.68202764976958496</v>
      </c>
      <c r="H238" s="6">
        <v>1.4388426655598981E-2</v>
      </c>
      <c r="I238" s="6">
        <v>9.1924997976501057</v>
      </c>
      <c r="J238" s="6">
        <f t="shared" si="10"/>
        <v>1.5652354606825358E-3</v>
      </c>
      <c r="K238" s="6">
        <f t="shared" si="11"/>
        <v>1565235.4606825358</v>
      </c>
    </row>
    <row r="239" spans="1:11" x14ac:dyDescent="0.25">
      <c r="A239" s="7" t="s">
        <v>240</v>
      </c>
      <c r="B239" s="4">
        <v>25.142396839295497</v>
      </c>
      <c r="C239" s="6">
        <v>0.66213439815686959</v>
      </c>
      <c r="D239">
        <f t="shared" si="9"/>
        <v>0.64708439815686958</v>
      </c>
      <c r="E239" s="5" t="s">
        <v>287</v>
      </c>
      <c r="F239" s="9">
        <v>158461.88800000001</v>
      </c>
      <c r="G239" s="11">
        <v>0.90535026071185698</v>
      </c>
      <c r="H239" s="6">
        <v>1.4299922837752345E-2</v>
      </c>
      <c r="I239" s="6">
        <v>9.1924997976501057</v>
      </c>
      <c r="J239" s="6">
        <f t="shared" si="10"/>
        <v>1.5556076314962616E-3</v>
      </c>
      <c r="K239" s="6">
        <f t="shared" si="11"/>
        <v>1555607.6314962616</v>
      </c>
    </row>
    <row r="240" spans="1:11" x14ac:dyDescent="0.25">
      <c r="A240" s="4" t="s">
        <v>241</v>
      </c>
      <c r="B240" s="4">
        <v>653.03508695652124</v>
      </c>
      <c r="C240" s="6">
        <v>0.5652315097204863</v>
      </c>
      <c r="D240">
        <f t="shared" si="9"/>
        <v>0.55018150972048629</v>
      </c>
      <c r="E240" s="5" t="s">
        <v>289</v>
      </c>
      <c r="F240" s="9">
        <v>571.03448279999998</v>
      </c>
      <c r="G240" s="11">
        <v>0.95744680851063801</v>
      </c>
      <c r="H240" s="6">
        <v>0.42548206745390998</v>
      </c>
      <c r="I240" s="6">
        <v>9.1924997976501057</v>
      </c>
      <c r="J240" s="6">
        <f t="shared" si="10"/>
        <v>4.6285784804985984E-2</v>
      </c>
      <c r="K240" s="6">
        <f t="shared" si="11"/>
        <v>46285784.804985985</v>
      </c>
    </row>
    <row r="241" spans="1:11" x14ac:dyDescent="0.25">
      <c r="A241" s="4" t="s">
        <v>242</v>
      </c>
      <c r="B241" s="4">
        <v>10.207909026684776</v>
      </c>
      <c r="C241" s="6">
        <v>0.66125819026720389</v>
      </c>
      <c r="D241">
        <f t="shared" si="9"/>
        <v>0.64620819026720389</v>
      </c>
      <c r="E241" s="5" t="s">
        <v>287</v>
      </c>
      <c r="F241" s="9">
        <v>36204.274290000001</v>
      </c>
      <c r="G241" s="11">
        <v>0.94885264298428895</v>
      </c>
      <c r="H241" s="6">
        <v>1.4300596499251014E-2</v>
      </c>
      <c r="I241" s="6">
        <v>9.1924997976501057</v>
      </c>
      <c r="J241" s="6">
        <f t="shared" si="10"/>
        <v>1.5556809153160602E-3</v>
      </c>
      <c r="K241" s="6">
        <f t="shared" si="11"/>
        <v>1555680.9153160602</v>
      </c>
    </row>
    <row r="242" spans="1:11" x14ac:dyDescent="0.25">
      <c r="A242" s="4" t="s">
        <v>244</v>
      </c>
      <c r="B242" s="4">
        <v>108.1493941309007</v>
      </c>
      <c r="C242" s="6">
        <v>0.65978722603972906</v>
      </c>
      <c r="D242">
        <f t="shared" si="9"/>
        <v>0.64473722603972905</v>
      </c>
      <c r="E242" s="5" t="s">
        <v>288</v>
      </c>
      <c r="F242" s="9">
        <v>17469.12</v>
      </c>
      <c r="G242" s="11">
        <v>1</v>
      </c>
      <c r="H242" s="6">
        <v>1.486146421760548E-2</v>
      </c>
      <c r="I242" s="6">
        <v>9.1924997976501057</v>
      </c>
      <c r="J242" s="6">
        <f t="shared" si="10"/>
        <v>1.6166945384545497E-3</v>
      </c>
      <c r="K242" s="6">
        <f t="shared" si="11"/>
        <v>1616694.5384545496</v>
      </c>
    </row>
    <row r="243" spans="1:11" x14ac:dyDescent="0.25">
      <c r="A243" s="4" t="s">
        <v>245</v>
      </c>
      <c r="B243" s="4">
        <v>1655.4190449438197</v>
      </c>
      <c r="C243" s="6">
        <v>0.47603686910265747</v>
      </c>
      <c r="D243">
        <f t="shared" si="9"/>
        <v>0.46098686910265746</v>
      </c>
      <c r="E243" s="5" t="s">
        <v>289</v>
      </c>
      <c r="F243" s="9">
        <v>281.05263159999998</v>
      </c>
      <c r="G243" s="11">
        <v>0.95428571428571396</v>
      </c>
      <c r="H243" s="6">
        <v>0.49756103819990255</v>
      </c>
      <c r="I243" s="6">
        <v>9.1924997976501057</v>
      </c>
      <c r="J243" s="6">
        <f t="shared" si="10"/>
        <v>5.4126847881693176E-2</v>
      </c>
      <c r="K243" s="6">
        <f t="shared" si="11"/>
        <v>54126847.881693177</v>
      </c>
    </row>
    <row r="244" spans="1:11" x14ac:dyDescent="0.25">
      <c r="A244" s="4" t="s">
        <v>246</v>
      </c>
      <c r="B244" s="4">
        <v>11.469752557111388</v>
      </c>
      <c r="C244" s="6">
        <v>0.66117358768944057</v>
      </c>
      <c r="D244">
        <f t="shared" si="9"/>
        <v>0.64612358768944056</v>
      </c>
      <c r="E244" s="5" t="s">
        <v>287</v>
      </c>
      <c r="F244" s="9">
        <v>34163.54909</v>
      </c>
      <c r="G244" s="11">
        <v>0.93653846153846199</v>
      </c>
      <c r="H244" s="6">
        <v>1.4301057008641158E-2</v>
      </c>
      <c r="I244" s="6">
        <v>9.1924997976501057</v>
      </c>
      <c r="J244" s="6">
        <f t="shared" si="10"/>
        <v>1.5557310115249566E-3</v>
      </c>
      <c r="K244" s="6">
        <f t="shared" si="11"/>
        <v>1555731.0115249567</v>
      </c>
    </row>
    <row r="245" spans="1:11" x14ac:dyDescent="0.25">
      <c r="A245" s="4" t="s">
        <v>247</v>
      </c>
      <c r="B245" s="4">
        <v>1.3994759700562911</v>
      </c>
      <c r="C245" s="6">
        <v>0.66231176252848778</v>
      </c>
      <c r="D245">
        <f t="shared" si="9"/>
        <v>0.64726176252848777</v>
      </c>
      <c r="E245" s="5" t="s">
        <v>287</v>
      </c>
      <c r="F245" s="9">
        <v>151108.41329999999</v>
      </c>
      <c r="G245" s="11">
        <v>0.927272103239978</v>
      </c>
      <c r="H245" s="6">
        <v>1.4299548811819886E-2</v>
      </c>
      <c r="I245" s="6">
        <v>9.1924997976501057</v>
      </c>
      <c r="J245" s="6">
        <f t="shared" si="10"/>
        <v>1.5555669433330098E-3</v>
      </c>
      <c r="K245" s="6">
        <f t="shared" si="11"/>
        <v>1555566.9433330097</v>
      </c>
    </row>
    <row r="246" spans="1:11" x14ac:dyDescent="0.25">
      <c r="A246" s="4" t="s">
        <v>248</v>
      </c>
      <c r="B246" s="4">
        <v>1.722305908403752</v>
      </c>
      <c r="C246" s="6">
        <v>0.66238643991729063</v>
      </c>
      <c r="D246">
        <f t="shared" si="9"/>
        <v>0.64733643991729062</v>
      </c>
      <c r="E246" s="5" t="s">
        <v>287</v>
      </c>
      <c r="F246" s="9">
        <v>1051013.82</v>
      </c>
      <c r="G246" s="11">
        <v>0.61657745411105203</v>
      </c>
      <c r="H246" s="6">
        <v>1.4299548234892195E-2</v>
      </c>
      <c r="I246" s="6">
        <v>9.1924997976501057</v>
      </c>
      <c r="J246" s="6">
        <f t="shared" si="10"/>
        <v>1.5555668805723132E-3</v>
      </c>
      <c r="K246" s="6">
        <f t="shared" si="11"/>
        <v>1555566.8805723132</v>
      </c>
    </row>
    <row r="247" spans="1:11" x14ac:dyDescent="0.25">
      <c r="A247" s="4" t="s">
        <v>249</v>
      </c>
      <c r="B247" s="4">
        <v>9.8883266544506121</v>
      </c>
      <c r="C247" s="6">
        <v>0.66207453284679885</v>
      </c>
      <c r="D247">
        <f t="shared" si="9"/>
        <v>0.64702453284679884</v>
      </c>
      <c r="E247" s="5" t="s">
        <v>287</v>
      </c>
      <c r="F247" s="9">
        <v>124179.12</v>
      </c>
      <c r="G247" s="11">
        <v>0.82353095625689199</v>
      </c>
      <c r="H247" s="6">
        <v>1.429963867750143E-2</v>
      </c>
      <c r="I247" s="6">
        <v>9.1924997976501057</v>
      </c>
      <c r="J247" s="6">
        <f t="shared" si="10"/>
        <v>1.555576719311636E-3</v>
      </c>
      <c r="K247" s="6">
        <f t="shared" si="11"/>
        <v>1555576.7193116359</v>
      </c>
    </row>
    <row r="248" spans="1:11" x14ac:dyDescent="0.25">
      <c r="A248" s="4" t="s">
        <v>250</v>
      </c>
      <c r="B248" s="4">
        <v>0.14935120177515879</v>
      </c>
      <c r="C248" s="6">
        <v>0.66279805213463427</v>
      </c>
      <c r="D248">
        <f t="shared" si="9"/>
        <v>0.64774805213463427</v>
      </c>
      <c r="E248" s="5" t="s">
        <v>286</v>
      </c>
      <c r="F248" s="9">
        <v>629480.14399999997</v>
      </c>
      <c r="G248" s="11">
        <v>0.93348002708192301</v>
      </c>
      <c r="H248" s="6">
        <v>1.429954798846563E-2</v>
      </c>
      <c r="I248" s="6">
        <v>9.1924997976501057</v>
      </c>
      <c r="J248" s="6">
        <f t="shared" si="10"/>
        <v>1.5555668537649626E-3</v>
      </c>
      <c r="K248" s="6">
        <f t="shared" si="11"/>
        <v>1555566.8537649626</v>
      </c>
    </row>
    <row r="249" spans="1:11" x14ac:dyDescent="0.25">
      <c r="A249" s="4" t="s">
        <v>251</v>
      </c>
      <c r="B249" s="4">
        <v>0.96299121181998903</v>
      </c>
      <c r="C249" s="6">
        <v>0.66240166219599694</v>
      </c>
      <c r="D249">
        <f t="shared" si="9"/>
        <v>0.64735166219599694</v>
      </c>
      <c r="E249" s="5" t="s">
        <v>287</v>
      </c>
      <c r="F249" s="9">
        <v>379405.71429999999</v>
      </c>
      <c r="G249" s="11">
        <v>0.86065573770491799</v>
      </c>
      <c r="H249" s="6">
        <v>1.4299548162635249E-2</v>
      </c>
      <c r="I249" s="6">
        <v>9.1924997976501057</v>
      </c>
      <c r="J249" s="6">
        <f t="shared" si="10"/>
        <v>1.5555668727118893E-3</v>
      </c>
      <c r="K249" s="6">
        <f t="shared" si="11"/>
        <v>1555566.8727118892</v>
      </c>
    </row>
    <row r="250" spans="1:11" x14ac:dyDescent="0.25">
      <c r="A250" s="4" t="s">
        <v>252</v>
      </c>
      <c r="B250" s="4">
        <v>6.6049272749303336</v>
      </c>
      <c r="C250" s="6">
        <v>0.66161614520316792</v>
      </c>
      <c r="D250">
        <f t="shared" si="9"/>
        <v>0.64656614520316791</v>
      </c>
      <c r="E250" s="5" t="s">
        <v>287</v>
      </c>
      <c r="F250" s="9">
        <v>49072.074000000001</v>
      </c>
      <c r="G250" s="11">
        <v>0.99324324324324298</v>
      </c>
      <c r="H250" s="6">
        <v>1.4299771161712773E-2</v>
      </c>
      <c r="I250" s="6">
        <v>9.1924997976501057</v>
      </c>
      <c r="J250" s="6">
        <f t="shared" si="10"/>
        <v>1.5555911315187896E-3</v>
      </c>
      <c r="K250" s="6">
        <f t="shared" si="11"/>
        <v>1555591.1315187896</v>
      </c>
    </row>
    <row r="251" spans="1:11" x14ac:dyDescent="0.25">
      <c r="A251" s="4" t="s">
        <v>253</v>
      </c>
      <c r="B251" s="4">
        <v>24.111550626635996</v>
      </c>
      <c r="C251" s="6">
        <v>0.66112891007275487</v>
      </c>
      <c r="D251">
        <f t="shared" si="9"/>
        <v>0.64607891007275486</v>
      </c>
      <c r="E251" s="5" t="s">
        <v>287</v>
      </c>
      <c r="F251" s="9">
        <v>34579.199999999997</v>
      </c>
      <c r="G251" s="11">
        <v>0.89473684210526305</v>
      </c>
      <c r="H251" s="6">
        <v>1.4306498817500901E-2</v>
      </c>
      <c r="I251" s="6">
        <v>9.1924997976501057</v>
      </c>
      <c r="J251" s="6">
        <f t="shared" si="10"/>
        <v>1.5563229950962953E-3</v>
      </c>
      <c r="K251" s="6">
        <f t="shared" si="11"/>
        <v>1556322.9950962951</v>
      </c>
    </row>
    <row r="252" spans="1:11" x14ac:dyDescent="0.25">
      <c r="A252" s="4" t="s">
        <v>254</v>
      </c>
      <c r="B252" s="4">
        <v>11.571406398194402</v>
      </c>
      <c r="C252" s="6">
        <v>0.66138053142996989</v>
      </c>
      <c r="D252">
        <f t="shared" si="9"/>
        <v>0.64633053142996988</v>
      </c>
      <c r="E252" s="5" t="s">
        <v>287</v>
      </c>
      <c r="F252" s="9">
        <v>40939.228569999999</v>
      </c>
      <c r="G252" s="11">
        <v>0.95522388059701502</v>
      </c>
      <c r="H252" s="6">
        <v>1.4300622021011861E-2</v>
      </c>
      <c r="I252" s="6">
        <v>9.1924997976501057</v>
      </c>
      <c r="J252" s="6">
        <f t="shared" si="10"/>
        <v>1.5556836916839046E-3</v>
      </c>
      <c r="K252" s="6">
        <f t="shared" si="11"/>
        <v>1555683.6916839045</v>
      </c>
    </row>
    <row r="253" spans="1:11" x14ac:dyDescent="0.25">
      <c r="A253" s="4" t="s">
        <v>255</v>
      </c>
      <c r="B253" s="4">
        <v>1.8512101698367227</v>
      </c>
      <c r="C253" s="6">
        <v>0.66220773992092219</v>
      </c>
      <c r="D253">
        <f t="shared" si="9"/>
        <v>0.64715773992092218</v>
      </c>
      <c r="E253" s="5" t="s">
        <v>287</v>
      </c>
      <c r="F253" s="9">
        <v>132050.01180000001</v>
      </c>
      <c r="G253" s="11">
        <v>0.75324675324675305</v>
      </c>
      <c r="H253" s="6">
        <v>1.4299550257516669E-2</v>
      </c>
      <c r="I253" s="6">
        <v>9.1924997976501057</v>
      </c>
      <c r="J253" s="6">
        <f t="shared" si="10"/>
        <v>1.5555671006021764E-3</v>
      </c>
      <c r="K253" s="6">
        <f t="shared" si="11"/>
        <v>1555567.1006021765</v>
      </c>
    </row>
    <row r="254" spans="1:11" x14ac:dyDescent="0.25">
      <c r="A254" s="4" t="s">
        <v>256</v>
      </c>
      <c r="B254" s="4">
        <v>0.39102874693078493</v>
      </c>
      <c r="C254" s="6">
        <v>0.66254849691845641</v>
      </c>
      <c r="D254">
        <f t="shared" si="9"/>
        <v>0.6474984969184564</v>
      </c>
      <c r="E254" s="5" t="s">
        <v>286</v>
      </c>
      <c r="F254" s="9">
        <v>482208</v>
      </c>
      <c r="G254" s="11">
        <v>0.94</v>
      </c>
      <c r="H254" s="6">
        <v>1.4299548004591218E-2</v>
      </c>
      <c r="I254" s="6">
        <v>9.1924997976501057</v>
      </c>
      <c r="J254" s="6">
        <f t="shared" si="10"/>
        <v>1.5555668555191739E-3</v>
      </c>
      <c r="K254" s="6">
        <f t="shared" si="11"/>
        <v>1555566.8555191739</v>
      </c>
    </row>
    <row r="255" spans="1:11" x14ac:dyDescent="0.25">
      <c r="A255" s="4" t="s">
        <v>257</v>
      </c>
      <c r="B255" s="4">
        <v>12.18936454047914</v>
      </c>
      <c r="C255" s="6">
        <v>0.66111392848119255</v>
      </c>
      <c r="D255">
        <f t="shared" si="9"/>
        <v>0.64606392848119254</v>
      </c>
      <c r="E255" s="5" t="s">
        <v>287</v>
      </c>
      <c r="F255" s="9">
        <v>32801.357839999997</v>
      </c>
      <c r="G255" s="11">
        <v>0.92662337662337702</v>
      </c>
      <c r="H255" s="6">
        <v>1.430141019771218E-2</v>
      </c>
      <c r="I255" s="6">
        <v>9.1924997976501057</v>
      </c>
      <c r="J255" s="6">
        <f t="shared" si="10"/>
        <v>1.5557694329640425E-3</v>
      </c>
      <c r="K255" s="6">
        <f t="shared" si="11"/>
        <v>1555769.4329640425</v>
      </c>
    </row>
    <row r="256" spans="1:11" x14ac:dyDescent="0.25">
      <c r="A256" s="7" t="s">
        <v>258</v>
      </c>
      <c r="B256" s="4">
        <v>0.53656642301416402</v>
      </c>
      <c r="C256" s="6">
        <v>0.66242743041263863</v>
      </c>
      <c r="D256">
        <f t="shared" si="9"/>
        <v>0.64737743041263862</v>
      </c>
      <c r="E256" s="5" t="s">
        <v>286</v>
      </c>
      <c r="F256" s="9">
        <v>1675688.571</v>
      </c>
      <c r="G256" s="11">
        <v>0.78817733990147798</v>
      </c>
      <c r="H256" s="6">
        <v>1.4299548082623448E-2</v>
      </c>
      <c r="I256" s="6">
        <v>9.1924997976501057</v>
      </c>
      <c r="J256" s="6">
        <f t="shared" si="10"/>
        <v>1.5555668640078585E-3</v>
      </c>
      <c r="K256" s="6">
        <f t="shared" si="11"/>
        <v>1555566.8640078586</v>
      </c>
    </row>
    <row r="257" spans="1:11" x14ac:dyDescent="0.25">
      <c r="A257" s="4" t="s">
        <v>259</v>
      </c>
      <c r="B257" s="4">
        <v>4.8946640744462764</v>
      </c>
      <c r="C257" s="6">
        <v>0.66190116751069861</v>
      </c>
      <c r="D257">
        <f t="shared" si="9"/>
        <v>0.6468511675106986</v>
      </c>
      <c r="E257" s="5" t="s">
        <v>287</v>
      </c>
      <c r="F257" s="9">
        <v>76004.34</v>
      </c>
      <c r="G257" s="11">
        <v>0.75</v>
      </c>
      <c r="H257" s="6">
        <v>1.429960047025171E-2</v>
      </c>
      <c r="I257" s="6">
        <v>9.1924997976501057</v>
      </c>
      <c r="J257" s="6">
        <f t="shared" si="10"/>
        <v>1.5555725629612894E-3</v>
      </c>
      <c r="K257" s="6">
        <f t="shared" si="11"/>
        <v>1555572.5629612894</v>
      </c>
    </row>
    <row r="258" spans="1:11" x14ac:dyDescent="0.25">
      <c r="A258" s="4" t="s">
        <v>260</v>
      </c>
      <c r="B258" s="4">
        <v>5.0653488149075425</v>
      </c>
      <c r="C258" s="6">
        <v>0.66222276373904732</v>
      </c>
      <c r="D258">
        <f t="shared" ref="D258:D274" si="12">C258-0.01505</f>
        <v>0.64717276373904731</v>
      </c>
      <c r="E258" s="5" t="s">
        <v>287</v>
      </c>
      <c r="F258" s="9">
        <v>198023.79</v>
      </c>
      <c r="G258" s="11">
        <v>0.88709677419354804</v>
      </c>
      <c r="H258" s="6">
        <v>1.4299557755995536E-2</v>
      </c>
      <c r="I258" s="6">
        <v>9.1924997976501057</v>
      </c>
      <c r="J258" s="6">
        <f t="shared" ref="J258:J274" si="13">H258/I258</f>
        <v>1.555567916319232E-3</v>
      </c>
      <c r="K258" s="6">
        <f t="shared" ref="K258:K274" si="14">J258*1000000000</f>
        <v>1555567.916319232</v>
      </c>
    </row>
    <row r="259" spans="1:11" x14ac:dyDescent="0.25">
      <c r="A259" s="4" t="s">
        <v>261</v>
      </c>
      <c r="B259" s="4">
        <v>5.8897040288028686</v>
      </c>
      <c r="C259" s="6">
        <v>0.6623111220323501</v>
      </c>
      <c r="D259">
        <f t="shared" si="12"/>
        <v>0.64726112203235009</v>
      </c>
      <c r="E259" s="5" t="s">
        <v>287</v>
      </c>
      <c r="F259" s="9">
        <v>380900.47379999998</v>
      </c>
      <c r="G259" s="11">
        <v>0.848917022574741</v>
      </c>
      <c r="H259" s="6">
        <v>1.429955244136033E-2</v>
      </c>
      <c r="I259" s="6">
        <v>9.1924997976501057</v>
      </c>
      <c r="J259" s="6">
        <f t="shared" si="13"/>
        <v>1.5555673381701623E-3</v>
      </c>
      <c r="K259" s="6">
        <f t="shared" si="14"/>
        <v>1555567.3381701624</v>
      </c>
    </row>
    <row r="260" spans="1:11" x14ac:dyDescent="0.25">
      <c r="A260" s="4" t="s">
        <v>262</v>
      </c>
      <c r="B260" s="4">
        <v>7.2955816910771096</v>
      </c>
      <c r="C260" s="6">
        <v>0.66172102833168722</v>
      </c>
      <c r="D260">
        <f t="shared" si="12"/>
        <v>0.64667102833168721</v>
      </c>
      <c r="E260" s="5" t="s">
        <v>287</v>
      </c>
      <c r="F260" s="9">
        <v>58330.574999999997</v>
      </c>
      <c r="G260" s="11">
        <v>0.89375000000000004</v>
      </c>
      <c r="H260" s="6">
        <v>1.4299749714942248E-2</v>
      </c>
      <c r="I260" s="6">
        <v>9.1924997976501057</v>
      </c>
      <c r="J260" s="6">
        <f t="shared" si="13"/>
        <v>1.5555887984460676E-3</v>
      </c>
      <c r="K260" s="6">
        <f t="shared" si="14"/>
        <v>1555588.7984460676</v>
      </c>
    </row>
    <row r="261" spans="1:11" x14ac:dyDescent="0.25">
      <c r="A261" s="4" t="s">
        <v>263</v>
      </c>
      <c r="B261" s="4">
        <v>4.0984381979516717</v>
      </c>
      <c r="C261" s="6">
        <v>0.66080506833539987</v>
      </c>
      <c r="D261">
        <f t="shared" si="12"/>
        <v>0.64575506833539986</v>
      </c>
      <c r="E261" s="5" t="s">
        <v>288</v>
      </c>
      <c r="F261" s="9">
        <v>22088.444439999999</v>
      </c>
      <c r="G261" s="11">
        <v>0.94554455445544505</v>
      </c>
      <c r="H261" s="6">
        <v>1.4299901504367649E-2</v>
      </c>
      <c r="I261" s="6">
        <v>9.1924997976501057</v>
      </c>
      <c r="J261" s="6">
        <f t="shared" si="13"/>
        <v>1.5556053107581419E-3</v>
      </c>
      <c r="K261" s="6">
        <f t="shared" si="14"/>
        <v>1555605.310758142</v>
      </c>
    </row>
    <row r="262" spans="1:11" x14ac:dyDescent="0.25">
      <c r="A262" s="4" t="s">
        <v>264</v>
      </c>
      <c r="B262" s="4">
        <v>21.132141212968531</v>
      </c>
      <c r="C262" s="6">
        <v>0.65651916989111303</v>
      </c>
      <c r="D262">
        <f t="shared" si="12"/>
        <v>0.64146916989111302</v>
      </c>
      <c r="E262" s="5" t="s">
        <v>289</v>
      </c>
      <c r="F262" s="9">
        <v>7550.4679999999998</v>
      </c>
      <c r="G262" s="11">
        <v>0.99242424242424199</v>
      </c>
      <c r="H262" s="6">
        <v>1.4408840911826834E-2</v>
      </c>
      <c r="I262" s="6">
        <v>9.1924997976501057</v>
      </c>
      <c r="J262" s="6">
        <f t="shared" si="13"/>
        <v>1.5674562120208248E-3</v>
      </c>
      <c r="K262" s="6">
        <f t="shared" si="14"/>
        <v>1567456.2120208249</v>
      </c>
    </row>
    <row r="263" spans="1:11" x14ac:dyDescent="0.25">
      <c r="A263" s="4" t="s">
        <v>265</v>
      </c>
      <c r="B263" s="4">
        <v>0.57572386573070444</v>
      </c>
      <c r="C263" s="6">
        <v>0.6625572321714599</v>
      </c>
      <c r="D263">
        <f t="shared" si="12"/>
        <v>0.64750723217145989</v>
      </c>
      <c r="E263" s="5" t="s">
        <v>286</v>
      </c>
      <c r="F263" s="9">
        <v>151020.61799999999</v>
      </c>
      <c r="G263" s="11">
        <v>0.84536082474226804</v>
      </c>
      <c r="H263" s="6">
        <v>1.4299547974747669E-2</v>
      </c>
      <c r="I263" s="6">
        <v>9.1924997976501057</v>
      </c>
      <c r="J263" s="6">
        <f t="shared" si="13"/>
        <v>1.5555668522726632E-3</v>
      </c>
      <c r="K263" s="6">
        <f t="shared" si="14"/>
        <v>1555566.8522726633</v>
      </c>
    </row>
    <row r="264" spans="1:11" x14ac:dyDescent="0.25">
      <c r="A264" s="4" t="s">
        <v>266</v>
      </c>
      <c r="B264" s="4">
        <v>3.3490931158583064</v>
      </c>
      <c r="C264" s="6">
        <v>0.66126670772647511</v>
      </c>
      <c r="D264">
        <f t="shared" si="12"/>
        <v>0.6462167077264751</v>
      </c>
      <c r="E264" s="5" t="s">
        <v>287</v>
      </c>
      <c r="F264" s="9">
        <v>28898.95059</v>
      </c>
      <c r="G264" s="11">
        <v>0.94228968315904504</v>
      </c>
      <c r="H264" s="6">
        <v>1.4299675751335117E-2</v>
      </c>
      <c r="I264" s="6">
        <v>9.1924997976501057</v>
      </c>
      <c r="J264" s="6">
        <f t="shared" si="13"/>
        <v>1.5555807523640706E-3</v>
      </c>
      <c r="K264" s="6">
        <f t="shared" si="14"/>
        <v>1555580.7523640706</v>
      </c>
    </row>
    <row r="265" spans="1:11" x14ac:dyDescent="0.25">
      <c r="A265" s="4" t="s">
        <v>267</v>
      </c>
      <c r="B265" s="4">
        <v>11.634964157114064</v>
      </c>
      <c r="C265" s="6">
        <v>0.66124354610361546</v>
      </c>
      <c r="D265">
        <f t="shared" si="12"/>
        <v>0.64619354610361546</v>
      </c>
      <c r="E265" s="5" t="s">
        <v>287</v>
      </c>
      <c r="F265" s="9">
        <v>36325.199999999997</v>
      </c>
      <c r="G265" s="11">
        <v>0.91249999999999998</v>
      </c>
      <c r="H265" s="6">
        <v>1.4300929021761744E-2</v>
      </c>
      <c r="I265" s="6">
        <v>9.1924997976501057</v>
      </c>
      <c r="J265" s="6">
        <f t="shared" si="13"/>
        <v>1.5557170885570771E-3</v>
      </c>
      <c r="K265" s="6">
        <f t="shared" si="14"/>
        <v>1555717.0885570771</v>
      </c>
    </row>
    <row r="266" spans="1:11" x14ac:dyDescent="0.25">
      <c r="A266" s="4" t="s">
        <v>268</v>
      </c>
      <c r="B266" s="4">
        <v>48.306183520661172</v>
      </c>
      <c r="C266" s="6">
        <v>0.65983530640277777</v>
      </c>
      <c r="D266">
        <f t="shared" si="12"/>
        <v>0.64478530640277776</v>
      </c>
      <c r="E266" s="5" t="s">
        <v>288</v>
      </c>
      <c r="F266" s="9">
        <v>17626.851429999999</v>
      </c>
      <c r="G266" s="11">
        <v>0.89285714285714302</v>
      </c>
      <c r="H266" s="6">
        <v>1.44093884061492E-2</v>
      </c>
      <c r="I266" s="6">
        <v>9.1924997976501057</v>
      </c>
      <c r="J266" s="6">
        <f t="shared" si="13"/>
        <v>1.5675157708279412E-3</v>
      </c>
      <c r="K266" s="6">
        <f t="shared" si="14"/>
        <v>1567515.7708279411</v>
      </c>
    </row>
    <row r="267" spans="1:11" x14ac:dyDescent="0.25">
      <c r="A267" s="4" t="s">
        <v>269</v>
      </c>
      <c r="B267" s="4">
        <v>3.7881049999999998</v>
      </c>
      <c r="C267" s="6">
        <v>0.6587735201307876</v>
      </c>
      <c r="D267">
        <f t="shared" si="12"/>
        <v>0.6437235201307876</v>
      </c>
      <c r="E267" s="5" t="s">
        <v>289</v>
      </c>
      <c r="F267" s="9">
        <v>9391.3043479999997</v>
      </c>
      <c r="G267" s="11">
        <v>1</v>
      </c>
      <c r="H267" s="6">
        <v>1.4301082814464449E-2</v>
      </c>
      <c r="I267" s="6">
        <v>9.1924997976501057</v>
      </c>
      <c r="J267" s="6">
        <f t="shared" si="13"/>
        <v>1.5557338187943456E-3</v>
      </c>
      <c r="K267" s="6">
        <f t="shared" si="14"/>
        <v>1555733.8187943455</v>
      </c>
    </row>
    <row r="268" spans="1:11" x14ac:dyDescent="0.25">
      <c r="A268" s="4" t="s">
        <v>270</v>
      </c>
      <c r="B268" s="4">
        <v>0.28557458123986174</v>
      </c>
      <c r="C268" s="6">
        <v>0.66277041067417408</v>
      </c>
      <c r="D268">
        <f t="shared" si="12"/>
        <v>0.64772041067417407</v>
      </c>
      <c r="E268" s="5" t="s">
        <v>286</v>
      </c>
      <c r="F268" s="9">
        <v>276890.61</v>
      </c>
      <c r="G268" s="11">
        <v>0.89749999999999996</v>
      </c>
      <c r="H268" s="6">
        <v>1.429954793002834E-2</v>
      </c>
      <c r="I268" s="6">
        <v>9.1924997976501057</v>
      </c>
      <c r="J268" s="6">
        <f t="shared" si="13"/>
        <v>1.5555668474079008E-3</v>
      </c>
      <c r="K268" s="6">
        <f t="shared" si="14"/>
        <v>1555566.8474079007</v>
      </c>
    </row>
    <row r="269" spans="1:11" x14ac:dyDescent="0.25">
      <c r="A269" s="4" t="s">
        <v>271</v>
      </c>
      <c r="B269" s="4">
        <v>3.7421054731438183E-2</v>
      </c>
      <c r="C269" s="6">
        <v>0.66466221883079568</v>
      </c>
      <c r="D269">
        <f t="shared" si="12"/>
        <v>0.64961221883079567</v>
      </c>
      <c r="E269" s="5" t="s">
        <v>286</v>
      </c>
      <c r="F269" s="9">
        <v>521839.38</v>
      </c>
      <c r="G269" s="11">
        <v>0.99609375</v>
      </c>
      <c r="H269" s="6">
        <v>1.4299547948742131E-2</v>
      </c>
      <c r="I269" s="6">
        <v>9.1924997976501057</v>
      </c>
      <c r="J269" s="6">
        <f t="shared" si="13"/>
        <v>1.5555668494436679E-3</v>
      </c>
      <c r="K269" s="6">
        <f t="shared" si="14"/>
        <v>1555566.849443668</v>
      </c>
    </row>
    <row r="270" spans="1:11" x14ac:dyDescent="0.25">
      <c r="A270" s="4" t="s">
        <v>272</v>
      </c>
      <c r="B270" s="4">
        <v>8.2561066907450975</v>
      </c>
      <c r="C270" s="6">
        <v>0.6617888656604336</v>
      </c>
      <c r="D270">
        <f t="shared" si="12"/>
        <v>0.64673886566043359</v>
      </c>
      <c r="E270" s="5" t="s">
        <v>287</v>
      </c>
      <c r="F270" s="9">
        <v>65327.25333</v>
      </c>
      <c r="G270" s="11">
        <v>0.934782608695652</v>
      </c>
      <c r="H270" s="6">
        <v>1.4299758251238543E-2</v>
      </c>
      <c r="I270" s="6">
        <v>9.1924997976501057</v>
      </c>
      <c r="J270" s="6">
        <f t="shared" si="13"/>
        <v>1.5555897270614044E-3</v>
      </c>
      <c r="K270" s="6">
        <f t="shared" si="14"/>
        <v>1555589.7270614044</v>
      </c>
    </row>
    <row r="271" spans="1:11" x14ac:dyDescent="0.25">
      <c r="A271" s="4" t="s">
        <v>273</v>
      </c>
      <c r="B271" s="4">
        <v>6.6927867578489266</v>
      </c>
      <c r="C271" s="6">
        <v>0.6619053636775698</v>
      </c>
      <c r="D271">
        <f t="shared" si="12"/>
        <v>0.64685536367756979</v>
      </c>
      <c r="E271" s="5" t="s">
        <v>287</v>
      </c>
      <c r="F271" s="9">
        <v>77208</v>
      </c>
      <c r="G271" s="11">
        <v>0.98275862068965503</v>
      </c>
      <c r="H271" s="6">
        <v>1.4299644333560724E-2</v>
      </c>
      <c r="I271" s="6">
        <v>9.1924997976501057</v>
      </c>
      <c r="J271" s="6">
        <f t="shared" si="13"/>
        <v>1.555577334602299E-3</v>
      </c>
      <c r="K271" s="6">
        <f t="shared" si="14"/>
        <v>1555577.3346022991</v>
      </c>
    </row>
    <row r="272" spans="1:11" x14ac:dyDescent="0.25">
      <c r="A272" s="4" t="s">
        <v>274</v>
      </c>
      <c r="B272" s="4">
        <v>28.568145833333332</v>
      </c>
      <c r="C272" s="6">
        <v>0.60551323655193035</v>
      </c>
      <c r="D272">
        <f t="shared" si="12"/>
        <v>0.59046323655193034</v>
      </c>
      <c r="E272" s="5" t="s">
        <v>289</v>
      </c>
      <c r="F272" s="9">
        <v>886.15384619999998</v>
      </c>
      <c r="G272" s="11">
        <v>0.95</v>
      </c>
      <c r="H272" s="6">
        <v>2.5193077692860822E-2</v>
      </c>
      <c r="I272" s="6">
        <v>9.1924997976501057</v>
      </c>
      <c r="J272" s="6">
        <f t="shared" si="13"/>
        <v>2.7406122651534863E-3</v>
      </c>
      <c r="K272" s="6">
        <f t="shared" si="14"/>
        <v>2740612.2651534863</v>
      </c>
    </row>
    <row r="273" spans="1:11" x14ac:dyDescent="0.25">
      <c r="A273" s="4" t="s">
        <v>275</v>
      </c>
      <c r="B273" s="4">
        <v>0.25114805283577368</v>
      </c>
      <c r="C273" s="6">
        <v>0.66331159745832435</v>
      </c>
      <c r="D273">
        <f t="shared" si="12"/>
        <v>0.64826159745832435</v>
      </c>
      <c r="E273" s="5" t="s">
        <v>286</v>
      </c>
      <c r="F273" s="9">
        <v>138103.4</v>
      </c>
      <c r="G273" s="11">
        <v>0.92857142857142905</v>
      </c>
      <c r="H273" s="6">
        <v>1.4299547858986955E-2</v>
      </c>
      <c r="I273" s="6">
        <v>9.1924997976501057</v>
      </c>
      <c r="J273" s="6">
        <f t="shared" si="13"/>
        <v>1.5555668396797107E-3</v>
      </c>
      <c r="K273" s="6">
        <f t="shared" si="14"/>
        <v>1555566.8396797108</v>
      </c>
    </row>
    <row r="274" spans="1:11" x14ac:dyDescent="0.25">
      <c r="A274" s="4" t="s">
        <v>276</v>
      </c>
      <c r="B274" s="4">
        <v>1.4369191652161875</v>
      </c>
      <c r="C274" s="6">
        <v>0.66233199305320256</v>
      </c>
      <c r="D274">
        <f t="shared" si="12"/>
        <v>0.64728199305320255</v>
      </c>
      <c r="E274" s="5" t="s">
        <v>287</v>
      </c>
      <c r="F274" s="9">
        <v>259040.96</v>
      </c>
      <c r="G274" s="11">
        <v>0.76930320150659104</v>
      </c>
      <c r="H274" s="6">
        <v>1.4299548543862435E-2</v>
      </c>
      <c r="I274" s="6">
        <v>9.1924997976501057</v>
      </c>
      <c r="J274" s="6">
        <f t="shared" si="13"/>
        <v>1.555566914183436E-3</v>
      </c>
      <c r="K274" s="6">
        <f t="shared" si="14"/>
        <v>1555566.914183436</v>
      </c>
    </row>
  </sheetData>
  <autoFilter ref="A1:K274" xr:uid="{00000000-0009-0000-0000-000001000000}">
    <sortState xmlns:xlrd2="http://schemas.microsoft.com/office/spreadsheetml/2017/richdata2" ref="A2:K274">
      <sortCondition ref="A1:A274"/>
    </sortState>
  </autoFilter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257"/>
  <sheetViews>
    <sheetView zoomScaleSheetLayoutView="100" workbookViewId="0">
      <selection activeCell="J1" sqref="J1:J65536"/>
    </sheetView>
  </sheetViews>
  <sheetFormatPr defaultColWidth="8.6640625" defaultRowHeight="13.8" x14ac:dyDescent="0.25"/>
  <cols>
    <col min="6" max="6" width="13.109375" customWidth="1"/>
    <col min="8" max="8" width="15" customWidth="1"/>
    <col min="9" max="9" width="17.44140625" customWidth="1"/>
    <col min="10" max="10" width="18.77734375" customWidth="1"/>
    <col min="11" max="11" width="12.6640625" bestFit="1" customWidth="1"/>
    <col min="12" max="12" width="13.88671875" bestFit="1" customWidth="1"/>
    <col min="13" max="13" width="12.21875" bestFit="1" customWidth="1"/>
  </cols>
  <sheetData>
    <row r="1" spans="1:12" x14ac:dyDescent="0.25">
      <c r="A1" s="1" t="s">
        <v>0</v>
      </c>
      <c r="B1" s="1" t="s">
        <v>277</v>
      </c>
      <c r="C1" s="1" t="s">
        <v>3</v>
      </c>
      <c r="D1" s="2" t="s">
        <v>278</v>
      </c>
      <c r="E1" s="2" t="s">
        <v>279</v>
      </c>
      <c r="F1" s="8" t="s">
        <v>280</v>
      </c>
      <c r="G1" s="10" t="s">
        <v>281</v>
      </c>
      <c r="H1" s="3" t="s">
        <v>282</v>
      </c>
      <c r="I1" s="3" t="s">
        <v>284</v>
      </c>
      <c r="J1" s="3" t="s">
        <v>285</v>
      </c>
      <c r="K1">
        <f>SUM(H2:H255)</f>
        <v>3.6826841237681176</v>
      </c>
      <c r="L1" t="s">
        <v>290</v>
      </c>
    </row>
    <row r="2" spans="1:12" x14ac:dyDescent="0.25">
      <c r="A2" s="4" t="s">
        <v>271</v>
      </c>
      <c r="B2" s="4">
        <v>3.7421054731438183E-2</v>
      </c>
      <c r="C2" s="6">
        <v>0.66466221883079568</v>
      </c>
      <c r="D2">
        <f t="shared" ref="D2:D65" si="0">C2-0.01505</f>
        <v>0.64961221883079567</v>
      </c>
      <c r="E2" s="5" t="s">
        <v>286</v>
      </c>
      <c r="F2" s="9">
        <v>521839.38</v>
      </c>
      <c r="G2" s="11">
        <v>0.99609375</v>
      </c>
      <c r="H2" s="6">
        <v>1.4299547948742131E-2</v>
      </c>
      <c r="I2" s="6">
        <f>H2/$K$1</f>
        <v>3.8829145992871233E-3</v>
      </c>
      <c r="J2" s="6">
        <f>I2*100000000</f>
        <v>388291.45992871234</v>
      </c>
      <c r="L2">
        <f>J2-F2</f>
        <v>-133547.92007128766</v>
      </c>
    </row>
    <row r="3" spans="1:12" hidden="1" x14ac:dyDescent="0.25">
      <c r="A3" s="4" t="s">
        <v>275</v>
      </c>
      <c r="B3" s="4">
        <v>0.25114805283577368</v>
      </c>
      <c r="C3" s="6">
        <v>0.66331159745832435</v>
      </c>
      <c r="D3">
        <f t="shared" si="0"/>
        <v>0.64826159745832435</v>
      </c>
      <c r="E3" s="5" t="s">
        <v>286</v>
      </c>
      <c r="F3" s="9">
        <v>138103.4</v>
      </c>
      <c r="G3" s="11">
        <v>0.92857142857142905</v>
      </c>
      <c r="H3" s="6">
        <v>1.4299547858986955E-2</v>
      </c>
      <c r="I3" s="6">
        <f t="shared" ref="I3:I66" si="1">H3/$K$1</f>
        <v>3.8829145749149064E-3</v>
      </c>
      <c r="J3" s="6">
        <f>I3*100000000</f>
        <v>388291.45749149064</v>
      </c>
      <c r="L3">
        <f t="shared" ref="L3:L66" si="2">J3-F3</f>
        <v>250188.05749149065</v>
      </c>
    </row>
    <row r="4" spans="1:12" x14ac:dyDescent="0.25">
      <c r="A4" s="7" t="s">
        <v>205</v>
      </c>
      <c r="B4" s="4">
        <v>8.0403833722665741E-2</v>
      </c>
      <c r="C4" s="6">
        <v>0.66296899027657941</v>
      </c>
      <c r="D4">
        <f t="shared" si="0"/>
        <v>0.6479189902765794</v>
      </c>
      <c r="E4" s="5" t="s">
        <v>286</v>
      </c>
      <c r="F4" s="9">
        <v>906797.64</v>
      </c>
      <c r="G4" s="11">
        <v>0.95991966741685397</v>
      </c>
      <c r="H4" s="6">
        <v>1.4299548009152502E-2</v>
      </c>
      <c r="I4" s="6">
        <f t="shared" si="1"/>
        <v>3.8829146156910202E-3</v>
      </c>
      <c r="J4" s="6">
        <f t="shared" ref="J4:J66" si="3">I4*100000000</f>
        <v>388291.46156910202</v>
      </c>
      <c r="L4">
        <f t="shared" si="2"/>
        <v>-518506.178430898</v>
      </c>
    </row>
    <row r="5" spans="1:12" x14ac:dyDescent="0.25">
      <c r="A5" s="4" t="s">
        <v>250</v>
      </c>
      <c r="B5" s="4">
        <v>0.14935120177515879</v>
      </c>
      <c r="C5" s="6">
        <v>0.66279805213463427</v>
      </c>
      <c r="D5">
        <f t="shared" si="0"/>
        <v>0.64774805213463427</v>
      </c>
      <c r="E5" s="5" t="s">
        <v>286</v>
      </c>
      <c r="F5" s="9">
        <v>629480.14399999997</v>
      </c>
      <c r="G5" s="11">
        <v>0.93348002708192301</v>
      </c>
      <c r="H5" s="6">
        <v>1.429954798846563E-2</v>
      </c>
      <c r="I5" s="6">
        <f t="shared" si="1"/>
        <v>3.8829146100736846E-3</v>
      </c>
      <c r="J5" s="6">
        <f t="shared" si="3"/>
        <v>388291.46100736846</v>
      </c>
      <c r="L5">
        <f t="shared" si="2"/>
        <v>-241188.68299263151</v>
      </c>
    </row>
    <row r="6" spans="1:12" hidden="1" x14ac:dyDescent="0.25">
      <c r="A6" s="4" t="s">
        <v>270</v>
      </c>
      <c r="B6" s="4">
        <v>0.28557458123986174</v>
      </c>
      <c r="C6" s="6">
        <v>0.66277041067417408</v>
      </c>
      <c r="D6">
        <f t="shared" si="0"/>
        <v>0.64772041067417407</v>
      </c>
      <c r="E6" s="5" t="s">
        <v>286</v>
      </c>
      <c r="F6" s="9">
        <v>276890.61</v>
      </c>
      <c r="G6" s="11">
        <v>0.89749999999999996</v>
      </c>
      <c r="H6" s="6">
        <v>1.429954793002834E-2</v>
      </c>
      <c r="I6" s="6">
        <f t="shared" si="1"/>
        <v>3.8829145942055605E-3</v>
      </c>
      <c r="J6" s="6">
        <f>I6*100000000</f>
        <v>388291.45942055603</v>
      </c>
      <c r="L6">
        <f t="shared" si="2"/>
        <v>111400.84942055604</v>
      </c>
    </row>
    <row r="7" spans="1:12" x14ac:dyDescent="0.25">
      <c r="A7" s="4" t="s">
        <v>213</v>
      </c>
      <c r="B7" s="4">
        <v>0.23032866598778123</v>
      </c>
      <c r="C7" s="6">
        <v>0.66266585075482198</v>
      </c>
      <c r="D7">
        <f t="shared" si="0"/>
        <v>0.64761585075482198</v>
      </c>
      <c r="E7" s="5" t="s">
        <v>286</v>
      </c>
      <c r="F7" s="9">
        <v>489489.23080000002</v>
      </c>
      <c r="G7" s="11">
        <v>0.84632616487455203</v>
      </c>
      <c r="H7" s="6">
        <v>1.4299547985033301E-2</v>
      </c>
      <c r="I7" s="6">
        <f t="shared" si="1"/>
        <v>3.8829146091416663E-3</v>
      </c>
      <c r="J7" s="6">
        <f t="shared" si="3"/>
        <v>388291.46091416664</v>
      </c>
      <c r="L7">
        <f t="shared" si="2"/>
        <v>-101197.76988583338</v>
      </c>
    </row>
    <row r="8" spans="1:12" hidden="1" x14ac:dyDescent="0.25">
      <c r="A8" s="4" t="s">
        <v>265</v>
      </c>
      <c r="B8" s="4">
        <v>0.57572386573070444</v>
      </c>
      <c r="C8" s="6">
        <v>0.6625572321714599</v>
      </c>
      <c r="D8">
        <f t="shared" si="0"/>
        <v>0.64750723217145989</v>
      </c>
      <c r="E8" s="5" t="s">
        <v>286</v>
      </c>
      <c r="F8" s="9">
        <v>151020.61799999999</v>
      </c>
      <c r="G8" s="11">
        <v>0.84536082474226804</v>
      </c>
      <c r="H8" s="6">
        <v>1.4299547974747669E-2</v>
      </c>
      <c r="I8" s="6">
        <f t="shared" si="1"/>
        <v>3.8829146063486951E-3</v>
      </c>
      <c r="J8" s="6">
        <f>I8*100000000</f>
        <v>388291.46063486952</v>
      </c>
      <c r="L8">
        <f t="shared" si="2"/>
        <v>237270.84263486954</v>
      </c>
    </row>
    <row r="9" spans="1:12" x14ac:dyDescent="0.25">
      <c r="A9" s="4" t="s">
        <v>256</v>
      </c>
      <c r="B9" s="4">
        <v>0.39102874693078493</v>
      </c>
      <c r="C9" s="6">
        <v>0.66254849691845641</v>
      </c>
      <c r="D9">
        <f t="shared" si="0"/>
        <v>0.6474984969184564</v>
      </c>
      <c r="E9" s="5" t="s">
        <v>286</v>
      </c>
      <c r="F9" s="9">
        <v>482208</v>
      </c>
      <c r="G9" s="11">
        <v>0.94</v>
      </c>
      <c r="H9" s="6">
        <v>1.4299548004591218E-2</v>
      </c>
      <c r="I9" s="6">
        <f t="shared" si="1"/>
        <v>3.8829146144524446E-3</v>
      </c>
      <c r="J9" s="6">
        <f t="shared" si="3"/>
        <v>388291.46144524444</v>
      </c>
      <c r="L9">
        <f t="shared" si="2"/>
        <v>-93916.538554755563</v>
      </c>
    </row>
    <row r="10" spans="1:12" x14ac:dyDescent="0.25">
      <c r="A10" s="4" t="s">
        <v>62</v>
      </c>
      <c r="B10" s="4">
        <v>1.9397463159405614E-2</v>
      </c>
      <c r="C10" s="6">
        <v>0.66248771785186933</v>
      </c>
      <c r="D10">
        <f t="shared" si="0"/>
        <v>0.64743771785186932</v>
      </c>
      <c r="E10" s="5" t="s">
        <v>286</v>
      </c>
      <c r="F10" s="9">
        <v>30665586.640000001</v>
      </c>
      <c r="G10" s="11">
        <v>0.96527264857948003</v>
      </c>
      <c r="H10" s="6">
        <v>1.4299548092899806E-2</v>
      </c>
      <c r="I10" s="6">
        <f t="shared" si="1"/>
        <v>3.8829146384318533E-3</v>
      </c>
      <c r="J10" s="6">
        <f t="shared" si="3"/>
        <v>388291.46384318534</v>
      </c>
      <c r="L10">
        <f t="shared" si="2"/>
        <v>-30277295.176156815</v>
      </c>
    </row>
    <row r="11" spans="1:12" x14ac:dyDescent="0.25">
      <c r="A11" s="4" t="s">
        <v>132</v>
      </c>
      <c r="B11" s="4">
        <v>5.2111738469359431E-2</v>
      </c>
      <c r="C11" s="6">
        <v>0.66248735949446624</v>
      </c>
      <c r="D11">
        <f t="shared" si="0"/>
        <v>0.64743735949446624</v>
      </c>
      <c r="E11" s="5" t="s">
        <v>286</v>
      </c>
      <c r="F11" s="9">
        <v>10350932.6</v>
      </c>
      <c r="G11" s="11">
        <v>0.90564334669597801</v>
      </c>
      <c r="H11" s="6">
        <v>1.429954808759906E-2</v>
      </c>
      <c r="I11" s="6">
        <f t="shared" si="1"/>
        <v>3.882914636992483E-3</v>
      </c>
      <c r="J11" s="6">
        <f t="shared" si="3"/>
        <v>388291.46369924827</v>
      </c>
      <c r="L11">
        <f t="shared" si="2"/>
        <v>-9962641.1363007519</v>
      </c>
    </row>
    <row r="12" spans="1:12" x14ac:dyDescent="0.25">
      <c r="A12" s="4" t="s">
        <v>183</v>
      </c>
      <c r="B12" s="4">
        <v>0.11887250060194238</v>
      </c>
      <c r="C12" s="6">
        <v>0.66248682999545894</v>
      </c>
      <c r="D12">
        <f t="shared" si="0"/>
        <v>0.64743682999545893</v>
      </c>
      <c r="E12" s="5" t="s">
        <v>286</v>
      </c>
      <c r="F12" s="9">
        <v>4513423.142</v>
      </c>
      <c r="G12" s="11">
        <v>0.96166532582461794</v>
      </c>
      <c r="H12" s="6">
        <v>1.4299548077922625E-2</v>
      </c>
      <c r="I12" s="6">
        <f t="shared" si="1"/>
        <v>3.8829146343649333E-3</v>
      </c>
      <c r="J12" s="6">
        <f t="shared" si="3"/>
        <v>388291.46343649336</v>
      </c>
      <c r="L12">
        <f t="shared" si="2"/>
        <v>-4125131.6785635068</v>
      </c>
    </row>
    <row r="13" spans="1:12" x14ac:dyDescent="0.25">
      <c r="A13" s="4" t="s">
        <v>145</v>
      </c>
      <c r="B13" s="4">
        <v>0.12102414897312708</v>
      </c>
      <c r="C13" s="6">
        <v>0.66248342831862095</v>
      </c>
      <c r="D13">
        <f t="shared" si="0"/>
        <v>0.64743342831862094</v>
      </c>
      <c r="E13" s="5" t="s">
        <v>286</v>
      </c>
      <c r="F13" s="9">
        <v>4557313.1349999998</v>
      </c>
      <c r="G13" s="11">
        <v>0.94663346820209604</v>
      </c>
      <c r="H13" s="6">
        <v>1.4299548078342526E-2</v>
      </c>
      <c r="I13" s="6">
        <f t="shared" si="1"/>
        <v>3.8829146344789536E-3</v>
      </c>
      <c r="J13" s="6">
        <f t="shared" si="3"/>
        <v>388291.46344789537</v>
      </c>
      <c r="L13">
        <f t="shared" si="2"/>
        <v>-4169021.6715521044</v>
      </c>
    </row>
    <row r="14" spans="1:12" x14ac:dyDescent="0.25">
      <c r="A14" s="4" t="s">
        <v>153</v>
      </c>
      <c r="B14" s="4">
        <v>9.503135763385924E-2</v>
      </c>
      <c r="C14" s="6">
        <v>0.66247999167486316</v>
      </c>
      <c r="D14">
        <f t="shared" si="0"/>
        <v>0.64742999167486315</v>
      </c>
      <c r="E14" s="5" t="s">
        <v>286</v>
      </c>
      <c r="F14" s="9">
        <v>5872694.8930000002</v>
      </c>
      <c r="G14" s="11">
        <v>0.88874879166141296</v>
      </c>
      <c r="H14" s="6">
        <v>1.4299548082313701E-2</v>
      </c>
      <c r="I14" s="6">
        <f t="shared" si="1"/>
        <v>3.8829146355572907E-3</v>
      </c>
      <c r="J14" s="6">
        <f t="shared" si="3"/>
        <v>388291.46355572907</v>
      </c>
      <c r="L14">
        <f t="shared" si="2"/>
        <v>-5484403.4294442711</v>
      </c>
    </row>
    <row r="15" spans="1:12" x14ac:dyDescent="0.25">
      <c r="A15" s="7" t="s">
        <v>4</v>
      </c>
      <c r="B15" s="4">
        <v>1.6535138440706802E-3</v>
      </c>
      <c r="C15" s="6">
        <v>0.662474438204814</v>
      </c>
      <c r="D15">
        <f t="shared" si="0"/>
        <v>0.64742443820481399</v>
      </c>
      <c r="E15" s="5" t="s">
        <v>286</v>
      </c>
      <c r="F15" s="9">
        <v>403821678.5</v>
      </c>
      <c r="G15" s="11">
        <v>0.87069336352758497</v>
      </c>
      <c r="H15" s="6">
        <v>1.4299548095769679E-2</v>
      </c>
      <c r="I15" s="6">
        <f t="shared" si="1"/>
        <v>3.8829146392111414E-3</v>
      </c>
      <c r="J15" s="6">
        <f t="shared" si="3"/>
        <v>388291.46392111416</v>
      </c>
      <c r="L15">
        <f t="shared" si="2"/>
        <v>-403433387.03607887</v>
      </c>
    </row>
    <row r="16" spans="1:12" x14ac:dyDescent="0.25">
      <c r="A16" s="4" t="s">
        <v>99</v>
      </c>
      <c r="B16" s="4">
        <v>3.2637277551674601E-2</v>
      </c>
      <c r="C16" s="6">
        <v>0.66247321584015795</v>
      </c>
      <c r="D16">
        <f t="shared" si="0"/>
        <v>0.64742321584015794</v>
      </c>
      <c r="E16" s="5" t="s">
        <v>286</v>
      </c>
      <c r="F16" s="9">
        <v>21629567.5</v>
      </c>
      <c r="G16" s="11">
        <v>0.93264483984135105</v>
      </c>
      <c r="H16" s="6">
        <v>1.4299548091776458E-2</v>
      </c>
      <c r="I16" s="6">
        <f t="shared" si="1"/>
        <v>3.8829146381268182E-3</v>
      </c>
      <c r="J16" s="6">
        <f t="shared" si="3"/>
        <v>388291.46381268185</v>
      </c>
      <c r="L16">
        <f t="shared" si="2"/>
        <v>-21241276.036187317</v>
      </c>
    </row>
    <row r="17" spans="1:12" x14ac:dyDescent="0.25">
      <c r="A17" s="7" t="s">
        <v>74</v>
      </c>
      <c r="B17" s="4">
        <v>4.0188901048824839E-2</v>
      </c>
      <c r="C17" s="6">
        <v>0.66246630890260882</v>
      </c>
      <c r="D17">
        <f t="shared" si="0"/>
        <v>0.64741630890260882</v>
      </c>
      <c r="E17" s="5" t="s">
        <v>286</v>
      </c>
      <c r="F17" s="9">
        <v>20017960.539999999</v>
      </c>
      <c r="G17" s="11">
        <v>0.94508916923839204</v>
      </c>
      <c r="H17" s="6">
        <v>1.4299548091445057E-2</v>
      </c>
      <c r="I17" s="6">
        <f t="shared" si="1"/>
        <v>3.882914638036829E-3</v>
      </c>
      <c r="J17" s="6">
        <f t="shared" si="3"/>
        <v>388291.46380368288</v>
      </c>
      <c r="L17">
        <f t="shared" si="2"/>
        <v>-19629669.076196317</v>
      </c>
    </row>
    <row r="18" spans="1:12" x14ac:dyDescent="0.25">
      <c r="A18" s="4" t="s">
        <v>203</v>
      </c>
      <c r="B18" s="4">
        <v>0.610649075011234</v>
      </c>
      <c r="C18" s="6">
        <v>0.66246489996251678</v>
      </c>
      <c r="D18">
        <f t="shared" si="0"/>
        <v>0.64741489996251678</v>
      </c>
      <c r="E18" s="5" t="s">
        <v>286</v>
      </c>
      <c r="F18" s="9">
        <v>523949.15350000001</v>
      </c>
      <c r="G18" s="11">
        <v>0.96072158535501595</v>
      </c>
      <c r="H18" s="6">
        <v>1.4299548051571407E-2</v>
      </c>
      <c r="I18" s="6">
        <f t="shared" si="1"/>
        <v>3.8829146272094952E-3</v>
      </c>
      <c r="J18" s="6">
        <f t="shared" si="3"/>
        <v>388291.46272094949</v>
      </c>
      <c r="L18">
        <f t="shared" si="2"/>
        <v>-135657.69077905052</v>
      </c>
    </row>
    <row r="19" spans="1:12" x14ac:dyDescent="0.25">
      <c r="A19" s="7" t="s">
        <v>61</v>
      </c>
      <c r="B19" s="4">
        <v>1.2468129420326848E-2</v>
      </c>
      <c r="C19" s="6">
        <v>0.66246095389044035</v>
      </c>
      <c r="D19">
        <f t="shared" si="0"/>
        <v>0.64741095389044034</v>
      </c>
      <c r="E19" s="5" t="s">
        <v>286</v>
      </c>
      <c r="F19" s="9">
        <v>40485066.57</v>
      </c>
      <c r="G19" s="11">
        <v>0.52148547328959705</v>
      </c>
      <c r="H19" s="6">
        <v>1.4299548094299962E-2</v>
      </c>
      <c r="I19" s="6">
        <f t="shared" si="1"/>
        <v>3.8829146388120531E-3</v>
      </c>
      <c r="J19" s="6">
        <f t="shared" si="3"/>
        <v>388291.4638812053</v>
      </c>
      <c r="L19">
        <f t="shared" si="2"/>
        <v>-40096775.106118798</v>
      </c>
    </row>
    <row r="20" spans="1:12" x14ac:dyDescent="0.25">
      <c r="A20" s="4" t="s">
        <v>53</v>
      </c>
      <c r="B20" s="4">
        <v>3.3436922958458223E-2</v>
      </c>
      <c r="C20" s="6">
        <v>0.66245561545285991</v>
      </c>
      <c r="D20">
        <f t="shared" si="0"/>
        <v>0.64740561545285991</v>
      </c>
      <c r="E20" s="5" t="s">
        <v>286</v>
      </c>
      <c r="F20" s="9">
        <v>30591726.82</v>
      </c>
      <c r="G20" s="11">
        <v>0.94624710099093401</v>
      </c>
      <c r="H20" s="6">
        <v>1.4299548092984754E-2</v>
      </c>
      <c r="I20" s="6">
        <f t="shared" si="1"/>
        <v>3.8829146384549199E-3</v>
      </c>
      <c r="J20" s="6">
        <f t="shared" si="3"/>
        <v>388291.46384549199</v>
      </c>
      <c r="L20">
        <f t="shared" si="2"/>
        <v>-30203435.356154509</v>
      </c>
    </row>
    <row r="21" spans="1:12" x14ac:dyDescent="0.25">
      <c r="A21" s="4" t="s">
        <v>198</v>
      </c>
      <c r="B21" s="4">
        <v>0.36520987466437932</v>
      </c>
      <c r="C21" s="6">
        <v>0.6624531181476907</v>
      </c>
      <c r="D21">
        <f t="shared" si="0"/>
        <v>0.64740311814769069</v>
      </c>
      <c r="E21" s="5" t="s">
        <v>286</v>
      </c>
      <c r="F21" s="9">
        <v>1999667.76</v>
      </c>
      <c r="G21" s="11">
        <v>0.97727272727272696</v>
      </c>
      <c r="H21" s="6">
        <v>1.4299548069390258E-2</v>
      </c>
      <c r="I21" s="6">
        <f t="shared" si="1"/>
        <v>3.8829146320480453E-3</v>
      </c>
      <c r="J21" s="6">
        <f t="shared" si="3"/>
        <v>388291.46320480452</v>
      </c>
      <c r="L21">
        <f t="shared" si="2"/>
        <v>-1611376.2967951954</v>
      </c>
    </row>
    <row r="22" spans="1:12" x14ac:dyDescent="0.25">
      <c r="A22" s="4" t="s">
        <v>185</v>
      </c>
      <c r="B22" s="4">
        <v>0.24949521256230525</v>
      </c>
      <c r="C22" s="6">
        <v>0.66244602867704572</v>
      </c>
      <c r="D22">
        <f t="shared" si="0"/>
        <v>0.64739602867704571</v>
      </c>
      <c r="E22" s="5" t="s">
        <v>286</v>
      </c>
      <c r="F22" s="9">
        <v>3982192.818</v>
      </c>
      <c r="G22" s="11">
        <v>0.92909867909867905</v>
      </c>
      <c r="H22" s="6">
        <v>1.4299548079804941E-2</v>
      </c>
      <c r="I22" s="6">
        <f t="shared" si="1"/>
        <v>3.8829146348760592E-3</v>
      </c>
      <c r="J22" s="6">
        <f t="shared" si="3"/>
        <v>388291.46348760591</v>
      </c>
      <c r="L22">
        <f t="shared" si="2"/>
        <v>-3593901.3545123939</v>
      </c>
    </row>
    <row r="23" spans="1:12" x14ac:dyDescent="0.25">
      <c r="A23" s="4" t="s">
        <v>49</v>
      </c>
      <c r="B23" s="4">
        <v>3.4380341985323561E-2</v>
      </c>
      <c r="C23" s="6">
        <v>0.66244478330004719</v>
      </c>
      <c r="D23">
        <f t="shared" si="0"/>
        <v>0.64739478330004718</v>
      </c>
      <c r="E23" s="5" t="s">
        <v>286</v>
      </c>
      <c r="F23" s="9">
        <v>41002236.359999999</v>
      </c>
      <c r="G23" s="11">
        <v>0.96047714247634297</v>
      </c>
      <c r="H23" s="6">
        <v>1.4299548093729089E-2</v>
      </c>
      <c r="I23" s="6">
        <f t="shared" si="1"/>
        <v>3.8829146386570373E-3</v>
      </c>
      <c r="J23" s="6">
        <f t="shared" si="3"/>
        <v>388291.46386570373</v>
      </c>
      <c r="L23">
        <f t="shared" si="2"/>
        <v>-40613944.896134295</v>
      </c>
    </row>
    <row r="24" spans="1:12" x14ac:dyDescent="0.25">
      <c r="A24" s="4" t="s">
        <v>97</v>
      </c>
      <c r="B24" s="4">
        <v>6.4397829116044913E-2</v>
      </c>
      <c r="C24" s="6">
        <v>0.66244293054300485</v>
      </c>
      <c r="D24">
        <f t="shared" si="0"/>
        <v>0.64739293054300484</v>
      </c>
      <c r="E24" s="5" t="s">
        <v>286</v>
      </c>
      <c r="F24" s="9">
        <v>21923602.609999999</v>
      </c>
      <c r="G24" s="11">
        <v>0.935065809605655</v>
      </c>
      <c r="H24" s="6">
        <v>1.4299548091997325E-2</v>
      </c>
      <c r="I24" s="6">
        <f t="shared" si="1"/>
        <v>3.8829146381867924E-3</v>
      </c>
      <c r="J24" s="6">
        <f t="shared" si="3"/>
        <v>388291.46381867921</v>
      </c>
      <c r="L24">
        <f t="shared" si="2"/>
        <v>-21535311.146181319</v>
      </c>
    </row>
    <row r="25" spans="1:12" x14ac:dyDescent="0.25">
      <c r="A25" s="4" t="s">
        <v>56</v>
      </c>
      <c r="B25" s="4">
        <v>5.6594995025526153E-2</v>
      </c>
      <c r="C25" s="6">
        <v>0.66244116641563655</v>
      </c>
      <c r="D25">
        <f t="shared" si="0"/>
        <v>0.64739116641563654</v>
      </c>
      <c r="E25" s="5" t="s">
        <v>286</v>
      </c>
      <c r="F25" s="9">
        <v>28013236.41</v>
      </c>
      <c r="G25" s="11">
        <v>0.97352311301638506</v>
      </c>
      <c r="H25" s="6">
        <v>1.4299548092746936E-2</v>
      </c>
      <c r="I25" s="6">
        <f t="shared" si="1"/>
        <v>3.8829146383903427E-3</v>
      </c>
      <c r="J25" s="6">
        <f t="shared" si="3"/>
        <v>388291.46383903426</v>
      </c>
      <c r="L25">
        <f t="shared" si="2"/>
        <v>-27624944.946160965</v>
      </c>
    </row>
    <row r="26" spans="1:12" x14ac:dyDescent="0.25">
      <c r="A26" s="4" t="s">
        <v>149</v>
      </c>
      <c r="B26" s="4">
        <v>0.23115167781364895</v>
      </c>
      <c r="C26" s="6">
        <v>0.66243924357200712</v>
      </c>
      <c r="D26">
        <f t="shared" si="0"/>
        <v>0.64738924357200711</v>
      </c>
      <c r="E26" s="5" t="s">
        <v>286</v>
      </c>
      <c r="F26" s="9">
        <v>5912401.443</v>
      </c>
      <c r="G26" s="11">
        <v>0.96445458589386601</v>
      </c>
      <c r="H26" s="6">
        <v>1.4299548084308328E-2</v>
      </c>
      <c r="I26" s="6">
        <f t="shared" si="1"/>
        <v>3.8829146360989139E-3</v>
      </c>
      <c r="J26" s="6">
        <f t="shared" si="3"/>
        <v>388291.46360989136</v>
      </c>
      <c r="L26">
        <f t="shared" si="2"/>
        <v>-5524109.979390109</v>
      </c>
    </row>
    <row r="27" spans="1:12" x14ac:dyDescent="0.25">
      <c r="A27" s="4" t="s">
        <v>110</v>
      </c>
      <c r="B27" s="4">
        <v>7.1091963846440648E-2</v>
      </c>
      <c r="C27" s="6">
        <v>0.66243848202715128</v>
      </c>
      <c r="D27">
        <f t="shared" si="0"/>
        <v>0.64738848202715127</v>
      </c>
      <c r="E27" s="5" t="s">
        <v>286</v>
      </c>
      <c r="F27" s="9">
        <v>12263868.189999999</v>
      </c>
      <c r="G27" s="11">
        <v>0.52447394362543498</v>
      </c>
      <c r="H27" s="6">
        <v>1.4299548090968273E-2</v>
      </c>
      <c r="I27" s="6">
        <f t="shared" si="1"/>
        <v>3.8829146379073627E-3</v>
      </c>
      <c r="J27" s="6">
        <f t="shared" si="3"/>
        <v>388291.46379073628</v>
      </c>
      <c r="L27">
        <f t="shared" si="2"/>
        <v>-11875576.726209262</v>
      </c>
    </row>
    <row r="28" spans="1:12" x14ac:dyDescent="0.25">
      <c r="A28" s="4" t="s">
        <v>72</v>
      </c>
      <c r="B28" s="4">
        <v>6.7163408648936107E-2</v>
      </c>
      <c r="C28" s="6">
        <v>0.66243826870101263</v>
      </c>
      <c r="D28">
        <f t="shared" si="0"/>
        <v>0.64738826870101263</v>
      </c>
      <c r="E28" s="5" t="s">
        <v>286</v>
      </c>
      <c r="F28" s="9">
        <v>25024367.789999999</v>
      </c>
      <c r="G28" s="11">
        <v>0.93337324325402005</v>
      </c>
      <c r="H28" s="6">
        <v>1.4299548092508215E-2</v>
      </c>
      <c r="I28" s="6">
        <f t="shared" si="1"/>
        <v>3.8829146383255199E-3</v>
      </c>
      <c r="J28" s="6">
        <f t="shared" si="3"/>
        <v>388291.46383255202</v>
      </c>
      <c r="L28">
        <f t="shared" si="2"/>
        <v>-24636076.326167446</v>
      </c>
    </row>
    <row r="29" spans="1:12" x14ac:dyDescent="0.25">
      <c r="A29" s="4" t="s">
        <v>65</v>
      </c>
      <c r="B29" s="4">
        <v>1.5244866442870186E-2</v>
      </c>
      <c r="C29" s="6">
        <v>0.66243716511448203</v>
      </c>
      <c r="D29">
        <f t="shared" si="0"/>
        <v>0.64738716511448202</v>
      </c>
      <c r="E29" s="5" t="s">
        <v>286</v>
      </c>
      <c r="F29" s="9">
        <v>126378680</v>
      </c>
      <c r="G29" s="11">
        <v>0.961981887843957</v>
      </c>
      <c r="H29" s="6">
        <v>1.4299548095240843E-2</v>
      </c>
      <c r="I29" s="6">
        <f t="shared" si="1"/>
        <v>3.882914639067541E-3</v>
      </c>
      <c r="J29" s="6">
        <f t="shared" si="3"/>
        <v>388291.4639067541</v>
      </c>
      <c r="L29">
        <f t="shared" si="2"/>
        <v>-125990388.53609325</v>
      </c>
    </row>
    <row r="30" spans="1:12" x14ac:dyDescent="0.25">
      <c r="A30" s="7" t="s">
        <v>33</v>
      </c>
      <c r="B30" s="4">
        <v>4.7631042571622088E-2</v>
      </c>
      <c r="C30" s="6">
        <v>0.66243524284747202</v>
      </c>
      <c r="D30">
        <f t="shared" si="0"/>
        <v>0.64738524284747201</v>
      </c>
      <c r="E30" s="5" t="s">
        <v>286</v>
      </c>
      <c r="F30" s="9">
        <v>42587151.049999997</v>
      </c>
      <c r="G30" s="11">
        <v>0.95967436577054099</v>
      </c>
      <c r="H30" s="6">
        <v>1.4299548093851358E-2</v>
      </c>
      <c r="I30" s="6">
        <f t="shared" si="1"/>
        <v>3.8829146386902386E-3</v>
      </c>
      <c r="J30" s="6">
        <f t="shared" si="3"/>
        <v>388291.46386902384</v>
      </c>
      <c r="L30">
        <f t="shared" si="2"/>
        <v>-42198859.586130977</v>
      </c>
    </row>
    <row r="31" spans="1:12" x14ac:dyDescent="0.25">
      <c r="A31" s="4" t="s">
        <v>193</v>
      </c>
      <c r="B31" s="4">
        <v>0.44663245424048575</v>
      </c>
      <c r="C31" s="6">
        <v>0.66243475508885563</v>
      </c>
      <c r="D31">
        <f t="shared" si="0"/>
        <v>0.64738475508885562</v>
      </c>
      <c r="E31" s="5" t="s">
        <v>286</v>
      </c>
      <c r="F31" s="9">
        <v>2615819.8879999998</v>
      </c>
      <c r="G31" s="11">
        <v>0.95954314720812195</v>
      </c>
      <c r="H31" s="6">
        <v>1.4299548079477763E-2</v>
      </c>
      <c r="I31" s="6">
        <f t="shared" si="1"/>
        <v>3.882914634787217E-3</v>
      </c>
      <c r="J31" s="6">
        <f t="shared" si="3"/>
        <v>388291.46347872168</v>
      </c>
      <c r="L31">
        <f t="shared" si="2"/>
        <v>-2227528.4245212781</v>
      </c>
    </row>
    <row r="32" spans="1:12" x14ac:dyDescent="0.25">
      <c r="A32" s="4" t="s">
        <v>92</v>
      </c>
      <c r="B32" s="4">
        <v>0.10587148892964751</v>
      </c>
      <c r="C32" s="6">
        <v>0.66243385233449281</v>
      </c>
      <c r="D32">
        <f t="shared" si="0"/>
        <v>0.6473838523344928</v>
      </c>
      <c r="E32" s="5" t="s">
        <v>286</v>
      </c>
      <c r="F32" s="9">
        <v>17356604.640000001</v>
      </c>
      <c r="G32" s="11">
        <v>0.87655257767617301</v>
      </c>
      <c r="H32" s="6">
        <v>1.4299548091437865E-2</v>
      </c>
      <c r="I32" s="6">
        <f t="shared" si="1"/>
        <v>3.8829146380348761E-3</v>
      </c>
      <c r="J32" s="6">
        <f t="shared" si="3"/>
        <v>388291.4638034876</v>
      </c>
      <c r="L32">
        <f t="shared" si="2"/>
        <v>-16968313.176196512</v>
      </c>
    </row>
    <row r="33" spans="1:12" x14ac:dyDescent="0.25">
      <c r="A33" s="4" t="s">
        <v>150</v>
      </c>
      <c r="B33" s="4">
        <v>0.40588256451392379</v>
      </c>
      <c r="C33" s="6">
        <v>0.66242862615386544</v>
      </c>
      <c r="D33">
        <f t="shared" si="0"/>
        <v>0.64737862615386543</v>
      </c>
      <c r="E33" s="5" t="s">
        <v>286</v>
      </c>
      <c r="F33" s="9">
        <v>4272251.0889999997</v>
      </c>
      <c r="G33" s="11">
        <v>0.93619834978946403</v>
      </c>
      <c r="H33" s="6">
        <v>1.429954808502845E-2</v>
      </c>
      <c r="I33" s="6">
        <f t="shared" si="1"/>
        <v>3.8829146362944567E-3</v>
      </c>
      <c r="J33" s="6">
        <f t="shared" si="3"/>
        <v>388291.46362944564</v>
      </c>
      <c r="L33">
        <f t="shared" si="2"/>
        <v>-3883959.6253705542</v>
      </c>
    </row>
    <row r="34" spans="1:12" x14ac:dyDescent="0.25">
      <c r="A34" s="4" t="s">
        <v>128</v>
      </c>
      <c r="B34" s="4">
        <v>0.30235319962406115</v>
      </c>
      <c r="C34" s="6">
        <v>0.66242851000652425</v>
      </c>
      <c r="D34">
        <f t="shared" si="0"/>
        <v>0.64737851000652424</v>
      </c>
      <c r="E34" s="5" t="s">
        <v>286</v>
      </c>
      <c r="F34" s="9">
        <v>6891316.6179999998</v>
      </c>
      <c r="G34" s="11">
        <v>0.93432174458622796</v>
      </c>
      <c r="H34" s="6">
        <v>1.4299548087421326E-2</v>
      </c>
      <c r="I34" s="6">
        <f t="shared" si="1"/>
        <v>3.8829146369442208E-3</v>
      </c>
      <c r="J34" s="6">
        <f t="shared" si="3"/>
        <v>388291.4636944221</v>
      </c>
      <c r="L34">
        <f t="shared" si="2"/>
        <v>-6503025.1543055773</v>
      </c>
    </row>
    <row r="35" spans="1:12" x14ac:dyDescent="0.25">
      <c r="A35" s="4" t="s">
        <v>159</v>
      </c>
      <c r="B35" s="4">
        <v>0.35298045778745973</v>
      </c>
      <c r="C35" s="6">
        <v>0.66242843785315275</v>
      </c>
      <c r="D35">
        <f t="shared" si="0"/>
        <v>0.64737843785315274</v>
      </c>
      <c r="E35" s="5" t="s">
        <v>286</v>
      </c>
      <c r="F35" s="9">
        <v>5035358.3779999996</v>
      </c>
      <c r="G35" s="11">
        <v>0.88928128236468695</v>
      </c>
      <c r="H35" s="6">
        <v>1.4299548086008525E-2</v>
      </c>
      <c r="I35" s="6">
        <f t="shared" si="1"/>
        <v>3.8829146365605876E-3</v>
      </c>
      <c r="J35" s="6">
        <f t="shared" si="3"/>
        <v>388291.46365605877</v>
      </c>
      <c r="L35">
        <f t="shared" si="2"/>
        <v>-4647066.914343941</v>
      </c>
    </row>
    <row r="36" spans="1:12" x14ac:dyDescent="0.25">
      <c r="A36" s="4" t="s">
        <v>152</v>
      </c>
      <c r="B36" s="4">
        <v>0.29225280420467525</v>
      </c>
      <c r="C36" s="6">
        <v>0.66242786055199643</v>
      </c>
      <c r="D36">
        <f t="shared" si="0"/>
        <v>0.64737786055199642</v>
      </c>
      <c r="E36" s="5" t="s">
        <v>286</v>
      </c>
      <c r="F36" s="9">
        <v>6730208.6299999999</v>
      </c>
      <c r="G36" s="11">
        <v>0.86106875079425604</v>
      </c>
      <c r="H36" s="6">
        <v>1.429954808769952E-2</v>
      </c>
      <c r="I36" s="6">
        <f t="shared" si="1"/>
        <v>3.8829146370197619E-3</v>
      </c>
      <c r="J36" s="6">
        <f t="shared" si="3"/>
        <v>388291.46370197617</v>
      </c>
      <c r="L36">
        <f t="shared" si="2"/>
        <v>-6341917.1662980234</v>
      </c>
    </row>
    <row r="37" spans="1:12" x14ac:dyDescent="0.25">
      <c r="A37" s="7" t="s">
        <v>258</v>
      </c>
      <c r="B37" s="4">
        <v>0.53656642301416402</v>
      </c>
      <c r="C37" s="6">
        <v>0.66242743041263863</v>
      </c>
      <c r="D37">
        <f t="shared" si="0"/>
        <v>0.64737743041263862</v>
      </c>
      <c r="E37" s="5" t="s">
        <v>286</v>
      </c>
      <c r="F37" s="9">
        <v>1675688.571</v>
      </c>
      <c r="G37" s="11">
        <v>0.78817733990147798</v>
      </c>
      <c r="H37" s="6">
        <v>1.4299548082623448E-2</v>
      </c>
      <c r="I37" s="6">
        <f t="shared" si="1"/>
        <v>3.8829146356414001E-3</v>
      </c>
      <c r="J37" s="6">
        <f t="shared" si="3"/>
        <v>388291.46356414002</v>
      </c>
      <c r="L37">
        <f t="shared" si="2"/>
        <v>-1287397.10743586</v>
      </c>
    </row>
    <row r="38" spans="1:12" x14ac:dyDescent="0.25">
      <c r="A38" s="7" t="s">
        <v>147</v>
      </c>
      <c r="B38" s="4">
        <v>0.43253130561222436</v>
      </c>
      <c r="C38" s="6">
        <v>0.66242628762135236</v>
      </c>
      <c r="D38">
        <f t="shared" si="0"/>
        <v>0.64737628762135235</v>
      </c>
      <c r="E38" s="5" t="s">
        <v>286</v>
      </c>
      <c r="F38" s="9">
        <v>4754293.9670000002</v>
      </c>
      <c r="G38" s="11">
        <v>0.95692682478396796</v>
      </c>
      <c r="H38" s="6">
        <v>1.429954808652051E-2</v>
      </c>
      <c r="I38" s="6">
        <f t="shared" si="1"/>
        <v>3.8829146366996122E-3</v>
      </c>
      <c r="J38" s="6">
        <f t="shared" si="3"/>
        <v>388291.4636699612</v>
      </c>
      <c r="L38">
        <f t="shared" si="2"/>
        <v>-4366002.5033300389</v>
      </c>
    </row>
    <row r="39" spans="1:12" x14ac:dyDescent="0.25">
      <c r="A39" s="4" t="s">
        <v>82</v>
      </c>
      <c r="B39" s="4">
        <v>0.10871272926437907</v>
      </c>
      <c r="C39" s="6">
        <v>0.66242599620010323</v>
      </c>
      <c r="D39">
        <f t="shared" si="0"/>
        <v>0.64737599620010322</v>
      </c>
      <c r="E39" s="5" t="s">
        <v>286</v>
      </c>
      <c r="F39" s="9">
        <v>30365546.239999998</v>
      </c>
      <c r="G39" s="11">
        <v>0.92962421062703304</v>
      </c>
      <c r="H39" s="6">
        <v>1.4299548093289588E-2</v>
      </c>
      <c r="I39" s="6">
        <f t="shared" si="1"/>
        <v>3.8829146385376948E-3</v>
      </c>
      <c r="J39" s="6">
        <f t="shared" si="3"/>
        <v>388291.46385376947</v>
      </c>
      <c r="L39">
        <f t="shared" si="2"/>
        <v>-29977254.776146229</v>
      </c>
    </row>
    <row r="40" spans="1:12" x14ac:dyDescent="0.25">
      <c r="A40" s="4" t="s">
        <v>170</v>
      </c>
      <c r="B40" s="4">
        <v>0.51637089307991291</v>
      </c>
      <c r="C40" s="6">
        <v>0.66242573831568985</v>
      </c>
      <c r="D40">
        <f t="shared" si="0"/>
        <v>0.64737573831568984</v>
      </c>
      <c r="E40" s="5" t="s">
        <v>286</v>
      </c>
      <c r="F40" s="9">
        <v>2849161.6379999998</v>
      </c>
      <c r="G40" s="11">
        <v>0.87398354751812801</v>
      </c>
      <c r="H40" s="6">
        <v>1.4299548085440837E-2</v>
      </c>
      <c r="I40" s="6">
        <f t="shared" si="1"/>
        <v>3.8829146364064366E-3</v>
      </c>
      <c r="J40" s="6">
        <f t="shared" si="3"/>
        <v>388291.46364064363</v>
      </c>
      <c r="L40">
        <f t="shared" si="2"/>
        <v>-2460870.1743593561</v>
      </c>
    </row>
    <row r="41" spans="1:12" x14ac:dyDescent="0.25">
      <c r="A41" s="4" t="s">
        <v>163</v>
      </c>
      <c r="B41" s="4">
        <v>0.28737458146782424</v>
      </c>
      <c r="C41" s="6">
        <v>0.66242540962483765</v>
      </c>
      <c r="D41">
        <f t="shared" si="0"/>
        <v>0.64737540962483764</v>
      </c>
      <c r="E41" s="5" t="s">
        <v>286</v>
      </c>
      <c r="F41" s="9">
        <v>9591624.7709999997</v>
      </c>
      <c r="G41" s="11">
        <v>0.93768783018569501</v>
      </c>
      <c r="H41" s="6">
        <v>1.4299548089614537E-2</v>
      </c>
      <c r="I41" s="6">
        <f t="shared" si="1"/>
        <v>3.8829146375397674E-3</v>
      </c>
      <c r="J41" s="6">
        <f t="shared" si="3"/>
        <v>388291.46375397674</v>
      </c>
      <c r="L41">
        <f t="shared" si="2"/>
        <v>-9203333.3072460238</v>
      </c>
    </row>
    <row r="42" spans="1:12" x14ac:dyDescent="0.25">
      <c r="A42" s="4" t="s">
        <v>146</v>
      </c>
      <c r="B42" s="4">
        <v>0.33579112019866347</v>
      </c>
      <c r="C42" s="6">
        <v>0.66242537436372473</v>
      </c>
      <c r="D42">
        <f t="shared" si="0"/>
        <v>0.64737537436372472</v>
      </c>
      <c r="E42" s="5" t="s">
        <v>286</v>
      </c>
      <c r="F42" s="9">
        <v>7904025.7479999997</v>
      </c>
      <c r="G42" s="11">
        <v>0.95993783669232202</v>
      </c>
      <c r="H42" s="6">
        <v>1.429954808881142E-2</v>
      </c>
      <c r="I42" s="6">
        <f t="shared" si="1"/>
        <v>3.8829146373216884E-3</v>
      </c>
      <c r="J42" s="6">
        <f t="shared" si="3"/>
        <v>388291.46373216884</v>
      </c>
      <c r="L42">
        <f t="shared" si="2"/>
        <v>-7515734.2842678307</v>
      </c>
    </row>
    <row r="43" spans="1:12" x14ac:dyDescent="0.25">
      <c r="A43" s="4" t="s">
        <v>15</v>
      </c>
      <c r="B43" s="4">
        <v>6.8083713065445722E-2</v>
      </c>
      <c r="C43" s="6">
        <v>0.66242533716100072</v>
      </c>
      <c r="D43">
        <f t="shared" si="0"/>
        <v>0.64737533716100071</v>
      </c>
      <c r="E43" s="5" t="s">
        <v>286</v>
      </c>
      <c r="F43" s="9">
        <v>56715629.93</v>
      </c>
      <c r="G43" s="11">
        <v>0.97302434049185205</v>
      </c>
      <c r="H43" s="6">
        <v>1.4299548094413217E-2</v>
      </c>
      <c r="I43" s="6">
        <f t="shared" si="1"/>
        <v>3.8829146388428062E-3</v>
      </c>
      <c r="J43" s="6">
        <f t="shared" si="3"/>
        <v>388291.46388428065</v>
      </c>
      <c r="L43">
        <f t="shared" si="2"/>
        <v>-56327338.466115721</v>
      </c>
    </row>
    <row r="44" spans="1:12" x14ac:dyDescent="0.25">
      <c r="A44" s="4" t="s">
        <v>194</v>
      </c>
      <c r="B44" s="4">
        <v>0.56200678327585818</v>
      </c>
      <c r="C44" s="6">
        <v>0.66242506295936365</v>
      </c>
      <c r="D44">
        <f t="shared" si="0"/>
        <v>0.64737506295936365</v>
      </c>
      <c r="E44" s="5" t="s">
        <v>286</v>
      </c>
      <c r="F44" s="9">
        <v>2562188.2170000002</v>
      </c>
      <c r="G44" s="11">
        <v>0.89088838268792703</v>
      </c>
      <c r="H44" s="6">
        <v>1.429954808595141E-2</v>
      </c>
      <c r="I44" s="6">
        <f t="shared" si="1"/>
        <v>3.8829146365450783E-3</v>
      </c>
      <c r="J44" s="6">
        <f t="shared" si="3"/>
        <v>388291.46365450782</v>
      </c>
      <c r="L44">
        <f t="shared" si="2"/>
        <v>-2173896.7533454923</v>
      </c>
    </row>
    <row r="45" spans="1:12" x14ac:dyDescent="0.25">
      <c r="A45" s="4" t="s">
        <v>219</v>
      </c>
      <c r="B45" s="4">
        <v>0.62632765413441682</v>
      </c>
      <c r="C45" s="6">
        <v>0.66242459766998696</v>
      </c>
      <c r="D45">
        <f t="shared" si="0"/>
        <v>0.64737459766998695</v>
      </c>
      <c r="E45" s="5" t="s">
        <v>286</v>
      </c>
      <c r="F45" s="9">
        <v>1802317.878</v>
      </c>
      <c r="G45" s="11">
        <v>0.87273524254821699</v>
      </c>
      <c r="H45" s="6">
        <v>1.4299548086532447E-2</v>
      </c>
      <c r="I45" s="6">
        <f t="shared" si="1"/>
        <v>3.8829146367028535E-3</v>
      </c>
      <c r="J45" s="6">
        <f t="shared" si="3"/>
        <v>388291.46367028536</v>
      </c>
      <c r="L45">
        <f t="shared" si="2"/>
        <v>-1414026.4143297146</v>
      </c>
    </row>
    <row r="46" spans="1:12" x14ac:dyDescent="0.25">
      <c r="A46" s="4" t="s">
        <v>144</v>
      </c>
      <c r="B46" s="4">
        <v>0.41412049397794515</v>
      </c>
      <c r="C46" s="6">
        <v>0.66242455728294014</v>
      </c>
      <c r="D46">
        <f t="shared" si="0"/>
        <v>0.64737455728294013</v>
      </c>
      <c r="E46" s="5" t="s">
        <v>286</v>
      </c>
      <c r="F46" s="9">
        <v>5909622.2079999996</v>
      </c>
      <c r="G46" s="11">
        <v>0.94617959652650396</v>
      </c>
      <c r="H46" s="6">
        <v>1.4299548088102571E-2</v>
      </c>
      <c r="I46" s="6">
        <f t="shared" si="1"/>
        <v>3.8829146371292065E-3</v>
      </c>
      <c r="J46" s="6">
        <f t="shared" si="3"/>
        <v>388291.46371292067</v>
      </c>
      <c r="L46">
        <f t="shared" si="2"/>
        <v>-5521330.7442870792</v>
      </c>
    </row>
    <row r="47" spans="1:12" x14ac:dyDescent="0.25">
      <c r="A47" s="4" t="s">
        <v>184</v>
      </c>
      <c r="B47" s="4">
        <v>0.4746807042121281</v>
      </c>
      <c r="C47" s="6">
        <v>0.66242352482911215</v>
      </c>
      <c r="D47">
        <f t="shared" si="0"/>
        <v>0.64737352482911215</v>
      </c>
      <c r="E47" s="5" t="s">
        <v>286</v>
      </c>
      <c r="F47" s="9">
        <v>3748625.4380000001</v>
      </c>
      <c r="G47" s="11">
        <v>0.82161132280892801</v>
      </c>
      <c r="H47" s="6">
        <v>1.4299548087493187E-2</v>
      </c>
      <c r="I47" s="6">
        <f t="shared" si="1"/>
        <v>3.8829146369637338E-3</v>
      </c>
      <c r="J47" s="6">
        <f t="shared" si="3"/>
        <v>388291.46369637339</v>
      </c>
      <c r="L47">
        <f t="shared" si="2"/>
        <v>-3360333.9743036265</v>
      </c>
    </row>
    <row r="48" spans="1:12" x14ac:dyDescent="0.25">
      <c r="A48" s="4" t="s">
        <v>91</v>
      </c>
      <c r="B48" s="4">
        <v>0.10946520482747954</v>
      </c>
      <c r="C48" s="6">
        <v>0.66242275144408758</v>
      </c>
      <c r="D48">
        <f t="shared" si="0"/>
        <v>0.64737275144408757</v>
      </c>
      <c r="E48" s="5" t="s">
        <v>286</v>
      </c>
      <c r="F48" s="9">
        <v>33352437.629999999</v>
      </c>
      <c r="G48" s="11">
        <v>0.75993253373313396</v>
      </c>
      <c r="H48" s="6">
        <v>1.4299548093845404E-2</v>
      </c>
      <c r="I48" s="6">
        <f t="shared" si="1"/>
        <v>3.8829146386886219E-3</v>
      </c>
      <c r="J48" s="6">
        <f t="shared" si="3"/>
        <v>388291.46386886219</v>
      </c>
      <c r="L48">
        <f t="shared" si="2"/>
        <v>-32964146.166131135</v>
      </c>
    </row>
    <row r="49" spans="1:12" x14ac:dyDescent="0.25">
      <c r="A49" s="4" t="s">
        <v>154</v>
      </c>
      <c r="B49" s="4">
        <v>0.44815431116575927</v>
      </c>
      <c r="C49" s="6">
        <v>0.66242268526344494</v>
      </c>
      <c r="D49">
        <f t="shared" si="0"/>
        <v>0.64737268526344494</v>
      </c>
      <c r="E49" s="5" t="s">
        <v>286</v>
      </c>
      <c r="F49" s="9">
        <v>5497964.5410000002</v>
      </c>
      <c r="G49" s="11">
        <v>0.88359664390592196</v>
      </c>
      <c r="H49" s="6">
        <v>1.4299548088930907E-2</v>
      </c>
      <c r="I49" s="6">
        <f t="shared" si="1"/>
        <v>3.8829146373541338E-3</v>
      </c>
      <c r="J49" s="6">
        <f t="shared" si="3"/>
        <v>388291.46373541339</v>
      </c>
      <c r="L49">
        <f t="shared" si="2"/>
        <v>-5109673.0772645865</v>
      </c>
    </row>
    <row r="50" spans="1:12" x14ac:dyDescent="0.25">
      <c r="A50" s="4" t="s">
        <v>55</v>
      </c>
      <c r="B50" s="4">
        <v>0.19228857975945482</v>
      </c>
      <c r="C50" s="6">
        <v>0.66242256650751941</v>
      </c>
      <c r="D50">
        <f t="shared" si="0"/>
        <v>0.6473725665075194</v>
      </c>
      <c r="E50" s="5" t="s">
        <v>286</v>
      </c>
      <c r="F50" s="9">
        <v>22980747.640000001</v>
      </c>
      <c r="G50" s="11">
        <v>0.96182808876000703</v>
      </c>
      <c r="H50" s="6">
        <v>1.4299548092767879E-2</v>
      </c>
      <c r="I50" s="6">
        <f t="shared" si="1"/>
        <v>3.8829146383960295E-3</v>
      </c>
      <c r="J50" s="6">
        <f t="shared" si="3"/>
        <v>388291.46383960295</v>
      </c>
      <c r="L50">
        <f t="shared" si="2"/>
        <v>-22592456.176160399</v>
      </c>
    </row>
    <row r="51" spans="1:12" x14ac:dyDescent="0.25">
      <c r="A51" s="4" t="s">
        <v>157</v>
      </c>
      <c r="B51" s="4">
        <v>0.65902092438405835</v>
      </c>
      <c r="C51" s="6">
        <v>0.66242235003793581</v>
      </c>
      <c r="D51">
        <f t="shared" si="0"/>
        <v>0.64737235003793581</v>
      </c>
      <c r="E51" s="5" t="s">
        <v>286</v>
      </c>
      <c r="F51" s="9">
        <v>2760591.3089999999</v>
      </c>
      <c r="G51" s="11">
        <v>0.96728317410668796</v>
      </c>
      <c r="H51" s="6">
        <v>1.4299548089112064E-2</v>
      </c>
      <c r="I51" s="6">
        <f t="shared" si="1"/>
        <v>3.8829146374033253E-3</v>
      </c>
      <c r="J51" s="6">
        <f t="shared" si="3"/>
        <v>388291.46374033252</v>
      </c>
      <c r="L51">
        <f t="shared" si="2"/>
        <v>-2372299.8452596674</v>
      </c>
    </row>
    <row r="52" spans="1:12" x14ac:dyDescent="0.25">
      <c r="A52" s="4" t="s">
        <v>25</v>
      </c>
      <c r="B52" s="4">
        <v>0.10431395204032438</v>
      </c>
      <c r="C52" s="6">
        <v>0.66242202553030316</v>
      </c>
      <c r="D52">
        <f t="shared" si="0"/>
        <v>0.64737202553030315</v>
      </c>
      <c r="E52" s="5" t="s">
        <v>286</v>
      </c>
      <c r="F52" s="9">
        <v>48559979.990000002</v>
      </c>
      <c r="G52" s="11">
        <v>0.92689826302729506</v>
      </c>
      <c r="H52" s="6">
        <v>1.4299548094294637E-2</v>
      </c>
      <c r="I52" s="6">
        <f t="shared" si="1"/>
        <v>3.8829146388106067E-3</v>
      </c>
      <c r="J52" s="6">
        <f t="shared" si="3"/>
        <v>388291.46388106066</v>
      </c>
      <c r="L52">
        <f t="shared" si="2"/>
        <v>-48171688.526118942</v>
      </c>
    </row>
    <row r="53" spans="1:12" x14ac:dyDescent="0.25">
      <c r="A53" s="4" t="s">
        <v>119</v>
      </c>
      <c r="B53" s="4">
        <v>0.45878558820061771</v>
      </c>
      <c r="C53" s="6">
        <v>0.66242193126559334</v>
      </c>
      <c r="D53">
        <f t="shared" si="0"/>
        <v>0.64737193126559334</v>
      </c>
      <c r="E53" s="5" t="s">
        <v>286</v>
      </c>
      <c r="F53" s="9">
        <v>5996707.1579999998</v>
      </c>
      <c r="G53" s="11">
        <v>0.89991720321164403</v>
      </c>
      <c r="H53" s="6">
        <v>1.4299548089557839E-2</v>
      </c>
      <c r="I53" s="6">
        <f t="shared" si="1"/>
        <v>3.8829146375243717E-3</v>
      </c>
      <c r="J53" s="6">
        <f t="shared" si="3"/>
        <v>388291.46375243715</v>
      </c>
      <c r="L53">
        <f t="shared" si="2"/>
        <v>-5608415.6942475624</v>
      </c>
    </row>
    <row r="54" spans="1:12" x14ac:dyDescent="0.25">
      <c r="A54" s="4" t="s">
        <v>24</v>
      </c>
      <c r="B54" s="4">
        <v>0.12091103767515375</v>
      </c>
      <c r="C54" s="6">
        <v>0.66242182978902719</v>
      </c>
      <c r="D54">
        <f t="shared" si="0"/>
        <v>0.64737182978902719</v>
      </c>
      <c r="E54" s="5" t="s">
        <v>286</v>
      </c>
      <c r="F54" s="9">
        <v>42731874.060000002</v>
      </c>
      <c r="G54" s="11">
        <v>0.93796351408913603</v>
      </c>
      <c r="H54" s="6">
        <v>1.4299548094093261E-2</v>
      </c>
      <c r="I54" s="6">
        <f t="shared" si="1"/>
        <v>3.8829146387559252E-3</v>
      </c>
      <c r="J54" s="6">
        <f t="shared" si="3"/>
        <v>388291.46387559251</v>
      </c>
      <c r="L54">
        <f t="shared" si="2"/>
        <v>-42343582.596124411</v>
      </c>
    </row>
    <row r="55" spans="1:12" x14ac:dyDescent="0.25">
      <c r="A55" s="7" t="s">
        <v>186</v>
      </c>
      <c r="B55" s="4">
        <v>0.57181868554516635</v>
      </c>
      <c r="C55" s="6">
        <v>0.66242138768101644</v>
      </c>
      <c r="D55">
        <f t="shared" si="0"/>
        <v>0.64737138768101643</v>
      </c>
      <c r="E55" s="5" t="s">
        <v>286</v>
      </c>
      <c r="F55" s="9">
        <v>4435309.0369999995</v>
      </c>
      <c r="G55" s="11">
        <v>0.94851629766297696</v>
      </c>
      <c r="H55" s="6">
        <v>1.42995480896388E-2</v>
      </c>
      <c r="I55" s="6">
        <f t="shared" si="1"/>
        <v>3.8829146375463559E-3</v>
      </c>
      <c r="J55" s="6">
        <f t="shared" si="3"/>
        <v>388291.4637546356</v>
      </c>
      <c r="L55">
        <f t="shared" si="2"/>
        <v>-4047017.5732453638</v>
      </c>
    </row>
    <row r="56" spans="1:12" x14ac:dyDescent="0.25">
      <c r="A56" s="4" t="s">
        <v>120</v>
      </c>
      <c r="B56" s="4">
        <v>0.3678408960336873</v>
      </c>
      <c r="C56" s="6">
        <v>0.6624213592232655</v>
      </c>
      <c r="D56">
        <f t="shared" si="0"/>
        <v>0.6473713592232655</v>
      </c>
      <c r="E56" s="5" t="s">
        <v>286</v>
      </c>
      <c r="F56" s="9">
        <v>10702851.08</v>
      </c>
      <c r="G56" s="11">
        <v>0.95015705856702404</v>
      </c>
      <c r="H56" s="6">
        <v>1.4299548091088285E-2</v>
      </c>
      <c r="I56" s="6">
        <f t="shared" si="1"/>
        <v>3.8829146379399508E-3</v>
      </c>
      <c r="J56" s="6">
        <f t="shared" si="3"/>
        <v>388291.46379399509</v>
      </c>
      <c r="L56">
        <f t="shared" si="2"/>
        <v>-10314559.616206005</v>
      </c>
    </row>
    <row r="57" spans="1:12" x14ac:dyDescent="0.25">
      <c r="A57" s="4" t="s">
        <v>121</v>
      </c>
      <c r="B57" s="4">
        <v>0.4451978501388017</v>
      </c>
      <c r="C57" s="6">
        <v>0.66242135055513396</v>
      </c>
      <c r="D57">
        <f t="shared" si="0"/>
        <v>0.64737135055513395</v>
      </c>
      <c r="E57" s="5" t="s">
        <v>286</v>
      </c>
      <c r="F57" s="9">
        <v>6926914.7769999998</v>
      </c>
      <c r="G57" s="11">
        <v>0.90075048218002696</v>
      </c>
      <c r="H57" s="6">
        <v>1.4299548090179012E-2</v>
      </c>
      <c r="I57" s="6">
        <f t="shared" si="1"/>
        <v>3.8829146376930458E-3</v>
      </c>
      <c r="J57" s="6">
        <f t="shared" si="3"/>
        <v>388291.46376930457</v>
      </c>
      <c r="L57">
        <f t="shared" si="2"/>
        <v>-6538623.3132306952</v>
      </c>
    </row>
    <row r="58" spans="1:12" x14ac:dyDescent="0.25">
      <c r="A58" s="4" t="s">
        <v>75</v>
      </c>
      <c r="B58" s="4">
        <v>0.30024746354876225</v>
      </c>
      <c r="C58" s="6">
        <v>0.66242105470746493</v>
      </c>
      <c r="D58">
        <f t="shared" si="0"/>
        <v>0.64737105470746492</v>
      </c>
      <c r="E58" s="5" t="s">
        <v>286</v>
      </c>
      <c r="F58" s="9">
        <v>14876174.880000001</v>
      </c>
      <c r="G58" s="11">
        <v>0.93133889119027902</v>
      </c>
      <c r="H58" s="6">
        <v>1.4299548091999908E-2</v>
      </c>
      <c r="I58" s="6">
        <f t="shared" si="1"/>
        <v>3.8829146381874936E-3</v>
      </c>
      <c r="J58" s="6">
        <f t="shared" si="3"/>
        <v>388291.46381874935</v>
      </c>
      <c r="L58">
        <f t="shared" si="2"/>
        <v>-14487883.416181251</v>
      </c>
    </row>
    <row r="59" spans="1:12" x14ac:dyDescent="0.25">
      <c r="A59" s="4" t="s">
        <v>181</v>
      </c>
      <c r="B59" s="4">
        <v>0.32002270038230646</v>
      </c>
      <c r="C59" s="6">
        <v>0.66242105438656762</v>
      </c>
      <c r="D59">
        <f t="shared" si="0"/>
        <v>0.64737105438656761</v>
      </c>
      <c r="E59" s="5" t="s">
        <v>286</v>
      </c>
      <c r="F59" s="9">
        <v>13772596.24</v>
      </c>
      <c r="G59" s="11">
        <v>0.94274841083974603</v>
      </c>
      <c r="H59" s="6">
        <v>1.4299548091800264E-2</v>
      </c>
      <c r="I59" s="6">
        <f t="shared" si="1"/>
        <v>3.8829146381332822E-3</v>
      </c>
      <c r="J59" s="6">
        <f t="shared" si="3"/>
        <v>388291.46381332824</v>
      </c>
      <c r="L59">
        <f t="shared" si="2"/>
        <v>-13384304.776186671</v>
      </c>
    </row>
    <row r="60" spans="1:12" x14ac:dyDescent="0.25">
      <c r="A60" s="4" t="s">
        <v>130</v>
      </c>
      <c r="B60" s="4">
        <v>0.46206408693400752</v>
      </c>
      <c r="C60" s="6">
        <v>0.66242101179406199</v>
      </c>
      <c r="D60">
        <f t="shared" si="0"/>
        <v>0.64737101179406198</v>
      </c>
      <c r="E60" s="5" t="s">
        <v>286</v>
      </c>
      <c r="F60" s="9">
        <v>7682394.2920000004</v>
      </c>
      <c r="G60" s="11">
        <v>0.96031062775620601</v>
      </c>
      <c r="H60" s="6">
        <v>1.4299548090535324E-2</v>
      </c>
      <c r="I60" s="6">
        <f t="shared" si="1"/>
        <v>3.8829146377897992E-3</v>
      </c>
      <c r="J60" s="6">
        <f t="shared" si="3"/>
        <v>388291.4637789799</v>
      </c>
      <c r="L60">
        <f t="shared" si="2"/>
        <v>-7294102.8282210203</v>
      </c>
    </row>
    <row r="61" spans="1:12" x14ac:dyDescent="0.25">
      <c r="A61" s="4" t="s">
        <v>106</v>
      </c>
      <c r="B61" s="4">
        <v>0.26008703712566345</v>
      </c>
      <c r="C61" s="6">
        <v>0.66242072551670583</v>
      </c>
      <c r="D61">
        <f t="shared" si="0"/>
        <v>0.64737072551670582</v>
      </c>
      <c r="E61" s="5" t="s">
        <v>286</v>
      </c>
      <c r="F61" s="9">
        <v>17339426.329999998</v>
      </c>
      <c r="G61" s="11">
        <v>0.86502541935371002</v>
      </c>
      <c r="H61" s="6">
        <v>1.4299548092525E-2</v>
      </c>
      <c r="I61" s="6">
        <f t="shared" si="1"/>
        <v>3.8829146383300779E-3</v>
      </c>
      <c r="J61" s="6">
        <f t="shared" si="3"/>
        <v>388291.46383300779</v>
      </c>
      <c r="L61">
        <f t="shared" si="2"/>
        <v>-16951134.86616699</v>
      </c>
    </row>
    <row r="62" spans="1:12" x14ac:dyDescent="0.25">
      <c r="A62" s="4" t="s">
        <v>116</v>
      </c>
      <c r="B62" s="4">
        <v>0.54055496116149393</v>
      </c>
      <c r="C62" s="6">
        <v>0.66242064138220513</v>
      </c>
      <c r="D62">
        <f t="shared" si="0"/>
        <v>0.64737064138220513</v>
      </c>
      <c r="E62" s="5" t="s">
        <v>286</v>
      </c>
      <c r="F62" s="9">
        <v>5318072.3159999996</v>
      </c>
      <c r="G62" s="11">
        <v>0.92091166834162597</v>
      </c>
      <c r="H62" s="6">
        <v>1.4299548090310844E-2</v>
      </c>
      <c r="I62" s="6">
        <f t="shared" si="1"/>
        <v>3.8829146377288436E-3</v>
      </c>
      <c r="J62" s="6">
        <f t="shared" si="3"/>
        <v>388291.46377288434</v>
      </c>
      <c r="L62">
        <f t="shared" si="2"/>
        <v>-4929780.8522271151</v>
      </c>
    </row>
    <row r="63" spans="1:12" x14ac:dyDescent="0.25">
      <c r="A63" s="4" t="s">
        <v>235</v>
      </c>
      <c r="B63" s="4">
        <v>0.75008096799388368</v>
      </c>
      <c r="C63" s="6">
        <v>0.66242062090499443</v>
      </c>
      <c r="D63">
        <f t="shared" si="0"/>
        <v>0.64737062090499442</v>
      </c>
      <c r="E63" s="5" t="s">
        <v>286</v>
      </c>
      <c r="F63" s="9">
        <v>539969.97600000002</v>
      </c>
      <c r="G63" s="11">
        <v>0.803488561647557</v>
      </c>
      <c r="H63" s="6">
        <v>1.4299548099323127E-2</v>
      </c>
      <c r="I63" s="6">
        <f t="shared" si="1"/>
        <v>3.8829146401760484E-3</v>
      </c>
      <c r="J63" s="6">
        <f t="shared" si="3"/>
        <v>388291.46401760483</v>
      </c>
      <c r="L63">
        <f t="shared" si="2"/>
        <v>-151678.5119823952</v>
      </c>
    </row>
    <row r="64" spans="1:12" x14ac:dyDescent="0.25">
      <c r="A64" s="4" t="s">
        <v>87</v>
      </c>
      <c r="B64" s="4">
        <v>0.28643107927626343</v>
      </c>
      <c r="C64" s="6">
        <v>0.66242044805561506</v>
      </c>
      <c r="D64">
        <f t="shared" si="0"/>
        <v>0.64737044805561506</v>
      </c>
      <c r="E64" s="5" t="s">
        <v>286</v>
      </c>
      <c r="F64" s="9">
        <v>17583860.489999998</v>
      </c>
      <c r="G64" s="11">
        <v>0.93166740904649703</v>
      </c>
      <c r="H64" s="6">
        <v>1.4299548092518988E-2</v>
      </c>
      <c r="I64" s="6">
        <f t="shared" si="1"/>
        <v>3.8829146383284451E-3</v>
      </c>
      <c r="J64" s="6">
        <f t="shared" si="3"/>
        <v>388291.46383284451</v>
      </c>
      <c r="L64">
        <f t="shared" si="2"/>
        <v>-17195569.026167154</v>
      </c>
    </row>
    <row r="65" spans="1:12" x14ac:dyDescent="0.25">
      <c r="A65" s="4" t="s">
        <v>161</v>
      </c>
      <c r="B65" s="4">
        <v>0.41185711263935221</v>
      </c>
      <c r="C65" s="6">
        <v>0.66242040665907354</v>
      </c>
      <c r="D65">
        <f t="shared" si="0"/>
        <v>0.64737040665907353</v>
      </c>
      <c r="E65" s="5" t="s">
        <v>286</v>
      </c>
      <c r="F65" s="9">
        <v>10130537.140000001</v>
      </c>
      <c r="G65" s="11">
        <v>0.94262295081967196</v>
      </c>
      <c r="H65" s="6">
        <v>1.4299548091370306E-2</v>
      </c>
      <c r="I65" s="6">
        <f t="shared" si="1"/>
        <v>3.882914638016531E-3</v>
      </c>
      <c r="J65" s="6">
        <f t="shared" si="3"/>
        <v>388291.46380165312</v>
      </c>
      <c r="L65">
        <f t="shared" si="2"/>
        <v>-9742245.6761983484</v>
      </c>
    </row>
    <row r="66" spans="1:12" x14ac:dyDescent="0.25">
      <c r="A66" s="4" t="s">
        <v>50</v>
      </c>
      <c r="B66" s="4">
        <v>0.17999385994898334</v>
      </c>
      <c r="C66" s="6">
        <v>0.6624202724053212</v>
      </c>
      <c r="D66">
        <f t="shared" ref="D66:D129" si="4">C66-0.01505</f>
        <v>0.64737027240532119</v>
      </c>
      <c r="E66" s="5" t="s">
        <v>286</v>
      </c>
      <c r="F66" s="9">
        <v>34100575.399999999</v>
      </c>
      <c r="G66" s="11">
        <v>0.94289404011746303</v>
      </c>
      <c r="H66" s="6">
        <v>1.429954809380944E-2</v>
      </c>
      <c r="I66" s="6">
        <f t="shared" si="1"/>
        <v>3.8829146386788562E-3</v>
      </c>
      <c r="J66" s="6">
        <f t="shared" si="3"/>
        <v>388291.46386788564</v>
      </c>
      <c r="L66">
        <f t="shared" si="2"/>
        <v>-33712283.936132111</v>
      </c>
    </row>
    <row r="67" spans="1:12" x14ac:dyDescent="0.25">
      <c r="A67" s="4" t="s">
        <v>95</v>
      </c>
      <c r="B67" s="4">
        <v>0.23452860463272854</v>
      </c>
      <c r="C67" s="6">
        <v>0.66242017635407224</v>
      </c>
      <c r="D67">
        <f t="shared" si="4"/>
        <v>0.64737017635407224</v>
      </c>
      <c r="E67" s="5" t="s">
        <v>286</v>
      </c>
      <c r="F67" s="9">
        <v>21090287.140000001</v>
      </c>
      <c r="G67" s="11">
        <v>0.83899412825872899</v>
      </c>
      <c r="H67" s="6">
        <v>1.4299548093072384E-2</v>
      </c>
      <c r="I67" s="6">
        <f t="shared" ref="I67:I130" si="5">H67/$K$1</f>
        <v>3.8829146384787151E-3</v>
      </c>
      <c r="J67" s="6">
        <f t="shared" ref="J67:J130" si="6">I67*100000000</f>
        <v>388291.46384787152</v>
      </c>
      <c r="L67">
        <f t="shared" ref="L67:L130" si="7">J67-F67</f>
        <v>-20701995.676152129</v>
      </c>
    </row>
    <row r="68" spans="1:12" x14ac:dyDescent="0.25">
      <c r="A68" s="4" t="s">
        <v>58</v>
      </c>
      <c r="B68" s="4">
        <v>0.32112839166273405</v>
      </c>
      <c r="C68" s="6">
        <v>0.66241986057452185</v>
      </c>
      <c r="D68">
        <f t="shared" si="4"/>
        <v>0.64736986057452184</v>
      </c>
      <c r="E68" s="5" t="s">
        <v>286</v>
      </c>
      <c r="F68" s="9">
        <v>17577948.379999999</v>
      </c>
      <c r="G68" s="11">
        <v>0.97222034219502995</v>
      </c>
      <c r="H68" s="6">
        <v>1.4299548092610557E-2</v>
      </c>
      <c r="I68" s="6">
        <f t="shared" si="5"/>
        <v>3.8829146383533102E-3</v>
      </c>
      <c r="J68" s="6">
        <f t="shared" si="6"/>
        <v>388291.46383533103</v>
      </c>
      <c r="L68">
        <f t="shared" si="7"/>
        <v>-17189656.916164666</v>
      </c>
    </row>
    <row r="69" spans="1:12" x14ac:dyDescent="0.25">
      <c r="A69" s="4" t="s">
        <v>94</v>
      </c>
      <c r="B69" s="4">
        <v>0.36456079046714468</v>
      </c>
      <c r="C69" s="6">
        <v>0.66241946322555789</v>
      </c>
      <c r="D69">
        <f t="shared" si="4"/>
        <v>0.64736946322555788</v>
      </c>
      <c r="E69" s="5" t="s">
        <v>287</v>
      </c>
      <c r="F69" s="9">
        <v>15370583.58</v>
      </c>
      <c r="G69" s="11">
        <v>0.96250876929726303</v>
      </c>
      <c r="H69" s="6">
        <v>1.4299548092499049E-2</v>
      </c>
      <c r="I69" s="6">
        <f t="shared" si="5"/>
        <v>3.882914638323031E-3</v>
      </c>
      <c r="J69" s="6">
        <f t="shared" si="6"/>
        <v>388291.46383230312</v>
      </c>
      <c r="L69">
        <f t="shared" si="7"/>
        <v>-14982292.116167696</v>
      </c>
    </row>
    <row r="70" spans="1:12" x14ac:dyDescent="0.25">
      <c r="A70" s="4" t="s">
        <v>125</v>
      </c>
      <c r="B70" s="4">
        <v>0.60540330927175479</v>
      </c>
      <c r="C70" s="6">
        <v>0.66241831322645439</v>
      </c>
      <c r="D70">
        <f t="shared" si="4"/>
        <v>0.64736831322645438</v>
      </c>
      <c r="E70" s="5" t="s">
        <v>287</v>
      </c>
      <c r="F70" s="9">
        <v>6313479.3669999996</v>
      </c>
      <c r="G70" s="11">
        <v>0.91775135356333404</v>
      </c>
      <c r="H70" s="6">
        <v>1.4299548092446695E-2</v>
      </c>
      <c r="I70" s="6">
        <f t="shared" si="5"/>
        <v>3.882914638308815E-3</v>
      </c>
      <c r="J70" s="6">
        <f t="shared" si="6"/>
        <v>388291.46383088152</v>
      </c>
      <c r="L70">
        <f t="shared" si="7"/>
        <v>-5925187.9031691179</v>
      </c>
    </row>
    <row r="71" spans="1:12" x14ac:dyDescent="0.25">
      <c r="A71" s="4" t="s">
        <v>35</v>
      </c>
      <c r="B71" s="4">
        <v>0.35055547955734495</v>
      </c>
      <c r="C71" s="6">
        <v>0.66241823354101514</v>
      </c>
      <c r="D71">
        <f t="shared" si="4"/>
        <v>0.64736823354101514</v>
      </c>
      <c r="E71" s="5" t="s">
        <v>287</v>
      </c>
      <c r="F71" s="9">
        <v>20785347.850000001</v>
      </c>
      <c r="G71" s="11">
        <v>0.93338090182906697</v>
      </c>
      <c r="H71" s="6">
        <v>1.429954809341346E-2</v>
      </c>
      <c r="I71" s="6">
        <f t="shared" si="5"/>
        <v>3.8829146385713311E-3</v>
      </c>
      <c r="J71" s="6">
        <f t="shared" si="6"/>
        <v>388291.46385713312</v>
      </c>
      <c r="L71">
        <f t="shared" si="7"/>
        <v>-20397056.386142869</v>
      </c>
    </row>
    <row r="72" spans="1:12" x14ac:dyDescent="0.25">
      <c r="A72" s="4" t="s">
        <v>80</v>
      </c>
      <c r="B72" s="4">
        <v>0.25869652478171712</v>
      </c>
      <c r="C72" s="6">
        <v>0.66241812103448794</v>
      </c>
      <c r="D72">
        <f t="shared" si="4"/>
        <v>0.64736812103448793</v>
      </c>
      <c r="E72" s="5" t="s">
        <v>287</v>
      </c>
      <c r="F72" s="9">
        <v>34833374.850000001</v>
      </c>
      <c r="G72" s="11">
        <v>0.957458867468444</v>
      </c>
      <c r="H72" s="6">
        <v>1.42995480940979E-2</v>
      </c>
      <c r="I72" s="6">
        <f t="shared" si="5"/>
        <v>3.8829146387571846E-3</v>
      </c>
      <c r="J72" s="6">
        <f t="shared" si="6"/>
        <v>388291.46387571847</v>
      </c>
      <c r="L72">
        <f t="shared" si="7"/>
        <v>-34445083.386124283</v>
      </c>
    </row>
    <row r="73" spans="1:12" x14ac:dyDescent="0.25">
      <c r="A73" s="4" t="s">
        <v>36</v>
      </c>
      <c r="B73" s="4">
        <v>0.27310987290825067</v>
      </c>
      <c r="C73" s="6">
        <v>0.6624180264400199</v>
      </c>
      <c r="D73">
        <f t="shared" si="4"/>
        <v>0.64736802644001989</v>
      </c>
      <c r="E73" s="5" t="s">
        <v>287</v>
      </c>
      <c r="F73" s="9">
        <v>30584705.600000001</v>
      </c>
      <c r="G73" s="11">
        <v>0.90365629891738197</v>
      </c>
      <c r="H73" s="6">
        <v>1.4299548093998398E-2</v>
      </c>
      <c r="I73" s="6">
        <f t="shared" si="5"/>
        <v>3.8829146387301659E-3</v>
      </c>
      <c r="J73" s="6">
        <f t="shared" si="6"/>
        <v>388291.46387301659</v>
      </c>
      <c r="L73">
        <f t="shared" si="7"/>
        <v>-30196414.136126984</v>
      </c>
    </row>
    <row r="74" spans="1:12" x14ac:dyDescent="0.25">
      <c r="A74" s="4" t="s">
        <v>63</v>
      </c>
      <c r="B74" s="4">
        <v>0.46064044294941126</v>
      </c>
      <c r="C74" s="6">
        <v>0.66241801406219125</v>
      </c>
      <c r="D74">
        <f t="shared" si="4"/>
        <v>0.64736801406219124</v>
      </c>
      <c r="E74" s="5" t="s">
        <v>287</v>
      </c>
      <c r="F74" s="9">
        <v>14502858.189999999</v>
      </c>
      <c r="G74" s="11">
        <v>0.96314570395867005</v>
      </c>
      <c r="H74" s="6">
        <v>1.4299548093072054E-2</v>
      </c>
      <c r="I74" s="6">
        <f t="shared" si="5"/>
        <v>3.8829146384786253E-3</v>
      </c>
      <c r="J74" s="6">
        <f t="shared" si="6"/>
        <v>388291.46384786256</v>
      </c>
      <c r="L74">
        <f t="shared" si="7"/>
        <v>-14114566.726152137</v>
      </c>
    </row>
    <row r="75" spans="1:12" x14ac:dyDescent="0.25">
      <c r="A75" s="4" t="s">
        <v>115</v>
      </c>
      <c r="B75" s="4">
        <v>0.70530444139843806</v>
      </c>
      <c r="C75" s="6">
        <v>0.66241783773477936</v>
      </c>
      <c r="D75">
        <f t="shared" si="4"/>
        <v>0.64736783773477935</v>
      </c>
      <c r="E75" s="5" t="s">
        <v>287</v>
      </c>
      <c r="F75" s="9">
        <v>4838937.1730000004</v>
      </c>
      <c r="G75" s="11">
        <v>0.94894206541677895</v>
      </c>
      <c r="H75" s="6">
        <v>1.429954809341958E-2</v>
      </c>
      <c r="I75" s="6">
        <f t="shared" si="5"/>
        <v>3.882914638572993E-3</v>
      </c>
      <c r="J75" s="6">
        <f t="shared" si="6"/>
        <v>388291.4638572993</v>
      </c>
      <c r="L75">
        <f t="shared" si="7"/>
        <v>-4450645.7091427008</v>
      </c>
    </row>
    <row r="76" spans="1:12" x14ac:dyDescent="0.25">
      <c r="A76" s="4" t="s">
        <v>138</v>
      </c>
      <c r="B76" s="4">
        <v>0.51441933358145131</v>
      </c>
      <c r="C76" s="6">
        <v>0.66241765718195678</v>
      </c>
      <c r="D76">
        <f t="shared" si="4"/>
        <v>0.64736765718195677</v>
      </c>
      <c r="E76" s="5" t="s">
        <v>287</v>
      </c>
      <c r="F76" s="9">
        <v>10456458.02</v>
      </c>
      <c r="G76" s="11">
        <v>0.87730522549498502</v>
      </c>
      <c r="H76" s="6">
        <v>1.4299548093054837E-2</v>
      </c>
      <c r="I76" s="6">
        <f t="shared" si="5"/>
        <v>3.8829146384739503E-3</v>
      </c>
      <c r="J76" s="6">
        <f t="shared" si="6"/>
        <v>388291.46384739503</v>
      </c>
      <c r="L76">
        <f t="shared" si="7"/>
        <v>-10068166.556152605</v>
      </c>
    </row>
    <row r="77" spans="1:12" x14ac:dyDescent="0.25">
      <c r="A77" s="4" t="s">
        <v>93</v>
      </c>
      <c r="B77" s="4">
        <v>0.40531022248177245</v>
      </c>
      <c r="C77" s="6">
        <v>0.66241762535225435</v>
      </c>
      <c r="D77">
        <f t="shared" si="4"/>
        <v>0.64736762535225434</v>
      </c>
      <c r="E77" s="5" t="s">
        <v>287</v>
      </c>
      <c r="F77" s="9">
        <v>20346783.350000001</v>
      </c>
      <c r="G77" s="11">
        <v>0.95596088909479204</v>
      </c>
      <c r="H77" s="6">
        <v>1.4299548093609119E-2</v>
      </c>
      <c r="I77" s="6">
        <f t="shared" si="5"/>
        <v>3.8829146386244609E-3</v>
      </c>
      <c r="J77" s="6">
        <f t="shared" si="6"/>
        <v>388291.46386244608</v>
      </c>
      <c r="L77">
        <f t="shared" si="7"/>
        <v>-19958491.886137556</v>
      </c>
    </row>
    <row r="78" spans="1:12" x14ac:dyDescent="0.25">
      <c r="A78" s="4" t="s">
        <v>26</v>
      </c>
      <c r="B78" s="4">
        <v>0.21043465809729434</v>
      </c>
      <c r="C78" s="6">
        <v>0.66241749378902182</v>
      </c>
      <c r="D78">
        <f t="shared" si="4"/>
        <v>0.64736749378902181</v>
      </c>
      <c r="E78" s="5" t="s">
        <v>287</v>
      </c>
      <c r="F78" s="9">
        <v>55404591.759999998</v>
      </c>
      <c r="G78" s="11">
        <v>0.95559784918485602</v>
      </c>
      <c r="H78" s="6">
        <v>1.4299548094700403E-2</v>
      </c>
      <c r="I78" s="6">
        <f t="shared" si="5"/>
        <v>3.882914638920789E-3</v>
      </c>
      <c r="J78" s="6">
        <f t="shared" si="6"/>
        <v>388291.4638920789</v>
      </c>
      <c r="L78">
        <f t="shared" si="7"/>
        <v>-55016300.296107918</v>
      </c>
    </row>
    <row r="79" spans="1:12" x14ac:dyDescent="0.25">
      <c r="A79" s="4" t="s">
        <v>174</v>
      </c>
      <c r="B79" s="4">
        <v>0.82167254072258689</v>
      </c>
      <c r="C79" s="6">
        <v>0.66241742215862653</v>
      </c>
      <c r="D79">
        <f t="shared" si="4"/>
        <v>0.64736742215862653</v>
      </c>
      <c r="E79" s="5" t="s">
        <v>287</v>
      </c>
      <c r="F79" s="9">
        <v>2712160.7289999998</v>
      </c>
      <c r="G79" s="11">
        <v>0.96063352558820803</v>
      </c>
      <c r="H79" s="6">
        <v>1.4299548096238703E-2</v>
      </c>
      <c r="I79" s="6">
        <f t="shared" si="5"/>
        <v>3.8829146393385009E-3</v>
      </c>
      <c r="J79" s="6">
        <f t="shared" si="6"/>
        <v>388291.46393385011</v>
      </c>
      <c r="L79">
        <f t="shared" si="7"/>
        <v>-2323869.2650661496</v>
      </c>
    </row>
    <row r="80" spans="1:12" x14ac:dyDescent="0.25">
      <c r="A80" s="4" t="s">
        <v>127</v>
      </c>
      <c r="B80" s="4">
        <v>0.64615681837694827</v>
      </c>
      <c r="C80" s="6">
        <v>0.66241720601511944</v>
      </c>
      <c r="D80">
        <f t="shared" si="4"/>
        <v>0.64736720601511943</v>
      </c>
      <c r="E80" s="5" t="s">
        <v>287</v>
      </c>
      <c r="F80" s="9">
        <v>6907682.7000000002</v>
      </c>
      <c r="G80" s="11">
        <v>0.90351633335253301</v>
      </c>
      <c r="H80" s="6">
        <v>1.4299548093575953E-2</v>
      </c>
      <c r="I80" s="6">
        <f t="shared" si="5"/>
        <v>3.8829146386154547E-3</v>
      </c>
      <c r="J80" s="6">
        <f t="shared" si="6"/>
        <v>388291.46386154549</v>
      </c>
      <c r="L80">
        <f t="shared" si="7"/>
        <v>-6519391.2361384546</v>
      </c>
    </row>
    <row r="81" spans="1:12" x14ac:dyDescent="0.25">
      <c r="A81" s="4" t="s">
        <v>42</v>
      </c>
      <c r="B81" s="4">
        <v>0.32828719813761426</v>
      </c>
      <c r="C81" s="6">
        <v>0.66241713485235532</v>
      </c>
      <c r="D81">
        <f t="shared" si="4"/>
        <v>0.64736713485235531</v>
      </c>
      <c r="E81" s="5" t="s">
        <v>287</v>
      </c>
      <c r="F81" s="9">
        <v>32639016.890000001</v>
      </c>
      <c r="G81" s="11">
        <v>0.92953708427417403</v>
      </c>
      <c r="H81" s="6">
        <v>1.4299548094276063E-2</v>
      </c>
      <c r="I81" s="6">
        <f t="shared" si="5"/>
        <v>3.8829146388055635E-3</v>
      </c>
      <c r="J81" s="6">
        <f t="shared" si="6"/>
        <v>388291.46388055634</v>
      </c>
      <c r="L81">
        <f t="shared" si="7"/>
        <v>-32250725.426119443</v>
      </c>
    </row>
    <row r="82" spans="1:12" x14ac:dyDescent="0.25">
      <c r="A82" s="7" t="s">
        <v>180</v>
      </c>
      <c r="B82" s="4">
        <v>0.82406824351299257</v>
      </c>
      <c r="C82" s="6">
        <v>0.66241693140730018</v>
      </c>
      <c r="D82">
        <f t="shared" si="4"/>
        <v>0.64736693140730017</v>
      </c>
      <c r="E82" s="5" t="s">
        <v>287</v>
      </c>
      <c r="F82" s="9">
        <v>2936347.86</v>
      </c>
      <c r="G82" s="11">
        <v>0.94914990669707699</v>
      </c>
      <c r="H82" s="6">
        <v>1.4299548096557662E-2</v>
      </c>
      <c r="I82" s="6">
        <f t="shared" si="5"/>
        <v>3.8829146394251113E-3</v>
      </c>
      <c r="J82" s="6">
        <f t="shared" si="6"/>
        <v>388291.46394251112</v>
      </c>
      <c r="L82">
        <f t="shared" si="7"/>
        <v>-2548056.3960574889</v>
      </c>
    </row>
    <row r="83" spans="1:12" x14ac:dyDescent="0.25">
      <c r="A83" s="4" t="s">
        <v>148</v>
      </c>
      <c r="B83" s="4">
        <v>0.6820653920623353</v>
      </c>
      <c r="C83" s="6">
        <v>0.66241692403932384</v>
      </c>
      <c r="D83">
        <f t="shared" si="4"/>
        <v>0.64736692403932383</v>
      </c>
      <c r="E83" s="5" t="s">
        <v>287</v>
      </c>
      <c r="F83" s="9">
        <v>4330140.6189999999</v>
      </c>
      <c r="G83" s="11">
        <v>0.83426176606371905</v>
      </c>
      <c r="H83" s="6">
        <v>1.4299548094101017E-2</v>
      </c>
      <c r="I83" s="6">
        <f t="shared" si="5"/>
        <v>3.8829146387580312E-3</v>
      </c>
      <c r="J83" s="6">
        <f t="shared" si="6"/>
        <v>388291.46387580311</v>
      </c>
      <c r="L83">
        <f t="shared" si="7"/>
        <v>-3941849.1551241968</v>
      </c>
    </row>
    <row r="84" spans="1:12" x14ac:dyDescent="0.25">
      <c r="A84" s="4" t="s">
        <v>69</v>
      </c>
      <c r="B84" s="4">
        <v>0.38640257082145446</v>
      </c>
      <c r="C84" s="6">
        <v>0.66241685772643211</v>
      </c>
      <c r="D84">
        <f t="shared" si="4"/>
        <v>0.6473668577264321</v>
      </c>
      <c r="E84" s="5" t="s">
        <v>287</v>
      </c>
      <c r="F84" s="9">
        <v>29710118.899999999</v>
      </c>
      <c r="G84" s="11">
        <v>0.96145105320382096</v>
      </c>
      <c r="H84" s="6">
        <v>1.4299548094273263E-2</v>
      </c>
      <c r="I84" s="6">
        <f t="shared" si="5"/>
        <v>3.8829146388048032E-3</v>
      </c>
      <c r="J84" s="6">
        <f t="shared" si="6"/>
        <v>388291.46388048033</v>
      </c>
      <c r="L84">
        <f t="shared" si="7"/>
        <v>-29321827.436119519</v>
      </c>
    </row>
    <row r="85" spans="1:12" x14ac:dyDescent="0.25">
      <c r="A85" s="4" t="s">
        <v>96</v>
      </c>
      <c r="B85" s="4">
        <v>0.55798142152490959</v>
      </c>
      <c r="C85" s="6">
        <v>0.66241656507027158</v>
      </c>
      <c r="D85">
        <f t="shared" si="4"/>
        <v>0.64736656507027157</v>
      </c>
      <c r="E85" s="5" t="s">
        <v>287</v>
      </c>
      <c r="F85" s="9">
        <v>16075967.630000001</v>
      </c>
      <c r="G85" s="11">
        <v>0.95025730674986097</v>
      </c>
      <c r="H85" s="6">
        <v>1.4299548094124769E-2</v>
      </c>
      <c r="I85" s="6">
        <f t="shared" si="5"/>
        <v>3.8829146387644809E-3</v>
      </c>
      <c r="J85" s="6">
        <f t="shared" si="6"/>
        <v>388291.46387644811</v>
      </c>
      <c r="L85">
        <f t="shared" si="7"/>
        <v>-15687676.166123552</v>
      </c>
    </row>
    <row r="86" spans="1:12" x14ac:dyDescent="0.25">
      <c r="A86" s="4" t="s">
        <v>54</v>
      </c>
      <c r="B86" s="4">
        <v>0.51622283129000068</v>
      </c>
      <c r="C86" s="6">
        <v>0.6624165578873733</v>
      </c>
      <c r="D86">
        <f t="shared" si="4"/>
        <v>0.6473665578873733</v>
      </c>
      <c r="E86" s="5" t="s">
        <v>287</v>
      </c>
      <c r="F86" s="9">
        <v>17796597.449999999</v>
      </c>
      <c r="G86" s="11">
        <v>0.91655096821337201</v>
      </c>
      <c r="H86" s="6">
        <v>1.4299548094142784E-2</v>
      </c>
      <c r="I86" s="6">
        <f t="shared" si="5"/>
        <v>3.8829146387693728E-3</v>
      </c>
      <c r="J86" s="6">
        <f t="shared" si="6"/>
        <v>388291.46387693728</v>
      </c>
      <c r="L86">
        <f t="shared" si="7"/>
        <v>-17408305.986123063</v>
      </c>
    </row>
    <row r="87" spans="1:12" x14ac:dyDescent="0.25">
      <c r="A87" s="4" t="s">
        <v>45</v>
      </c>
      <c r="B87" s="4">
        <v>0.45386412165450912</v>
      </c>
      <c r="C87" s="6">
        <v>0.66241636205181098</v>
      </c>
      <c r="D87">
        <f t="shared" si="4"/>
        <v>0.64736636205181097</v>
      </c>
      <c r="E87" s="5" t="s">
        <v>287</v>
      </c>
      <c r="F87" s="9">
        <v>28054179.73</v>
      </c>
      <c r="G87" s="11">
        <v>0.95451619144195199</v>
      </c>
      <c r="H87" s="6">
        <v>1.4299548094472508E-2</v>
      </c>
      <c r="I87" s="6">
        <f t="shared" si="5"/>
        <v>3.8829146388589062E-3</v>
      </c>
      <c r="J87" s="6">
        <f t="shared" si="6"/>
        <v>388291.46388589061</v>
      </c>
      <c r="L87">
        <f t="shared" si="7"/>
        <v>-27665888.266114108</v>
      </c>
    </row>
    <row r="88" spans="1:12" x14ac:dyDescent="0.25">
      <c r="A88" s="7" t="s">
        <v>37</v>
      </c>
      <c r="B88" s="4">
        <v>0.47207807794362922</v>
      </c>
      <c r="C88" s="6">
        <v>0.66241630513271543</v>
      </c>
      <c r="D88">
        <f t="shared" si="4"/>
        <v>0.64736630513271542</v>
      </c>
      <c r="E88" s="5" t="s">
        <v>287</v>
      </c>
      <c r="F88" s="9">
        <v>25907303.16</v>
      </c>
      <c r="G88" s="11">
        <v>0.93784407772823497</v>
      </c>
      <c r="H88" s="6">
        <v>1.429954809446941E-2</v>
      </c>
      <c r="I88" s="6">
        <f t="shared" si="5"/>
        <v>3.8829146388580649E-3</v>
      </c>
      <c r="J88" s="6">
        <f t="shared" si="6"/>
        <v>388291.4638858065</v>
      </c>
      <c r="L88">
        <f t="shared" si="7"/>
        <v>-25519011.696114194</v>
      </c>
    </row>
    <row r="89" spans="1:12" x14ac:dyDescent="0.25">
      <c r="A89" s="4" t="s">
        <v>117</v>
      </c>
      <c r="B89" s="4">
        <v>0.35374819235153049</v>
      </c>
      <c r="C89" s="6">
        <v>0.66241629044264849</v>
      </c>
      <c r="D89">
        <f t="shared" si="4"/>
        <v>0.64736629044264848</v>
      </c>
      <c r="E89" s="5" t="s">
        <v>287</v>
      </c>
      <c r="F89" s="9">
        <v>43064021.840000004</v>
      </c>
      <c r="G89" s="11">
        <v>0.92903573701704301</v>
      </c>
      <c r="H89" s="6">
        <v>1.4299548094762939E-2</v>
      </c>
      <c r="I89" s="6">
        <f t="shared" si="5"/>
        <v>3.8829146389377702E-3</v>
      </c>
      <c r="J89" s="6">
        <f t="shared" si="6"/>
        <v>388291.46389377699</v>
      </c>
      <c r="L89">
        <f t="shared" si="7"/>
        <v>-42675730.376106225</v>
      </c>
    </row>
    <row r="90" spans="1:12" x14ac:dyDescent="0.25">
      <c r="A90" s="4" t="s">
        <v>29</v>
      </c>
      <c r="B90" s="4">
        <v>0.43744810160767267</v>
      </c>
      <c r="C90" s="6">
        <v>0.66241624137823663</v>
      </c>
      <c r="D90">
        <f t="shared" si="4"/>
        <v>0.64736624137823662</v>
      </c>
      <c r="E90" s="5" t="s">
        <v>287</v>
      </c>
      <c r="F90" s="9">
        <v>30394787.859999999</v>
      </c>
      <c r="G90" s="11">
        <v>0.92538536702350205</v>
      </c>
      <c r="H90" s="6">
        <v>1.4299548094584259E-2</v>
      </c>
      <c r="I90" s="6">
        <f t="shared" si="5"/>
        <v>3.8829146388892513E-3</v>
      </c>
      <c r="J90" s="6">
        <f t="shared" si="6"/>
        <v>388291.46388892515</v>
      </c>
      <c r="L90">
        <f t="shared" si="7"/>
        <v>-30006496.396111075</v>
      </c>
    </row>
    <row r="91" spans="1:12" x14ac:dyDescent="0.25">
      <c r="A91" s="4" t="s">
        <v>101</v>
      </c>
      <c r="B91" s="4">
        <v>0.33812219386064207</v>
      </c>
      <c r="C91" s="6">
        <v>0.66241619362789383</v>
      </c>
      <c r="D91">
        <f t="shared" si="4"/>
        <v>0.64736619362789383</v>
      </c>
      <c r="E91" s="5" t="s">
        <v>287</v>
      </c>
      <c r="F91" s="9">
        <v>50832768.799999997</v>
      </c>
      <c r="G91" s="11">
        <v>0.95103578154425605</v>
      </c>
      <c r="H91" s="6">
        <v>1.4299548094888131E-2</v>
      </c>
      <c r="I91" s="6">
        <f t="shared" si="5"/>
        <v>3.8829146389717647E-3</v>
      </c>
      <c r="J91" s="6">
        <f t="shared" si="6"/>
        <v>388291.46389717649</v>
      </c>
      <c r="L91">
        <f t="shared" si="7"/>
        <v>-50444477.336102821</v>
      </c>
    </row>
    <row r="92" spans="1:12" x14ac:dyDescent="0.25">
      <c r="A92" s="4" t="s">
        <v>191</v>
      </c>
      <c r="B92" s="4">
        <v>0.74577409534946937</v>
      </c>
      <c r="C92" s="6">
        <v>0.66241615366321038</v>
      </c>
      <c r="D92">
        <f t="shared" si="4"/>
        <v>0.64736615366321038</v>
      </c>
      <c r="E92" s="5" t="s">
        <v>287</v>
      </c>
      <c r="F92" s="9">
        <v>8840907.5449999999</v>
      </c>
      <c r="G92" s="11">
        <v>0.975165970759586</v>
      </c>
      <c r="H92" s="6">
        <v>1.4299548094946395E-2</v>
      </c>
      <c r="I92" s="6">
        <f t="shared" si="5"/>
        <v>3.8829146389875858E-3</v>
      </c>
      <c r="J92" s="6">
        <f t="shared" si="6"/>
        <v>388291.46389875858</v>
      </c>
      <c r="L92">
        <f t="shared" si="7"/>
        <v>-8452616.0811012406</v>
      </c>
    </row>
    <row r="93" spans="1:12" x14ac:dyDescent="0.25">
      <c r="A93" s="4" t="s">
        <v>16</v>
      </c>
      <c r="B93" s="4">
        <v>0.35470623379422028</v>
      </c>
      <c r="C93" s="6">
        <v>0.66241609596303253</v>
      </c>
      <c r="D93">
        <f t="shared" si="4"/>
        <v>0.64736609596303252</v>
      </c>
      <c r="E93" s="5" t="s">
        <v>287</v>
      </c>
      <c r="F93" s="9">
        <v>48644975.280000001</v>
      </c>
      <c r="G93" s="11">
        <v>0.93338945059481104</v>
      </c>
      <c r="H93" s="6">
        <v>1.4299548094901136E-2</v>
      </c>
      <c r="I93" s="6">
        <f t="shared" si="5"/>
        <v>3.8829146389752962E-3</v>
      </c>
      <c r="J93" s="6">
        <f t="shared" si="6"/>
        <v>388291.46389752964</v>
      </c>
      <c r="L93">
        <f t="shared" si="7"/>
        <v>-48256683.816102475</v>
      </c>
    </row>
    <row r="94" spans="1:12" x14ac:dyDescent="0.25">
      <c r="A94" s="4" t="s">
        <v>83</v>
      </c>
      <c r="B94" s="4">
        <v>0.58055574081827332</v>
      </c>
      <c r="C94" s="6">
        <v>0.66241603307254737</v>
      </c>
      <c r="D94">
        <f t="shared" si="4"/>
        <v>0.64736603307254736</v>
      </c>
      <c r="E94" s="5" t="s">
        <v>287</v>
      </c>
      <c r="F94" s="9">
        <v>17141011.57</v>
      </c>
      <c r="G94" s="11">
        <v>0.90070067310031598</v>
      </c>
      <c r="H94" s="6">
        <v>1.429954809457447E-2</v>
      </c>
      <c r="I94" s="6">
        <f t="shared" si="5"/>
        <v>3.8829146388865933E-3</v>
      </c>
      <c r="J94" s="6">
        <f t="shared" si="6"/>
        <v>388291.46388865932</v>
      </c>
      <c r="L94">
        <f t="shared" si="7"/>
        <v>-16752720.10611134</v>
      </c>
    </row>
    <row r="95" spans="1:12" x14ac:dyDescent="0.25">
      <c r="A95" s="4" t="s">
        <v>151</v>
      </c>
      <c r="B95" s="4">
        <v>0.74999950320656827</v>
      </c>
      <c r="C95" s="6">
        <v>0.66241567458369122</v>
      </c>
      <c r="D95">
        <f t="shared" si="4"/>
        <v>0.64736567458369121</v>
      </c>
      <c r="E95" s="5" t="s">
        <v>287</v>
      </c>
      <c r="F95" s="9">
        <v>7045181.693</v>
      </c>
      <c r="G95" s="11">
        <v>0.87882629625546604</v>
      </c>
      <c r="H95" s="6">
        <v>1.4299548095589722E-2</v>
      </c>
      <c r="I95" s="6">
        <f t="shared" si="5"/>
        <v>3.882914639162276E-3</v>
      </c>
      <c r="J95" s="6">
        <f t="shared" si="6"/>
        <v>388291.46391622757</v>
      </c>
      <c r="L95">
        <f t="shared" si="7"/>
        <v>-6656890.2290837727</v>
      </c>
    </row>
    <row r="96" spans="1:12" x14ac:dyDescent="0.25">
      <c r="A96" s="4" t="s">
        <v>77</v>
      </c>
      <c r="B96" s="4">
        <v>0.7561470653385769</v>
      </c>
      <c r="C96" s="6">
        <v>0.66241559354685819</v>
      </c>
      <c r="D96">
        <f t="shared" si="4"/>
        <v>0.64736559354685819</v>
      </c>
      <c r="E96" s="5" t="s">
        <v>287</v>
      </c>
      <c r="F96" s="9">
        <v>9975104.7359999996</v>
      </c>
      <c r="G96" s="11">
        <v>0.92676290451175003</v>
      </c>
      <c r="H96" s="6">
        <v>1.4299548095487257E-2</v>
      </c>
      <c r="I96" s="6">
        <f t="shared" si="5"/>
        <v>3.8829146391344523E-3</v>
      </c>
      <c r="J96" s="6">
        <f t="shared" si="6"/>
        <v>388291.46391344524</v>
      </c>
      <c r="L96">
        <f t="shared" si="7"/>
        <v>-9586813.2720865551</v>
      </c>
    </row>
    <row r="97" spans="1:12" x14ac:dyDescent="0.25">
      <c r="A97" s="7" t="s">
        <v>9</v>
      </c>
      <c r="B97" s="4">
        <v>0.41071159743783164</v>
      </c>
      <c r="C97" s="6">
        <v>0.66241550885769862</v>
      </c>
      <c r="D97">
        <f t="shared" si="4"/>
        <v>0.64736550885769861</v>
      </c>
      <c r="E97" s="5" t="s">
        <v>287</v>
      </c>
      <c r="F97" s="9">
        <v>64154952.75</v>
      </c>
      <c r="G97" s="11">
        <v>0.95824428507136405</v>
      </c>
      <c r="H97" s="6">
        <v>1.4299548095245784E-2</v>
      </c>
      <c r="I97" s="6">
        <f t="shared" si="5"/>
        <v>3.8829146390688823E-3</v>
      </c>
      <c r="J97" s="6">
        <f t="shared" si="6"/>
        <v>388291.46390688821</v>
      </c>
      <c r="L97">
        <f t="shared" si="7"/>
        <v>-63766661.286093108</v>
      </c>
    </row>
    <row r="98" spans="1:12" x14ac:dyDescent="0.25">
      <c r="A98" s="4" t="s">
        <v>52</v>
      </c>
      <c r="B98" s="4">
        <v>0.53086041587087163</v>
      </c>
      <c r="C98" s="6">
        <v>0.66241543240357326</v>
      </c>
      <c r="D98">
        <f t="shared" si="4"/>
        <v>0.64736543240357325</v>
      </c>
      <c r="E98" s="5" t="s">
        <v>287</v>
      </c>
      <c r="F98" s="9">
        <v>37945288.960000001</v>
      </c>
      <c r="G98" s="11">
        <v>0.91597709194620303</v>
      </c>
      <c r="H98" s="6">
        <v>1.4299548095172948E-2</v>
      </c>
      <c r="I98" s="6">
        <f t="shared" si="5"/>
        <v>3.8829146390491043E-3</v>
      </c>
      <c r="J98" s="6">
        <f t="shared" si="6"/>
        <v>388291.46390491043</v>
      </c>
      <c r="L98">
        <f t="shared" si="7"/>
        <v>-37556997.496095091</v>
      </c>
    </row>
    <row r="99" spans="1:12" x14ac:dyDescent="0.25">
      <c r="A99" s="4" t="s">
        <v>70</v>
      </c>
      <c r="B99" s="4">
        <v>0.7310832838857948</v>
      </c>
      <c r="C99" s="6">
        <v>0.66241541766203638</v>
      </c>
      <c r="D99">
        <f t="shared" si="4"/>
        <v>0.64736541766203637</v>
      </c>
      <c r="E99" s="5" t="s">
        <v>287</v>
      </c>
      <c r="F99" s="9">
        <v>15712447.02</v>
      </c>
      <c r="G99" s="11">
        <v>0.947019875615419</v>
      </c>
      <c r="H99" s="6">
        <v>1.4299548095403897E-2</v>
      </c>
      <c r="I99" s="6">
        <f t="shared" si="5"/>
        <v>3.8829146391118168E-3</v>
      </c>
      <c r="J99" s="6">
        <f t="shared" si="6"/>
        <v>388291.46391118167</v>
      </c>
      <c r="L99">
        <f t="shared" si="7"/>
        <v>-15324155.556088818</v>
      </c>
    </row>
    <row r="100" spans="1:12" x14ac:dyDescent="0.25">
      <c r="A100" s="4" t="s">
        <v>90</v>
      </c>
      <c r="B100" s="4">
        <v>0.74434621838813397</v>
      </c>
      <c r="C100" s="6">
        <v>0.66241535734006951</v>
      </c>
      <c r="D100">
        <f t="shared" si="4"/>
        <v>0.6473653573400695</v>
      </c>
      <c r="E100" s="5" t="s">
        <v>287</v>
      </c>
      <c r="F100" s="9">
        <v>14052824.890000001</v>
      </c>
      <c r="G100" s="11">
        <v>0.92726698244469197</v>
      </c>
      <c r="H100" s="6">
        <v>1.4299548095532673E-2</v>
      </c>
      <c r="I100" s="6">
        <f t="shared" si="5"/>
        <v>3.8829146391467844E-3</v>
      </c>
      <c r="J100" s="6">
        <f t="shared" si="6"/>
        <v>388291.46391467843</v>
      </c>
      <c r="L100">
        <f t="shared" si="7"/>
        <v>-13664533.426085323</v>
      </c>
    </row>
    <row r="101" spans="1:12" x14ac:dyDescent="0.25">
      <c r="A101" s="4" t="s">
        <v>81</v>
      </c>
      <c r="B101" s="4">
        <v>0.65755965630723467</v>
      </c>
      <c r="C101" s="6">
        <v>0.66241527911763443</v>
      </c>
      <c r="D101">
        <f t="shared" si="4"/>
        <v>0.64736527911763442</v>
      </c>
      <c r="E101" s="5" t="s">
        <v>287</v>
      </c>
      <c r="F101" s="9">
        <v>29587368.07</v>
      </c>
      <c r="G101" s="11">
        <v>0.96471450667924197</v>
      </c>
      <c r="H101" s="6">
        <v>1.4299548095348995E-2</v>
      </c>
      <c r="I101" s="6">
        <f t="shared" si="5"/>
        <v>3.8829146390969085E-3</v>
      </c>
      <c r="J101" s="6">
        <f t="shared" si="6"/>
        <v>388291.46390969085</v>
      </c>
      <c r="L101">
        <f t="shared" si="7"/>
        <v>-29199076.606090311</v>
      </c>
    </row>
    <row r="102" spans="1:12" x14ac:dyDescent="0.25">
      <c r="A102" s="4" t="s">
        <v>78</v>
      </c>
      <c r="B102" s="4">
        <v>0.66289818688378332</v>
      </c>
      <c r="C102" s="6">
        <v>0.66241518191193416</v>
      </c>
      <c r="D102">
        <f t="shared" si="4"/>
        <v>0.64736518191193415</v>
      </c>
      <c r="E102" s="5" t="s">
        <v>287</v>
      </c>
      <c r="F102" s="9">
        <v>24003058.030000001</v>
      </c>
      <c r="G102" s="11">
        <v>0.88049388674388696</v>
      </c>
      <c r="H102" s="6">
        <v>1.4299548095440427E-2</v>
      </c>
      <c r="I102" s="6">
        <f t="shared" si="5"/>
        <v>3.8829146391217359E-3</v>
      </c>
      <c r="J102" s="6">
        <f t="shared" si="6"/>
        <v>388291.46391217358</v>
      </c>
      <c r="L102">
        <f t="shared" si="7"/>
        <v>-23614766.566087827</v>
      </c>
    </row>
    <row r="103" spans="1:12" x14ac:dyDescent="0.25">
      <c r="A103" s="4" t="s">
        <v>48</v>
      </c>
      <c r="B103" s="4">
        <v>0.81754435830270189</v>
      </c>
      <c r="C103" s="6">
        <v>0.66241505112730026</v>
      </c>
      <c r="D103">
        <f t="shared" si="4"/>
        <v>0.64736505112730025</v>
      </c>
      <c r="E103" s="5" t="s">
        <v>287</v>
      </c>
      <c r="F103" s="9">
        <v>15238326.27</v>
      </c>
      <c r="G103" s="11">
        <v>0.95250615844678699</v>
      </c>
      <c r="H103" s="6">
        <v>1.4299548096039276E-2</v>
      </c>
      <c r="I103" s="6">
        <f t="shared" si="5"/>
        <v>3.882914639284348E-3</v>
      </c>
      <c r="J103" s="6">
        <f t="shared" si="6"/>
        <v>388291.46392843482</v>
      </c>
      <c r="L103">
        <f t="shared" si="7"/>
        <v>-14850034.806071565</v>
      </c>
    </row>
    <row r="104" spans="1:12" x14ac:dyDescent="0.25">
      <c r="A104" s="4" t="s">
        <v>129</v>
      </c>
      <c r="B104" s="4">
        <v>0.897998342351366</v>
      </c>
      <c r="C104" s="6">
        <v>0.66241495054926247</v>
      </c>
      <c r="D104">
        <f t="shared" si="4"/>
        <v>0.64736495054926246</v>
      </c>
      <c r="E104" s="5" t="s">
        <v>287</v>
      </c>
      <c r="F104" s="9">
        <v>3376802.7370000002</v>
      </c>
      <c r="G104" s="11">
        <v>0.92422145038424097</v>
      </c>
      <c r="H104" s="6">
        <v>1.429954809956089E-2</v>
      </c>
      <c r="I104" s="6">
        <f t="shared" si="5"/>
        <v>3.8829146402406109E-3</v>
      </c>
      <c r="J104" s="6">
        <f t="shared" si="6"/>
        <v>388291.4640240611</v>
      </c>
      <c r="L104">
        <f t="shared" si="7"/>
        <v>-2988511.2729759393</v>
      </c>
    </row>
    <row r="105" spans="1:12" x14ac:dyDescent="0.25">
      <c r="A105" s="4" t="s">
        <v>71</v>
      </c>
      <c r="B105" s="4">
        <v>0.7229464414136153</v>
      </c>
      <c r="C105" s="6">
        <v>0.66241490040696749</v>
      </c>
      <c r="D105">
        <f t="shared" si="4"/>
        <v>0.64736490040696748</v>
      </c>
      <c r="E105" s="5" t="s">
        <v>287</v>
      </c>
      <c r="F105" s="9">
        <v>42755240.210000001</v>
      </c>
      <c r="G105" s="11">
        <v>0.95656785761684804</v>
      </c>
      <c r="H105" s="6">
        <v>1.4299548095742137E-2</v>
      </c>
      <c r="I105" s="6">
        <f t="shared" si="5"/>
        <v>3.8829146392036626E-3</v>
      </c>
      <c r="J105" s="6">
        <f t="shared" si="6"/>
        <v>388291.46392036625</v>
      </c>
      <c r="L105">
        <f t="shared" si="7"/>
        <v>-42366948.746079631</v>
      </c>
    </row>
    <row r="106" spans="1:12" x14ac:dyDescent="0.25">
      <c r="A106" s="7" t="s">
        <v>41</v>
      </c>
      <c r="B106" s="4">
        <v>0.77250946367603401</v>
      </c>
      <c r="C106" s="6">
        <v>0.66241489331726722</v>
      </c>
      <c r="D106">
        <f t="shared" si="4"/>
        <v>0.64736489331726721</v>
      </c>
      <c r="E106" s="5" t="s">
        <v>287</v>
      </c>
      <c r="F106" s="9">
        <v>26845913.18</v>
      </c>
      <c r="G106" s="11">
        <v>0.92606141280927401</v>
      </c>
      <c r="H106" s="6">
        <v>1.4299548095881319E-2</v>
      </c>
      <c r="I106" s="6">
        <f t="shared" si="5"/>
        <v>3.8829146392414561E-3</v>
      </c>
      <c r="J106" s="6">
        <f t="shared" si="6"/>
        <v>388291.46392414562</v>
      </c>
      <c r="L106">
        <f t="shared" si="7"/>
        <v>-26457621.716075853</v>
      </c>
    </row>
    <row r="107" spans="1:12" x14ac:dyDescent="0.25">
      <c r="A107" s="4" t="s">
        <v>38</v>
      </c>
      <c r="B107" s="4">
        <v>0.63580359408509346</v>
      </c>
      <c r="C107" s="6">
        <v>0.66241488725324715</v>
      </c>
      <c r="D107">
        <f t="shared" si="4"/>
        <v>0.64736488725324715</v>
      </c>
      <c r="E107" s="5" t="s">
        <v>287</v>
      </c>
      <c r="F107" s="9">
        <v>57309169.619999997</v>
      </c>
      <c r="G107" s="11">
        <v>0.90078888774211097</v>
      </c>
      <c r="H107" s="6">
        <v>1.4299548095685359E-2</v>
      </c>
      <c r="I107" s="6">
        <f t="shared" si="5"/>
        <v>3.8829146391882452E-3</v>
      </c>
      <c r="J107" s="6">
        <f t="shared" si="6"/>
        <v>388291.46391882451</v>
      </c>
      <c r="L107">
        <f t="shared" si="7"/>
        <v>-56920878.15608117</v>
      </c>
    </row>
    <row r="108" spans="1:12" x14ac:dyDescent="0.25">
      <c r="A108" s="7" t="s">
        <v>10</v>
      </c>
      <c r="B108" s="4">
        <v>0.76669179219451911</v>
      </c>
      <c r="C108" s="6">
        <v>0.66241475901694313</v>
      </c>
      <c r="D108">
        <f t="shared" si="4"/>
        <v>0.64736475901694313</v>
      </c>
      <c r="E108" s="5" t="s">
        <v>287</v>
      </c>
      <c r="F108" s="9">
        <v>46123692.119999997</v>
      </c>
      <c r="G108" s="11">
        <v>0.92532038379470205</v>
      </c>
      <c r="H108" s="6">
        <v>1.4299548095915356E-2</v>
      </c>
      <c r="I108" s="6">
        <f t="shared" si="5"/>
        <v>3.8829146392506987E-3</v>
      </c>
      <c r="J108" s="6">
        <f t="shared" si="6"/>
        <v>388291.4639250699</v>
      </c>
      <c r="L108">
        <f t="shared" si="7"/>
        <v>-45735400.656074926</v>
      </c>
    </row>
    <row r="109" spans="1:12" x14ac:dyDescent="0.25">
      <c r="A109" s="4" t="s">
        <v>46</v>
      </c>
      <c r="B109" s="4">
        <v>0.90012020200152165</v>
      </c>
      <c r="C109" s="6">
        <v>0.66241473465354272</v>
      </c>
      <c r="D109">
        <f t="shared" si="4"/>
        <v>0.64736473465354272</v>
      </c>
      <c r="E109" s="5" t="s">
        <v>287</v>
      </c>
      <c r="F109" s="9">
        <v>17520950.620000001</v>
      </c>
      <c r="G109" s="11">
        <v>0.962515585446027</v>
      </c>
      <c r="H109" s="6">
        <v>1.4299548096560668E-2</v>
      </c>
      <c r="I109" s="6">
        <f t="shared" si="5"/>
        <v>3.8829146394259275E-3</v>
      </c>
      <c r="J109" s="6">
        <f t="shared" si="6"/>
        <v>388291.46394259273</v>
      </c>
      <c r="L109">
        <f t="shared" si="7"/>
        <v>-17132659.15605741</v>
      </c>
    </row>
    <row r="110" spans="1:12" x14ac:dyDescent="0.25">
      <c r="A110" s="4" t="s">
        <v>21</v>
      </c>
      <c r="B110" s="4">
        <v>0.90426227752874744</v>
      </c>
      <c r="C110" s="6">
        <v>0.66241466780805558</v>
      </c>
      <c r="D110">
        <f t="shared" si="4"/>
        <v>0.64736466780805557</v>
      </c>
      <c r="E110" s="5" t="s">
        <v>287</v>
      </c>
      <c r="F110" s="9">
        <v>18840473.699999999</v>
      </c>
      <c r="G110" s="11">
        <v>0.94691869545930696</v>
      </c>
      <c r="H110" s="6">
        <v>1.4299548096598308E-2</v>
      </c>
      <c r="I110" s="6">
        <f t="shared" si="5"/>
        <v>3.8829146394361485E-3</v>
      </c>
      <c r="J110" s="6">
        <f t="shared" si="6"/>
        <v>388291.46394361486</v>
      </c>
      <c r="L110">
        <f t="shared" si="7"/>
        <v>-18452182.236056384</v>
      </c>
    </row>
    <row r="111" spans="1:12" x14ac:dyDescent="0.25">
      <c r="A111" s="4" t="s">
        <v>160</v>
      </c>
      <c r="B111" s="4">
        <v>0.90305521292155688</v>
      </c>
      <c r="C111" s="6">
        <v>0.6624145495697713</v>
      </c>
      <c r="D111">
        <f t="shared" si="4"/>
        <v>0.6473645495697713</v>
      </c>
      <c r="E111" s="5" t="s">
        <v>287</v>
      </c>
      <c r="F111" s="9">
        <v>4514507.7089999998</v>
      </c>
      <c r="G111" s="11">
        <v>0.90278805822847297</v>
      </c>
      <c r="H111" s="6">
        <v>1.4299548099087315E-2</v>
      </c>
      <c r="I111" s="6">
        <f t="shared" si="5"/>
        <v>3.8829146401120158E-3</v>
      </c>
      <c r="J111" s="6">
        <f t="shared" si="6"/>
        <v>388291.46401120158</v>
      </c>
      <c r="L111">
        <f t="shared" si="7"/>
        <v>-4126216.2449887982</v>
      </c>
    </row>
    <row r="112" spans="1:12" x14ac:dyDescent="0.25">
      <c r="A112" s="4" t="s">
        <v>40</v>
      </c>
      <c r="B112" s="4">
        <v>0.93960958539636719</v>
      </c>
      <c r="C112" s="6">
        <v>0.66241450997973972</v>
      </c>
      <c r="D112">
        <f t="shared" si="4"/>
        <v>0.64736450997973971</v>
      </c>
      <c r="E112" s="5" t="s">
        <v>287</v>
      </c>
      <c r="F112" s="9">
        <v>29342426.469999999</v>
      </c>
      <c r="G112" s="11">
        <v>0.91408426995210101</v>
      </c>
      <c r="H112" s="6">
        <v>1.4299548096595373E-2</v>
      </c>
      <c r="I112" s="6">
        <f t="shared" si="5"/>
        <v>3.8829146394353514E-3</v>
      </c>
      <c r="J112" s="6">
        <f t="shared" si="6"/>
        <v>388291.46394353511</v>
      </c>
      <c r="L112">
        <f t="shared" si="7"/>
        <v>-28954135.006056465</v>
      </c>
    </row>
    <row r="113" spans="1:12" x14ac:dyDescent="0.25">
      <c r="A113" s="4" t="s">
        <v>88</v>
      </c>
      <c r="B113" s="4">
        <v>0.94760236167132672</v>
      </c>
      <c r="C113" s="6">
        <v>0.6624143020240566</v>
      </c>
      <c r="D113">
        <f t="shared" si="4"/>
        <v>0.64736430202405659</v>
      </c>
      <c r="E113" s="5" t="s">
        <v>287</v>
      </c>
      <c r="F113" s="9">
        <v>13313112.529999999</v>
      </c>
      <c r="G113" s="11">
        <v>0.87891455635028004</v>
      </c>
      <c r="H113" s="6">
        <v>1.4299548097552392E-2</v>
      </c>
      <c r="I113" s="6">
        <f t="shared" si="5"/>
        <v>3.8829146396952212E-3</v>
      </c>
      <c r="J113" s="6">
        <f t="shared" si="6"/>
        <v>388291.4639695221</v>
      </c>
      <c r="L113">
        <f t="shared" si="7"/>
        <v>-12924821.066030478</v>
      </c>
    </row>
    <row r="114" spans="1:12" x14ac:dyDescent="0.25">
      <c r="A114" s="7" t="s">
        <v>5</v>
      </c>
      <c r="B114" s="4">
        <v>3.8170370466583661</v>
      </c>
      <c r="C114" s="6">
        <v>0.66241376526453943</v>
      </c>
      <c r="D114">
        <f t="shared" si="4"/>
        <v>0.64736376526453943</v>
      </c>
      <c r="E114" s="5" t="s">
        <v>287</v>
      </c>
      <c r="F114" s="9">
        <v>44668780.210000001</v>
      </c>
      <c r="G114" s="11">
        <v>0.90000099006470102</v>
      </c>
      <c r="H114" s="6">
        <v>1.4299548104156587E-2</v>
      </c>
      <c r="I114" s="6">
        <f t="shared" si="5"/>
        <v>3.8829146414885315E-3</v>
      </c>
      <c r="J114" s="6">
        <f t="shared" si="6"/>
        <v>388291.46414885315</v>
      </c>
      <c r="L114">
        <f t="shared" si="7"/>
        <v>-44280488.745851144</v>
      </c>
    </row>
    <row r="115" spans="1:12" x14ac:dyDescent="0.25">
      <c r="A115" s="4" t="s">
        <v>140</v>
      </c>
      <c r="B115" s="4">
        <v>1.0432135642541693</v>
      </c>
      <c r="C115" s="6">
        <v>0.66241371160616846</v>
      </c>
      <c r="D115">
        <f t="shared" si="4"/>
        <v>0.64736371160616846</v>
      </c>
      <c r="E115" s="5" t="s">
        <v>287</v>
      </c>
      <c r="F115" s="9">
        <v>4002775.56</v>
      </c>
      <c r="G115" s="11">
        <v>0.96690415942740604</v>
      </c>
      <c r="H115" s="6">
        <v>1.4299548102708908E-2</v>
      </c>
      <c r="I115" s="6">
        <f t="shared" si="5"/>
        <v>3.8829146410954271E-3</v>
      </c>
      <c r="J115" s="6">
        <f t="shared" si="6"/>
        <v>388291.46410954272</v>
      </c>
      <c r="L115">
        <f t="shared" si="7"/>
        <v>-3614484.0958904573</v>
      </c>
    </row>
    <row r="116" spans="1:12" x14ac:dyDescent="0.25">
      <c r="A116" s="7" t="s">
        <v>8</v>
      </c>
      <c r="B116" s="4">
        <v>2.6205656664441634</v>
      </c>
      <c r="C116" s="6">
        <v>0.66241369474539191</v>
      </c>
      <c r="D116">
        <f t="shared" si="4"/>
        <v>0.6473636947453919</v>
      </c>
      <c r="E116" s="5" t="s">
        <v>287</v>
      </c>
      <c r="F116" s="9">
        <v>34937671.609999999</v>
      </c>
      <c r="G116" s="11">
        <v>0.91387516861493401</v>
      </c>
      <c r="H116" s="6">
        <v>1.4299548102275612E-2</v>
      </c>
      <c r="I116" s="6">
        <f t="shared" si="5"/>
        <v>3.8829146409777695E-3</v>
      </c>
      <c r="J116" s="6">
        <f t="shared" si="6"/>
        <v>388291.46409777697</v>
      </c>
      <c r="L116">
        <f t="shared" si="7"/>
        <v>-34549380.145902224</v>
      </c>
    </row>
    <row r="117" spans="1:12" x14ac:dyDescent="0.25">
      <c r="A117" s="4" t="s">
        <v>27</v>
      </c>
      <c r="B117" s="4">
        <v>1.6607927204278279</v>
      </c>
      <c r="C117" s="6">
        <v>0.66241368770488174</v>
      </c>
      <c r="D117">
        <f t="shared" si="4"/>
        <v>0.64736368770488173</v>
      </c>
      <c r="E117" s="5" t="s">
        <v>287</v>
      </c>
      <c r="F117" s="9">
        <v>22824607.550000001</v>
      </c>
      <c r="G117" s="11">
        <v>0.94837576421206304</v>
      </c>
      <c r="H117" s="6">
        <v>1.4299548100460767E-2</v>
      </c>
      <c r="I117" s="6">
        <f t="shared" si="5"/>
        <v>3.8829146404849644E-3</v>
      </c>
      <c r="J117" s="6">
        <f t="shared" si="6"/>
        <v>388291.46404849645</v>
      </c>
      <c r="L117">
        <f t="shared" si="7"/>
        <v>-22436316.085951503</v>
      </c>
    </row>
    <row r="118" spans="1:12" x14ac:dyDescent="0.25">
      <c r="A118" s="7" t="s">
        <v>11</v>
      </c>
      <c r="B118" s="4">
        <v>2.0643604083199847</v>
      </c>
      <c r="C118" s="6">
        <v>0.66241361526838005</v>
      </c>
      <c r="D118">
        <f t="shared" si="4"/>
        <v>0.64736361526838004</v>
      </c>
      <c r="E118" s="5" t="s">
        <v>287</v>
      </c>
      <c r="F118" s="9">
        <v>26484360.07</v>
      </c>
      <c r="G118" s="11">
        <v>0.95078187713038997</v>
      </c>
      <c r="H118" s="6">
        <v>1.4299548101670253E-2</v>
      </c>
      <c r="I118" s="6">
        <f t="shared" si="5"/>
        <v>3.8829146408133897E-3</v>
      </c>
      <c r="J118" s="6">
        <f t="shared" si="6"/>
        <v>388291.46408133896</v>
      </c>
      <c r="L118">
        <f t="shared" si="7"/>
        <v>-26096068.605918661</v>
      </c>
    </row>
    <row r="119" spans="1:12" x14ac:dyDescent="0.25">
      <c r="A119" s="4" t="s">
        <v>98</v>
      </c>
      <c r="B119" s="4">
        <v>1.191910347374777</v>
      </c>
      <c r="C119" s="6">
        <v>0.66241357833819559</v>
      </c>
      <c r="D119">
        <f t="shared" si="4"/>
        <v>0.64736357833819558</v>
      </c>
      <c r="E119" s="5" t="s">
        <v>287</v>
      </c>
      <c r="F119" s="9">
        <v>11252430.43</v>
      </c>
      <c r="G119" s="11">
        <v>0.90797586807234698</v>
      </c>
      <c r="H119" s="6">
        <v>1.4299548100282949E-2</v>
      </c>
      <c r="I119" s="6">
        <f t="shared" si="5"/>
        <v>3.8829146404366797E-3</v>
      </c>
      <c r="J119" s="6">
        <f t="shared" si="6"/>
        <v>388291.46404366795</v>
      </c>
      <c r="L119">
        <f t="shared" si="7"/>
        <v>-10864138.965956332</v>
      </c>
    </row>
    <row r="120" spans="1:12" x14ac:dyDescent="0.25">
      <c r="A120" s="4" t="s">
        <v>47</v>
      </c>
      <c r="B120" s="4">
        <v>1.4230975196647244</v>
      </c>
      <c r="C120" s="6">
        <v>0.66241355364833632</v>
      </c>
      <c r="D120">
        <f t="shared" si="4"/>
        <v>0.64736355364833631</v>
      </c>
      <c r="E120" s="5" t="s">
        <v>287</v>
      </c>
      <c r="F120" s="9">
        <v>15605303.74</v>
      </c>
      <c r="G120" s="11">
        <v>0.94103412245173901</v>
      </c>
      <c r="H120" s="6">
        <v>1.4299548100732475E-2</v>
      </c>
      <c r="I120" s="6">
        <f t="shared" si="5"/>
        <v>3.8829146405587444E-3</v>
      </c>
      <c r="J120" s="6">
        <f t="shared" si="6"/>
        <v>388291.46405587444</v>
      </c>
      <c r="L120">
        <f t="shared" si="7"/>
        <v>-15217012.275944125</v>
      </c>
    </row>
    <row r="121" spans="1:12" x14ac:dyDescent="0.25">
      <c r="A121" s="7" t="s">
        <v>12</v>
      </c>
      <c r="B121" s="4">
        <v>2.2955106846632667</v>
      </c>
      <c r="C121" s="6">
        <v>0.6624134136137132</v>
      </c>
      <c r="D121">
        <f t="shared" si="4"/>
        <v>0.64736341361371319</v>
      </c>
      <c r="E121" s="5" t="s">
        <v>287</v>
      </c>
      <c r="F121" s="9">
        <v>24602045.210000001</v>
      </c>
      <c r="G121" s="11">
        <v>0.89778294296441996</v>
      </c>
      <c r="H121" s="6">
        <v>1.4299548103377307E-2</v>
      </c>
      <c r="I121" s="6">
        <f t="shared" si="5"/>
        <v>3.8829146412769251E-3</v>
      </c>
      <c r="J121" s="6">
        <f t="shared" si="6"/>
        <v>388291.46412769251</v>
      </c>
      <c r="L121">
        <f t="shared" si="7"/>
        <v>-24213753.745872308</v>
      </c>
    </row>
    <row r="122" spans="1:12" x14ac:dyDescent="0.25">
      <c r="A122" s="4" t="s">
        <v>108</v>
      </c>
      <c r="B122" s="4">
        <v>2.0542180587587202</v>
      </c>
      <c r="C122" s="6">
        <v>0.66241339105648356</v>
      </c>
      <c r="D122">
        <f t="shared" si="4"/>
        <v>0.64736339105648355</v>
      </c>
      <c r="E122" s="5" t="s">
        <v>287</v>
      </c>
      <c r="F122" s="9">
        <v>28738787.120000001</v>
      </c>
      <c r="G122" s="11">
        <v>0.564156747743086</v>
      </c>
      <c r="H122" s="6">
        <v>1.4299548102016967E-2</v>
      </c>
      <c r="I122" s="6">
        <f t="shared" si="5"/>
        <v>3.8829146409075366E-3</v>
      </c>
      <c r="J122" s="6">
        <f t="shared" si="6"/>
        <v>388291.46409075364</v>
      </c>
      <c r="L122">
        <f t="shared" si="7"/>
        <v>-28350495.655909248</v>
      </c>
    </row>
    <row r="123" spans="1:12" x14ac:dyDescent="0.25">
      <c r="A123" s="4" t="s">
        <v>66</v>
      </c>
      <c r="B123" s="4">
        <v>1.4055513587553068</v>
      </c>
      <c r="C123" s="6">
        <v>0.6624132276180581</v>
      </c>
      <c r="D123">
        <f t="shared" si="4"/>
        <v>0.64736322761805809</v>
      </c>
      <c r="E123" s="5" t="s">
        <v>287</v>
      </c>
      <c r="F123" s="9">
        <v>14054622.800000001</v>
      </c>
      <c r="G123" s="11">
        <v>0.83679027865074396</v>
      </c>
      <c r="H123" s="6">
        <v>1.4299548101568561E-2</v>
      </c>
      <c r="I123" s="6">
        <f t="shared" si="5"/>
        <v>3.8829146407857763E-3</v>
      </c>
      <c r="J123" s="6">
        <f t="shared" si="6"/>
        <v>388291.46407857764</v>
      </c>
      <c r="L123">
        <f t="shared" si="7"/>
        <v>-13666331.335921424</v>
      </c>
    </row>
    <row r="124" spans="1:12" x14ac:dyDescent="0.25">
      <c r="A124" s="4" t="s">
        <v>22</v>
      </c>
      <c r="B124" s="4">
        <v>1.5784437965455007</v>
      </c>
      <c r="C124" s="6">
        <v>0.66241309897114742</v>
      </c>
      <c r="D124">
        <f t="shared" si="4"/>
        <v>0.64736309897114741</v>
      </c>
      <c r="E124" s="5" t="s">
        <v>287</v>
      </c>
      <c r="F124" s="9">
        <v>12411032.67</v>
      </c>
      <c r="G124" s="11">
        <v>0.95965161199690896</v>
      </c>
      <c r="H124" s="6">
        <v>1.4299548103378698E-2</v>
      </c>
      <c r="I124" s="6">
        <f t="shared" si="5"/>
        <v>3.8829146412773029E-3</v>
      </c>
      <c r="J124" s="6">
        <f t="shared" si="6"/>
        <v>388291.46412773029</v>
      </c>
      <c r="L124">
        <f t="shared" si="7"/>
        <v>-12022741.205872269</v>
      </c>
    </row>
    <row r="125" spans="1:12" x14ac:dyDescent="0.25">
      <c r="A125" s="7" t="s">
        <v>79</v>
      </c>
      <c r="B125" s="4">
        <v>1.4990427867797675</v>
      </c>
      <c r="C125" s="6">
        <v>0.66241295566143177</v>
      </c>
      <c r="D125">
        <f t="shared" si="4"/>
        <v>0.64736295566143176</v>
      </c>
      <c r="E125" s="5" t="s">
        <v>287</v>
      </c>
      <c r="F125" s="9">
        <v>10875730.83</v>
      </c>
      <c r="G125" s="11">
        <v>0.93330508251865896</v>
      </c>
      <c r="H125" s="6">
        <v>1.4299548103696502E-2</v>
      </c>
      <c r="I125" s="6">
        <f t="shared" si="5"/>
        <v>3.8829146413635993E-3</v>
      </c>
      <c r="J125" s="6">
        <f t="shared" si="6"/>
        <v>388291.46413635992</v>
      </c>
      <c r="L125">
        <f t="shared" si="7"/>
        <v>-10487439.36586364</v>
      </c>
    </row>
    <row r="126" spans="1:12" x14ac:dyDescent="0.25">
      <c r="A126" s="4" t="s">
        <v>131</v>
      </c>
      <c r="B126" s="4">
        <v>1.1136463766984048</v>
      </c>
      <c r="C126" s="6">
        <v>0.66241282026073456</v>
      </c>
      <c r="D126">
        <f t="shared" si="4"/>
        <v>0.64736282026073455</v>
      </c>
      <c r="E126" s="5" t="s">
        <v>287</v>
      </c>
      <c r="F126" s="9">
        <v>5067517.1529999999</v>
      </c>
      <c r="G126" s="11">
        <v>0.90120967741935498</v>
      </c>
      <c r="H126" s="6">
        <v>1.4299548103777284E-2</v>
      </c>
      <c r="I126" s="6">
        <f t="shared" si="5"/>
        <v>3.8829146413855353E-3</v>
      </c>
      <c r="J126" s="6">
        <f t="shared" si="6"/>
        <v>388291.46413855354</v>
      </c>
      <c r="L126">
        <f t="shared" si="7"/>
        <v>-4679225.6888614465</v>
      </c>
    </row>
    <row r="127" spans="1:12" x14ac:dyDescent="0.25">
      <c r="A127" s="4" t="s">
        <v>57</v>
      </c>
      <c r="B127" s="4">
        <v>1.481982229193842</v>
      </c>
      <c r="C127" s="6">
        <v>0.66241273506556297</v>
      </c>
      <c r="D127">
        <f t="shared" si="4"/>
        <v>0.64736273506556297</v>
      </c>
      <c r="E127" s="5" t="s">
        <v>287</v>
      </c>
      <c r="F127" s="9">
        <v>9383953.5500000007</v>
      </c>
      <c r="G127" s="11">
        <v>0.93273722491657296</v>
      </c>
      <c r="H127" s="6">
        <v>1.4299548104715218E-2</v>
      </c>
      <c r="I127" s="6">
        <f t="shared" si="5"/>
        <v>3.8829146416402226E-3</v>
      </c>
      <c r="J127" s="6">
        <f t="shared" si="6"/>
        <v>388291.46416402224</v>
      </c>
      <c r="L127">
        <f t="shared" si="7"/>
        <v>-8995662.0858359784</v>
      </c>
    </row>
    <row r="128" spans="1:12" x14ac:dyDescent="0.25">
      <c r="A128" s="4" t="s">
        <v>85</v>
      </c>
      <c r="B128" s="4">
        <v>1.3367324966392893</v>
      </c>
      <c r="C128" s="6">
        <v>0.66241271501481169</v>
      </c>
      <c r="D128">
        <f t="shared" si="4"/>
        <v>0.64736271501481168</v>
      </c>
      <c r="E128" s="5" t="s">
        <v>287</v>
      </c>
      <c r="F128" s="9">
        <v>7595326.2970000003</v>
      </c>
      <c r="G128" s="11">
        <v>0.93132391993542396</v>
      </c>
      <c r="H128" s="6">
        <v>1.4299548104477663E-2</v>
      </c>
      <c r="I128" s="6">
        <f t="shared" si="5"/>
        <v>3.8829146415757169E-3</v>
      </c>
      <c r="J128" s="6">
        <f t="shared" si="6"/>
        <v>388291.46415757167</v>
      </c>
      <c r="L128">
        <f t="shared" si="7"/>
        <v>-7207034.8328424282</v>
      </c>
    </row>
    <row r="129" spans="1:12" x14ac:dyDescent="0.25">
      <c r="A129" s="4" t="s">
        <v>20</v>
      </c>
      <c r="B129" s="4">
        <v>2.9584487965029544</v>
      </c>
      <c r="C129" s="6">
        <v>0.66241243145821738</v>
      </c>
      <c r="D129">
        <f t="shared" si="4"/>
        <v>0.64736243145821737</v>
      </c>
      <c r="E129" s="5" t="s">
        <v>287</v>
      </c>
      <c r="F129" s="9">
        <v>14725750.76</v>
      </c>
      <c r="G129" s="11">
        <v>0.95043717021867502</v>
      </c>
      <c r="H129" s="6">
        <v>1.4299548113700022E-2</v>
      </c>
      <c r="I129" s="6">
        <f t="shared" si="5"/>
        <v>3.8829146440799659E-3</v>
      </c>
      <c r="J129" s="6">
        <f t="shared" si="6"/>
        <v>388291.46440799657</v>
      </c>
      <c r="L129">
        <f t="shared" si="7"/>
        <v>-14337459.295592003</v>
      </c>
    </row>
    <row r="130" spans="1:12" x14ac:dyDescent="0.25">
      <c r="A130" s="4" t="s">
        <v>167</v>
      </c>
      <c r="B130" s="4">
        <v>2.0586121727525066</v>
      </c>
      <c r="C130" s="6">
        <v>0.66241178532912293</v>
      </c>
      <c r="D130">
        <f t="shared" ref="D130:D193" si="8">C130-0.01505</f>
        <v>0.64736178532912292</v>
      </c>
      <c r="E130" s="5" t="s">
        <v>287</v>
      </c>
      <c r="F130" s="9">
        <v>9081997.4169999994</v>
      </c>
      <c r="G130" s="11">
        <v>0.93436334450686898</v>
      </c>
      <c r="H130" s="6">
        <v>1.4299548112769135E-2</v>
      </c>
      <c r="I130" s="6">
        <f t="shared" si="5"/>
        <v>3.882914643827192E-3</v>
      </c>
      <c r="J130" s="6">
        <f t="shared" si="6"/>
        <v>388291.46438271919</v>
      </c>
      <c r="L130">
        <f t="shared" si="7"/>
        <v>-8693705.9526172802</v>
      </c>
    </row>
    <row r="131" spans="1:12" x14ac:dyDescent="0.25">
      <c r="A131" s="4" t="s">
        <v>112</v>
      </c>
      <c r="B131" s="4">
        <v>1.5294970788054965</v>
      </c>
      <c r="C131" s="6">
        <v>0.66241157134245654</v>
      </c>
      <c r="D131">
        <f t="shared" si="8"/>
        <v>0.64736157134245653</v>
      </c>
      <c r="E131" s="5" t="s">
        <v>287</v>
      </c>
      <c r="F131" s="9">
        <v>6421164.0439999998</v>
      </c>
      <c r="G131" s="11">
        <v>0.89326364485133003</v>
      </c>
      <c r="H131" s="6">
        <v>1.4299548110087566E-2</v>
      </c>
      <c r="I131" s="6">
        <f t="shared" ref="I131:I194" si="9">H131/$K$1</f>
        <v>3.8829146430990362E-3</v>
      </c>
      <c r="J131" s="6">
        <f t="shared" ref="J131:J194" si="10">I131*100000000</f>
        <v>388291.46430990362</v>
      </c>
      <c r="L131">
        <f t="shared" ref="L131:L194" si="11">J131-F131</f>
        <v>-6032872.579690096</v>
      </c>
    </row>
    <row r="132" spans="1:12" x14ac:dyDescent="0.25">
      <c r="A132" s="7" t="s">
        <v>171</v>
      </c>
      <c r="B132" s="4">
        <v>1.0978465088046048</v>
      </c>
      <c r="C132" s="6">
        <v>0.66241125626679809</v>
      </c>
      <c r="D132">
        <f t="shared" si="8"/>
        <v>0.64736125626679808</v>
      </c>
      <c r="E132" s="5" t="s">
        <v>287</v>
      </c>
      <c r="F132" s="9">
        <v>2754850.1090000002</v>
      </c>
      <c r="G132" s="11">
        <v>0.88121377003162804</v>
      </c>
      <c r="H132" s="6">
        <v>1.4299548110164926E-2</v>
      </c>
      <c r="I132" s="6">
        <f t="shared" si="9"/>
        <v>3.8829146431200424E-3</v>
      </c>
      <c r="J132" s="6">
        <f t="shared" si="10"/>
        <v>388291.46431200422</v>
      </c>
      <c r="L132">
        <f t="shared" si="11"/>
        <v>-2366558.6446879958</v>
      </c>
    </row>
    <row r="133" spans="1:12" x14ac:dyDescent="0.25">
      <c r="A133" s="4" t="s">
        <v>223</v>
      </c>
      <c r="B133" s="4">
        <v>0.99678924017474502</v>
      </c>
      <c r="C133" s="6">
        <v>0.66241107600422888</v>
      </c>
      <c r="D133">
        <f t="shared" si="8"/>
        <v>0.64736107600422887</v>
      </c>
      <c r="E133" s="5" t="s">
        <v>287</v>
      </c>
      <c r="F133" s="9">
        <v>1067108.78</v>
      </c>
      <c r="G133" s="11">
        <v>0.91643356643356599</v>
      </c>
      <c r="H133" s="6">
        <v>1.4299548119295354E-2</v>
      </c>
      <c r="I133" s="6">
        <f t="shared" si="9"/>
        <v>3.8829146455993282E-3</v>
      </c>
      <c r="J133" s="6">
        <f t="shared" si="10"/>
        <v>388291.46455993282</v>
      </c>
      <c r="L133">
        <f t="shared" si="11"/>
        <v>-678817.31544006721</v>
      </c>
    </row>
    <row r="134" spans="1:12" x14ac:dyDescent="0.25">
      <c r="A134" s="7" t="s">
        <v>104</v>
      </c>
      <c r="B134" s="4">
        <v>1.675522935167439</v>
      </c>
      <c r="C134" s="6">
        <v>0.6624110686550726</v>
      </c>
      <c r="D134">
        <f t="shared" si="8"/>
        <v>0.64736106865507259</v>
      </c>
      <c r="E134" s="5" t="s">
        <v>287</v>
      </c>
      <c r="F134" s="9">
        <v>5720038.2170000002</v>
      </c>
      <c r="G134" s="11">
        <v>0.94996035889701003</v>
      </c>
      <c r="H134" s="6">
        <v>1.429954811436465E-2</v>
      </c>
      <c r="I134" s="6">
        <f t="shared" si="9"/>
        <v>3.88291464426044E-3</v>
      </c>
      <c r="J134" s="6">
        <f t="shared" si="10"/>
        <v>388291.46442604403</v>
      </c>
      <c r="L134">
        <f t="shared" si="11"/>
        <v>-5331746.7525739558</v>
      </c>
    </row>
    <row r="135" spans="1:12" x14ac:dyDescent="0.25">
      <c r="A135" s="4" t="s">
        <v>14</v>
      </c>
      <c r="B135" s="4">
        <v>4.7753936307394298</v>
      </c>
      <c r="C135" s="6">
        <v>0.66241051407818319</v>
      </c>
      <c r="D135">
        <f t="shared" si="8"/>
        <v>0.64736051407818318</v>
      </c>
      <c r="E135" s="5" t="s">
        <v>287</v>
      </c>
      <c r="F135" s="9">
        <v>9160042.7899999991</v>
      </c>
      <c r="G135" s="11">
        <v>0.93670010377032198</v>
      </c>
      <c r="H135" s="6">
        <v>1.4299548150514466E-2</v>
      </c>
      <c r="I135" s="6">
        <f t="shared" si="9"/>
        <v>3.8829146540765996E-3</v>
      </c>
      <c r="J135" s="6">
        <f t="shared" si="10"/>
        <v>388291.46540765994</v>
      </c>
      <c r="L135">
        <f t="shared" si="11"/>
        <v>-8771751.3245923389</v>
      </c>
    </row>
    <row r="136" spans="1:12" x14ac:dyDescent="0.25">
      <c r="A136" s="4" t="s">
        <v>123</v>
      </c>
      <c r="B136" s="4">
        <v>1.8641244318829695</v>
      </c>
      <c r="C136" s="6">
        <v>0.66241037271025982</v>
      </c>
      <c r="D136">
        <f t="shared" si="8"/>
        <v>0.64736037271025981</v>
      </c>
      <c r="E136" s="5" t="s">
        <v>287</v>
      </c>
      <c r="F136" s="9">
        <v>5387179.1349999998</v>
      </c>
      <c r="G136" s="11">
        <v>0.95199811797436795</v>
      </c>
      <c r="H136" s="6">
        <v>1.4299548119859671E-2</v>
      </c>
      <c r="I136" s="6">
        <f t="shared" si="9"/>
        <v>3.8829146457525637E-3</v>
      </c>
      <c r="J136" s="6">
        <f t="shared" si="10"/>
        <v>388291.4645752564</v>
      </c>
      <c r="L136">
        <f t="shared" si="11"/>
        <v>-4998887.6704247436</v>
      </c>
    </row>
    <row r="137" spans="1:12" x14ac:dyDescent="0.25">
      <c r="A137" s="7" t="s">
        <v>17</v>
      </c>
      <c r="B137" s="4">
        <v>3.7142235209589818</v>
      </c>
      <c r="C137" s="6">
        <v>0.66241035279641913</v>
      </c>
      <c r="D137">
        <f t="shared" si="8"/>
        <v>0.64736035279641913</v>
      </c>
      <c r="E137" s="5" t="s">
        <v>287</v>
      </c>
      <c r="F137" s="9">
        <v>8082546.8370000003</v>
      </c>
      <c r="G137" s="11">
        <v>0.97454629820581595</v>
      </c>
      <c r="H137" s="6">
        <v>1.4299548140561549E-2</v>
      </c>
      <c r="I137" s="6">
        <f t="shared" si="9"/>
        <v>3.8829146513739738E-3</v>
      </c>
      <c r="J137" s="6">
        <f t="shared" si="10"/>
        <v>388291.46513739735</v>
      </c>
      <c r="L137">
        <f t="shared" si="11"/>
        <v>-7694255.3718626034</v>
      </c>
    </row>
    <row r="138" spans="1:12" x14ac:dyDescent="0.25">
      <c r="A138" s="4" t="s">
        <v>124</v>
      </c>
      <c r="B138" s="4">
        <v>1.6113040311014493</v>
      </c>
      <c r="C138" s="6">
        <v>0.66241034672996746</v>
      </c>
      <c r="D138">
        <f t="shared" si="8"/>
        <v>0.64736034672996745</v>
      </c>
      <c r="E138" s="5" t="s">
        <v>287</v>
      </c>
      <c r="F138" s="9">
        <v>4372184.3609999996</v>
      </c>
      <c r="G138" s="11">
        <v>0.96745297683817799</v>
      </c>
      <c r="H138" s="6">
        <v>1.429954811807551E-2</v>
      </c>
      <c r="I138" s="6">
        <f t="shared" si="9"/>
        <v>3.8829146452680906E-3</v>
      </c>
      <c r="J138" s="6">
        <f t="shared" si="10"/>
        <v>388291.46452680905</v>
      </c>
      <c r="L138">
        <f t="shared" si="11"/>
        <v>-3983892.8964731907</v>
      </c>
    </row>
    <row r="139" spans="1:12" x14ac:dyDescent="0.25">
      <c r="A139" s="4" t="s">
        <v>107</v>
      </c>
      <c r="B139" s="4">
        <v>2.357050344992591</v>
      </c>
      <c r="C139" s="6">
        <v>0.66241012028047441</v>
      </c>
      <c r="D139">
        <f t="shared" si="8"/>
        <v>0.6473601202804744</v>
      </c>
      <c r="E139" s="5" t="s">
        <v>287</v>
      </c>
      <c r="F139" s="9">
        <v>6180132.8700000001</v>
      </c>
      <c r="G139" s="11">
        <v>0.95407016236434705</v>
      </c>
      <c r="H139" s="6">
        <v>1.4299548126724824E-2</v>
      </c>
      <c r="I139" s="6">
        <f t="shared" si="9"/>
        <v>3.8829146476167349E-3</v>
      </c>
      <c r="J139" s="6">
        <f t="shared" si="10"/>
        <v>388291.46476167347</v>
      </c>
      <c r="L139">
        <f t="shared" si="11"/>
        <v>-5791841.4052383266</v>
      </c>
    </row>
    <row r="140" spans="1:12" x14ac:dyDescent="0.25">
      <c r="A140" s="4" t="s">
        <v>169</v>
      </c>
      <c r="B140" s="4">
        <v>1.2890372512706179</v>
      </c>
      <c r="C140" s="6">
        <v>0.66240976001581842</v>
      </c>
      <c r="D140">
        <f t="shared" si="8"/>
        <v>0.64735976001581841</v>
      </c>
      <c r="E140" s="5" t="s">
        <v>287</v>
      </c>
      <c r="F140" s="9">
        <v>2776420.6540000001</v>
      </c>
      <c r="G140" s="11">
        <v>0.91632556823540501</v>
      </c>
      <c r="H140" s="6">
        <v>1.4299548117764186E-2</v>
      </c>
      <c r="I140" s="6">
        <f t="shared" si="9"/>
        <v>3.8829146451835536E-3</v>
      </c>
      <c r="J140" s="6">
        <f t="shared" si="10"/>
        <v>388291.46451835538</v>
      </c>
      <c r="L140">
        <f t="shared" si="11"/>
        <v>-2388129.1894816449</v>
      </c>
    </row>
    <row r="141" spans="1:12" x14ac:dyDescent="0.25">
      <c r="A141" s="4" t="s">
        <v>126</v>
      </c>
      <c r="B141" s="4">
        <v>3.368300588400805</v>
      </c>
      <c r="C141" s="6">
        <v>0.66240962300030803</v>
      </c>
      <c r="D141">
        <f t="shared" si="8"/>
        <v>0.64735962300030803</v>
      </c>
      <c r="E141" s="5" t="s">
        <v>287</v>
      </c>
      <c r="F141" s="9">
        <v>6678572.1160000004</v>
      </c>
      <c r="G141" s="11">
        <v>0.95861913646101504</v>
      </c>
      <c r="H141" s="6">
        <v>1.4299548143772425E-2</v>
      </c>
      <c r="I141" s="6">
        <f t="shared" si="9"/>
        <v>3.8829146522458588E-3</v>
      </c>
      <c r="J141" s="6">
        <f t="shared" si="10"/>
        <v>388291.4652245859</v>
      </c>
      <c r="L141">
        <f t="shared" si="11"/>
        <v>-6290280.6507754149</v>
      </c>
    </row>
    <row r="142" spans="1:12" x14ac:dyDescent="0.25">
      <c r="A142" s="4" t="s">
        <v>182</v>
      </c>
      <c r="B142" s="4">
        <v>1.1894470664344123</v>
      </c>
      <c r="C142" s="6">
        <v>0.66240934964690457</v>
      </c>
      <c r="D142">
        <f t="shared" si="8"/>
        <v>0.64735934964690456</v>
      </c>
      <c r="E142" s="5" t="s">
        <v>287</v>
      </c>
      <c r="F142" s="9">
        <v>2007659.497</v>
      </c>
      <c r="G142" s="11">
        <v>0.91946396044756695</v>
      </c>
      <c r="H142" s="6">
        <v>1.4299548120011172E-2</v>
      </c>
      <c r="I142" s="6">
        <f t="shared" si="9"/>
        <v>3.8829146457937023E-3</v>
      </c>
      <c r="J142" s="6">
        <f t="shared" si="10"/>
        <v>388291.46457937022</v>
      </c>
      <c r="L142">
        <f t="shared" si="11"/>
        <v>-1619368.0324206296</v>
      </c>
    </row>
    <row r="143" spans="1:12" x14ac:dyDescent="0.25">
      <c r="A143" s="7" t="s">
        <v>67</v>
      </c>
      <c r="B143" s="4">
        <v>5.4127706860623883</v>
      </c>
      <c r="C143" s="6">
        <v>0.66240908894087747</v>
      </c>
      <c r="D143">
        <f t="shared" si="8"/>
        <v>0.64735908894087746</v>
      </c>
      <c r="E143" s="5" t="s">
        <v>287</v>
      </c>
      <c r="F143" s="9">
        <v>6957678.3030000003</v>
      </c>
      <c r="G143" s="11">
        <v>0.94160547238763403</v>
      </c>
      <c r="H143" s="6">
        <v>1.4299548181529086E-2</v>
      </c>
      <c r="I143" s="6">
        <f t="shared" si="9"/>
        <v>3.882914662498343E-3</v>
      </c>
      <c r="J143" s="6">
        <f t="shared" si="10"/>
        <v>388291.46624983428</v>
      </c>
      <c r="L143">
        <f t="shared" si="11"/>
        <v>-6569386.8367501665</v>
      </c>
    </row>
    <row r="144" spans="1:12" x14ac:dyDescent="0.25">
      <c r="A144" s="4" t="s">
        <v>30</v>
      </c>
      <c r="B144" s="4">
        <v>7.2368529184955053</v>
      </c>
      <c r="C144" s="6">
        <v>0.66240882819645908</v>
      </c>
      <c r="D144">
        <f t="shared" si="8"/>
        <v>0.64735882819645907</v>
      </c>
      <c r="E144" s="5" t="s">
        <v>287</v>
      </c>
      <c r="F144" s="9">
        <v>6972286.3200000003</v>
      </c>
      <c r="G144" s="11">
        <v>0.96048857846610702</v>
      </c>
      <c r="H144" s="6">
        <v>1.4299548218564743E-2</v>
      </c>
      <c r="I144" s="6">
        <f t="shared" si="9"/>
        <v>3.882914672555045E-3</v>
      </c>
      <c r="J144" s="6">
        <f t="shared" si="10"/>
        <v>388291.46725550451</v>
      </c>
      <c r="L144">
        <f t="shared" si="11"/>
        <v>-6583994.8527444955</v>
      </c>
    </row>
    <row r="145" spans="1:12" x14ac:dyDescent="0.25">
      <c r="A145" s="4" t="s">
        <v>155</v>
      </c>
      <c r="B145" s="4">
        <v>1.6890120362961869</v>
      </c>
      <c r="C145" s="6">
        <v>0.66240730238451861</v>
      </c>
      <c r="D145">
        <f t="shared" si="8"/>
        <v>0.64735730238451861</v>
      </c>
      <c r="E145" s="5" t="s">
        <v>287</v>
      </c>
      <c r="F145" s="9">
        <v>2730481.1609999998</v>
      </c>
      <c r="G145" s="11">
        <v>0.96244891253003595</v>
      </c>
      <c r="H145" s="6">
        <v>1.4299548135609205E-2</v>
      </c>
      <c r="I145" s="6">
        <f t="shared" si="9"/>
        <v>3.8829146500292092E-3</v>
      </c>
      <c r="J145" s="6">
        <f t="shared" si="10"/>
        <v>388291.46500292094</v>
      </c>
      <c r="L145">
        <f t="shared" si="11"/>
        <v>-2342189.6959970789</v>
      </c>
    </row>
    <row r="146" spans="1:12" x14ac:dyDescent="0.25">
      <c r="A146" s="7" t="s">
        <v>76</v>
      </c>
      <c r="B146" s="4">
        <v>6.7702453187480263</v>
      </c>
      <c r="C146" s="6">
        <v>0.6624064603472507</v>
      </c>
      <c r="D146">
        <f t="shared" si="8"/>
        <v>0.6473564603472507</v>
      </c>
      <c r="E146" s="5" t="s">
        <v>287</v>
      </c>
      <c r="F146" s="9">
        <v>4892345.5609999998</v>
      </c>
      <c r="G146" s="11">
        <v>0.94597425384491396</v>
      </c>
      <c r="H146" s="6">
        <v>1.4299548263661453E-2</v>
      </c>
      <c r="I146" s="6">
        <f t="shared" si="9"/>
        <v>3.882914684800654E-3</v>
      </c>
      <c r="J146" s="6">
        <f t="shared" si="10"/>
        <v>388291.46848006541</v>
      </c>
      <c r="L146">
        <f t="shared" si="11"/>
        <v>-4504054.0925199343</v>
      </c>
    </row>
    <row r="147" spans="1:12" x14ac:dyDescent="0.25">
      <c r="A147" s="4" t="s">
        <v>68</v>
      </c>
      <c r="B147" s="4">
        <v>6.6998218479546114</v>
      </c>
      <c r="C147" s="6">
        <v>0.66240600310266351</v>
      </c>
      <c r="D147">
        <f t="shared" si="8"/>
        <v>0.6473560031026635</v>
      </c>
      <c r="E147" s="5" t="s">
        <v>287</v>
      </c>
      <c r="F147" s="9">
        <v>4610547.9380000001</v>
      </c>
      <c r="G147" s="11">
        <v>0.96121447037909702</v>
      </c>
      <c r="H147" s="6">
        <v>1.4299548272683189E-2</v>
      </c>
      <c r="I147" s="6">
        <f t="shared" si="9"/>
        <v>3.8829146872504257E-3</v>
      </c>
      <c r="J147" s="6">
        <f t="shared" si="10"/>
        <v>388291.46872504259</v>
      </c>
      <c r="L147">
        <f t="shared" si="11"/>
        <v>-4222256.4692749577</v>
      </c>
    </row>
    <row r="148" spans="1:12" x14ac:dyDescent="0.25">
      <c r="A148" s="4" t="s">
        <v>84</v>
      </c>
      <c r="B148" s="4">
        <v>8.003985731999034</v>
      </c>
      <c r="C148" s="6">
        <v>0.66240506804422206</v>
      </c>
      <c r="D148">
        <f t="shared" si="8"/>
        <v>0.64735506804422205</v>
      </c>
      <c r="E148" s="5" t="s">
        <v>287</v>
      </c>
      <c r="F148" s="9">
        <v>4273953.5269999998</v>
      </c>
      <c r="G148" s="11">
        <v>0.95377188975178895</v>
      </c>
      <c r="H148" s="6">
        <v>1.4299548339292581E-2</v>
      </c>
      <c r="I148" s="6">
        <f t="shared" si="9"/>
        <v>3.8829147053376116E-3</v>
      </c>
      <c r="J148" s="6">
        <f t="shared" si="10"/>
        <v>388291.47053376114</v>
      </c>
      <c r="L148">
        <f t="shared" si="11"/>
        <v>-3885662.0564662386</v>
      </c>
    </row>
    <row r="149" spans="1:12" x14ac:dyDescent="0.25">
      <c r="A149" s="4" t="s">
        <v>135</v>
      </c>
      <c r="B149" s="4">
        <v>3.2947225635564852</v>
      </c>
      <c r="C149" s="6">
        <v>0.66240482505301523</v>
      </c>
      <c r="D149">
        <f t="shared" si="8"/>
        <v>0.64735482505301523</v>
      </c>
      <c r="E149" s="5" t="s">
        <v>287</v>
      </c>
      <c r="F149" s="9">
        <v>3407306.182</v>
      </c>
      <c r="G149" s="11">
        <v>0.92180851063829805</v>
      </c>
      <c r="H149" s="6">
        <v>1.4299548191530757E-2</v>
      </c>
      <c r="I149" s="6">
        <f t="shared" si="9"/>
        <v>3.8829146652142074E-3</v>
      </c>
      <c r="J149" s="6">
        <f t="shared" si="10"/>
        <v>388291.46652142075</v>
      </c>
      <c r="L149">
        <f t="shared" si="11"/>
        <v>-3019014.7154785795</v>
      </c>
    </row>
    <row r="150" spans="1:12" x14ac:dyDescent="0.25">
      <c r="A150" s="4" t="s">
        <v>118</v>
      </c>
      <c r="B150" s="4">
        <v>2.8699644384925738</v>
      </c>
      <c r="C150" s="6">
        <v>0.66240467606045339</v>
      </c>
      <c r="D150">
        <f t="shared" si="8"/>
        <v>0.64735467606045338</v>
      </c>
      <c r="E150" s="5" t="s">
        <v>287</v>
      </c>
      <c r="F150" s="9">
        <v>3181326.8650000002</v>
      </c>
      <c r="G150" s="11">
        <v>0.91049709845348403</v>
      </c>
      <c r="H150" s="6">
        <v>1.429954818037686E-2</v>
      </c>
      <c r="I150" s="6">
        <f t="shared" si="9"/>
        <v>3.8829146621854661E-3</v>
      </c>
      <c r="J150" s="6">
        <f t="shared" si="10"/>
        <v>388291.46621854661</v>
      </c>
      <c r="L150">
        <f t="shared" si="11"/>
        <v>-2793035.3987814537</v>
      </c>
    </row>
    <row r="151" spans="1:12" x14ac:dyDescent="0.25">
      <c r="A151" s="4" t="s">
        <v>23</v>
      </c>
      <c r="B151" s="4">
        <v>11.0037759613225</v>
      </c>
      <c r="C151" s="6">
        <v>0.6624046683413497</v>
      </c>
      <c r="D151">
        <f t="shared" si="8"/>
        <v>0.64735466834134969</v>
      </c>
      <c r="E151" s="5" t="s">
        <v>287</v>
      </c>
      <c r="F151" s="9">
        <v>4254460.9510000004</v>
      </c>
      <c r="G151" s="11">
        <v>0.94884246071309897</v>
      </c>
      <c r="H151" s="6">
        <v>1.4299548468226708E-2</v>
      </c>
      <c r="I151" s="6">
        <f t="shared" si="9"/>
        <v>3.8829147403485228E-3</v>
      </c>
      <c r="J151" s="6">
        <f t="shared" si="10"/>
        <v>388291.47403485229</v>
      </c>
      <c r="L151">
        <f t="shared" si="11"/>
        <v>-3866169.476965148</v>
      </c>
    </row>
    <row r="152" spans="1:12" x14ac:dyDescent="0.25">
      <c r="A152" s="4" t="s">
        <v>143</v>
      </c>
      <c r="B152" s="4">
        <v>1.889756267448615</v>
      </c>
      <c r="C152" s="6">
        <v>0.6624041128859981</v>
      </c>
      <c r="D152">
        <f t="shared" si="8"/>
        <v>0.64735411288599809</v>
      </c>
      <c r="E152" s="5" t="s">
        <v>287</v>
      </c>
      <c r="F152" s="9">
        <v>2332289.1460000002</v>
      </c>
      <c r="G152" s="11">
        <v>0.88993105950653095</v>
      </c>
      <c r="H152" s="6">
        <v>1.4299548156159704E-2</v>
      </c>
      <c r="I152" s="6">
        <f t="shared" si="9"/>
        <v>3.8829146556095136E-3</v>
      </c>
      <c r="J152" s="6">
        <f t="shared" si="10"/>
        <v>388291.46556095139</v>
      </c>
      <c r="L152">
        <f t="shared" si="11"/>
        <v>-1943997.6804390489</v>
      </c>
    </row>
    <row r="153" spans="1:12" x14ac:dyDescent="0.25">
      <c r="A153" s="4" t="s">
        <v>200</v>
      </c>
      <c r="B153" s="4">
        <v>1.3772660170826609</v>
      </c>
      <c r="C153" s="6">
        <v>0.66240395821892739</v>
      </c>
      <c r="D153">
        <f t="shared" si="8"/>
        <v>0.64735395821892738</v>
      </c>
      <c r="E153" s="5" t="s">
        <v>287</v>
      </c>
      <c r="F153" s="9">
        <v>1316055.392</v>
      </c>
      <c r="G153" s="11">
        <v>0.96</v>
      </c>
      <c r="H153" s="6">
        <v>1.4299548149637232E-2</v>
      </c>
      <c r="I153" s="6">
        <f t="shared" si="9"/>
        <v>3.8829146538383948E-3</v>
      </c>
      <c r="J153" s="6">
        <f t="shared" si="10"/>
        <v>388291.4653838395</v>
      </c>
      <c r="L153">
        <f t="shared" si="11"/>
        <v>-927763.92661616043</v>
      </c>
    </row>
    <row r="154" spans="1:12" x14ac:dyDescent="0.25">
      <c r="A154" s="7" t="s">
        <v>7</v>
      </c>
      <c r="B154" s="4">
        <v>22.745616813570347</v>
      </c>
      <c r="C154" s="6">
        <v>0.66240331079135795</v>
      </c>
      <c r="D154">
        <f t="shared" si="8"/>
        <v>0.64735331079135794</v>
      </c>
      <c r="E154" s="5" t="s">
        <v>287</v>
      </c>
      <c r="F154" s="9">
        <v>3922923.5929999999</v>
      </c>
      <c r="G154" s="11">
        <v>0.94889368658203899</v>
      </c>
      <c r="H154" s="6">
        <v>1.4299549234198664E-2</v>
      </c>
      <c r="I154" s="6">
        <f t="shared" si="9"/>
        <v>3.8829149483413702E-3</v>
      </c>
      <c r="J154" s="6">
        <f t="shared" si="10"/>
        <v>388291.49483413703</v>
      </c>
      <c r="L154">
        <f t="shared" si="11"/>
        <v>-3534632.0981658627</v>
      </c>
    </row>
    <row r="155" spans="1:12" x14ac:dyDescent="0.25">
      <c r="A155" s="4" t="s">
        <v>165</v>
      </c>
      <c r="B155" s="4">
        <v>1.4527532795768399</v>
      </c>
      <c r="C155" s="6">
        <v>0.66240316538499067</v>
      </c>
      <c r="D155">
        <f t="shared" si="8"/>
        <v>0.64735316538499066</v>
      </c>
      <c r="E155" s="5" t="s">
        <v>287</v>
      </c>
      <c r="F155" s="9">
        <v>1475854.7830000001</v>
      </c>
      <c r="G155" s="11">
        <v>0.922237721697857</v>
      </c>
      <c r="H155" s="6">
        <v>1.4299548152025913E-2</v>
      </c>
      <c r="I155" s="6">
        <f t="shared" si="9"/>
        <v>3.8829146544870196E-3</v>
      </c>
      <c r="J155" s="6">
        <f t="shared" si="10"/>
        <v>388291.46544870199</v>
      </c>
      <c r="L155">
        <f t="shared" si="11"/>
        <v>-1087563.3175512981</v>
      </c>
    </row>
    <row r="156" spans="1:12" hidden="1" x14ac:dyDescent="0.25">
      <c r="A156" s="4" t="s">
        <v>251</v>
      </c>
      <c r="B156" s="4">
        <v>0.96299121181998903</v>
      </c>
      <c r="C156" s="6">
        <v>0.66240166219599694</v>
      </c>
      <c r="D156">
        <f t="shared" si="8"/>
        <v>0.64735166219599694</v>
      </c>
      <c r="E156" s="5" t="s">
        <v>287</v>
      </c>
      <c r="F156" s="9">
        <v>379405.71429999999</v>
      </c>
      <c r="G156" s="11">
        <v>0.86065573770491799</v>
      </c>
      <c r="H156" s="6">
        <v>1.4299548162635249E-2</v>
      </c>
      <c r="I156" s="6">
        <f t="shared" si="9"/>
        <v>3.8829146573678901E-3</v>
      </c>
      <c r="J156" s="6">
        <f>I156*100000000</f>
        <v>388291.46573678899</v>
      </c>
      <c r="L156">
        <f t="shared" si="11"/>
        <v>8885.7514367889962</v>
      </c>
    </row>
    <row r="157" spans="1:12" x14ac:dyDescent="0.25">
      <c r="A157" s="7" t="s">
        <v>137</v>
      </c>
      <c r="B157" s="4">
        <v>2.7955421090810959</v>
      </c>
      <c r="C157" s="6">
        <v>0.66240118959259631</v>
      </c>
      <c r="D157">
        <f t="shared" si="8"/>
        <v>0.6473511895925963</v>
      </c>
      <c r="E157" s="5" t="s">
        <v>287</v>
      </c>
      <c r="F157" s="9">
        <v>2344991.6609999998</v>
      </c>
      <c r="G157" s="11">
        <v>0.89202800506840196</v>
      </c>
      <c r="H157" s="6">
        <v>1.4299548209568577E-2</v>
      </c>
      <c r="I157" s="6">
        <f t="shared" si="9"/>
        <v>3.882914670112216E-3</v>
      </c>
      <c r="J157" s="6">
        <f t="shared" si="10"/>
        <v>388291.46701122163</v>
      </c>
      <c r="L157">
        <f t="shared" si="11"/>
        <v>-1956700.1939887782</v>
      </c>
    </row>
    <row r="158" spans="1:12" x14ac:dyDescent="0.25">
      <c r="A158" s="4" t="s">
        <v>156</v>
      </c>
      <c r="B158" s="4">
        <v>2.3211984669575783</v>
      </c>
      <c r="C158" s="6">
        <v>0.66240087153325589</v>
      </c>
      <c r="D158">
        <f t="shared" si="8"/>
        <v>0.64735087153325588</v>
      </c>
      <c r="E158" s="5" t="s">
        <v>287</v>
      </c>
      <c r="F158" s="9">
        <v>2012883.422</v>
      </c>
      <c r="G158" s="11">
        <v>0.93222247735680597</v>
      </c>
      <c r="H158" s="6">
        <v>1.4299548194621521E-2</v>
      </c>
      <c r="I158" s="6">
        <f t="shared" si="9"/>
        <v>3.8829146660534766E-3</v>
      </c>
      <c r="J158" s="6">
        <f t="shared" si="10"/>
        <v>388291.46660534764</v>
      </c>
      <c r="L158">
        <f t="shared" si="11"/>
        <v>-1624591.9553946524</v>
      </c>
    </row>
    <row r="159" spans="1:12" x14ac:dyDescent="0.25">
      <c r="A159" s="4" t="s">
        <v>114</v>
      </c>
      <c r="B159" s="4">
        <v>3.6500635138644641</v>
      </c>
      <c r="C159" s="6">
        <v>0.66240050402417738</v>
      </c>
      <c r="D159">
        <f t="shared" si="8"/>
        <v>0.64735050402417738</v>
      </c>
      <c r="E159" s="5" t="s">
        <v>287</v>
      </c>
      <c r="F159" s="9">
        <v>2444636.7050000001</v>
      </c>
      <c r="G159" s="11">
        <v>0.92616429997389904</v>
      </c>
      <c r="H159" s="6">
        <v>1.4299548255605879E-2</v>
      </c>
      <c r="I159" s="6">
        <f t="shared" si="9"/>
        <v>3.8829146826132349E-3</v>
      </c>
      <c r="J159" s="6">
        <f t="shared" si="10"/>
        <v>388291.46826132352</v>
      </c>
      <c r="L159">
        <f t="shared" si="11"/>
        <v>-2056345.2367386767</v>
      </c>
    </row>
    <row r="160" spans="1:12" hidden="1" x14ac:dyDescent="0.25">
      <c r="A160" s="4" t="s">
        <v>227</v>
      </c>
      <c r="B160" s="4">
        <v>1.0316937492104299</v>
      </c>
      <c r="C160" s="6">
        <v>0.66240049019733782</v>
      </c>
      <c r="D160">
        <f t="shared" si="8"/>
        <v>0.64735049019733781</v>
      </c>
      <c r="E160" s="5" t="s">
        <v>287</v>
      </c>
      <c r="F160" s="9">
        <v>292966.97450000001</v>
      </c>
      <c r="G160" s="11">
        <v>0.93933940906716196</v>
      </c>
      <c r="H160" s="6">
        <v>1.4299548197774703E-2</v>
      </c>
      <c r="I160" s="6">
        <f t="shared" si="9"/>
        <v>3.8829146669096953E-3</v>
      </c>
      <c r="J160" s="6">
        <f>I160*100000000</f>
        <v>388291.46669096954</v>
      </c>
      <c r="L160">
        <f t="shared" si="11"/>
        <v>95324.492190969526</v>
      </c>
    </row>
    <row r="161" spans="1:12" x14ac:dyDescent="0.25">
      <c r="A161" s="4" t="s">
        <v>139</v>
      </c>
      <c r="B161" s="4">
        <v>2.0472838547537786</v>
      </c>
      <c r="C161" s="6">
        <v>0.66240011714202196</v>
      </c>
      <c r="D161">
        <f t="shared" si="8"/>
        <v>0.64735011714202195</v>
      </c>
      <c r="E161" s="5" t="s">
        <v>287</v>
      </c>
      <c r="F161" s="9">
        <v>1724734.5930000001</v>
      </c>
      <c r="G161" s="11">
        <v>0.93970762434327004</v>
      </c>
      <c r="H161" s="6">
        <v>1.4299548189690266E-2</v>
      </c>
      <c r="I161" s="6">
        <f t="shared" si="9"/>
        <v>3.8829146647144383E-3</v>
      </c>
      <c r="J161" s="6">
        <f t="shared" si="10"/>
        <v>388291.46647144383</v>
      </c>
      <c r="L161">
        <f t="shared" si="11"/>
        <v>-1336443.1265285562</v>
      </c>
    </row>
    <row r="162" spans="1:12" x14ac:dyDescent="0.25">
      <c r="A162" s="4" t="s">
        <v>162</v>
      </c>
      <c r="B162" s="4">
        <v>2.2161559483824078</v>
      </c>
      <c r="C162" s="6">
        <v>0.66240004459248181</v>
      </c>
      <c r="D162">
        <f t="shared" si="8"/>
        <v>0.6473500445924818</v>
      </c>
      <c r="E162" s="5" t="s">
        <v>287</v>
      </c>
      <c r="F162" s="9">
        <v>1842184.929</v>
      </c>
      <c r="G162" s="11">
        <v>0.92913930568314596</v>
      </c>
      <c r="H162" s="6">
        <v>1.4299548196588137E-2</v>
      </c>
      <c r="I162" s="6">
        <f t="shared" si="9"/>
        <v>3.8829146665874939E-3</v>
      </c>
      <c r="J162" s="6">
        <f t="shared" si="10"/>
        <v>388291.46665874938</v>
      </c>
      <c r="L162">
        <f t="shared" si="11"/>
        <v>-1453893.4623412506</v>
      </c>
    </row>
    <row r="163" spans="1:12" x14ac:dyDescent="0.25">
      <c r="A163" s="4" t="s">
        <v>172</v>
      </c>
      <c r="B163" s="4">
        <v>2.0711047772300772</v>
      </c>
      <c r="C163" s="6">
        <v>0.66239864500006518</v>
      </c>
      <c r="D163">
        <f t="shared" si="8"/>
        <v>0.64734864500006517</v>
      </c>
      <c r="E163" s="5" t="s">
        <v>287</v>
      </c>
      <c r="F163" s="9">
        <v>1546139.969</v>
      </c>
      <c r="G163" s="11">
        <v>0.96423507902870798</v>
      </c>
      <c r="H163" s="6">
        <v>1.4299548202572317E-2</v>
      </c>
      <c r="I163" s="6">
        <f t="shared" si="9"/>
        <v>3.8829146682124445E-3</v>
      </c>
      <c r="J163" s="6">
        <f t="shared" si="10"/>
        <v>388291.46682124445</v>
      </c>
      <c r="L163">
        <f t="shared" si="11"/>
        <v>-1157848.5021787556</v>
      </c>
    </row>
    <row r="164" spans="1:12" x14ac:dyDescent="0.25">
      <c r="A164" s="7" t="s">
        <v>109</v>
      </c>
      <c r="B164" s="4">
        <v>5.0191452309127138</v>
      </c>
      <c r="C164" s="6">
        <v>0.66239859947749835</v>
      </c>
      <c r="D164">
        <f t="shared" si="8"/>
        <v>0.64734859947749834</v>
      </c>
      <c r="E164" s="5" t="s">
        <v>287</v>
      </c>
      <c r="F164" s="9">
        <v>2344519.8199999998</v>
      </c>
      <c r="G164" s="11">
        <v>0.93997870445200804</v>
      </c>
      <c r="H164" s="6">
        <v>1.4299548359010712E-2</v>
      </c>
      <c r="I164" s="6">
        <f t="shared" si="9"/>
        <v>3.8829147106918941E-3</v>
      </c>
      <c r="J164" s="6">
        <f t="shared" si="10"/>
        <v>388291.47106918943</v>
      </c>
      <c r="L164">
        <f t="shared" si="11"/>
        <v>-1956228.3489308103</v>
      </c>
    </row>
    <row r="165" spans="1:12" x14ac:dyDescent="0.25">
      <c r="A165" s="4" t="s">
        <v>105</v>
      </c>
      <c r="B165" s="4">
        <v>9.7902772992596461</v>
      </c>
      <c r="C165" s="6">
        <v>0.66239859854983807</v>
      </c>
      <c r="D165">
        <f t="shared" si="8"/>
        <v>0.64734859854983806</v>
      </c>
      <c r="E165" s="5" t="s">
        <v>287</v>
      </c>
      <c r="F165" s="9">
        <v>2627932.2379999999</v>
      </c>
      <c r="G165" s="11">
        <v>0.87114898433136401</v>
      </c>
      <c r="H165" s="6">
        <v>1.4299548682917889E-2</v>
      </c>
      <c r="I165" s="6">
        <f t="shared" si="9"/>
        <v>3.8829147986459969E-3</v>
      </c>
      <c r="J165" s="6">
        <f t="shared" si="10"/>
        <v>388291.47986459971</v>
      </c>
      <c r="L165">
        <f t="shared" si="11"/>
        <v>-2239640.7581354002</v>
      </c>
    </row>
    <row r="166" spans="1:12" x14ac:dyDescent="0.25">
      <c r="A166" s="4" t="s">
        <v>19</v>
      </c>
      <c r="B166" s="4">
        <v>27.215562062848335</v>
      </c>
      <c r="C166" s="6">
        <v>0.66239741251936535</v>
      </c>
      <c r="D166">
        <f t="shared" si="8"/>
        <v>0.64734741251936534</v>
      </c>
      <c r="E166" s="5" t="s">
        <v>287</v>
      </c>
      <c r="F166" s="9">
        <v>2594513.2990000001</v>
      </c>
      <c r="G166" s="11">
        <v>0.91729071684935504</v>
      </c>
      <c r="H166" s="6">
        <v>1.4299550874364169E-2</v>
      </c>
      <c r="I166" s="6">
        <f t="shared" si="9"/>
        <v>3.8829153937136717E-3</v>
      </c>
      <c r="J166" s="6">
        <f t="shared" si="10"/>
        <v>388291.53937136719</v>
      </c>
      <c r="L166">
        <f t="shared" si="11"/>
        <v>-2206221.759628633</v>
      </c>
    </row>
    <row r="167" spans="1:12" x14ac:dyDescent="0.25">
      <c r="A167" s="4" t="s">
        <v>201</v>
      </c>
      <c r="B167" s="4">
        <v>1.3496945614753568</v>
      </c>
      <c r="C167" s="6">
        <v>0.66239708966995869</v>
      </c>
      <c r="D167">
        <f t="shared" si="8"/>
        <v>0.64734708966995869</v>
      </c>
      <c r="E167" s="5" t="s">
        <v>287</v>
      </c>
      <c r="F167" s="9">
        <v>915413.01260000002</v>
      </c>
      <c r="G167" s="11">
        <v>0.88087380730325004</v>
      </c>
      <c r="H167" s="6">
        <v>1.4299548176834816E-2</v>
      </c>
      <c r="I167" s="6">
        <f t="shared" si="9"/>
        <v>3.882914661223656E-3</v>
      </c>
      <c r="J167" s="6">
        <f t="shared" si="10"/>
        <v>388291.46612236561</v>
      </c>
      <c r="L167">
        <f t="shared" si="11"/>
        <v>-527121.54647763446</v>
      </c>
    </row>
    <row r="168" spans="1:12" x14ac:dyDescent="0.25">
      <c r="A168" s="4" t="s">
        <v>175</v>
      </c>
      <c r="B168" s="4">
        <v>1.7506763014171913</v>
      </c>
      <c r="C168" s="6">
        <v>0.66239597745741385</v>
      </c>
      <c r="D168">
        <f t="shared" si="8"/>
        <v>0.64734597745741385</v>
      </c>
      <c r="E168" s="5" t="s">
        <v>287</v>
      </c>
      <c r="F168" s="9">
        <v>1163892.098</v>
      </c>
      <c r="G168" s="11">
        <v>0.92826702306727304</v>
      </c>
      <c r="H168" s="6">
        <v>1.4299548203565115E-2</v>
      </c>
      <c r="I168" s="6">
        <f t="shared" si="9"/>
        <v>3.88291466848203E-3</v>
      </c>
      <c r="J168" s="6">
        <f t="shared" si="10"/>
        <v>388291.46684820298</v>
      </c>
      <c r="L168">
        <f t="shared" si="11"/>
        <v>-775600.63115179702</v>
      </c>
    </row>
    <row r="169" spans="1:12" x14ac:dyDescent="0.25">
      <c r="A169" s="4" t="s">
        <v>164</v>
      </c>
      <c r="B169" s="4">
        <v>2.7327079147583633</v>
      </c>
      <c r="C169" s="6">
        <v>0.66239570549468552</v>
      </c>
      <c r="D169">
        <f t="shared" si="8"/>
        <v>0.64734570549468551</v>
      </c>
      <c r="E169" s="5" t="s">
        <v>287</v>
      </c>
      <c r="F169" s="9">
        <v>1586099.358</v>
      </c>
      <c r="G169" s="11">
        <v>0.95767479142668899</v>
      </c>
      <c r="H169" s="6">
        <v>1.4299548262285596E-2</v>
      </c>
      <c r="I169" s="6">
        <f t="shared" si="9"/>
        <v>3.8829146844270523E-3</v>
      </c>
      <c r="J169" s="6">
        <f t="shared" si="10"/>
        <v>388291.46844270523</v>
      </c>
      <c r="L169">
        <f t="shared" si="11"/>
        <v>-1197807.8895572948</v>
      </c>
    </row>
    <row r="170" spans="1:12" x14ac:dyDescent="0.25">
      <c r="A170" s="4" t="s">
        <v>103</v>
      </c>
      <c r="B170" s="4">
        <v>7.2671512710216675</v>
      </c>
      <c r="C170" s="6">
        <v>0.66239561124715929</v>
      </c>
      <c r="D170">
        <f t="shared" si="8"/>
        <v>0.64734561124715928</v>
      </c>
      <c r="E170" s="5" t="s">
        <v>287</v>
      </c>
      <c r="F170" s="9">
        <v>2106761.2059999998</v>
      </c>
      <c r="G170" s="11">
        <v>0.96586183722330299</v>
      </c>
      <c r="H170" s="6">
        <v>1.4299548602283134E-2</v>
      </c>
      <c r="I170" s="6">
        <f t="shared" si="9"/>
        <v>3.8829147767503484E-3</v>
      </c>
      <c r="J170" s="6">
        <f t="shared" si="10"/>
        <v>388291.47767503484</v>
      </c>
      <c r="L170">
        <f t="shared" si="11"/>
        <v>-1718469.7283249649</v>
      </c>
    </row>
    <row r="171" spans="1:12" x14ac:dyDescent="0.25">
      <c r="A171" s="4" t="s">
        <v>187</v>
      </c>
      <c r="B171" s="4">
        <v>2.1585387523669288</v>
      </c>
      <c r="C171" s="6">
        <v>0.66239560970437239</v>
      </c>
      <c r="D171">
        <f t="shared" si="8"/>
        <v>0.64734560970437238</v>
      </c>
      <c r="E171" s="5" t="s">
        <v>287</v>
      </c>
      <c r="F171" s="9">
        <v>1394381.409</v>
      </c>
      <c r="G171" s="11">
        <v>0.91966955153422503</v>
      </c>
      <c r="H171" s="6">
        <v>1.4299548227046207E-2</v>
      </c>
      <c r="I171" s="6">
        <f t="shared" si="9"/>
        <v>3.8829146748581107E-3</v>
      </c>
      <c r="J171" s="6">
        <f t="shared" si="10"/>
        <v>388291.4674858111</v>
      </c>
      <c r="L171">
        <f t="shared" si="11"/>
        <v>-1006089.9415141889</v>
      </c>
    </row>
    <row r="172" spans="1:12" x14ac:dyDescent="0.25">
      <c r="A172" s="4" t="s">
        <v>31</v>
      </c>
      <c r="B172" s="4">
        <v>16.823102428948264</v>
      </c>
      <c r="C172" s="6">
        <v>0.66239505554871303</v>
      </c>
      <c r="D172">
        <f t="shared" si="8"/>
        <v>0.64734505554871302</v>
      </c>
      <c r="E172" s="5" t="s">
        <v>287</v>
      </c>
      <c r="F172" s="9">
        <v>2223445.9819999998</v>
      </c>
      <c r="G172" s="11">
        <v>0.97635569456427995</v>
      </c>
      <c r="H172" s="6">
        <v>1.4299549734936521E-2</v>
      </c>
      <c r="I172" s="6">
        <f t="shared" si="9"/>
        <v>3.8829150843122653E-3</v>
      </c>
      <c r="J172" s="6">
        <f t="shared" si="10"/>
        <v>388291.50843122654</v>
      </c>
      <c r="L172">
        <f t="shared" si="11"/>
        <v>-1835154.4735687734</v>
      </c>
    </row>
    <row r="173" spans="1:12" x14ac:dyDescent="0.25">
      <c r="A173" s="7" t="s">
        <v>168</v>
      </c>
      <c r="B173" s="4">
        <v>2.5550359126522149</v>
      </c>
      <c r="C173" s="6">
        <v>0.66239406541061674</v>
      </c>
      <c r="D173">
        <f t="shared" si="8"/>
        <v>0.64734406541061673</v>
      </c>
      <c r="E173" s="5" t="s">
        <v>287</v>
      </c>
      <c r="F173" s="9">
        <v>1437304.5279999999</v>
      </c>
      <c r="G173" s="11">
        <v>0.92023658560062904</v>
      </c>
      <c r="H173" s="6">
        <v>1.4299548264622212E-2</v>
      </c>
      <c r="I173" s="6">
        <f t="shared" si="9"/>
        <v>3.8829146850615395E-3</v>
      </c>
      <c r="J173" s="6">
        <f t="shared" si="10"/>
        <v>388291.46850615396</v>
      </c>
      <c r="L173">
        <f t="shared" si="11"/>
        <v>-1049013.059493846</v>
      </c>
    </row>
    <row r="174" spans="1:12" x14ac:dyDescent="0.25">
      <c r="A174" s="4" t="s">
        <v>189</v>
      </c>
      <c r="B174" s="4">
        <v>1.7749278057989346</v>
      </c>
      <c r="C174" s="6">
        <v>0.66239344868267847</v>
      </c>
      <c r="D174">
        <f t="shared" si="8"/>
        <v>0.64734344868267846</v>
      </c>
      <c r="E174" s="5" t="s">
        <v>287</v>
      </c>
      <c r="F174" s="9">
        <v>970220.80420000001</v>
      </c>
      <c r="G174" s="11">
        <v>0.98525301922166697</v>
      </c>
      <c r="H174" s="6">
        <v>1.4299548226720058E-2</v>
      </c>
      <c r="I174" s="6">
        <f t="shared" si="9"/>
        <v>3.8829146747695479E-3</v>
      </c>
      <c r="J174" s="6">
        <f t="shared" si="10"/>
        <v>388291.4674769548</v>
      </c>
      <c r="L174">
        <f t="shared" si="11"/>
        <v>-581929.33672304521</v>
      </c>
    </row>
    <row r="175" spans="1:12" x14ac:dyDescent="0.25">
      <c r="A175" s="4" t="s">
        <v>111</v>
      </c>
      <c r="B175" s="4">
        <v>5.7463154902787315</v>
      </c>
      <c r="C175" s="6">
        <v>0.66239278261310841</v>
      </c>
      <c r="D175">
        <f t="shared" si="8"/>
        <v>0.6473427826131084</v>
      </c>
      <c r="E175" s="5" t="s">
        <v>287</v>
      </c>
      <c r="F175" s="9">
        <v>1759135.5560000001</v>
      </c>
      <c r="G175" s="11">
        <v>0.96461225222825597</v>
      </c>
      <c r="H175" s="6">
        <v>1.4299548548463031E-2</v>
      </c>
      <c r="I175" s="6">
        <f t="shared" si="9"/>
        <v>3.8829147621359801E-3</v>
      </c>
      <c r="J175" s="6">
        <f t="shared" si="10"/>
        <v>388291.47621359798</v>
      </c>
      <c r="L175">
        <f t="shared" si="11"/>
        <v>-1370844.0797864022</v>
      </c>
    </row>
    <row r="176" spans="1:12" hidden="1" x14ac:dyDescent="0.25">
      <c r="A176" s="4" t="s">
        <v>206</v>
      </c>
      <c r="B176" s="4">
        <v>1.0899041991692673</v>
      </c>
      <c r="C176" s="6">
        <v>0.66239248746539825</v>
      </c>
      <c r="D176">
        <f t="shared" si="8"/>
        <v>0.64734248746539824</v>
      </c>
      <c r="E176" s="5" t="s">
        <v>287</v>
      </c>
      <c r="F176" s="9">
        <v>376309.19329999998</v>
      </c>
      <c r="G176" s="11">
        <v>0.89326765188834201</v>
      </c>
      <c r="H176" s="6">
        <v>1.4299548204161407E-2</v>
      </c>
      <c r="I176" s="6">
        <f t="shared" si="9"/>
        <v>3.8829146686439478E-3</v>
      </c>
      <c r="J176" s="6">
        <f>I176*100000000</f>
        <v>388291.46686439478</v>
      </c>
      <c r="L176">
        <f t="shared" si="11"/>
        <v>11982.273564394796</v>
      </c>
    </row>
    <row r="177" spans="1:12" x14ac:dyDescent="0.25">
      <c r="A177" s="4" t="s">
        <v>158</v>
      </c>
      <c r="B177" s="4">
        <v>4.4347815176420209</v>
      </c>
      <c r="C177" s="6">
        <v>0.66239244330633706</v>
      </c>
      <c r="D177">
        <f t="shared" si="8"/>
        <v>0.64734244330633706</v>
      </c>
      <c r="E177" s="5" t="s">
        <v>287</v>
      </c>
      <c r="F177" s="9">
        <v>1650179.92</v>
      </c>
      <c r="G177" s="11">
        <v>0.91906744673946905</v>
      </c>
      <c r="H177" s="6">
        <v>1.4299548432439867E-2</v>
      </c>
      <c r="I177" s="6">
        <f t="shared" si="9"/>
        <v>3.8829147306309259E-3</v>
      </c>
      <c r="J177" s="6">
        <f t="shared" si="10"/>
        <v>388291.47306309256</v>
      </c>
      <c r="L177">
        <f t="shared" si="11"/>
        <v>-1261888.4469369072</v>
      </c>
    </row>
    <row r="178" spans="1:12" x14ac:dyDescent="0.25">
      <c r="A178" s="4" t="s">
        <v>122</v>
      </c>
      <c r="B178" s="4">
        <v>8.144828967653531</v>
      </c>
      <c r="C178" s="6">
        <v>0.66238926081494376</v>
      </c>
      <c r="D178">
        <f t="shared" si="8"/>
        <v>0.64733926081494375</v>
      </c>
      <c r="E178" s="5" t="s">
        <v>287</v>
      </c>
      <c r="F178" s="9">
        <v>1605095.8470000001</v>
      </c>
      <c r="G178" s="11">
        <v>0.96036494038907605</v>
      </c>
      <c r="H178" s="6">
        <v>1.429954895499458E-2</v>
      </c>
      <c r="I178" s="6">
        <f t="shared" si="9"/>
        <v>3.8829148725259936E-3</v>
      </c>
      <c r="J178" s="6">
        <f t="shared" si="10"/>
        <v>388291.48725259939</v>
      </c>
      <c r="L178">
        <f t="shared" si="11"/>
        <v>-1216804.3597474007</v>
      </c>
    </row>
    <row r="179" spans="1:12" x14ac:dyDescent="0.25">
      <c r="A179" s="4" t="s">
        <v>51</v>
      </c>
      <c r="B179" s="4">
        <v>18.259383363114274</v>
      </c>
      <c r="C179" s="6">
        <v>0.66238665181147149</v>
      </c>
      <c r="D179">
        <f t="shared" si="8"/>
        <v>0.64733665181147149</v>
      </c>
      <c r="E179" s="5" t="s">
        <v>287</v>
      </c>
      <c r="F179" s="9">
        <v>1564928.6969999999</v>
      </c>
      <c r="G179" s="11">
        <v>0.93624989156443506</v>
      </c>
      <c r="H179" s="6">
        <v>1.4299551302828515E-2</v>
      </c>
      <c r="I179" s="6">
        <f t="shared" si="9"/>
        <v>3.8829155100593401E-3</v>
      </c>
      <c r="J179" s="6">
        <f t="shared" si="10"/>
        <v>388291.55100593402</v>
      </c>
      <c r="L179">
        <f t="shared" si="11"/>
        <v>-1176637.1459940658</v>
      </c>
    </row>
    <row r="180" spans="1:12" x14ac:dyDescent="0.25">
      <c r="A180" s="4" t="s">
        <v>248</v>
      </c>
      <c r="B180" s="4">
        <v>1.722305908403752</v>
      </c>
      <c r="C180" s="6">
        <v>0.66238643991729063</v>
      </c>
      <c r="D180">
        <f t="shared" si="8"/>
        <v>0.64733643991729062</v>
      </c>
      <c r="E180" s="5" t="s">
        <v>287</v>
      </c>
      <c r="F180" s="9">
        <v>1051013.82</v>
      </c>
      <c r="G180" s="11">
        <v>0.61657745411105203</v>
      </c>
      <c r="H180" s="6">
        <v>1.4299548234892195E-2</v>
      </c>
      <c r="I180" s="6">
        <f t="shared" si="9"/>
        <v>3.8829146769886187E-3</v>
      </c>
      <c r="J180" s="6">
        <f t="shared" si="10"/>
        <v>388291.46769886184</v>
      </c>
      <c r="L180">
        <f t="shared" si="11"/>
        <v>-662722.35230113822</v>
      </c>
    </row>
    <row r="181" spans="1:12" x14ac:dyDescent="0.25">
      <c r="A181" s="4" t="s">
        <v>13</v>
      </c>
      <c r="B181" s="4">
        <v>28.738984659101959</v>
      </c>
      <c r="C181" s="6">
        <v>0.66238368588573471</v>
      </c>
      <c r="D181">
        <f t="shared" si="8"/>
        <v>0.6473336858857347</v>
      </c>
      <c r="E181" s="5" t="s">
        <v>287</v>
      </c>
      <c r="F181" s="9">
        <v>1441598.7209999999</v>
      </c>
      <c r="G181" s="11">
        <v>0.95258184159195902</v>
      </c>
      <c r="H181" s="6">
        <v>1.4299556066766056E-2</v>
      </c>
      <c r="I181" s="6">
        <f t="shared" si="9"/>
        <v>3.8829168036640539E-3</v>
      </c>
      <c r="J181" s="6">
        <f t="shared" si="10"/>
        <v>388291.6803664054</v>
      </c>
      <c r="L181">
        <f t="shared" si="11"/>
        <v>-1053307.0406335946</v>
      </c>
    </row>
    <row r="182" spans="1:12" x14ac:dyDescent="0.25">
      <c r="A182" s="4" t="s">
        <v>43</v>
      </c>
      <c r="B182" s="4">
        <v>25.595613083239304</v>
      </c>
      <c r="C182" s="6">
        <v>0.66238346852232555</v>
      </c>
      <c r="D182">
        <f t="shared" si="8"/>
        <v>0.64733346852232554</v>
      </c>
      <c r="E182" s="5" t="s">
        <v>287</v>
      </c>
      <c r="F182" s="9">
        <v>1426476.12</v>
      </c>
      <c r="G182" s="11">
        <v>0.93556649256729596</v>
      </c>
      <c r="H182" s="6">
        <v>1.4299554724850909E-2</v>
      </c>
      <c r="I182" s="6">
        <f t="shared" si="9"/>
        <v>3.8829164392789745E-3</v>
      </c>
      <c r="J182" s="6">
        <f t="shared" si="10"/>
        <v>388291.64392789744</v>
      </c>
      <c r="L182">
        <f t="shared" si="11"/>
        <v>-1038184.4760721027</v>
      </c>
    </row>
    <row r="183" spans="1:12" x14ac:dyDescent="0.25">
      <c r="A183" s="4" t="s">
        <v>166</v>
      </c>
      <c r="B183" s="4">
        <v>4.4102187695924284</v>
      </c>
      <c r="C183" s="6">
        <v>0.66238304747807308</v>
      </c>
      <c r="D183">
        <f t="shared" si="8"/>
        <v>0.64733304747807308</v>
      </c>
      <c r="E183" s="5" t="s">
        <v>287</v>
      </c>
      <c r="F183" s="9">
        <v>1152909.2690000001</v>
      </c>
      <c r="G183" s="11">
        <v>0.92956349206349198</v>
      </c>
      <c r="H183" s="6">
        <v>1.4299548617394494E-2</v>
      </c>
      <c r="I183" s="6">
        <f t="shared" si="9"/>
        <v>3.8829147808537036E-3</v>
      </c>
      <c r="J183" s="6">
        <f t="shared" si="10"/>
        <v>388291.47808537039</v>
      </c>
      <c r="L183">
        <f t="shared" si="11"/>
        <v>-764617.7909146297</v>
      </c>
    </row>
    <row r="184" spans="1:12" x14ac:dyDescent="0.25">
      <c r="A184" s="7" t="s">
        <v>177</v>
      </c>
      <c r="B184" s="4">
        <v>3.317938497790645</v>
      </c>
      <c r="C184" s="6">
        <v>0.66238287180424715</v>
      </c>
      <c r="D184">
        <f t="shared" si="8"/>
        <v>0.64733287180424715</v>
      </c>
      <c r="E184" s="5" t="s">
        <v>287</v>
      </c>
      <c r="F184" s="9">
        <v>1043552.164</v>
      </c>
      <c r="G184" s="11">
        <v>0.93450787986916395</v>
      </c>
      <c r="H184" s="6">
        <v>1.4299548471162995E-2</v>
      </c>
      <c r="I184" s="6">
        <f t="shared" si="9"/>
        <v>3.8829147411458451E-3</v>
      </c>
      <c r="J184" s="6">
        <f t="shared" si="10"/>
        <v>388291.4741145845</v>
      </c>
      <c r="L184">
        <f t="shared" si="11"/>
        <v>-655260.68988541549</v>
      </c>
    </row>
    <row r="185" spans="1:12" x14ac:dyDescent="0.25">
      <c r="A185" s="4" t="s">
        <v>60</v>
      </c>
      <c r="B185" s="4">
        <v>22.937249026938357</v>
      </c>
      <c r="C185" s="6">
        <v>0.66238271301187768</v>
      </c>
      <c r="D185">
        <f t="shared" si="8"/>
        <v>0.64733271301187767</v>
      </c>
      <c r="E185" s="5" t="s">
        <v>287</v>
      </c>
      <c r="F185" s="9">
        <v>1384693.335</v>
      </c>
      <c r="G185" s="11">
        <v>0.96434872854588105</v>
      </c>
      <c r="H185" s="6">
        <v>1.4299553849954075E-2</v>
      </c>
      <c r="I185" s="6">
        <f t="shared" si="9"/>
        <v>3.8829162017085489E-3</v>
      </c>
      <c r="J185" s="6">
        <f t="shared" si="10"/>
        <v>388291.62017085491</v>
      </c>
      <c r="L185">
        <f t="shared" si="11"/>
        <v>-996401.714829145</v>
      </c>
    </row>
    <row r="186" spans="1:12" x14ac:dyDescent="0.25">
      <c r="A186" s="4" t="s">
        <v>178</v>
      </c>
      <c r="B186" s="4">
        <v>2.6920204936836929</v>
      </c>
      <c r="C186" s="6">
        <v>0.66238118701957716</v>
      </c>
      <c r="D186">
        <f t="shared" si="8"/>
        <v>0.64733118701957715</v>
      </c>
      <c r="E186" s="5" t="s">
        <v>287</v>
      </c>
      <c r="F186" s="9">
        <v>918622.78559999994</v>
      </c>
      <c r="G186" s="11">
        <v>0.89920390344119205</v>
      </c>
      <c r="H186" s="6">
        <v>1.4299548408758729E-2</v>
      </c>
      <c r="I186" s="6">
        <f t="shared" si="9"/>
        <v>3.8829147242005241E-3</v>
      </c>
      <c r="J186" s="6">
        <f t="shared" si="10"/>
        <v>388291.47242005239</v>
      </c>
      <c r="L186">
        <f t="shared" si="11"/>
        <v>-530331.31317994755</v>
      </c>
    </row>
    <row r="187" spans="1:12" x14ac:dyDescent="0.25">
      <c r="A187" s="4" t="s">
        <v>176</v>
      </c>
      <c r="B187" s="4">
        <v>3.1611855930215356</v>
      </c>
      <c r="C187" s="6">
        <v>0.66238068139466189</v>
      </c>
      <c r="D187">
        <f t="shared" si="8"/>
        <v>0.64733068139466188</v>
      </c>
      <c r="E187" s="5" t="s">
        <v>287</v>
      </c>
      <c r="F187" s="9">
        <v>941985.30160000001</v>
      </c>
      <c r="G187" s="11">
        <v>0.96966266475270801</v>
      </c>
      <c r="H187" s="6">
        <v>1.4299548485574931E-2</v>
      </c>
      <c r="I187" s="6">
        <f t="shared" si="9"/>
        <v>3.8829147450592781E-3</v>
      </c>
      <c r="J187" s="6">
        <f t="shared" si="10"/>
        <v>388291.47450592782</v>
      </c>
      <c r="L187">
        <f t="shared" si="11"/>
        <v>-553693.82709407224</v>
      </c>
    </row>
    <row r="188" spans="1:12" x14ac:dyDescent="0.25">
      <c r="A188" s="4" t="s">
        <v>173</v>
      </c>
      <c r="B188" s="4">
        <v>4.44041957401127</v>
      </c>
      <c r="C188" s="6">
        <v>0.66237911234221047</v>
      </c>
      <c r="D188">
        <f t="shared" si="8"/>
        <v>0.64732911234221047</v>
      </c>
      <c r="E188" s="5" t="s">
        <v>287</v>
      </c>
      <c r="F188" s="9">
        <v>1025426.862</v>
      </c>
      <c r="G188" s="11">
        <v>0.93414660013736805</v>
      </c>
      <c r="H188" s="6">
        <v>1.4299548709068199E-2</v>
      </c>
      <c r="I188" s="6">
        <f t="shared" si="9"/>
        <v>3.8829148057468797E-3</v>
      </c>
      <c r="J188" s="6">
        <f t="shared" si="10"/>
        <v>388291.48057468794</v>
      </c>
      <c r="L188">
        <f t="shared" si="11"/>
        <v>-637135.38142531202</v>
      </c>
    </row>
    <row r="189" spans="1:12" x14ac:dyDescent="0.25">
      <c r="A189" s="4" t="s">
        <v>226</v>
      </c>
      <c r="B189" s="4">
        <v>1.4308815099257608</v>
      </c>
      <c r="C189" s="6">
        <v>0.66236860789195839</v>
      </c>
      <c r="D189">
        <f t="shared" si="8"/>
        <v>0.64731860789195839</v>
      </c>
      <c r="E189" s="5" t="s">
        <v>287</v>
      </c>
      <c r="F189" s="9">
        <v>427143.12</v>
      </c>
      <c r="G189" s="11">
        <v>0.82076149425287404</v>
      </c>
      <c r="H189" s="6">
        <v>1.4299548326927891E-2</v>
      </c>
      <c r="I189" s="6">
        <f t="shared" si="9"/>
        <v>3.8829147019800907E-3</v>
      </c>
      <c r="J189" s="6">
        <f t="shared" si="10"/>
        <v>388291.47019800905</v>
      </c>
      <c r="L189">
        <f t="shared" si="11"/>
        <v>-38851.649801990949</v>
      </c>
    </row>
    <row r="190" spans="1:12" x14ac:dyDescent="0.25">
      <c r="A190" s="4" t="s">
        <v>134</v>
      </c>
      <c r="B190" s="4">
        <v>17.839476183600311</v>
      </c>
      <c r="C190" s="6">
        <v>0.6623662234014146</v>
      </c>
      <c r="D190">
        <f t="shared" si="8"/>
        <v>0.64731622340141459</v>
      </c>
      <c r="E190" s="5" t="s">
        <v>287</v>
      </c>
      <c r="F190" s="9">
        <v>902295.42859999998</v>
      </c>
      <c r="G190" s="11">
        <v>0.93712142070484605</v>
      </c>
      <c r="H190" s="6">
        <v>1.4299555724930206E-2</v>
      </c>
      <c r="I190" s="6">
        <f t="shared" si="9"/>
        <v>3.8829167108415802E-3</v>
      </c>
      <c r="J190" s="6">
        <f t="shared" si="10"/>
        <v>388291.67108415801</v>
      </c>
      <c r="L190">
        <f t="shared" si="11"/>
        <v>-514003.75751584198</v>
      </c>
    </row>
    <row r="191" spans="1:12" x14ac:dyDescent="0.25">
      <c r="A191" s="4" t="s">
        <v>190</v>
      </c>
      <c r="B191" s="4">
        <v>3.7455949517276119</v>
      </c>
      <c r="C191" s="6">
        <v>0.66236338657994631</v>
      </c>
      <c r="D191">
        <f t="shared" si="8"/>
        <v>0.6473133865799463</v>
      </c>
      <c r="E191" s="5" t="s">
        <v>287</v>
      </c>
      <c r="F191" s="9">
        <v>672391.61</v>
      </c>
      <c r="G191" s="11">
        <v>0.94579678362573105</v>
      </c>
      <c r="H191" s="6">
        <v>1.4299548905192704E-2</v>
      </c>
      <c r="I191" s="6">
        <f t="shared" si="9"/>
        <v>3.8829148590027386E-3</v>
      </c>
      <c r="J191" s="6">
        <f t="shared" si="10"/>
        <v>388291.48590027384</v>
      </c>
      <c r="L191">
        <f t="shared" si="11"/>
        <v>-284100.12409972615</v>
      </c>
    </row>
    <row r="192" spans="1:12" x14ac:dyDescent="0.25">
      <c r="A192" s="7" t="s">
        <v>34</v>
      </c>
      <c r="B192" s="4">
        <v>72.471632531760221</v>
      </c>
      <c r="C192" s="6">
        <v>0.66236252113987015</v>
      </c>
      <c r="D192">
        <f t="shared" si="8"/>
        <v>0.64731252113987015</v>
      </c>
      <c r="E192" s="5" t="s">
        <v>287</v>
      </c>
      <c r="F192" s="9">
        <v>873376.45409999997</v>
      </c>
      <c r="G192" s="11">
        <v>0.91688415092670394</v>
      </c>
      <c r="H192" s="6">
        <v>1.4299659481876415E-2</v>
      </c>
      <c r="I192" s="6">
        <f t="shared" si="9"/>
        <v>3.8829448851141275E-3</v>
      </c>
      <c r="J192" s="6">
        <f t="shared" si="10"/>
        <v>388294.48851141275</v>
      </c>
      <c r="L192">
        <f t="shared" si="11"/>
        <v>-485081.96558858722</v>
      </c>
    </row>
    <row r="193" spans="1:12" x14ac:dyDescent="0.25">
      <c r="A193" s="4" t="s">
        <v>142</v>
      </c>
      <c r="B193" s="4">
        <v>12.152156328011856</v>
      </c>
      <c r="C193" s="6">
        <v>0.66235207206931046</v>
      </c>
      <c r="D193">
        <f t="shared" si="8"/>
        <v>0.64730207206931045</v>
      </c>
      <c r="E193" s="5" t="s">
        <v>287</v>
      </c>
      <c r="F193" s="9">
        <v>683008.88910000003</v>
      </c>
      <c r="G193" s="11">
        <v>0.88497298655610002</v>
      </c>
      <c r="H193" s="6">
        <v>1.4299554266561638E-2</v>
      </c>
      <c r="I193" s="6">
        <f t="shared" si="9"/>
        <v>3.8829163148346138E-3</v>
      </c>
      <c r="J193" s="6">
        <f t="shared" si="10"/>
        <v>388291.63148346136</v>
      </c>
      <c r="L193">
        <f t="shared" si="11"/>
        <v>-294717.25761653867</v>
      </c>
    </row>
    <row r="194" spans="1:12" x14ac:dyDescent="0.25">
      <c r="A194" s="4" t="s">
        <v>192</v>
      </c>
      <c r="B194" s="4">
        <v>4.4443693629977723</v>
      </c>
      <c r="C194" s="6">
        <v>0.66234992638835632</v>
      </c>
      <c r="D194">
        <f t="shared" ref="D194:D255" si="12">C194-0.01505</f>
        <v>0.64729992638835632</v>
      </c>
      <c r="E194" s="5" t="s">
        <v>287</v>
      </c>
      <c r="F194" s="9">
        <v>558275.45810000005</v>
      </c>
      <c r="G194" s="11">
        <v>0.96055900888120804</v>
      </c>
      <c r="H194" s="6">
        <v>1.4299549509120492E-2</v>
      </c>
      <c r="I194" s="6">
        <f t="shared" si="9"/>
        <v>3.8829150229939386E-3</v>
      </c>
      <c r="J194" s="6">
        <f t="shared" si="10"/>
        <v>388291.50229939388</v>
      </c>
      <c r="L194">
        <f t="shared" si="11"/>
        <v>-169983.95580060617</v>
      </c>
    </row>
    <row r="195" spans="1:12" x14ac:dyDescent="0.25">
      <c r="A195" s="4" t="s">
        <v>133</v>
      </c>
      <c r="B195" s="4">
        <v>17.991263089422699</v>
      </c>
      <c r="C195" s="6">
        <v>0.662345073858852</v>
      </c>
      <c r="D195">
        <f t="shared" si="12"/>
        <v>0.64729507385885199</v>
      </c>
      <c r="E195" s="5" t="s">
        <v>287</v>
      </c>
      <c r="F195" s="9">
        <v>627313.82900000003</v>
      </c>
      <c r="G195" s="11">
        <v>0.95470654153242795</v>
      </c>
      <c r="H195" s="6">
        <v>1.429956267496596E-2</v>
      </c>
      <c r="I195" s="6">
        <f t="shared" ref="I195:I255" si="13">H195/$K$1</f>
        <v>3.882918598061749E-3</v>
      </c>
      <c r="J195" s="6">
        <f t="shared" ref="J195:J255" si="14">I195*100000000</f>
        <v>388291.85980617488</v>
      </c>
      <c r="L195">
        <f t="shared" ref="L195:L255" si="15">J195-F195</f>
        <v>-239021.96919382515</v>
      </c>
    </row>
    <row r="196" spans="1:12" x14ac:dyDescent="0.25">
      <c r="A196" s="4" t="s">
        <v>44</v>
      </c>
      <c r="B196" s="4">
        <v>61.844874725852385</v>
      </c>
      <c r="C196" s="6">
        <v>0.6623406416601636</v>
      </c>
      <c r="D196">
        <f t="shared" si="12"/>
        <v>0.64729064166016359</v>
      </c>
      <c r="E196" s="5" t="s">
        <v>287</v>
      </c>
      <c r="F196" s="9">
        <v>612872.79720000003</v>
      </c>
      <c r="G196" s="11">
        <v>0.98072289156626502</v>
      </c>
      <c r="H196" s="6">
        <v>1.4299709499351203E-2</v>
      </c>
      <c r="I196" s="6">
        <f t="shared" si="13"/>
        <v>3.8829584669129208E-3</v>
      </c>
      <c r="J196" s="6">
        <f t="shared" si="14"/>
        <v>388295.84669129207</v>
      </c>
      <c r="L196">
        <f t="shared" si="15"/>
        <v>-224576.95050870796</v>
      </c>
    </row>
    <row r="197" spans="1:12" x14ac:dyDescent="0.25">
      <c r="A197" s="7" t="s">
        <v>6</v>
      </c>
      <c r="B197" s="4">
        <v>374.76126579675514</v>
      </c>
      <c r="C197" s="6">
        <v>0.66234029864425181</v>
      </c>
      <c r="D197">
        <f t="shared" si="12"/>
        <v>0.6472902986442518</v>
      </c>
      <c r="E197" s="5" t="s">
        <v>287</v>
      </c>
      <c r="F197" s="9">
        <v>618257.64670000004</v>
      </c>
      <c r="G197" s="11">
        <v>0.97588296760710602</v>
      </c>
      <c r="H197" s="6">
        <v>1.430513975949417E-2</v>
      </c>
      <c r="I197" s="6">
        <f t="shared" si="13"/>
        <v>3.8844330055810409E-3</v>
      </c>
      <c r="J197" s="6">
        <f t="shared" si="14"/>
        <v>388443.30055810406</v>
      </c>
      <c r="L197">
        <f t="shared" si="15"/>
        <v>-229814.34614189598</v>
      </c>
    </row>
    <row r="198" spans="1:12" x14ac:dyDescent="0.25">
      <c r="A198" s="4" t="s">
        <v>64</v>
      </c>
      <c r="B198" s="4">
        <v>79.37648204173324</v>
      </c>
      <c r="C198" s="6">
        <v>0.66234011234146506</v>
      </c>
      <c r="D198">
        <f t="shared" si="12"/>
        <v>0.64729011234146505</v>
      </c>
      <c r="E198" s="5" t="s">
        <v>287</v>
      </c>
      <c r="F198" s="9">
        <v>611267.31880000001</v>
      </c>
      <c r="G198" s="11">
        <v>0.90549018079800503</v>
      </c>
      <c r="H198" s="6">
        <v>1.4299812771630319E-2</v>
      </c>
      <c r="I198" s="6">
        <f t="shared" si="13"/>
        <v>3.8829865095784456E-3</v>
      </c>
      <c r="J198" s="6">
        <f t="shared" si="14"/>
        <v>388298.65095784457</v>
      </c>
      <c r="L198">
        <f t="shared" si="15"/>
        <v>-222968.66784215544</v>
      </c>
    </row>
    <row r="199" spans="1:12" x14ac:dyDescent="0.25">
      <c r="A199" s="4" t="s">
        <v>102</v>
      </c>
      <c r="B199" s="4">
        <v>45.080565165073807</v>
      </c>
      <c r="C199" s="6">
        <v>0.66233867271058933</v>
      </c>
      <c r="D199">
        <f t="shared" si="12"/>
        <v>0.64728867271058932</v>
      </c>
      <c r="E199" s="5" t="s">
        <v>287</v>
      </c>
      <c r="F199" s="9">
        <v>593643.66669999994</v>
      </c>
      <c r="G199" s="11">
        <v>0.96229757377503999</v>
      </c>
      <c r="H199" s="6">
        <v>1.429964085498972E-2</v>
      </c>
      <c r="I199" s="6">
        <f t="shared" si="13"/>
        <v>3.8829398271493201E-3</v>
      </c>
      <c r="J199" s="6">
        <f t="shared" si="14"/>
        <v>388293.982714932</v>
      </c>
      <c r="L199">
        <f t="shared" si="15"/>
        <v>-205349.68398506794</v>
      </c>
    </row>
    <row r="200" spans="1:12" x14ac:dyDescent="0.25">
      <c r="A200" s="7" t="s">
        <v>18</v>
      </c>
      <c r="B200" s="4">
        <v>114.32002209262926</v>
      </c>
      <c r="C200" s="6">
        <v>0.66233752645026811</v>
      </c>
      <c r="D200">
        <f t="shared" si="12"/>
        <v>0.6472875264502681</v>
      </c>
      <c r="E200" s="5" t="s">
        <v>287</v>
      </c>
      <c r="F200" s="9">
        <v>592547.56999999995</v>
      </c>
      <c r="G200" s="11">
        <v>0.96020594238186996</v>
      </c>
      <c r="H200" s="6">
        <v>1.4300124464655626E-2</v>
      </c>
      <c r="I200" s="6">
        <f t="shared" si="13"/>
        <v>3.8830711470371117E-3</v>
      </c>
      <c r="J200" s="6">
        <f t="shared" si="14"/>
        <v>388307.11470371118</v>
      </c>
      <c r="L200">
        <f t="shared" si="15"/>
        <v>-204240.45529628877</v>
      </c>
    </row>
    <row r="201" spans="1:12" hidden="1" x14ac:dyDescent="0.25">
      <c r="A201" s="4" t="s">
        <v>207</v>
      </c>
      <c r="B201" s="4">
        <v>1.9402912340973399</v>
      </c>
      <c r="C201" s="6">
        <v>0.66233323258663135</v>
      </c>
      <c r="D201">
        <f t="shared" si="12"/>
        <v>0.64728323258663134</v>
      </c>
      <c r="E201" s="5" t="s">
        <v>287</v>
      </c>
      <c r="F201" s="9">
        <v>287623.80349999998</v>
      </c>
      <c r="G201" s="11">
        <v>0.95434996486296597</v>
      </c>
      <c r="H201" s="6">
        <v>1.4299548796840885E-2</v>
      </c>
      <c r="I201" s="6">
        <f t="shared" si="13"/>
        <v>3.8829148295807694E-3</v>
      </c>
      <c r="J201" s="6">
        <f t="shared" si="14"/>
        <v>388291.48295807693</v>
      </c>
      <c r="L201">
        <f t="shared" si="15"/>
        <v>100667.67945807695</v>
      </c>
    </row>
    <row r="202" spans="1:12" hidden="1" x14ac:dyDescent="0.25">
      <c r="A202" s="4" t="s">
        <v>276</v>
      </c>
      <c r="B202" s="4">
        <v>1.4369191652161875</v>
      </c>
      <c r="C202" s="6">
        <v>0.66233199305320256</v>
      </c>
      <c r="D202">
        <f t="shared" si="12"/>
        <v>0.64728199305320255</v>
      </c>
      <c r="E202" s="5" t="s">
        <v>287</v>
      </c>
      <c r="F202" s="9">
        <v>259040.96</v>
      </c>
      <c r="G202" s="11">
        <v>0.76930320150659104</v>
      </c>
      <c r="H202" s="6">
        <v>1.4299548543862435E-2</v>
      </c>
      <c r="I202" s="6">
        <f t="shared" si="13"/>
        <v>3.8829147608867294E-3</v>
      </c>
      <c r="J202" s="6">
        <f t="shared" si="14"/>
        <v>388291.47608867293</v>
      </c>
      <c r="L202">
        <f t="shared" si="15"/>
        <v>129250.51608867294</v>
      </c>
    </row>
    <row r="203" spans="1:12" x14ac:dyDescent="0.25">
      <c r="A203" s="4" t="s">
        <v>179</v>
      </c>
      <c r="B203" s="4">
        <v>9.1096619563694698</v>
      </c>
      <c r="C203" s="6">
        <v>0.66231268021613077</v>
      </c>
      <c r="D203">
        <f t="shared" si="12"/>
        <v>0.64726268021613076</v>
      </c>
      <c r="E203" s="5" t="s">
        <v>287</v>
      </c>
      <c r="F203" s="9">
        <v>406137.29680000001</v>
      </c>
      <c r="G203" s="11">
        <v>0.92165036674816603</v>
      </c>
      <c r="H203" s="6">
        <v>1.4299556861013966E-2</v>
      </c>
      <c r="I203" s="6">
        <f t="shared" si="13"/>
        <v>3.8829170193349842E-3</v>
      </c>
      <c r="J203" s="6">
        <f t="shared" si="14"/>
        <v>388291.70193349844</v>
      </c>
      <c r="L203">
        <f t="shared" si="15"/>
        <v>-17845.594866501575</v>
      </c>
    </row>
    <row r="204" spans="1:12" hidden="1" x14ac:dyDescent="0.25">
      <c r="A204" s="4" t="s">
        <v>247</v>
      </c>
      <c r="B204" s="4">
        <v>1.3994759700562911</v>
      </c>
      <c r="C204" s="6">
        <v>0.66231176252848778</v>
      </c>
      <c r="D204">
        <f t="shared" si="12"/>
        <v>0.64726176252848777</v>
      </c>
      <c r="E204" s="5" t="s">
        <v>287</v>
      </c>
      <c r="F204" s="9">
        <v>151108.41329999999</v>
      </c>
      <c r="G204" s="11">
        <v>0.927272103239978</v>
      </c>
      <c r="H204" s="6">
        <v>1.4299548811819886E-2</v>
      </c>
      <c r="I204" s="6">
        <f t="shared" si="13"/>
        <v>3.8829148336481834E-3</v>
      </c>
      <c r="J204" s="6">
        <f t="shared" si="14"/>
        <v>388291.48336481833</v>
      </c>
      <c r="L204">
        <f t="shared" si="15"/>
        <v>237183.07006481834</v>
      </c>
    </row>
    <row r="205" spans="1:12" hidden="1" x14ac:dyDescent="0.25">
      <c r="A205" s="4" t="s">
        <v>224</v>
      </c>
      <c r="B205" s="4">
        <v>3.0371069604533023</v>
      </c>
      <c r="C205" s="6">
        <v>0.66231175905890605</v>
      </c>
      <c r="D205">
        <f t="shared" si="12"/>
        <v>0.64726175905890604</v>
      </c>
      <c r="E205" s="5" t="s">
        <v>287</v>
      </c>
      <c r="F205" s="9">
        <v>304049.04800000001</v>
      </c>
      <c r="G205" s="11">
        <v>0.97499999999999998</v>
      </c>
      <c r="H205" s="6">
        <v>1.4299549766463127E-2</v>
      </c>
      <c r="I205" s="6">
        <f t="shared" si="13"/>
        <v>3.8829150928730337E-3</v>
      </c>
      <c r="J205" s="6">
        <f t="shared" si="14"/>
        <v>388291.50928730337</v>
      </c>
      <c r="L205">
        <f t="shared" si="15"/>
        <v>84242.461287303362</v>
      </c>
    </row>
    <row r="206" spans="1:12" hidden="1" x14ac:dyDescent="0.25">
      <c r="A206" s="4" t="s">
        <v>261</v>
      </c>
      <c r="B206" s="4">
        <v>5.8897040288028686</v>
      </c>
      <c r="C206" s="6">
        <v>0.6623111220323501</v>
      </c>
      <c r="D206">
        <f t="shared" si="12"/>
        <v>0.64726112203235009</v>
      </c>
      <c r="E206" s="5" t="s">
        <v>287</v>
      </c>
      <c r="F206" s="9">
        <v>380900.47379999998</v>
      </c>
      <c r="G206" s="11">
        <v>0.848917022574741</v>
      </c>
      <c r="H206" s="6">
        <v>1.429955244136033E-2</v>
      </c>
      <c r="I206" s="6">
        <f t="shared" si="13"/>
        <v>3.8829158192174914E-3</v>
      </c>
      <c r="J206" s="6">
        <f t="shared" si="14"/>
        <v>388291.58192174917</v>
      </c>
      <c r="L206">
        <f t="shared" si="15"/>
        <v>7391.1081217491883</v>
      </c>
    </row>
    <row r="207" spans="1:12" hidden="1" x14ac:dyDescent="0.25">
      <c r="A207" s="4" t="s">
        <v>204</v>
      </c>
      <c r="B207" s="4">
        <v>3.0118872711779163</v>
      </c>
      <c r="C207" s="6">
        <v>0.66230666241893388</v>
      </c>
      <c r="D207">
        <f t="shared" si="12"/>
        <v>0.64725666241893387</v>
      </c>
      <c r="E207" s="5" t="s">
        <v>287</v>
      </c>
      <c r="F207" s="9">
        <v>295890.72889999999</v>
      </c>
      <c r="G207" s="11">
        <v>0.92312934441869998</v>
      </c>
      <c r="H207" s="6">
        <v>1.4299549836407377E-2</v>
      </c>
      <c r="I207" s="6">
        <f t="shared" si="13"/>
        <v>3.8829151118657704E-3</v>
      </c>
      <c r="J207" s="6">
        <f t="shared" si="14"/>
        <v>388291.51118657703</v>
      </c>
      <c r="L207">
        <f t="shared" si="15"/>
        <v>92400.782286577043</v>
      </c>
    </row>
    <row r="208" spans="1:12" hidden="1" x14ac:dyDescent="0.25">
      <c r="A208" s="4" t="s">
        <v>212</v>
      </c>
      <c r="B208" s="4">
        <v>2.6732615100208377</v>
      </c>
      <c r="C208" s="6">
        <v>0.6623013387851262</v>
      </c>
      <c r="D208">
        <f t="shared" si="12"/>
        <v>0.6472513387851262</v>
      </c>
      <c r="E208" s="5" t="s">
        <v>287</v>
      </c>
      <c r="F208" s="9">
        <v>263837.41940000001</v>
      </c>
      <c r="G208" s="11">
        <v>0.93863499838270004</v>
      </c>
      <c r="H208" s="6">
        <v>1.4299549699837526E-2</v>
      </c>
      <c r="I208" s="6">
        <f t="shared" si="13"/>
        <v>3.8829150747814465E-3</v>
      </c>
      <c r="J208" s="6">
        <f t="shared" si="14"/>
        <v>388291.50747814466</v>
      </c>
      <c r="L208">
        <f t="shared" si="15"/>
        <v>124454.08807814465</v>
      </c>
    </row>
    <row r="209" spans="1:12" hidden="1" x14ac:dyDescent="0.25">
      <c r="A209" s="4" t="s">
        <v>220</v>
      </c>
      <c r="B209" s="4">
        <v>8.2858785546361116</v>
      </c>
      <c r="C209" s="6">
        <v>0.66230060573800431</v>
      </c>
      <c r="D209">
        <f t="shared" si="12"/>
        <v>0.6472506057380043</v>
      </c>
      <c r="E209" s="5" t="s">
        <v>287</v>
      </c>
      <c r="F209" s="9">
        <v>358324.09409999999</v>
      </c>
      <c r="G209" s="11">
        <v>0.93650793650793696</v>
      </c>
      <c r="H209" s="6">
        <v>1.4299557167594623E-2</v>
      </c>
      <c r="I209" s="6">
        <f t="shared" si="13"/>
        <v>3.8829171025842246E-3</v>
      </c>
      <c r="J209" s="6">
        <f t="shared" si="14"/>
        <v>388291.71025842248</v>
      </c>
      <c r="L209">
        <f t="shared" si="15"/>
        <v>29967.61615842249</v>
      </c>
    </row>
    <row r="210" spans="1:12" x14ac:dyDescent="0.25">
      <c r="A210" s="4" t="s">
        <v>39</v>
      </c>
      <c r="B210" s="4">
        <v>168.67361990400929</v>
      </c>
      <c r="C210" s="6">
        <v>0.66229938938115707</v>
      </c>
      <c r="D210">
        <f t="shared" si="12"/>
        <v>0.64724938938115706</v>
      </c>
      <c r="E210" s="5" t="s">
        <v>287</v>
      </c>
      <c r="F210" s="9">
        <v>397566.02179999999</v>
      </c>
      <c r="G210" s="11">
        <v>0.90773244781783702</v>
      </c>
      <c r="H210" s="6">
        <v>1.4302288884610537E-2</v>
      </c>
      <c r="I210" s="6">
        <f t="shared" si="13"/>
        <v>3.8836588759549799E-3</v>
      </c>
      <c r="J210" s="6">
        <f t="shared" si="14"/>
        <v>388365.887595498</v>
      </c>
      <c r="L210">
        <f t="shared" si="15"/>
        <v>-9200.1342045019846</v>
      </c>
    </row>
    <row r="211" spans="1:12" hidden="1" x14ac:dyDescent="0.25">
      <c r="A211" s="4" t="s">
        <v>136</v>
      </c>
      <c r="B211" s="4">
        <v>31.596014324057329</v>
      </c>
      <c r="C211" s="6">
        <v>0.66228541804338259</v>
      </c>
      <c r="D211">
        <f t="shared" si="12"/>
        <v>0.64723541804338258</v>
      </c>
      <c r="E211" s="5" t="s">
        <v>287</v>
      </c>
      <c r="F211" s="9">
        <v>345968.0833</v>
      </c>
      <c r="G211" s="11">
        <v>0.93203640200474802</v>
      </c>
      <c r="H211" s="6">
        <v>1.4299678236610283E-2</v>
      </c>
      <c r="I211" s="6">
        <f t="shared" si="13"/>
        <v>3.8829499777946939E-3</v>
      </c>
      <c r="J211" s="6">
        <f t="shared" si="14"/>
        <v>388294.99777946941</v>
      </c>
      <c r="L211">
        <f t="shared" si="15"/>
        <v>42326.914479469415</v>
      </c>
    </row>
    <row r="212" spans="1:12" hidden="1" x14ac:dyDescent="0.25">
      <c r="A212" s="4" t="s">
        <v>230</v>
      </c>
      <c r="B212" s="4">
        <v>2.6631588915475182</v>
      </c>
      <c r="C212" s="6">
        <v>0.66227397090578877</v>
      </c>
      <c r="D212">
        <f t="shared" si="12"/>
        <v>0.64722397090578876</v>
      </c>
      <c r="E212" s="5" t="s">
        <v>287</v>
      </c>
      <c r="F212" s="9">
        <v>209944.1189</v>
      </c>
      <c r="G212" s="11">
        <v>0.95579467408250096</v>
      </c>
      <c r="H212" s="6">
        <v>1.4299550322131153E-2</v>
      </c>
      <c r="I212" s="6">
        <f t="shared" si="13"/>
        <v>3.8829152437597257E-3</v>
      </c>
      <c r="J212" s="6">
        <f t="shared" si="14"/>
        <v>388291.52437597257</v>
      </c>
      <c r="L212">
        <f t="shared" si="15"/>
        <v>178347.40547597257</v>
      </c>
    </row>
    <row r="213" spans="1:12" hidden="1" x14ac:dyDescent="0.25">
      <c r="A213" s="4" t="s">
        <v>195</v>
      </c>
      <c r="B213" s="4">
        <v>10.018702935095256</v>
      </c>
      <c r="C213" s="6">
        <v>0.66226887881742746</v>
      </c>
      <c r="D213">
        <f t="shared" si="12"/>
        <v>0.64721887881742746</v>
      </c>
      <c r="E213" s="5" t="s">
        <v>287</v>
      </c>
      <c r="F213" s="9">
        <v>285968.72730000003</v>
      </c>
      <c r="G213" s="11">
        <v>0.95283018867924496</v>
      </c>
      <c r="H213" s="6">
        <v>1.4299567579530721E-2</v>
      </c>
      <c r="I213" s="6">
        <f t="shared" si="13"/>
        <v>3.882919929852529E-3</v>
      </c>
      <c r="J213" s="6">
        <f t="shared" si="14"/>
        <v>388291.99298525293</v>
      </c>
      <c r="L213">
        <f t="shared" si="15"/>
        <v>102323.2656852529</v>
      </c>
    </row>
    <row r="214" spans="1:12" hidden="1" x14ac:dyDescent="0.25">
      <c r="A214" s="4" t="s">
        <v>28</v>
      </c>
      <c r="B214" s="4">
        <v>166.43198813585593</v>
      </c>
      <c r="C214" s="6">
        <v>0.66226702813419103</v>
      </c>
      <c r="D214">
        <f t="shared" si="12"/>
        <v>0.64721702813419102</v>
      </c>
      <c r="E214" s="5" t="s">
        <v>287</v>
      </c>
      <c r="F214" s="9">
        <v>310271.05440000002</v>
      </c>
      <c r="G214" s="11">
        <v>0.95412952580327304</v>
      </c>
      <c r="H214" s="6">
        <v>1.4303910909457264E-2</v>
      </c>
      <c r="I214" s="6">
        <f t="shared" si="13"/>
        <v>3.8840993223229585E-3</v>
      </c>
      <c r="J214" s="6">
        <f t="shared" si="14"/>
        <v>388409.93223229586</v>
      </c>
      <c r="L214">
        <f t="shared" si="15"/>
        <v>78138.877832295839</v>
      </c>
    </row>
    <row r="215" spans="1:12" hidden="1" x14ac:dyDescent="0.25">
      <c r="A215" s="4" t="s">
        <v>209</v>
      </c>
      <c r="B215" s="4">
        <v>2.8979432011905972</v>
      </c>
      <c r="C215" s="6">
        <v>0.66226323494805051</v>
      </c>
      <c r="D215">
        <f t="shared" si="12"/>
        <v>0.6472132349480505</v>
      </c>
      <c r="E215" s="5" t="s">
        <v>287</v>
      </c>
      <c r="F215" s="9">
        <v>206758.93849999999</v>
      </c>
      <c r="G215" s="11">
        <v>0.92856385797562302</v>
      </c>
      <c r="H215" s="6">
        <v>1.4299550864864742E-2</v>
      </c>
      <c r="I215" s="6">
        <f t="shared" si="13"/>
        <v>3.8829153911341873E-3</v>
      </c>
      <c r="J215" s="6">
        <f t="shared" si="14"/>
        <v>388291.53911341872</v>
      </c>
      <c r="L215">
        <f t="shared" si="15"/>
        <v>181532.60061341873</v>
      </c>
    </row>
    <row r="216" spans="1:12" hidden="1" x14ac:dyDescent="0.25">
      <c r="A216" s="4" t="s">
        <v>238</v>
      </c>
      <c r="B216" s="4">
        <v>3.0375505009592878</v>
      </c>
      <c r="C216" s="6">
        <v>0.66224515794829608</v>
      </c>
      <c r="D216">
        <f t="shared" si="12"/>
        <v>0.64719515794829607</v>
      </c>
      <c r="E216" s="5" t="s">
        <v>287</v>
      </c>
      <c r="F216" s="9">
        <v>187640</v>
      </c>
      <c r="G216" s="11">
        <v>0.94047619047619002</v>
      </c>
      <c r="H216" s="6">
        <v>1.4299551655188408E-2</v>
      </c>
      <c r="I216" s="6">
        <f t="shared" si="13"/>
        <v>3.8829156057395239E-3</v>
      </c>
      <c r="J216" s="6">
        <f t="shared" si="14"/>
        <v>388291.56057395239</v>
      </c>
      <c r="L216">
        <f t="shared" si="15"/>
        <v>200651.56057395239</v>
      </c>
    </row>
    <row r="217" spans="1:12" hidden="1" x14ac:dyDescent="0.25">
      <c r="A217" s="4" t="s">
        <v>197</v>
      </c>
      <c r="B217" s="4">
        <v>11.856919478562013</v>
      </c>
      <c r="C217" s="6">
        <v>0.66223909296400696</v>
      </c>
      <c r="D217">
        <f t="shared" si="12"/>
        <v>0.64718909296400695</v>
      </c>
      <c r="E217" s="5" t="s">
        <v>287</v>
      </c>
      <c r="F217" s="9">
        <v>241180.10709999999</v>
      </c>
      <c r="G217" s="11">
        <v>0.95869003031924405</v>
      </c>
      <c r="H217" s="6">
        <v>1.4299585189916522E-2</v>
      </c>
      <c r="I217" s="6">
        <f t="shared" si="13"/>
        <v>3.8829247117955924E-3</v>
      </c>
      <c r="J217" s="6">
        <f t="shared" si="14"/>
        <v>388292.47117955924</v>
      </c>
      <c r="L217">
        <f t="shared" si="15"/>
        <v>147112.36407955925</v>
      </c>
    </row>
    <row r="218" spans="1:12" hidden="1" x14ac:dyDescent="0.25">
      <c r="A218" s="4" t="s">
        <v>59</v>
      </c>
      <c r="B218" s="4">
        <v>123.75138174632396</v>
      </c>
      <c r="C218" s="6">
        <v>0.66223728543192184</v>
      </c>
      <c r="D218">
        <f t="shared" si="12"/>
        <v>0.64718728543192183</v>
      </c>
      <c r="E218" s="5" t="s">
        <v>287</v>
      </c>
      <c r="F218" s="9">
        <v>257644.58590000001</v>
      </c>
      <c r="G218" s="11">
        <v>0.98927053025992295</v>
      </c>
      <c r="H218" s="6">
        <v>1.4303039391145611E-2</v>
      </c>
      <c r="I218" s="6">
        <f t="shared" si="13"/>
        <v>3.8838626693051153E-3</v>
      </c>
      <c r="J218" s="6">
        <f t="shared" si="14"/>
        <v>388386.26693051151</v>
      </c>
      <c r="L218">
        <f t="shared" si="15"/>
        <v>130741.68103051151</v>
      </c>
    </row>
    <row r="219" spans="1:12" hidden="1" x14ac:dyDescent="0.25">
      <c r="A219" s="4" t="s">
        <v>211</v>
      </c>
      <c r="B219" s="4">
        <v>8.1610170495569125</v>
      </c>
      <c r="C219" s="6">
        <v>0.66223246557142246</v>
      </c>
      <c r="D219">
        <f t="shared" si="12"/>
        <v>0.64718246557142245</v>
      </c>
      <c r="E219" s="5" t="s">
        <v>287</v>
      </c>
      <c r="F219" s="9">
        <v>224853.46799999999</v>
      </c>
      <c r="G219" s="11">
        <v>0.90363247863247897</v>
      </c>
      <c r="H219" s="6">
        <v>1.4299568242006276E-2</v>
      </c>
      <c r="I219" s="6">
        <f t="shared" si="13"/>
        <v>3.8829201097418525E-3</v>
      </c>
      <c r="J219" s="6">
        <f t="shared" si="14"/>
        <v>388292.01097418525</v>
      </c>
      <c r="L219">
        <f t="shared" si="15"/>
        <v>163438.54297418526</v>
      </c>
    </row>
    <row r="220" spans="1:12" hidden="1" x14ac:dyDescent="0.25">
      <c r="A220" s="4" t="s">
        <v>221</v>
      </c>
      <c r="B220" s="4">
        <v>6.1834197235870647</v>
      </c>
      <c r="C220" s="6">
        <v>0.66223047780184563</v>
      </c>
      <c r="D220">
        <f t="shared" si="12"/>
        <v>0.64718047780184562</v>
      </c>
      <c r="E220" s="5" t="s">
        <v>287</v>
      </c>
      <c r="F220" s="9">
        <v>215564.44</v>
      </c>
      <c r="G220" s="11">
        <v>0.85431235431235397</v>
      </c>
      <c r="H220" s="6">
        <v>1.4299560645713671E-2</v>
      </c>
      <c r="I220" s="6">
        <f t="shared" si="13"/>
        <v>3.8829180470364042E-3</v>
      </c>
      <c r="J220" s="6">
        <f t="shared" si="14"/>
        <v>388291.8047036404</v>
      </c>
      <c r="L220">
        <f t="shared" si="15"/>
        <v>172727.3647036404</v>
      </c>
    </row>
    <row r="221" spans="1:12" hidden="1" x14ac:dyDescent="0.25">
      <c r="A221" s="4" t="s">
        <v>260</v>
      </c>
      <c r="B221" s="4">
        <v>5.0653488149075425</v>
      </c>
      <c r="C221" s="6">
        <v>0.66222276373904732</v>
      </c>
      <c r="D221">
        <f t="shared" si="12"/>
        <v>0.64717276373904731</v>
      </c>
      <c r="E221" s="5" t="s">
        <v>287</v>
      </c>
      <c r="F221" s="9">
        <v>198023.79</v>
      </c>
      <c r="G221" s="11">
        <v>0.88709677419354804</v>
      </c>
      <c r="H221" s="6">
        <v>1.4299557755995536E-2</v>
      </c>
      <c r="I221" s="6">
        <f t="shared" si="13"/>
        <v>3.8829172623592403E-3</v>
      </c>
      <c r="J221" s="6">
        <f t="shared" si="14"/>
        <v>388291.72623592406</v>
      </c>
      <c r="L221">
        <f t="shared" si="15"/>
        <v>190267.93623592405</v>
      </c>
    </row>
    <row r="222" spans="1:12" hidden="1" x14ac:dyDescent="0.25">
      <c r="A222" s="4" t="s">
        <v>210</v>
      </c>
      <c r="B222" s="4">
        <v>3.2606662095927419</v>
      </c>
      <c r="C222" s="6">
        <v>0.66221189091117982</v>
      </c>
      <c r="D222">
        <f t="shared" si="12"/>
        <v>0.64716189091117982</v>
      </c>
      <c r="E222" s="5" t="s">
        <v>287</v>
      </c>
      <c r="F222" s="9">
        <v>162508.20000000001</v>
      </c>
      <c r="G222" s="11">
        <v>0.92838283828382795</v>
      </c>
      <c r="H222" s="6">
        <v>1.4299553371440447E-2</v>
      </c>
      <c r="I222" s="6">
        <f t="shared" si="13"/>
        <v>3.8829160717724449E-3</v>
      </c>
      <c r="J222" s="6">
        <f t="shared" si="14"/>
        <v>388291.6071772445</v>
      </c>
      <c r="L222">
        <f t="shared" si="15"/>
        <v>225783.40717724449</v>
      </c>
    </row>
    <row r="223" spans="1:12" hidden="1" x14ac:dyDescent="0.25">
      <c r="A223" s="4" t="s">
        <v>222</v>
      </c>
      <c r="B223" s="4">
        <v>3.686619350447315</v>
      </c>
      <c r="C223" s="6">
        <v>0.66221101299701646</v>
      </c>
      <c r="D223">
        <f t="shared" si="12"/>
        <v>0.64716101299701645</v>
      </c>
      <c r="E223" s="5" t="s">
        <v>287</v>
      </c>
      <c r="F223" s="9">
        <v>167327.27650000001</v>
      </c>
      <c r="G223" s="11">
        <v>0.95970149253731296</v>
      </c>
      <c r="H223" s="6">
        <v>1.429955459451821E-2</v>
      </c>
      <c r="I223" s="6">
        <f t="shared" si="13"/>
        <v>3.8829164038882932E-3</v>
      </c>
      <c r="J223" s="6">
        <f t="shared" si="14"/>
        <v>388291.64038882934</v>
      </c>
      <c r="L223">
        <f t="shared" si="15"/>
        <v>220964.36388882934</v>
      </c>
    </row>
    <row r="224" spans="1:12" hidden="1" x14ac:dyDescent="0.25">
      <c r="A224" s="4" t="s">
        <v>255</v>
      </c>
      <c r="B224" s="4">
        <v>1.8512101698367227</v>
      </c>
      <c r="C224" s="6">
        <v>0.66220773992092219</v>
      </c>
      <c r="D224">
        <f t="shared" si="12"/>
        <v>0.64715773992092218</v>
      </c>
      <c r="E224" s="5" t="s">
        <v>287</v>
      </c>
      <c r="F224" s="9">
        <v>132050.01180000001</v>
      </c>
      <c r="G224" s="11">
        <v>0.75324675324675305</v>
      </c>
      <c r="H224" s="6">
        <v>1.4299550257516669E-2</v>
      </c>
      <c r="I224" s="6">
        <f t="shared" si="13"/>
        <v>3.8829152262142394E-3</v>
      </c>
      <c r="J224" s="6">
        <f t="shared" si="14"/>
        <v>388291.52262142394</v>
      </c>
      <c r="L224">
        <f t="shared" si="15"/>
        <v>256241.51082142393</v>
      </c>
    </row>
    <row r="225" spans="1:12" hidden="1" x14ac:dyDescent="0.25">
      <c r="A225" s="4" t="s">
        <v>234</v>
      </c>
      <c r="B225" s="4">
        <v>3.1698511393742579</v>
      </c>
      <c r="C225" s="6">
        <v>0.66216083724379315</v>
      </c>
      <c r="D225">
        <f t="shared" si="12"/>
        <v>0.64711083724379315</v>
      </c>
      <c r="E225" s="5" t="s">
        <v>287</v>
      </c>
      <c r="F225" s="9">
        <v>134307.13039999999</v>
      </c>
      <c r="G225" s="11">
        <v>0.824242424242424</v>
      </c>
      <c r="H225" s="6">
        <v>1.4299555169789846E-2</v>
      </c>
      <c r="I225" s="6">
        <f t="shared" si="13"/>
        <v>3.8829165600981707E-3</v>
      </c>
      <c r="J225" s="6">
        <f t="shared" si="14"/>
        <v>388291.65600981709</v>
      </c>
      <c r="L225">
        <f t="shared" si="15"/>
        <v>253984.52560981709</v>
      </c>
    </row>
    <row r="226" spans="1:12" hidden="1" x14ac:dyDescent="0.25">
      <c r="A226" s="4" t="s">
        <v>225</v>
      </c>
      <c r="B226" s="4">
        <v>7.2938496834269495</v>
      </c>
      <c r="C226" s="6">
        <v>0.66215404411711454</v>
      </c>
      <c r="D226">
        <f t="shared" si="12"/>
        <v>0.64710404411711453</v>
      </c>
      <c r="E226" s="5" t="s">
        <v>287</v>
      </c>
      <c r="F226" s="9">
        <v>154462.20000000001</v>
      </c>
      <c r="G226" s="11">
        <v>0.92046511627907002</v>
      </c>
      <c r="H226" s="6">
        <v>1.4299579836579819E-2</v>
      </c>
      <c r="I226" s="6">
        <f t="shared" si="13"/>
        <v>3.882923258144798E-3</v>
      </c>
      <c r="J226" s="6">
        <f t="shared" si="14"/>
        <v>388292.32581447979</v>
      </c>
      <c r="L226">
        <f t="shared" si="15"/>
        <v>233830.12581447978</v>
      </c>
    </row>
    <row r="227" spans="1:12" hidden="1" x14ac:dyDescent="0.25">
      <c r="A227" s="4" t="s">
        <v>73</v>
      </c>
      <c r="B227" s="4">
        <v>292.036243401712</v>
      </c>
      <c r="C227" s="6">
        <v>0.66213782498663476</v>
      </c>
      <c r="D227">
        <f t="shared" si="12"/>
        <v>0.64708782498663475</v>
      </c>
      <c r="E227" s="5" t="s">
        <v>287</v>
      </c>
      <c r="F227" s="9">
        <v>165855.07199999999</v>
      </c>
      <c r="G227" s="11">
        <v>0.98226626016260199</v>
      </c>
      <c r="H227" s="6">
        <v>1.4346256545008563E-2</v>
      </c>
      <c r="I227" s="6">
        <f t="shared" si="13"/>
        <v>3.8955979016548105E-3</v>
      </c>
      <c r="J227" s="6">
        <f t="shared" si="14"/>
        <v>389559.79016548104</v>
      </c>
      <c r="L227">
        <f t="shared" si="15"/>
        <v>223704.71816548106</v>
      </c>
    </row>
    <row r="228" spans="1:12" hidden="1" x14ac:dyDescent="0.25">
      <c r="A228" s="7" t="s">
        <v>240</v>
      </c>
      <c r="B228" s="4">
        <v>25.142396839295497</v>
      </c>
      <c r="C228" s="6">
        <v>0.66213439815686959</v>
      </c>
      <c r="D228">
        <f t="shared" si="12"/>
        <v>0.64708439815686958</v>
      </c>
      <c r="E228" s="5" t="s">
        <v>287</v>
      </c>
      <c r="F228" s="9">
        <v>158461.88800000001</v>
      </c>
      <c r="G228" s="11">
        <v>0.90535026071185698</v>
      </c>
      <c r="H228" s="6">
        <v>1.4299922837752345E-2</v>
      </c>
      <c r="I228" s="6">
        <f t="shared" si="13"/>
        <v>3.8830163970513666E-3</v>
      </c>
      <c r="J228" s="6">
        <f t="shared" si="14"/>
        <v>388301.63970513665</v>
      </c>
      <c r="L228">
        <f t="shared" si="15"/>
        <v>229839.75170513664</v>
      </c>
    </row>
    <row r="229" spans="1:12" hidden="1" x14ac:dyDescent="0.25">
      <c r="A229" s="4" t="s">
        <v>229</v>
      </c>
      <c r="B229" s="4">
        <v>6.5688004427740463</v>
      </c>
      <c r="C229" s="6">
        <v>0.66212527645426222</v>
      </c>
      <c r="D229">
        <f t="shared" si="12"/>
        <v>0.64707527645426222</v>
      </c>
      <c r="E229" s="5" t="s">
        <v>287</v>
      </c>
      <c r="F229" s="9">
        <v>137388.35999999999</v>
      </c>
      <c r="G229" s="11">
        <v>0.90007716049382702</v>
      </c>
      <c r="H229" s="6">
        <v>1.4299579876144504E-2</v>
      </c>
      <c r="I229" s="6">
        <f t="shared" si="13"/>
        <v>3.882923268888235E-3</v>
      </c>
      <c r="J229" s="6">
        <f t="shared" si="14"/>
        <v>388292.32688882347</v>
      </c>
      <c r="L229">
        <f t="shared" si="15"/>
        <v>250903.96688882349</v>
      </c>
    </row>
    <row r="230" spans="1:12" hidden="1" x14ac:dyDescent="0.25">
      <c r="A230" s="4" t="s">
        <v>89</v>
      </c>
      <c r="B230" s="4">
        <v>299.7454435036426</v>
      </c>
      <c r="C230" s="6">
        <v>0.66211385974114412</v>
      </c>
      <c r="D230">
        <f t="shared" si="12"/>
        <v>0.64706385974114411</v>
      </c>
      <c r="E230" s="5" t="s">
        <v>287</v>
      </c>
      <c r="F230" s="9">
        <v>152679.2905</v>
      </c>
      <c r="G230" s="11">
        <v>0.94241787624140605</v>
      </c>
      <c r="H230" s="6">
        <v>1.4357591418351013E-2</v>
      </c>
      <c r="I230" s="6">
        <f t="shared" si="13"/>
        <v>3.8986757853291918E-3</v>
      </c>
      <c r="J230" s="6">
        <f t="shared" si="14"/>
        <v>389867.57853291917</v>
      </c>
      <c r="L230">
        <f t="shared" si="15"/>
        <v>237188.28803291917</v>
      </c>
    </row>
    <row r="231" spans="1:12" hidden="1" x14ac:dyDescent="0.25">
      <c r="A231" s="4" t="s">
        <v>249</v>
      </c>
      <c r="B231" s="4">
        <v>9.8883266544506121</v>
      </c>
      <c r="C231" s="6">
        <v>0.66207453284679885</v>
      </c>
      <c r="D231">
        <f t="shared" si="12"/>
        <v>0.64702453284679884</v>
      </c>
      <c r="E231" s="5" t="s">
        <v>287</v>
      </c>
      <c r="F231" s="9">
        <v>124179.12</v>
      </c>
      <c r="G231" s="11">
        <v>0.82353095625689199</v>
      </c>
      <c r="H231" s="6">
        <v>1.429963867750143E-2</v>
      </c>
      <c r="I231" s="6">
        <f t="shared" si="13"/>
        <v>3.8829392358718123E-3</v>
      </c>
      <c r="J231" s="6">
        <f t="shared" si="14"/>
        <v>388293.92358718126</v>
      </c>
      <c r="L231">
        <f t="shared" si="15"/>
        <v>264114.80358718126</v>
      </c>
    </row>
    <row r="232" spans="1:12" hidden="1" x14ac:dyDescent="0.25">
      <c r="A232" s="7" t="s">
        <v>196</v>
      </c>
      <c r="B232" s="4">
        <v>39.349044611767525</v>
      </c>
      <c r="C232" s="6">
        <v>0.66199633398211355</v>
      </c>
      <c r="D232">
        <f t="shared" si="12"/>
        <v>0.64694633398211354</v>
      </c>
      <c r="E232" s="5" t="s">
        <v>287</v>
      </c>
      <c r="F232" s="9">
        <v>107555.9267</v>
      </c>
      <c r="G232" s="11">
        <v>0.92786299158113295</v>
      </c>
      <c r="H232" s="6">
        <v>1.4301529254224522E-2</v>
      </c>
      <c r="I232" s="6">
        <f t="shared" si="13"/>
        <v>3.8834526051045658E-3</v>
      </c>
      <c r="J232" s="6">
        <f t="shared" si="14"/>
        <v>388345.26051045657</v>
      </c>
      <c r="L232">
        <f t="shared" si="15"/>
        <v>280789.33381045656</v>
      </c>
    </row>
    <row r="233" spans="1:12" hidden="1" x14ac:dyDescent="0.25">
      <c r="A233" s="4" t="s">
        <v>273</v>
      </c>
      <c r="B233" s="4">
        <v>6.6927867578489266</v>
      </c>
      <c r="C233" s="6">
        <v>0.6619053636775698</v>
      </c>
      <c r="D233">
        <f t="shared" si="12"/>
        <v>0.64685536367756979</v>
      </c>
      <c r="E233" s="5" t="s">
        <v>287</v>
      </c>
      <c r="F233" s="9">
        <v>77208</v>
      </c>
      <c r="G233" s="11">
        <v>0.98275862068965503</v>
      </c>
      <c r="H233" s="6">
        <v>1.4299644333560724E-2</v>
      </c>
      <c r="I233" s="6">
        <f t="shared" si="13"/>
        <v>3.8829407717242245E-3</v>
      </c>
      <c r="J233" s="6">
        <f t="shared" si="14"/>
        <v>388294.07717242243</v>
      </c>
      <c r="L233">
        <f t="shared" si="15"/>
        <v>311086.07717242243</v>
      </c>
    </row>
    <row r="234" spans="1:12" hidden="1" x14ac:dyDescent="0.25">
      <c r="A234" s="4" t="s">
        <v>259</v>
      </c>
      <c r="B234" s="4">
        <v>4.8946640744462764</v>
      </c>
      <c r="C234" s="6">
        <v>0.66190116751069861</v>
      </c>
      <c r="D234">
        <f t="shared" si="12"/>
        <v>0.6468511675106986</v>
      </c>
      <c r="E234" s="5" t="s">
        <v>287</v>
      </c>
      <c r="F234" s="9">
        <v>76004.34</v>
      </c>
      <c r="G234" s="11">
        <v>0.75</v>
      </c>
      <c r="H234" s="6">
        <v>1.429960047025171E-2</v>
      </c>
      <c r="I234" s="6">
        <f t="shared" si="13"/>
        <v>3.8829288610342113E-3</v>
      </c>
      <c r="J234" s="6">
        <f t="shared" si="14"/>
        <v>388292.8861034211</v>
      </c>
      <c r="L234">
        <f t="shared" si="15"/>
        <v>312288.54610342113</v>
      </c>
    </row>
    <row r="235" spans="1:12" hidden="1" x14ac:dyDescent="0.25">
      <c r="A235" s="4" t="s">
        <v>113</v>
      </c>
      <c r="B235" s="4">
        <v>188.73690347813826</v>
      </c>
      <c r="C235" s="6">
        <v>0.66184725852894855</v>
      </c>
      <c r="D235">
        <f t="shared" si="12"/>
        <v>0.64679725852894854</v>
      </c>
      <c r="E235" s="5" t="s">
        <v>287</v>
      </c>
      <c r="F235" s="9">
        <v>80834.612729999993</v>
      </c>
      <c r="G235" s="11">
        <v>0.93579026137153198</v>
      </c>
      <c r="H235" s="6">
        <v>1.4381296529825132E-2</v>
      </c>
      <c r="I235" s="6">
        <f t="shared" si="13"/>
        <v>3.9051126967441911E-3</v>
      </c>
      <c r="J235" s="6">
        <f t="shared" si="14"/>
        <v>390511.26967441913</v>
      </c>
      <c r="L235">
        <f t="shared" si="15"/>
        <v>309676.65694441914</v>
      </c>
    </row>
    <row r="236" spans="1:12" hidden="1" x14ac:dyDescent="0.25">
      <c r="A236" s="4" t="s">
        <v>272</v>
      </c>
      <c r="B236" s="4">
        <v>8.2561066907450975</v>
      </c>
      <c r="C236" s="6">
        <v>0.6617888656604336</v>
      </c>
      <c r="D236">
        <f t="shared" si="12"/>
        <v>0.64673886566043359</v>
      </c>
      <c r="E236" s="5" t="s">
        <v>287</v>
      </c>
      <c r="F236" s="9">
        <v>65327.25333</v>
      </c>
      <c r="G236" s="11">
        <v>0.934782608695652</v>
      </c>
      <c r="H236" s="6">
        <v>1.4299758251238543E-2</v>
      </c>
      <c r="I236" s="6">
        <f t="shared" si="13"/>
        <v>3.88297170505274E-3</v>
      </c>
      <c r="J236" s="6">
        <f t="shared" si="14"/>
        <v>388297.17050527397</v>
      </c>
      <c r="L236">
        <f t="shared" si="15"/>
        <v>322969.91717527399</v>
      </c>
    </row>
    <row r="237" spans="1:12" hidden="1" x14ac:dyDescent="0.25">
      <c r="A237" s="4" t="s">
        <v>262</v>
      </c>
      <c r="B237" s="4">
        <v>7.2955816910771096</v>
      </c>
      <c r="C237" s="6">
        <v>0.66172102833168722</v>
      </c>
      <c r="D237">
        <f t="shared" si="12"/>
        <v>0.64667102833168721</v>
      </c>
      <c r="E237" s="5" t="s">
        <v>287</v>
      </c>
      <c r="F237" s="9">
        <v>58330.574999999997</v>
      </c>
      <c r="G237" s="11">
        <v>0.89375000000000004</v>
      </c>
      <c r="H237" s="6">
        <v>1.4299749714942248E-2</v>
      </c>
      <c r="I237" s="6">
        <f t="shared" si="13"/>
        <v>3.8829693870976812E-3</v>
      </c>
      <c r="J237" s="6">
        <f t="shared" si="14"/>
        <v>388296.93870976812</v>
      </c>
      <c r="L237">
        <f t="shared" si="15"/>
        <v>329966.36370976811</v>
      </c>
    </row>
    <row r="238" spans="1:12" hidden="1" x14ac:dyDescent="0.25">
      <c r="A238" s="4" t="s">
        <v>252</v>
      </c>
      <c r="B238" s="4">
        <v>6.6049272749303336</v>
      </c>
      <c r="C238" s="6">
        <v>0.66161614520316792</v>
      </c>
      <c r="D238">
        <f t="shared" si="12"/>
        <v>0.64656614520316791</v>
      </c>
      <c r="E238" s="5" t="s">
        <v>287</v>
      </c>
      <c r="F238" s="9">
        <v>49072.074000000001</v>
      </c>
      <c r="G238" s="11">
        <v>0.99324324324324298</v>
      </c>
      <c r="H238" s="6">
        <v>1.4299771161712773E-2</v>
      </c>
      <c r="I238" s="6">
        <f t="shared" si="13"/>
        <v>3.8829752107767705E-3</v>
      </c>
      <c r="J238" s="6">
        <f t="shared" si="14"/>
        <v>388297.52107767703</v>
      </c>
      <c r="L238">
        <f t="shared" si="15"/>
        <v>339225.447077677</v>
      </c>
    </row>
    <row r="239" spans="1:12" hidden="1" x14ac:dyDescent="0.25">
      <c r="A239" s="4" t="s">
        <v>86</v>
      </c>
      <c r="B239" s="4">
        <v>505.02960214027104</v>
      </c>
      <c r="C239" s="6">
        <v>0.66157410558130192</v>
      </c>
      <c r="D239">
        <f t="shared" si="12"/>
        <v>0.64652410558130191</v>
      </c>
      <c r="E239" s="5" t="s">
        <v>287</v>
      </c>
      <c r="F239" s="9">
        <v>54771.644209999999</v>
      </c>
      <c r="G239" s="11">
        <v>0.927154730189932</v>
      </c>
      <c r="H239" s="6">
        <v>1.5534742757312302E-2</v>
      </c>
      <c r="I239" s="6">
        <f t="shared" si="13"/>
        <v>4.218320723477411E-3</v>
      </c>
      <c r="J239" s="6">
        <f t="shared" si="14"/>
        <v>421832.07234774111</v>
      </c>
      <c r="L239">
        <f t="shared" si="15"/>
        <v>367060.42813774111</v>
      </c>
    </row>
    <row r="240" spans="1:12" hidden="1" x14ac:dyDescent="0.25">
      <c r="A240" s="4" t="s">
        <v>254</v>
      </c>
      <c r="B240" s="4">
        <v>11.571406398194402</v>
      </c>
      <c r="C240" s="6">
        <v>0.66138053142996989</v>
      </c>
      <c r="D240">
        <f t="shared" si="12"/>
        <v>0.64633053142996988</v>
      </c>
      <c r="E240" s="5" t="s">
        <v>287</v>
      </c>
      <c r="F240" s="9">
        <v>40939.228569999999</v>
      </c>
      <c r="G240" s="11">
        <v>0.95522388059701502</v>
      </c>
      <c r="H240" s="6">
        <v>1.4300622021011861E-2</v>
      </c>
      <c r="I240" s="6">
        <f t="shared" si="13"/>
        <v>3.8832062540241664E-3</v>
      </c>
      <c r="J240" s="6">
        <f t="shared" si="14"/>
        <v>388320.62540241663</v>
      </c>
      <c r="L240">
        <f t="shared" si="15"/>
        <v>347381.39683241665</v>
      </c>
    </row>
    <row r="241" spans="1:12" hidden="1" x14ac:dyDescent="0.25">
      <c r="A241" s="4" t="s">
        <v>100</v>
      </c>
      <c r="B241" s="4">
        <v>437.55283423873658</v>
      </c>
      <c r="C241" s="6">
        <v>0.66137786655403363</v>
      </c>
      <c r="D241">
        <f t="shared" si="12"/>
        <v>0.64632786655403363</v>
      </c>
      <c r="E241" s="5" t="s">
        <v>287</v>
      </c>
      <c r="F241" s="9">
        <v>44412.610589999997</v>
      </c>
      <c r="G241" s="11">
        <v>0.93191744153282596</v>
      </c>
      <c r="H241" s="6">
        <v>1.5701572414412467E-2</v>
      </c>
      <c r="I241" s="6">
        <f t="shared" si="13"/>
        <v>4.2636218276431046E-3</v>
      </c>
      <c r="J241" s="6">
        <f t="shared" si="14"/>
        <v>426362.18276431045</v>
      </c>
      <c r="L241">
        <f t="shared" si="15"/>
        <v>381949.57217431045</v>
      </c>
    </row>
    <row r="242" spans="1:12" hidden="1" x14ac:dyDescent="0.25">
      <c r="A242" s="4" t="s">
        <v>266</v>
      </c>
      <c r="B242" s="4">
        <v>3.3490931158583064</v>
      </c>
      <c r="C242" s="6">
        <v>0.66126670772647511</v>
      </c>
      <c r="D242">
        <f t="shared" si="12"/>
        <v>0.6462167077264751</v>
      </c>
      <c r="E242" s="5" t="s">
        <v>287</v>
      </c>
      <c r="F242" s="9">
        <v>28898.95059</v>
      </c>
      <c r="G242" s="11">
        <v>0.94228968315904504</v>
      </c>
      <c r="H242" s="6">
        <v>1.4299675751335117E-2</v>
      </c>
      <c r="I242" s="6">
        <f t="shared" si="13"/>
        <v>3.8829493029404073E-3</v>
      </c>
      <c r="J242" s="6">
        <f t="shared" si="14"/>
        <v>388294.93029404071</v>
      </c>
      <c r="L242">
        <f t="shared" si="15"/>
        <v>359395.97970404068</v>
      </c>
    </row>
    <row r="243" spans="1:12" hidden="1" x14ac:dyDescent="0.25">
      <c r="A243" s="4" t="s">
        <v>242</v>
      </c>
      <c r="B243" s="4">
        <v>10.207909026684776</v>
      </c>
      <c r="C243" s="6">
        <v>0.66125819026720389</v>
      </c>
      <c r="D243">
        <f t="shared" si="12"/>
        <v>0.64620819026720389</v>
      </c>
      <c r="E243" s="5" t="s">
        <v>287</v>
      </c>
      <c r="F243" s="9">
        <v>36204.274290000001</v>
      </c>
      <c r="G243" s="11">
        <v>0.94885264298428895</v>
      </c>
      <c r="H243" s="6">
        <v>1.4300596499251014E-2</v>
      </c>
      <c r="I243" s="6">
        <f t="shared" si="13"/>
        <v>3.8831993238178306E-3</v>
      </c>
      <c r="J243" s="6">
        <f t="shared" si="14"/>
        <v>388319.93238178303</v>
      </c>
      <c r="L243">
        <f t="shared" si="15"/>
        <v>352115.65809178306</v>
      </c>
    </row>
    <row r="244" spans="1:12" hidden="1" x14ac:dyDescent="0.25">
      <c r="A244" s="4" t="s">
        <v>267</v>
      </c>
      <c r="B244" s="4">
        <v>11.634964157114064</v>
      </c>
      <c r="C244" s="6">
        <v>0.66124354610361546</v>
      </c>
      <c r="D244">
        <f t="shared" si="12"/>
        <v>0.64619354610361546</v>
      </c>
      <c r="E244" s="5" t="s">
        <v>287</v>
      </c>
      <c r="F244" s="9">
        <v>36325.199999999997</v>
      </c>
      <c r="G244" s="11">
        <v>0.91249999999999998</v>
      </c>
      <c r="H244" s="6">
        <v>1.4300929021761744E-2</v>
      </c>
      <c r="I244" s="6">
        <f t="shared" si="13"/>
        <v>3.8832896173373274E-3</v>
      </c>
      <c r="J244" s="6">
        <f t="shared" si="14"/>
        <v>388328.96173373272</v>
      </c>
      <c r="L244">
        <f t="shared" si="15"/>
        <v>352003.76173373271</v>
      </c>
    </row>
    <row r="245" spans="1:12" hidden="1" x14ac:dyDescent="0.25">
      <c r="A245" s="7" t="s">
        <v>32</v>
      </c>
      <c r="B245" s="4">
        <v>3262.74412486437</v>
      </c>
      <c r="C245" s="6">
        <v>0.66117495629802991</v>
      </c>
      <c r="D245">
        <f t="shared" si="12"/>
        <v>0.64612495629802991</v>
      </c>
      <c r="E245" s="5" t="s">
        <v>287</v>
      </c>
      <c r="F245" s="9">
        <v>37230.800000000003</v>
      </c>
      <c r="G245" s="11">
        <v>0.89436619718309895</v>
      </c>
      <c r="H245" s="6">
        <v>5.9198141974371468E-2</v>
      </c>
      <c r="I245" s="6">
        <f t="shared" si="13"/>
        <v>1.6074727015631198E-2</v>
      </c>
      <c r="J245" s="6">
        <f t="shared" si="14"/>
        <v>1607472.7015631199</v>
      </c>
      <c r="L245">
        <f t="shared" si="15"/>
        <v>1570241.9015631198</v>
      </c>
    </row>
    <row r="246" spans="1:12" hidden="1" x14ac:dyDescent="0.25">
      <c r="A246" s="4" t="s">
        <v>246</v>
      </c>
      <c r="B246" s="4">
        <v>11.469752557111388</v>
      </c>
      <c r="C246" s="6">
        <v>0.66117358768944057</v>
      </c>
      <c r="D246">
        <f t="shared" si="12"/>
        <v>0.64612358768944056</v>
      </c>
      <c r="E246" s="5" t="s">
        <v>287</v>
      </c>
      <c r="F246" s="9">
        <v>34163.54909</v>
      </c>
      <c r="G246" s="11">
        <v>0.93653846153846199</v>
      </c>
      <c r="H246" s="6">
        <v>1.4301057008641158E-2</v>
      </c>
      <c r="I246" s="6">
        <f t="shared" si="13"/>
        <v>3.8833243710319457E-3</v>
      </c>
      <c r="J246" s="6">
        <f t="shared" si="14"/>
        <v>388332.43710319459</v>
      </c>
      <c r="L246">
        <f t="shared" si="15"/>
        <v>354168.88801319461</v>
      </c>
    </row>
    <row r="247" spans="1:12" hidden="1" x14ac:dyDescent="0.25">
      <c r="A247" s="4" t="s">
        <v>253</v>
      </c>
      <c r="B247" s="4">
        <v>24.111550626635996</v>
      </c>
      <c r="C247" s="6">
        <v>0.66112891007275487</v>
      </c>
      <c r="D247">
        <f t="shared" si="12"/>
        <v>0.64607891007275486</v>
      </c>
      <c r="E247" s="5" t="s">
        <v>287</v>
      </c>
      <c r="F247" s="9">
        <v>34579.199999999997</v>
      </c>
      <c r="G247" s="11">
        <v>0.89473684210526305</v>
      </c>
      <c r="H247" s="6">
        <v>1.4306498817500901E-2</v>
      </c>
      <c r="I247" s="6">
        <f t="shared" si="13"/>
        <v>3.8848020456510157E-3</v>
      </c>
      <c r="J247" s="6">
        <f t="shared" si="14"/>
        <v>388480.20456510159</v>
      </c>
      <c r="L247">
        <f t="shared" si="15"/>
        <v>353901.00456510158</v>
      </c>
    </row>
    <row r="248" spans="1:12" hidden="1" x14ac:dyDescent="0.25">
      <c r="A248" s="4" t="s">
        <v>257</v>
      </c>
      <c r="B248" s="4">
        <v>12.18936454047914</v>
      </c>
      <c r="C248" s="6">
        <v>0.66111392848119255</v>
      </c>
      <c r="D248">
        <f t="shared" si="12"/>
        <v>0.64606392848119254</v>
      </c>
      <c r="E248" s="5" t="s">
        <v>287</v>
      </c>
      <c r="F248" s="9">
        <v>32801.357839999997</v>
      </c>
      <c r="G248" s="11">
        <v>0.92662337662337702</v>
      </c>
      <c r="H248" s="6">
        <v>1.430141019771218E-2</v>
      </c>
      <c r="I248" s="6">
        <f t="shared" si="13"/>
        <v>3.8834202763714082E-3</v>
      </c>
      <c r="J248" s="6">
        <f t="shared" si="14"/>
        <v>388342.02763714083</v>
      </c>
      <c r="L248">
        <f t="shared" si="15"/>
        <v>355540.66979714081</v>
      </c>
    </row>
    <row r="249" spans="1:12" hidden="1" x14ac:dyDescent="0.25">
      <c r="A249" s="4" t="s">
        <v>215</v>
      </c>
      <c r="B249" s="4">
        <v>20.517679567978433</v>
      </c>
      <c r="C249" s="6">
        <v>0.66109163989386732</v>
      </c>
      <c r="D249">
        <f t="shared" si="12"/>
        <v>0.64604163989386731</v>
      </c>
      <c r="E249" s="5" t="s">
        <v>287</v>
      </c>
      <c r="F249" s="9">
        <v>33257.599999999999</v>
      </c>
      <c r="G249" s="11">
        <v>0.96753246753246702</v>
      </c>
      <c r="H249" s="6">
        <v>1.4304914364366244E-2</v>
      </c>
      <c r="I249" s="6">
        <f t="shared" si="13"/>
        <v>3.8843718015460619E-3</v>
      </c>
      <c r="J249" s="6">
        <f t="shared" si="14"/>
        <v>388437.18015460618</v>
      </c>
      <c r="L249">
        <f t="shared" si="15"/>
        <v>355179.5801546062</v>
      </c>
    </row>
    <row r="250" spans="1:12" hidden="1" x14ac:dyDescent="0.25">
      <c r="A250" s="4" t="s">
        <v>141</v>
      </c>
      <c r="B250" s="4">
        <v>354.64041644014424</v>
      </c>
      <c r="C250" s="6">
        <v>0.66084885332135135</v>
      </c>
      <c r="D250">
        <f t="shared" si="12"/>
        <v>0.64579885332135134</v>
      </c>
      <c r="E250" s="5" t="s">
        <v>288</v>
      </c>
      <c r="F250" s="9">
        <v>29430.400000000001</v>
      </c>
      <c r="G250" s="11">
        <v>0.94155844155844104</v>
      </c>
      <c r="H250" s="6">
        <v>1.6352635737951746E-2</v>
      </c>
      <c r="I250" s="6">
        <f t="shared" si="13"/>
        <v>4.4404122613752031E-3</v>
      </c>
      <c r="J250" s="6">
        <f t="shared" si="14"/>
        <v>444041.22613752028</v>
      </c>
      <c r="L250">
        <f t="shared" si="15"/>
        <v>414610.82613752026</v>
      </c>
    </row>
    <row r="251" spans="1:12" hidden="1" x14ac:dyDescent="0.25">
      <c r="A251" s="4" t="s">
        <v>263</v>
      </c>
      <c r="B251" s="4">
        <v>4.0984381979516717</v>
      </c>
      <c r="C251" s="6">
        <v>0.66080506833539987</v>
      </c>
      <c r="D251">
        <f t="shared" si="12"/>
        <v>0.64575506833539986</v>
      </c>
      <c r="E251" s="5" t="s">
        <v>288</v>
      </c>
      <c r="F251" s="9">
        <v>22088.444439999999</v>
      </c>
      <c r="G251" s="11">
        <v>0.94554455445544505</v>
      </c>
      <c r="H251" s="6">
        <v>1.4299901504367649E-2</v>
      </c>
      <c r="I251" s="6">
        <f t="shared" si="13"/>
        <v>3.8830106041611865E-3</v>
      </c>
      <c r="J251" s="6">
        <f t="shared" si="14"/>
        <v>388301.06041611865</v>
      </c>
      <c r="L251">
        <f t="shared" si="15"/>
        <v>366212.61597611866</v>
      </c>
    </row>
    <row r="252" spans="1:12" hidden="1" x14ac:dyDescent="0.25">
      <c r="A252" s="4" t="s">
        <v>231</v>
      </c>
      <c r="B252" s="4">
        <v>30.112525741350929</v>
      </c>
      <c r="C252" s="6">
        <v>0.66056782782865997</v>
      </c>
      <c r="D252">
        <f t="shared" si="12"/>
        <v>0.64551782782865996</v>
      </c>
      <c r="E252" s="5" t="s">
        <v>288</v>
      </c>
      <c r="F252" s="9">
        <v>24280</v>
      </c>
      <c r="G252" s="11">
        <v>0.90963855421686701</v>
      </c>
      <c r="H252" s="6">
        <v>1.4321705622821153E-2</v>
      </c>
      <c r="I252" s="6">
        <f t="shared" si="13"/>
        <v>3.8889313178908222E-3</v>
      </c>
      <c r="J252" s="6">
        <f t="shared" si="14"/>
        <v>388893.1317890822</v>
      </c>
      <c r="L252">
        <f t="shared" si="15"/>
        <v>364613.1317890822</v>
      </c>
    </row>
    <row r="253" spans="1:12" hidden="1" x14ac:dyDescent="0.25">
      <c r="A253" s="4" t="s">
        <v>239</v>
      </c>
      <c r="B253" s="4">
        <v>56.486398040033365</v>
      </c>
      <c r="C253" s="6">
        <v>0.66042972310267567</v>
      </c>
      <c r="D253">
        <f t="shared" si="12"/>
        <v>0.64537972310267566</v>
      </c>
      <c r="E253" s="5" t="s">
        <v>288</v>
      </c>
      <c r="F253" s="9">
        <v>23020.799999999999</v>
      </c>
      <c r="G253" s="11">
        <v>0.68202764976958496</v>
      </c>
      <c r="H253" s="6">
        <v>1.4388426655598981E-2</v>
      </c>
      <c r="I253" s="6">
        <f t="shared" si="13"/>
        <v>3.9070488187503746E-3</v>
      </c>
      <c r="J253" s="6">
        <f t="shared" si="14"/>
        <v>390704.88187503745</v>
      </c>
      <c r="L253">
        <f t="shared" si="15"/>
        <v>367684.08187503746</v>
      </c>
    </row>
    <row r="254" spans="1:12" hidden="1" x14ac:dyDescent="0.25">
      <c r="A254" s="4" t="s">
        <v>268</v>
      </c>
      <c r="B254" s="4">
        <v>48.306183520661172</v>
      </c>
      <c r="C254" s="6">
        <v>0.65983530640277777</v>
      </c>
      <c r="D254">
        <f t="shared" si="12"/>
        <v>0.64478530640277776</v>
      </c>
      <c r="E254" s="5" t="s">
        <v>288</v>
      </c>
      <c r="F254" s="9">
        <v>17626.851429999999</v>
      </c>
      <c r="G254" s="11">
        <v>0.89285714285714302</v>
      </c>
      <c r="H254" s="6">
        <v>1.44093884061492E-2</v>
      </c>
      <c r="I254" s="6">
        <f t="shared" si="13"/>
        <v>3.9127407949953452E-3</v>
      </c>
      <c r="J254" s="6">
        <f t="shared" si="14"/>
        <v>391274.07949953451</v>
      </c>
      <c r="L254">
        <f t="shared" si="15"/>
        <v>373647.22806953453</v>
      </c>
    </row>
    <row r="255" spans="1:12" hidden="1" x14ac:dyDescent="0.25">
      <c r="A255" s="4" t="s">
        <v>244</v>
      </c>
      <c r="B255" s="4">
        <v>108.1493941309007</v>
      </c>
      <c r="C255" s="6">
        <v>0.65978722603972906</v>
      </c>
      <c r="D255">
        <f t="shared" si="12"/>
        <v>0.64473722603972905</v>
      </c>
      <c r="E255" s="5" t="s">
        <v>288</v>
      </c>
      <c r="F255" s="9">
        <v>17469.12</v>
      </c>
      <c r="G255" s="11">
        <v>1</v>
      </c>
      <c r="H255" s="6">
        <v>1.486146421760548E-2</v>
      </c>
      <c r="I255" s="6">
        <f t="shared" si="13"/>
        <v>4.0354979461011305E-3</v>
      </c>
      <c r="J255" s="6">
        <f t="shared" si="14"/>
        <v>403549.79461011302</v>
      </c>
      <c r="L255">
        <f t="shared" si="15"/>
        <v>386080.67461011303</v>
      </c>
    </row>
    <row r="256" spans="1:12" hidden="1" x14ac:dyDescent="0.25">
      <c r="J256" s="15">
        <f>SUM(J2:J255)</f>
        <v>100000000.00000001</v>
      </c>
    </row>
    <row r="257" spans="8:8" hidden="1" x14ac:dyDescent="0.25">
      <c r="H257">
        <f>SUM(H2:H255)</f>
        <v>3.6826841237681176</v>
      </c>
    </row>
  </sheetData>
  <autoFilter ref="A1:L257" xr:uid="{00000000-0009-0000-0000-000002000000}">
    <filterColumn colId="11">
      <customFilters and="1">
        <customFilter operator="lessThan" val="0"/>
      </customFilters>
    </filterColumn>
  </autoFilter>
  <phoneticPr fontId="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"/>
  <sheetViews>
    <sheetView zoomScaleSheetLayoutView="100" workbookViewId="0">
      <selection activeCell="C1" sqref="C1:C65536"/>
    </sheetView>
  </sheetViews>
  <sheetFormatPr defaultColWidth="8.6640625" defaultRowHeight="13.8" x14ac:dyDescent="0.25"/>
  <cols>
    <col min="2" max="2" width="12.77734375" customWidth="1"/>
    <col min="3" max="3" width="14.33203125" customWidth="1"/>
    <col min="4" max="4" width="12.6640625" bestFit="1" customWidth="1"/>
  </cols>
  <sheetData>
    <row r="1" spans="1:4" x14ac:dyDescent="0.25">
      <c r="A1" s="2" t="s">
        <v>0</v>
      </c>
      <c r="B1" s="2" t="s">
        <v>279</v>
      </c>
      <c r="C1" t="s">
        <v>290</v>
      </c>
    </row>
    <row r="2" spans="1:4" x14ac:dyDescent="0.25">
      <c r="A2" s="4" t="s">
        <v>275</v>
      </c>
      <c r="B2" s="14" t="s">
        <v>286</v>
      </c>
      <c r="C2">
        <v>250188.05749149065</v>
      </c>
      <c r="D2">
        <f>SUM(C2:C60)</f>
        <v>15132563.304876391</v>
      </c>
    </row>
    <row r="3" spans="1:4" x14ac:dyDescent="0.25">
      <c r="A3" s="4" t="s">
        <v>270</v>
      </c>
      <c r="B3" s="14" t="s">
        <v>286</v>
      </c>
      <c r="C3">
        <v>111400.84942055604</v>
      </c>
    </row>
    <row r="4" spans="1:4" x14ac:dyDescent="0.25">
      <c r="A4" s="4" t="s">
        <v>265</v>
      </c>
      <c r="B4" s="14" t="s">
        <v>286</v>
      </c>
      <c r="C4">
        <v>237270.84263486954</v>
      </c>
    </row>
    <row r="5" spans="1:4" x14ac:dyDescent="0.25">
      <c r="A5" s="4" t="s">
        <v>251</v>
      </c>
      <c r="B5" s="14" t="s">
        <v>287</v>
      </c>
      <c r="C5">
        <v>8885.7514367889962</v>
      </c>
    </row>
    <row r="6" spans="1:4" x14ac:dyDescent="0.25">
      <c r="A6" s="4" t="s">
        <v>227</v>
      </c>
      <c r="B6" s="14" t="s">
        <v>287</v>
      </c>
      <c r="C6">
        <v>95324.492190969526</v>
      </c>
    </row>
    <row r="7" spans="1:4" x14ac:dyDescent="0.25">
      <c r="A7" s="4" t="s">
        <v>206</v>
      </c>
      <c r="B7" s="14" t="s">
        <v>287</v>
      </c>
      <c r="C7">
        <v>11982.273564394796</v>
      </c>
    </row>
    <row r="8" spans="1:4" x14ac:dyDescent="0.25">
      <c r="A8" s="4" t="s">
        <v>207</v>
      </c>
      <c r="B8" s="14" t="s">
        <v>287</v>
      </c>
      <c r="C8">
        <v>100667.67945807695</v>
      </c>
    </row>
    <row r="9" spans="1:4" x14ac:dyDescent="0.25">
      <c r="A9" s="4" t="s">
        <v>276</v>
      </c>
      <c r="B9" s="14" t="s">
        <v>287</v>
      </c>
      <c r="C9">
        <v>129250.51608867294</v>
      </c>
    </row>
    <row r="10" spans="1:4" x14ac:dyDescent="0.25">
      <c r="A10" s="4" t="s">
        <v>247</v>
      </c>
      <c r="B10" s="14" t="s">
        <v>287</v>
      </c>
      <c r="C10">
        <v>237183.07006481834</v>
      </c>
    </row>
    <row r="11" spans="1:4" x14ac:dyDescent="0.25">
      <c r="A11" s="4" t="s">
        <v>224</v>
      </c>
      <c r="B11" s="14" t="s">
        <v>287</v>
      </c>
      <c r="C11">
        <v>84242.461287303362</v>
      </c>
    </row>
    <row r="12" spans="1:4" x14ac:dyDescent="0.25">
      <c r="A12" s="4" t="s">
        <v>261</v>
      </c>
      <c r="B12" s="14" t="s">
        <v>287</v>
      </c>
      <c r="C12">
        <v>7391.1081217491883</v>
      </c>
    </row>
    <row r="13" spans="1:4" x14ac:dyDescent="0.25">
      <c r="A13" s="4" t="s">
        <v>204</v>
      </c>
      <c r="B13" s="14" t="s">
        <v>287</v>
      </c>
      <c r="C13">
        <v>92400.782286577043</v>
      </c>
    </row>
    <row r="14" spans="1:4" x14ac:dyDescent="0.25">
      <c r="A14" s="4" t="s">
        <v>212</v>
      </c>
      <c r="B14" s="14" t="s">
        <v>287</v>
      </c>
      <c r="C14">
        <v>124454.08807814465</v>
      </c>
    </row>
    <row r="15" spans="1:4" x14ac:dyDescent="0.25">
      <c r="A15" s="4" t="s">
        <v>220</v>
      </c>
      <c r="B15" s="14" t="s">
        <v>287</v>
      </c>
      <c r="C15">
        <v>29967.61615842249</v>
      </c>
    </row>
    <row r="16" spans="1:4" x14ac:dyDescent="0.25">
      <c r="A16" s="4" t="s">
        <v>136</v>
      </c>
      <c r="B16" s="14" t="s">
        <v>287</v>
      </c>
      <c r="C16">
        <v>42326.914479469415</v>
      </c>
    </row>
    <row r="17" spans="1:3" x14ac:dyDescent="0.25">
      <c r="A17" s="4" t="s">
        <v>230</v>
      </c>
      <c r="B17" s="14" t="s">
        <v>287</v>
      </c>
      <c r="C17">
        <v>178347.40547597257</v>
      </c>
    </row>
    <row r="18" spans="1:3" x14ac:dyDescent="0.25">
      <c r="A18" s="4" t="s">
        <v>195</v>
      </c>
      <c r="B18" s="14" t="s">
        <v>287</v>
      </c>
      <c r="C18">
        <v>102323.2656852529</v>
      </c>
    </row>
    <row r="19" spans="1:3" x14ac:dyDescent="0.25">
      <c r="A19" s="4" t="s">
        <v>28</v>
      </c>
      <c r="B19" s="14" t="s">
        <v>287</v>
      </c>
      <c r="C19">
        <v>78138.877832295839</v>
      </c>
    </row>
    <row r="20" spans="1:3" x14ac:dyDescent="0.25">
      <c r="A20" s="4" t="s">
        <v>209</v>
      </c>
      <c r="B20" s="14" t="s">
        <v>287</v>
      </c>
      <c r="C20">
        <v>181532.60061341873</v>
      </c>
    </row>
    <row r="21" spans="1:3" x14ac:dyDescent="0.25">
      <c r="A21" s="4" t="s">
        <v>238</v>
      </c>
      <c r="B21" s="14" t="s">
        <v>287</v>
      </c>
      <c r="C21">
        <v>200651.56057395239</v>
      </c>
    </row>
    <row r="22" spans="1:3" x14ac:dyDescent="0.25">
      <c r="A22" s="4" t="s">
        <v>197</v>
      </c>
      <c r="B22" s="14" t="s">
        <v>287</v>
      </c>
      <c r="C22">
        <v>147112.36407955925</v>
      </c>
    </row>
    <row r="23" spans="1:3" x14ac:dyDescent="0.25">
      <c r="A23" s="4" t="s">
        <v>59</v>
      </c>
      <c r="B23" s="14" t="s">
        <v>287</v>
      </c>
      <c r="C23">
        <v>130741.68103051151</v>
      </c>
    </row>
    <row r="24" spans="1:3" x14ac:dyDescent="0.25">
      <c r="A24" s="4" t="s">
        <v>211</v>
      </c>
      <c r="B24" s="14" t="s">
        <v>287</v>
      </c>
      <c r="C24">
        <v>163438.54297418526</v>
      </c>
    </row>
    <row r="25" spans="1:3" x14ac:dyDescent="0.25">
      <c r="A25" s="4" t="s">
        <v>221</v>
      </c>
      <c r="B25" s="14" t="s">
        <v>287</v>
      </c>
      <c r="C25">
        <v>172727.3647036404</v>
      </c>
    </row>
    <row r="26" spans="1:3" x14ac:dyDescent="0.25">
      <c r="A26" s="4" t="s">
        <v>260</v>
      </c>
      <c r="B26" s="14" t="s">
        <v>287</v>
      </c>
      <c r="C26">
        <v>190267.93623592405</v>
      </c>
    </row>
    <row r="27" spans="1:3" x14ac:dyDescent="0.25">
      <c r="A27" s="4" t="s">
        <v>210</v>
      </c>
      <c r="B27" s="14" t="s">
        <v>287</v>
      </c>
      <c r="C27">
        <v>225783.40717724449</v>
      </c>
    </row>
    <row r="28" spans="1:3" x14ac:dyDescent="0.25">
      <c r="A28" s="4" t="s">
        <v>222</v>
      </c>
      <c r="B28" s="14" t="s">
        <v>287</v>
      </c>
      <c r="C28">
        <v>220964.36388882934</v>
      </c>
    </row>
    <row r="29" spans="1:3" x14ac:dyDescent="0.25">
      <c r="A29" s="4" t="s">
        <v>255</v>
      </c>
      <c r="B29" s="14" t="s">
        <v>287</v>
      </c>
      <c r="C29">
        <v>256241.51082142393</v>
      </c>
    </row>
    <row r="30" spans="1:3" x14ac:dyDescent="0.25">
      <c r="A30" s="4" t="s">
        <v>234</v>
      </c>
      <c r="B30" s="14" t="s">
        <v>287</v>
      </c>
      <c r="C30">
        <v>253984.52560981709</v>
      </c>
    </row>
    <row r="31" spans="1:3" x14ac:dyDescent="0.25">
      <c r="A31" s="4" t="s">
        <v>225</v>
      </c>
      <c r="B31" s="14" t="s">
        <v>287</v>
      </c>
      <c r="C31">
        <v>233830.12581447978</v>
      </c>
    </row>
    <row r="32" spans="1:3" x14ac:dyDescent="0.25">
      <c r="A32" s="4" t="s">
        <v>73</v>
      </c>
      <c r="B32" s="14" t="s">
        <v>287</v>
      </c>
      <c r="C32">
        <v>223704.71816548106</v>
      </c>
    </row>
    <row r="33" spans="1:3" x14ac:dyDescent="0.25">
      <c r="A33" s="7" t="s">
        <v>240</v>
      </c>
      <c r="B33" s="14" t="s">
        <v>287</v>
      </c>
      <c r="C33">
        <v>229839.75170513664</v>
      </c>
    </row>
    <row r="34" spans="1:3" x14ac:dyDescent="0.25">
      <c r="A34" s="4" t="s">
        <v>229</v>
      </c>
      <c r="B34" s="14" t="s">
        <v>287</v>
      </c>
      <c r="C34">
        <v>250903.96688882349</v>
      </c>
    </row>
    <row r="35" spans="1:3" x14ac:dyDescent="0.25">
      <c r="A35" s="4" t="s">
        <v>89</v>
      </c>
      <c r="B35" s="14" t="s">
        <v>287</v>
      </c>
      <c r="C35">
        <v>237188.28803291917</v>
      </c>
    </row>
    <row r="36" spans="1:3" x14ac:dyDescent="0.25">
      <c r="A36" s="4" t="s">
        <v>249</v>
      </c>
      <c r="B36" s="14" t="s">
        <v>287</v>
      </c>
      <c r="C36">
        <v>264114.80358718126</v>
      </c>
    </row>
    <row r="37" spans="1:3" x14ac:dyDescent="0.25">
      <c r="A37" s="7" t="s">
        <v>196</v>
      </c>
      <c r="B37" s="14" t="s">
        <v>287</v>
      </c>
      <c r="C37">
        <v>280789.33381045656</v>
      </c>
    </row>
    <row r="38" spans="1:3" x14ac:dyDescent="0.25">
      <c r="A38" s="4" t="s">
        <v>273</v>
      </c>
      <c r="B38" s="14" t="s">
        <v>287</v>
      </c>
      <c r="C38">
        <v>311086.07717242243</v>
      </c>
    </row>
    <row r="39" spans="1:3" x14ac:dyDescent="0.25">
      <c r="A39" s="4" t="s">
        <v>259</v>
      </c>
      <c r="B39" s="14" t="s">
        <v>287</v>
      </c>
      <c r="C39">
        <v>312288.54610342113</v>
      </c>
    </row>
    <row r="40" spans="1:3" x14ac:dyDescent="0.25">
      <c r="A40" s="4" t="s">
        <v>113</v>
      </c>
      <c r="B40" s="14" t="s">
        <v>287</v>
      </c>
      <c r="C40">
        <v>309676.65694441914</v>
      </c>
    </row>
    <row r="41" spans="1:3" x14ac:dyDescent="0.25">
      <c r="A41" s="4" t="s">
        <v>272</v>
      </c>
      <c r="B41" s="14" t="s">
        <v>287</v>
      </c>
      <c r="C41">
        <v>322969.91717527399</v>
      </c>
    </row>
    <row r="42" spans="1:3" x14ac:dyDescent="0.25">
      <c r="A42" s="4" t="s">
        <v>262</v>
      </c>
      <c r="B42" s="14" t="s">
        <v>287</v>
      </c>
      <c r="C42">
        <v>329966.36370976811</v>
      </c>
    </row>
    <row r="43" spans="1:3" x14ac:dyDescent="0.25">
      <c r="A43" s="4" t="s">
        <v>252</v>
      </c>
      <c r="B43" s="14" t="s">
        <v>287</v>
      </c>
      <c r="C43">
        <v>339225.447077677</v>
      </c>
    </row>
    <row r="44" spans="1:3" x14ac:dyDescent="0.25">
      <c r="A44" s="4" t="s">
        <v>86</v>
      </c>
      <c r="B44" s="14" t="s">
        <v>287</v>
      </c>
      <c r="C44">
        <v>367060.42813774111</v>
      </c>
    </row>
    <row r="45" spans="1:3" x14ac:dyDescent="0.25">
      <c r="A45" s="4" t="s">
        <v>254</v>
      </c>
      <c r="B45" s="14" t="s">
        <v>287</v>
      </c>
      <c r="C45">
        <v>347381.39683241665</v>
      </c>
    </row>
    <row r="46" spans="1:3" x14ac:dyDescent="0.25">
      <c r="A46" s="4" t="s">
        <v>100</v>
      </c>
      <c r="B46" s="14" t="s">
        <v>287</v>
      </c>
      <c r="C46">
        <v>381949.57217431045</v>
      </c>
    </row>
    <row r="47" spans="1:3" x14ac:dyDescent="0.25">
      <c r="A47" s="4" t="s">
        <v>266</v>
      </c>
      <c r="B47" s="14" t="s">
        <v>287</v>
      </c>
      <c r="C47">
        <v>359395.97970404068</v>
      </c>
    </row>
    <row r="48" spans="1:3" x14ac:dyDescent="0.25">
      <c r="A48" s="4" t="s">
        <v>242</v>
      </c>
      <c r="B48" s="14" t="s">
        <v>287</v>
      </c>
      <c r="C48">
        <v>352115.65809178306</v>
      </c>
    </row>
    <row r="49" spans="1:3" x14ac:dyDescent="0.25">
      <c r="A49" s="4" t="s">
        <v>267</v>
      </c>
      <c r="B49" s="14" t="s">
        <v>287</v>
      </c>
      <c r="C49">
        <v>352003.76173373271</v>
      </c>
    </row>
    <row r="50" spans="1:3" x14ac:dyDescent="0.25">
      <c r="A50" s="7" t="s">
        <v>32</v>
      </c>
      <c r="B50" s="14" t="s">
        <v>287</v>
      </c>
      <c r="C50">
        <v>1570241.9015631198</v>
      </c>
    </row>
    <row r="51" spans="1:3" x14ac:dyDescent="0.25">
      <c r="A51" s="4" t="s">
        <v>246</v>
      </c>
      <c r="B51" s="14" t="s">
        <v>287</v>
      </c>
      <c r="C51">
        <v>354168.88801319461</v>
      </c>
    </row>
    <row r="52" spans="1:3" x14ac:dyDescent="0.25">
      <c r="A52" s="4" t="s">
        <v>253</v>
      </c>
      <c r="B52" s="14" t="s">
        <v>287</v>
      </c>
      <c r="C52">
        <v>353901.00456510158</v>
      </c>
    </row>
    <row r="53" spans="1:3" x14ac:dyDescent="0.25">
      <c r="A53" s="4" t="s">
        <v>257</v>
      </c>
      <c r="B53" s="14" t="s">
        <v>287</v>
      </c>
      <c r="C53">
        <v>355540.66979714081</v>
      </c>
    </row>
    <row r="54" spans="1:3" x14ac:dyDescent="0.25">
      <c r="A54" s="4" t="s">
        <v>215</v>
      </c>
      <c r="B54" s="14" t="s">
        <v>287</v>
      </c>
      <c r="C54">
        <v>355179.5801546062</v>
      </c>
    </row>
    <row r="55" spans="1:3" x14ac:dyDescent="0.25">
      <c r="A55" s="4" t="s">
        <v>141</v>
      </c>
      <c r="B55" s="14" t="s">
        <v>288</v>
      </c>
      <c r="C55">
        <v>414610.82613752026</v>
      </c>
    </row>
    <row r="56" spans="1:3" x14ac:dyDescent="0.25">
      <c r="A56" s="4" t="s">
        <v>263</v>
      </c>
      <c r="B56" s="14" t="s">
        <v>288</v>
      </c>
      <c r="C56">
        <v>366212.61597611866</v>
      </c>
    </row>
    <row r="57" spans="1:3" x14ac:dyDescent="0.25">
      <c r="A57" s="4" t="s">
        <v>231</v>
      </c>
      <c r="B57" s="14" t="s">
        <v>288</v>
      </c>
      <c r="C57">
        <v>364613.1317890822</v>
      </c>
    </row>
    <row r="58" spans="1:3" x14ac:dyDescent="0.25">
      <c r="A58" s="4" t="s">
        <v>239</v>
      </c>
      <c r="B58" s="14" t="s">
        <v>288</v>
      </c>
      <c r="C58">
        <v>367684.08187503746</v>
      </c>
    </row>
    <row r="59" spans="1:3" x14ac:dyDescent="0.25">
      <c r="A59" s="4" t="s">
        <v>268</v>
      </c>
      <c r="B59" s="14" t="s">
        <v>288</v>
      </c>
      <c r="C59">
        <v>373647.22806953453</v>
      </c>
    </row>
    <row r="60" spans="1:3" x14ac:dyDescent="0.25">
      <c r="A60" s="4" t="s">
        <v>244</v>
      </c>
      <c r="B60" s="14" t="s">
        <v>288</v>
      </c>
      <c r="C60">
        <v>386080.67461011303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196"/>
  <sheetViews>
    <sheetView zoomScaleSheetLayoutView="100" workbookViewId="0">
      <selection activeCell="J1" sqref="J1:J65536"/>
    </sheetView>
  </sheetViews>
  <sheetFormatPr defaultColWidth="8.6640625" defaultRowHeight="13.8" x14ac:dyDescent="0.25"/>
  <cols>
    <col min="2" max="2" width="13.88671875" customWidth="1"/>
    <col min="3" max="3" width="12.88671875" customWidth="1"/>
    <col min="4" max="4" width="18.21875" customWidth="1"/>
    <col min="5" max="5" width="17.77734375" customWidth="1"/>
    <col min="6" max="6" width="18" customWidth="1"/>
    <col min="7" max="7" width="13.88671875" customWidth="1"/>
    <col min="8" max="8" width="16" customWidth="1"/>
    <col min="9" max="9" width="13.88671875" bestFit="1" customWidth="1"/>
    <col min="10" max="10" width="13.21875" customWidth="1"/>
    <col min="11" max="11" width="11.6640625" bestFit="1" customWidth="1"/>
  </cols>
  <sheetData>
    <row r="1" spans="1:11" x14ac:dyDescent="0.25">
      <c r="A1" s="2" t="s">
        <v>0</v>
      </c>
      <c r="B1" s="2" t="s">
        <v>279</v>
      </c>
      <c r="C1" s="3" t="s">
        <v>284</v>
      </c>
      <c r="D1" s="3" t="s">
        <v>285</v>
      </c>
      <c r="E1" t="s">
        <v>290</v>
      </c>
      <c r="F1">
        <v>15132563.304876391</v>
      </c>
      <c r="G1" t="s">
        <v>291</v>
      </c>
      <c r="H1" t="s">
        <v>292</v>
      </c>
      <c r="I1" t="s">
        <v>293</v>
      </c>
      <c r="J1" s="8" t="s">
        <v>280</v>
      </c>
    </row>
    <row r="2" spans="1:11" x14ac:dyDescent="0.25">
      <c r="A2" s="4" t="s">
        <v>271</v>
      </c>
      <c r="B2" s="14" t="s">
        <v>286</v>
      </c>
      <c r="C2" s="6">
        <v>3.8829145992871233E-3</v>
      </c>
      <c r="D2" s="6">
        <v>388291.45992871234</v>
      </c>
      <c r="E2">
        <v>-133547.92007128766</v>
      </c>
      <c r="G2">
        <f>C2/SUM($C$2:$C$196)</f>
        <v>5.1281873912960843E-3</v>
      </c>
      <c r="H2">
        <f>$F$1*G2</f>
        <v>77602.620338056906</v>
      </c>
      <c r="I2">
        <f>E2+H2</f>
        <v>-55945.299733230757</v>
      </c>
      <c r="J2" s="9">
        <v>521839.38</v>
      </c>
    </row>
    <row r="3" spans="1:11" x14ac:dyDescent="0.25">
      <c r="A3" s="7" t="s">
        <v>205</v>
      </c>
      <c r="B3" s="14" t="s">
        <v>286</v>
      </c>
      <c r="C3" s="6">
        <v>3.8829146156910202E-3</v>
      </c>
      <c r="D3" s="6">
        <v>388291.46156910202</v>
      </c>
      <c r="E3">
        <v>-518506.178430898</v>
      </c>
      <c r="G3">
        <f t="shared" ref="G3:G66" si="0">C3/SUM($C$2:$C$196)</f>
        <v>5.1281874129608046E-3</v>
      </c>
      <c r="H3">
        <f t="shared" ref="H3:H34" si="1">$F$1*G3</f>
        <v>77602.620665899667</v>
      </c>
      <c r="I3">
        <f t="shared" ref="I3:I66" si="2">E3+H3</f>
        <v>-440903.55776499835</v>
      </c>
      <c r="J3" s="9">
        <v>906797.64</v>
      </c>
      <c r="K3">
        <f>SUM(H2:H196)</f>
        <v>15132563.30487638</v>
      </c>
    </row>
    <row r="4" spans="1:11" x14ac:dyDescent="0.25">
      <c r="A4" s="4" t="s">
        <v>250</v>
      </c>
      <c r="B4" s="14" t="s">
        <v>286</v>
      </c>
      <c r="C4" s="6">
        <v>3.8829146100736846E-3</v>
      </c>
      <c r="D4" s="6">
        <v>388291.46100736846</v>
      </c>
      <c r="E4">
        <v>-241188.68299263151</v>
      </c>
      <c r="G4">
        <f t="shared" si="0"/>
        <v>5.1281874055419579E-3</v>
      </c>
      <c r="H4">
        <f t="shared" si="1"/>
        <v>77602.620553633489</v>
      </c>
      <c r="I4">
        <f t="shared" si="2"/>
        <v>-163586.06243899802</v>
      </c>
      <c r="J4" s="9">
        <v>629480.14399999997</v>
      </c>
    </row>
    <row r="5" spans="1:11" x14ac:dyDescent="0.25">
      <c r="A5" s="4" t="s">
        <v>213</v>
      </c>
      <c r="B5" s="14" t="s">
        <v>286</v>
      </c>
      <c r="C5" s="6">
        <v>3.8829146091416663E-3</v>
      </c>
      <c r="D5" s="6">
        <v>388291.46091416664</v>
      </c>
      <c r="E5">
        <v>-101197.76988583338</v>
      </c>
      <c r="G5">
        <f t="shared" si="0"/>
        <v>5.1281874043110354E-3</v>
      </c>
      <c r="H5">
        <f t="shared" si="1"/>
        <v>77602.620535006485</v>
      </c>
      <c r="I5">
        <f t="shared" si="2"/>
        <v>-23595.14935082689</v>
      </c>
      <c r="J5" s="9">
        <v>489489.23080000002</v>
      </c>
    </row>
    <row r="6" spans="1:11" x14ac:dyDescent="0.25">
      <c r="A6" s="4" t="s">
        <v>256</v>
      </c>
      <c r="B6" s="14" t="s">
        <v>286</v>
      </c>
      <c r="C6" s="6">
        <v>3.8829146144524446E-3</v>
      </c>
      <c r="D6" s="6">
        <v>388291.46144524444</v>
      </c>
      <c r="E6">
        <v>-93916.538554755563</v>
      </c>
      <c r="G6">
        <f t="shared" si="0"/>
        <v>5.1281874113250107E-3</v>
      </c>
      <c r="H6">
        <f t="shared" si="1"/>
        <v>77602.620641145913</v>
      </c>
      <c r="I6">
        <f t="shared" si="2"/>
        <v>-16313.91791360965</v>
      </c>
      <c r="J6" s="9">
        <v>482208</v>
      </c>
    </row>
    <row r="7" spans="1:11" x14ac:dyDescent="0.25">
      <c r="A7" s="4" t="s">
        <v>62</v>
      </c>
      <c r="B7" s="14" t="s">
        <v>286</v>
      </c>
      <c r="C7" s="6">
        <v>3.8829146384318533E-3</v>
      </c>
      <c r="D7" s="6">
        <v>388291.46384318534</v>
      </c>
      <c r="E7">
        <v>-30277295.176156815</v>
      </c>
      <c r="G7">
        <f t="shared" si="0"/>
        <v>5.1281874429947522E-3</v>
      </c>
      <c r="H7">
        <f t="shared" si="1"/>
        <v>77602.621120390279</v>
      </c>
      <c r="I7">
        <f t="shared" si="2"/>
        <v>-30199692.555036426</v>
      </c>
      <c r="J7" s="9">
        <v>30665586.640000001</v>
      </c>
    </row>
    <row r="8" spans="1:11" x14ac:dyDescent="0.25">
      <c r="A8" s="4" t="s">
        <v>132</v>
      </c>
      <c r="B8" s="14" t="s">
        <v>286</v>
      </c>
      <c r="C8" s="6">
        <v>3.882914636992483E-3</v>
      </c>
      <c r="D8" s="6">
        <v>388291.46369924827</v>
      </c>
      <c r="E8">
        <v>-9962641.1363007519</v>
      </c>
      <c r="G8">
        <f t="shared" si="0"/>
        <v>5.1281874410937676E-3</v>
      </c>
      <c r="H8">
        <f t="shared" si="1"/>
        <v>77602.6210916235</v>
      </c>
      <c r="I8">
        <f t="shared" si="2"/>
        <v>-9885038.5152091291</v>
      </c>
      <c r="J8" s="9">
        <v>10350932.6</v>
      </c>
    </row>
    <row r="9" spans="1:11" x14ac:dyDescent="0.25">
      <c r="A9" s="4" t="s">
        <v>183</v>
      </c>
      <c r="B9" s="14" t="s">
        <v>286</v>
      </c>
      <c r="C9" s="6">
        <v>3.8829146343649333E-3</v>
      </c>
      <c r="D9" s="6">
        <v>388291.46343649336</v>
      </c>
      <c r="E9">
        <v>-4125131.6785635068</v>
      </c>
      <c r="G9">
        <f t="shared" si="0"/>
        <v>5.1281874376235478E-3</v>
      </c>
      <c r="H9">
        <f t="shared" si="1"/>
        <v>77602.621039110192</v>
      </c>
      <c r="I9">
        <f t="shared" si="2"/>
        <v>-4047529.0575243966</v>
      </c>
      <c r="J9" s="9">
        <v>4513423.142</v>
      </c>
    </row>
    <row r="10" spans="1:11" x14ac:dyDescent="0.25">
      <c r="A10" s="4" t="s">
        <v>145</v>
      </c>
      <c r="B10" s="14" t="s">
        <v>286</v>
      </c>
      <c r="C10" s="6">
        <v>3.8829146344789536E-3</v>
      </c>
      <c r="D10" s="6">
        <v>388291.46344789537</v>
      </c>
      <c r="E10">
        <v>-4169021.6715521044</v>
      </c>
      <c r="G10">
        <f t="shared" si="0"/>
        <v>5.1281874377741348E-3</v>
      </c>
      <c r="H10">
        <f t="shared" si="1"/>
        <v>77602.621041388949</v>
      </c>
      <c r="I10">
        <f t="shared" si="2"/>
        <v>-4091419.0505107157</v>
      </c>
      <c r="J10" s="9">
        <v>4557313.1349999998</v>
      </c>
    </row>
    <row r="11" spans="1:11" x14ac:dyDescent="0.25">
      <c r="A11" s="4" t="s">
        <v>153</v>
      </c>
      <c r="B11" s="14" t="s">
        <v>286</v>
      </c>
      <c r="C11" s="6">
        <v>3.8829146355572907E-3</v>
      </c>
      <c r="D11" s="6">
        <v>388291.46355572907</v>
      </c>
      <c r="E11">
        <v>-5484403.4294442711</v>
      </c>
      <c r="G11">
        <f t="shared" si="0"/>
        <v>5.1281874391983012E-3</v>
      </c>
      <c r="H11">
        <f t="shared" si="1"/>
        <v>77602.621062940234</v>
      </c>
      <c r="I11">
        <f t="shared" si="2"/>
        <v>-5406800.8083813312</v>
      </c>
      <c r="J11" s="9">
        <v>5872694.8930000002</v>
      </c>
    </row>
    <row r="12" spans="1:11" x14ac:dyDescent="0.25">
      <c r="A12" s="7" t="s">
        <v>4</v>
      </c>
      <c r="B12" s="14" t="s">
        <v>286</v>
      </c>
      <c r="C12" s="6">
        <v>3.8829146392111414E-3</v>
      </c>
      <c r="D12" s="6">
        <v>388291.46392111416</v>
      </c>
      <c r="E12">
        <v>-403433387.03607887</v>
      </c>
      <c r="G12">
        <f t="shared" si="0"/>
        <v>5.1281874440239619E-3</v>
      </c>
      <c r="H12">
        <f t="shared" si="1"/>
        <v>77602.621135964859</v>
      </c>
      <c r="I12">
        <f t="shared" si="2"/>
        <v>-403355784.41494292</v>
      </c>
      <c r="J12" s="9">
        <v>403821678.5</v>
      </c>
    </row>
    <row r="13" spans="1:11" x14ac:dyDescent="0.25">
      <c r="A13" s="4" t="s">
        <v>99</v>
      </c>
      <c r="B13" s="14" t="s">
        <v>286</v>
      </c>
      <c r="C13" s="6">
        <v>3.8829146381268182E-3</v>
      </c>
      <c r="D13" s="6">
        <v>388291.46381268185</v>
      </c>
      <c r="E13">
        <v>-21241276.036187317</v>
      </c>
      <c r="G13">
        <f t="shared" si="0"/>
        <v>5.1281874425918904E-3</v>
      </c>
      <c r="H13">
        <f t="shared" si="1"/>
        <v>77602.621114293943</v>
      </c>
      <c r="I13">
        <f t="shared" si="2"/>
        <v>-21163673.415073022</v>
      </c>
      <c r="J13" s="9">
        <v>21629567.5</v>
      </c>
    </row>
    <row r="14" spans="1:11" x14ac:dyDescent="0.25">
      <c r="A14" s="7" t="s">
        <v>74</v>
      </c>
      <c r="B14" s="14" t="s">
        <v>286</v>
      </c>
      <c r="C14" s="6">
        <v>3.882914638036829E-3</v>
      </c>
      <c r="D14" s="6">
        <v>388291.46380368288</v>
      </c>
      <c r="E14">
        <v>-19629669.076196317</v>
      </c>
      <c r="G14">
        <f t="shared" si="0"/>
        <v>5.128187442473041E-3</v>
      </c>
      <c r="H14">
        <f t="shared" si="1"/>
        <v>77602.621112495443</v>
      </c>
      <c r="I14">
        <f t="shared" si="2"/>
        <v>-19552066.455083821</v>
      </c>
      <c r="J14" s="9">
        <v>20017960.539999999</v>
      </c>
    </row>
    <row r="15" spans="1:11" x14ac:dyDescent="0.25">
      <c r="A15" s="4" t="s">
        <v>203</v>
      </c>
      <c r="B15" s="14" t="s">
        <v>286</v>
      </c>
      <c r="C15" s="6">
        <v>3.8829146272094952E-3</v>
      </c>
      <c r="D15" s="6">
        <v>388291.46272094949</v>
      </c>
      <c r="E15">
        <v>-135657.69077905052</v>
      </c>
      <c r="G15">
        <f t="shared" si="0"/>
        <v>5.1281874281733199E-3</v>
      </c>
      <c r="H15">
        <f t="shared" si="1"/>
        <v>77602.62089610401</v>
      </c>
      <c r="I15">
        <f t="shared" si="2"/>
        <v>-58055.069882946511</v>
      </c>
      <c r="J15" s="9">
        <v>523949.15350000001</v>
      </c>
    </row>
    <row r="16" spans="1:11" x14ac:dyDescent="0.25">
      <c r="A16" s="7" t="s">
        <v>61</v>
      </c>
      <c r="B16" s="14" t="s">
        <v>286</v>
      </c>
      <c r="C16" s="6">
        <v>3.8829146388120531E-3</v>
      </c>
      <c r="D16" s="6">
        <v>388291.4638812053</v>
      </c>
      <c r="E16">
        <v>-40096775.106118798</v>
      </c>
      <c r="G16">
        <f t="shared" si="0"/>
        <v>5.1281874434968844E-3</v>
      </c>
      <c r="H16">
        <f t="shared" si="1"/>
        <v>77602.621127988823</v>
      </c>
      <c r="I16">
        <f t="shared" si="2"/>
        <v>-40019172.484990813</v>
      </c>
      <c r="J16" s="9">
        <v>40485066.57</v>
      </c>
    </row>
    <row r="17" spans="1:10" x14ac:dyDescent="0.25">
      <c r="A17" s="4" t="s">
        <v>53</v>
      </c>
      <c r="B17" s="14" t="s">
        <v>286</v>
      </c>
      <c r="C17" s="6">
        <v>3.8829146384549199E-3</v>
      </c>
      <c r="D17" s="6">
        <v>388291.46384549199</v>
      </c>
      <c r="E17">
        <v>-30203435.356154509</v>
      </c>
      <c r="G17">
        <f t="shared" si="0"/>
        <v>5.1281874430252165E-3</v>
      </c>
      <c r="H17">
        <f t="shared" si="1"/>
        <v>77602.621120851283</v>
      </c>
      <c r="I17">
        <f t="shared" si="2"/>
        <v>-30125832.735033657</v>
      </c>
      <c r="J17" s="9">
        <v>30591726.82</v>
      </c>
    </row>
    <row r="18" spans="1:10" x14ac:dyDescent="0.25">
      <c r="A18" s="4" t="s">
        <v>198</v>
      </c>
      <c r="B18" s="14" t="s">
        <v>286</v>
      </c>
      <c r="C18" s="6">
        <v>3.8829146320480453E-3</v>
      </c>
      <c r="D18" s="6">
        <v>388291.46320480452</v>
      </c>
      <c r="E18">
        <v>-1611376.2967951954</v>
      </c>
      <c r="G18">
        <f t="shared" si="0"/>
        <v>5.1281874345636205E-3</v>
      </c>
      <c r="H18">
        <f t="shared" si="1"/>
        <v>77602.620992805649</v>
      </c>
      <c r="I18">
        <f t="shared" si="2"/>
        <v>-1533773.6758023899</v>
      </c>
      <c r="J18" s="9">
        <v>1999667.76</v>
      </c>
    </row>
    <row r="19" spans="1:10" x14ac:dyDescent="0.25">
      <c r="A19" s="4" t="s">
        <v>185</v>
      </c>
      <c r="B19" s="14" t="s">
        <v>286</v>
      </c>
      <c r="C19" s="6">
        <v>3.8829146348760592E-3</v>
      </c>
      <c r="D19" s="6">
        <v>388291.46348760591</v>
      </c>
      <c r="E19">
        <v>-3593901.3545123939</v>
      </c>
      <c r="G19">
        <f t="shared" si="0"/>
        <v>5.1281874382985947E-3</v>
      </c>
      <c r="H19">
        <f t="shared" si="1"/>
        <v>77602.621049325375</v>
      </c>
      <c r="I19">
        <f t="shared" si="2"/>
        <v>-3516298.7334630685</v>
      </c>
      <c r="J19" s="9">
        <v>3982192.818</v>
      </c>
    </row>
    <row r="20" spans="1:10" x14ac:dyDescent="0.25">
      <c r="A20" s="4" t="s">
        <v>49</v>
      </c>
      <c r="B20" s="14" t="s">
        <v>286</v>
      </c>
      <c r="C20" s="6">
        <v>3.8829146386570373E-3</v>
      </c>
      <c r="D20" s="6">
        <v>388291.46386570373</v>
      </c>
      <c r="E20">
        <v>-40613944.896134295</v>
      </c>
      <c r="G20">
        <f t="shared" si="0"/>
        <v>5.128187443292154E-3</v>
      </c>
      <c r="H20">
        <f t="shared" si="1"/>
        <v>77602.621124890735</v>
      </c>
      <c r="I20">
        <f t="shared" si="2"/>
        <v>-40536342.275009401</v>
      </c>
      <c r="J20" s="9">
        <v>41002236.359999999</v>
      </c>
    </row>
    <row r="21" spans="1:10" x14ac:dyDescent="0.25">
      <c r="A21" s="4" t="s">
        <v>97</v>
      </c>
      <c r="B21" s="14" t="s">
        <v>286</v>
      </c>
      <c r="C21" s="6">
        <v>3.8829146381867924E-3</v>
      </c>
      <c r="D21" s="6">
        <v>388291.46381867921</v>
      </c>
      <c r="E21">
        <v>-21535311.146181319</v>
      </c>
      <c r="G21">
        <f t="shared" si="0"/>
        <v>5.1281874426710988E-3</v>
      </c>
      <c r="H21">
        <f t="shared" si="1"/>
        <v>77602.62111549257</v>
      </c>
      <c r="I21">
        <f t="shared" si="2"/>
        <v>-21457708.525065828</v>
      </c>
      <c r="J21" s="9">
        <v>21923602.609999999</v>
      </c>
    </row>
    <row r="22" spans="1:10" x14ac:dyDescent="0.25">
      <c r="A22" s="4" t="s">
        <v>56</v>
      </c>
      <c r="B22" s="14" t="s">
        <v>286</v>
      </c>
      <c r="C22" s="6">
        <v>3.8829146383903427E-3</v>
      </c>
      <c r="D22" s="6">
        <v>388291.46383903426</v>
      </c>
      <c r="E22">
        <v>-27624944.946160965</v>
      </c>
      <c r="G22">
        <f t="shared" si="0"/>
        <v>5.1281874429399289E-3</v>
      </c>
      <c r="H22">
        <f t="shared" si="1"/>
        <v>77602.621119560659</v>
      </c>
      <c r="I22">
        <f t="shared" si="2"/>
        <v>-27547342.325041406</v>
      </c>
      <c r="J22" s="9">
        <v>28013236.41</v>
      </c>
    </row>
    <row r="23" spans="1:10" x14ac:dyDescent="0.25">
      <c r="A23" s="4" t="s">
        <v>149</v>
      </c>
      <c r="B23" s="14" t="s">
        <v>286</v>
      </c>
      <c r="C23" s="6">
        <v>3.8829146360989139E-3</v>
      </c>
      <c r="D23" s="6">
        <v>388291.46360989136</v>
      </c>
      <c r="E23">
        <v>-5524109.979390109</v>
      </c>
      <c r="G23">
        <f t="shared" si="0"/>
        <v>5.1281874399136257E-3</v>
      </c>
      <c r="H23">
        <f t="shared" si="1"/>
        <v>77602.621073764938</v>
      </c>
      <c r="I23">
        <f t="shared" si="2"/>
        <v>-5446507.3583163442</v>
      </c>
      <c r="J23" s="9">
        <v>5912401.443</v>
      </c>
    </row>
    <row r="24" spans="1:10" x14ac:dyDescent="0.25">
      <c r="A24" s="4" t="s">
        <v>110</v>
      </c>
      <c r="B24" s="14" t="s">
        <v>286</v>
      </c>
      <c r="C24" s="6">
        <v>3.8829146379073627E-3</v>
      </c>
      <c r="D24" s="6">
        <v>388291.46379073628</v>
      </c>
      <c r="E24">
        <v>-11875576.726209262</v>
      </c>
      <c r="G24">
        <f t="shared" si="0"/>
        <v>5.1281874423020546E-3</v>
      </c>
      <c r="H24">
        <f t="shared" si="1"/>
        <v>77602.621109907981</v>
      </c>
      <c r="I24">
        <f t="shared" si="2"/>
        <v>-11797974.105099354</v>
      </c>
      <c r="J24" s="9">
        <v>12263868.189999999</v>
      </c>
    </row>
    <row r="25" spans="1:10" x14ac:dyDescent="0.25">
      <c r="A25" s="4" t="s">
        <v>72</v>
      </c>
      <c r="B25" s="14" t="s">
        <v>286</v>
      </c>
      <c r="C25" s="6">
        <v>3.8829146383255199E-3</v>
      </c>
      <c r="D25" s="6">
        <v>388291.46383255202</v>
      </c>
      <c r="E25">
        <v>-24636076.326167446</v>
      </c>
      <c r="G25">
        <f t="shared" si="0"/>
        <v>5.1281874428543168E-3</v>
      </c>
      <c r="H25">
        <f t="shared" si="1"/>
        <v>77602.621118265131</v>
      </c>
      <c r="I25">
        <f t="shared" si="2"/>
        <v>-24558473.705049179</v>
      </c>
      <c r="J25" s="9">
        <v>25024367.789999999</v>
      </c>
    </row>
    <row r="26" spans="1:10" x14ac:dyDescent="0.25">
      <c r="A26" s="4" t="s">
        <v>65</v>
      </c>
      <c r="B26" s="14" t="s">
        <v>286</v>
      </c>
      <c r="C26" s="6">
        <v>3.882914639067541E-3</v>
      </c>
      <c r="D26" s="6">
        <v>388291.4639067541</v>
      </c>
      <c r="E26">
        <v>-125990388.53609325</v>
      </c>
      <c r="G26">
        <f t="shared" si="0"/>
        <v>5.128187443834308E-3</v>
      </c>
      <c r="H26">
        <f t="shared" si="1"/>
        <v>77602.621133094901</v>
      </c>
      <c r="I26">
        <f t="shared" si="2"/>
        <v>-125912785.91496016</v>
      </c>
      <c r="J26" s="9">
        <v>126378680</v>
      </c>
    </row>
    <row r="27" spans="1:10" x14ac:dyDescent="0.25">
      <c r="A27" s="7" t="s">
        <v>33</v>
      </c>
      <c r="B27" s="14" t="s">
        <v>286</v>
      </c>
      <c r="C27" s="6">
        <v>3.8829146386902386E-3</v>
      </c>
      <c r="D27" s="6">
        <v>388291.46386902384</v>
      </c>
      <c r="E27">
        <v>-42198859.586130977</v>
      </c>
      <c r="G27">
        <f t="shared" si="0"/>
        <v>5.1281874433360027E-3</v>
      </c>
      <c r="H27">
        <f t="shared" si="1"/>
        <v>77602.621125554273</v>
      </c>
      <c r="I27">
        <f t="shared" si="2"/>
        <v>-42121256.96500542</v>
      </c>
      <c r="J27" s="9">
        <v>42587151.049999997</v>
      </c>
    </row>
    <row r="28" spans="1:10" x14ac:dyDescent="0.25">
      <c r="A28" s="4" t="s">
        <v>193</v>
      </c>
      <c r="B28" s="14" t="s">
        <v>286</v>
      </c>
      <c r="C28" s="6">
        <v>3.882914634787217E-3</v>
      </c>
      <c r="D28" s="6">
        <v>388291.46347872168</v>
      </c>
      <c r="E28">
        <v>-2227528.4245212781</v>
      </c>
      <c r="G28">
        <f t="shared" si="0"/>
        <v>5.1281874381812606E-3</v>
      </c>
      <c r="H28">
        <f t="shared" si="1"/>
        <v>77602.621047549808</v>
      </c>
      <c r="I28">
        <f t="shared" si="2"/>
        <v>-2149925.8034737282</v>
      </c>
      <c r="J28" s="9">
        <v>2615819.8879999998</v>
      </c>
    </row>
    <row r="29" spans="1:10" x14ac:dyDescent="0.25">
      <c r="A29" s="4" t="s">
        <v>92</v>
      </c>
      <c r="B29" s="14" t="s">
        <v>286</v>
      </c>
      <c r="C29" s="6">
        <v>3.8829146380348761E-3</v>
      </c>
      <c r="D29" s="6">
        <v>388291.4638034876</v>
      </c>
      <c r="E29">
        <v>-16968313.176196512</v>
      </c>
      <c r="G29">
        <f t="shared" si="0"/>
        <v>5.1281874424704624E-3</v>
      </c>
      <c r="H29">
        <f t="shared" si="1"/>
        <v>77602.621112456429</v>
      </c>
      <c r="I29">
        <f t="shared" si="2"/>
        <v>-16890710.555084057</v>
      </c>
      <c r="J29" s="9">
        <v>17356604.640000001</v>
      </c>
    </row>
    <row r="30" spans="1:10" x14ac:dyDescent="0.25">
      <c r="A30" s="4" t="s">
        <v>150</v>
      </c>
      <c r="B30" s="14" t="s">
        <v>286</v>
      </c>
      <c r="C30" s="6">
        <v>3.8829146362944567E-3</v>
      </c>
      <c r="D30" s="6">
        <v>388291.46362944564</v>
      </c>
      <c r="E30">
        <v>-3883959.6253705542</v>
      </c>
      <c r="G30">
        <f t="shared" si="0"/>
        <v>5.12818744017188E-3</v>
      </c>
      <c r="H30">
        <f t="shared" si="1"/>
        <v>77602.621077672986</v>
      </c>
      <c r="I30">
        <f t="shared" si="2"/>
        <v>-3806357.0042928811</v>
      </c>
      <c r="J30" s="9">
        <v>4272251.0889999997</v>
      </c>
    </row>
    <row r="31" spans="1:10" x14ac:dyDescent="0.25">
      <c r="A31" s="4" t="s">
        <v>128</v>
      </c>
      <c r="B31" s="14" t="s">
        <v>286</v>
      </c>
      <c r="C31" s="6">
        <v>3.8829146369442208E-3</v>
      </c>
      <c r="D31" s="6">
        <v>388291.4636944221</v>
      </c>
      <c r="E31">
        <v>-6503025.1543055773</v>
      </c>
      <c r="G31">
        <f t="shared" si="0"/>
        <v>5.1281874410300278E-3</v>
      </c>
      <c r="H31">
        <f t="shared" si="1"/>
        <v>77602.621090658955</v>
      </c>
      <c r="I31">
        <f t="shared" si="2"/>
        <v>-6425422.5332149183</v>
      </c>
      <c r="J31" s="9">
        <v>6891316.6179999998</v>
      </c>
    </row>
    <row r="32" spans="1:10" x14ac:dyDescent="0.25">
      <c r="A32" s="4" t="s">
        <v>159</v>
      </c>
      <c r="B32" s="14" t="s">
        <v>286</v>
      </c>
      <c r="C32" s="6">
        <v>3.8829146365605876E-3</v>
      </c>
      <c r="D32" s="6">
        <v>388291.46365605877</v>
      </c>
      <c r="E32">
        <v>-4647066.914343941</v>
      </c>
      <c r="G32">
        <f t="shared" si="0"/>
        <v>5.128187440523361E-3</v>
      </c>
      <c r="H32">
        <f t="shared" si="1"/>
        <v>77602.621082991798</v>
      </c>
      <c r="I32">
        <f t="shared" si="2"/>
        <v>-4569464.2932609497</v>
      </c>
      <c r="J32" s="9">
        <v>5035358.3779999996</v>
      </c>
    </row>
    <row r="33" spans="1:10" x14ac:dyDescent="0.25">
      <c r="A33" s="4" t="s">
        <v>152</v>
      </c>
      <c r="B33" s="14" t="s">
        <v>286</v>
      </c>
      <c r="C33" s="6">
        <v>3.8829146370197619E-3</v>
      </c>
      <c r="D33" s="6">
        <v>388291.46370197617</v>
      </c>
      <c r="E33">
        <v>-6341917.1662980234</v>
      </c>
      <c r="G33">
        <f t="shared" si="0"/>
        <v>5.1281874411297952E-3</v>
      </c>
      <c r="H33">
        <f t="shared" si="1"/>
        <v>77602.621092168702</v>
      </c>
      <c r="I33">
        <f t="shared" si="2"/>
        <v>-6264314.5452058548</v>
      </c>
      <c r="J33" s="9">
        <v>6730208.6299999999</v>
      </c>
    </row>
    <row r="34" spans="1:10" x14ac:dyDescent="0.25">
      <c r="A34" s="7" t="s">
        <v>258</v>
      </c>
      <c r="B34" s="14" t="s">
        <v>286</v>
      </c>
      <c r="C34" s="6">
        <v>3.8829146356414001E-3</v>
      </c>
      <c r="D34" s="6">
        <v>388291.46356414002</v>
      </c>
      <c r="E34">
        <v>-1287397.10743586</v>
      </c>
      <c r="G34">
        <f t="shared" si="0"/>
        <v>5.1281874393093851E-3</v>
      </c>
      <c r="H34">
        <f t="shared" si="1"/>
        <v>77602.621064621228</v>
      </c>
      <c r="I34">
        <f t="shared" si="2"/>
        <v>-1209794.4863712387</v>
      </c>
      <c r="J34" s="9">
        <v>1675688.571</v>
      </c>
    </row>
    <row r="35" spans="1:10" x14ac:dyDescent="0.25">
      <c r="A35" s="7" t="s">
        <v>147</v>
      </c>
      <c r="B35" s="14" t="s">
        <v>286</v>
      </c>
      <c r="C35" s="6">
        <v>3.8829146366996122E-3</v>
      </c>
      <c r="D35" s="6">
        <v>388291.4636699612</v>
      </c>
      <c r="E35">
        <v>-4366002.5033300389</v>
      </c>
      <c r="G35">
        <f t="shared" si="0"/>
        <v>5.1281874407069711E-3</v>
      </c>
      <c r="H35">
        <f t="shared" ref="H35:H66" si="3">$F$1*G35</f>
        <v>77602.621085770283</v>
      </c>
      <c r="I35">
        <f t="shared" si="2"/>
        <v>-4288399.8822442684</v>
      </c>
      <c r="J35" s="9">
        <v>4754293.9670000002</v>
      </c>
    </row>
    <row r="36" spans="1:10" x14ac:dyDescent="0.25">
      <c r="A36" s="4" t="s">
        <v>82</v>
      </c>
      <c r="B36" s="14" t="s">
        <v>286</v>
      </c>
      <c r="C36" s="6">
        <v>3.8829146385376948E-3</v>
      </c>
      <c r="D36" s="6">
        <v>388291.46385376947</v>
      </c>
      <c r="E36">
        <v>-29977254.776146229</v>
      </c>
      <c r="G36">
        <f t="shared" si="0"/>
        <v>5.1281874431345379E-3</v>
      </c>
      <c r="H36">
        <f t="shared" si="3"/>
        <v>77602.621122505589</v>
      </c>
      <c r="I36">
        <f t="shared" si="2"/>
        <v>-29899652.155023724</v>
      </c>
      <c r="J36" s="9">
        <v>30365546.239999998</v>
      </c>
    </row>
    <row r="37" spans="1:10" x14ac:dyDescent="0.25">
      <c r="A37" s="4" t="s">
        <v>170</v>
      </c>
      <c r="B37" s="14" t="s">
        <v>286</v>
      </c>
      <c r="C37" s="6">
        <v>3.8829146364064366E-3</v>
      </c>
      <c r="D37" s="6">
        <v>388291.46364064363</v>
      </c>
      <c r="E37">
        <v>-2460870.1743593561</v>
      </c>
      <c r="G37">
        <f t="shared" si="0"/>
        <v>5.128187440319773E-3</v>
      </c>
      <c r="H37">
        <f t="shared" si="3"/>
        <v>77602.621079910983</v>
      </c>
      <c r="I37">
        <f t="shared" si="2"/>
        <v>-2383267.553279445</v>
      </c>
      <c r="J37" s="9">
        <v>2849161.6379999998</v>
      </c>
    </row>
    <row r="38" spans="1:10" x14ac:dyDescent="0.25">
      <c r="A38" s="4" t="s">
        <v>163</v>
      </c>
      <c r="B38" s="14" t="s">
        <v>286</v>
      </c>
      <c r="C38" s="6">
        <v>3.8829146375397674E-3</v>
      </c>
      <c r="D38" s="6">
        <v>388291.46375397674</v>
      </c>
      <c r="E38">
        <v>-9203333.3072460238</v>
      </c>
      <c r="G38">
        <f t="shared" si="0"/>
        <v>5.1281874418165688E-3</v>
      </c>
      <c r="H38">
        <f t="shared" si="3"/>
        <v>77602.621102561345</v>
      </c>
      <c r="I38">
        <f t="shared" si="2"/>
        <v>-9125730.6861434616</v>
      </c>
      <c r="J38" s="9">
        <v>9591624.7709999997</v>
      </c>
    </row>
    <row r="39" spans="1:10" x14ac:dyDescent="0.25">
      <c r="A39" s="4" t="s">
        <v>146</v>
      </c>
      <c r="B39" s="14" t="s">
        <v>286</v>
      </c>
      <c r="C39" s="6">
        <v>3.8829146373216884E-3</v>
      </c>
      <c r="D39" s="6">
        <v>388291.46373216884</v>
      </c>
      <c r="E39">
        <v>-7515734.2842678307</v>
      </c>
      <c r="G39">
        <f t="shared" si="0"/>
        <v>5.1281874415285509E-3</v>
      </c>
      <c r="H39">
        <f t="shared" si="3"/>
        <v>77602.621098202886</v>
      </c>
      <c r="I39">
        <f t="shared" si="2"/>
        <v>-7438131.663169628</v>
      </c>
      <c r="J39" s="9">
        <v>7904025.7479999997</v>
      </c>
    </row>
    <row r="40" spans="1:10" x14ac:dyDescent="0.25">
      <c r="A40" s="4" t="s">
        <v>15</v>
      </c>
      <c r="B40" s="14" t="s">
        <v>286</v>
      </c>
      <c r="C40" s="6">
        <v>3.8829146388428062E-3</v>
      </c>
      <c r="D40" s="6">
        <v>388291.46388428065</v>
      </c>
      <c r="E40">
        <v>-56327338.466115721</v>
      </c>
      <c r="G40">
        <f t="shared" si="0"/>
        <v>5.1281874435375003E-3</v>
      </c>
      <c r="H40">
        <f t="shared" si="3"/>
        <v>77602.621128603452</v>
      </c>
      <c r="I40">
        <f t="shared" si="2"/>
        <v>-56249735.844987117</v>
      </c>
      <c r="J40" s="9">
        <v>56715629.93</v>
      </c>
    </row>
    <row r="41" spans="1:10" x14ac:dyDescent="0.25">
      <c r="A41" s="4" t="s">
        <v>194</v>
      </c>
      <c r="B41" s="14" t="s">
        <v>286</v>
      </c>
      <c r="C41" s="6">
        <v>3.8829146365450783E-3</v>
      </c>
      <c r="D41" s="6">
        <v>388291.46365450782</v>
      </c>
      <c r="E41">
        <v>-2173896.7533454923</v>
      </c>
      <c r="G41">
        <f t="shared" si="0"/>
        <v>5.1281874405028774E-3</v>
      </c>
      <c r="H41">
        <f t="shared" si="3"/>
        <v>77602.621082681828</v>
      </c>
      <c r="I41">
        <f t="shared" si="2"/>
        <v>-2096294.1322628104</v>
      </c>
      <c r="J41" s="9">
        <v>2562188.2170000002</v>
      </c>
    </row>
    <row r="42" spans="1:10" x14ac:dyDescent="0.25">
      <c r="A42" s="4" t="s">
        <v>219</v>
      </c>
      <c r="B42" s="14" t="s">
        <v>286</v>
      </c>
      <c r="C42" s="6">
        <v>3.8829146367028535E-3</v>
      </c>
      <c r="D42" s="6">
        <v>388291.46367028536</v>
      </c>
      <c r="E42">
        <v>-1414026.4143297146</v>
      </c>
      <c r="G42">
        <f t="shared" si="0"/>
        <v>5.1281874407112524E-3</v>
      </c>
      <c r="H42">
        <f t="shared" si="3"/>
        <v>77602.621085835068</v>
      </c>
      <c r="I42">
        <f t="shared" si="2"/>
        <v>-1336423.7932438795</v>
      </c>
      <c r="J42" s="9">
        <v>1802317.878</v>
      </c>
    </row>
    <row r="43" spans="1:10" x14ac:dyDescent="0.25">
      <c r="A43" s="4" t="s">
        <v>144</v>
      </c>
      <c r="B43" s="14" t="s">
        <v>286</v>
      </c>
      <c r="C43" s="6">
        <v>3.8829146371292065E-3</v>
      </c>
      <c r="D43" s="6">
        <v>388291.46371292067</v>
      </c>
      <c r="E43">
        <v>-5521330.7442870792</v>
      </c>
      <c r="G43">
        <f t="shared" si="0"/>
        <v>5.1281874412743393E-3</v>
      </c>
      <c r="H43">
        <f t="shared" si="3"/>
        <v>77602.621094356015</v>
      </c>
      <c r="I43">
        <f t="shared" si="2"/>
        <v>-5443728.1231927229</v>
      </c>
      <c r="J43" s="9">
        <v>5909622.2079999996</v>
      </c>
    </row>
    <row r="44" spans="1:10" x14ac:dyDescent="0.25">
      <c r="A44" s="4" t="s">
        <v>184</v>
      </c>
      <c r="B44" s="14" t="s">
        <v>286</v>
      </c>
      <c r="C44" s="6">
        <v>3.8829146369637338E-3</v>
      </c>
      <c r="D44" s="6">
        <v>388291.46369637339</v>
      </c>
      <c r="E44">
        <v>-3360333.9743036265</v>
      </c>
      <c r="G44">
        <f t="shared" si="0"/>
        <v>5.128187441055798E-3</v>
      </c>
      <c r="H44">
        <f t="shared" si="3"/>
        <v>77602.621091048932</v>
      </c>
      <c r="I44">
        <f t="shared" si="2"/>
        <v>-3282731.3532125773</v>
      </c>
      <c r="J44" s="9">
        <v>3748625.4380000001</v>
      </c>
    </row>
    <row r="45" spans="1:10" x14ac:dyDescent="0.25">
      <c r="A45" s="4" t="s">
        <v>91</v>
      </c>
      <c r="B45" s="14" t="s">
        <v>286</v>
      </c>
      <c r="C45" s="6">
        <v>3.8829146386886219E-3</v>
      </c>
      <c r="D45" s="6">
        <v>388291.46386886219</v>
      </c>
      <c r="E45">
        <v>-32964146.166131135</v>
      </c>
      <c r="G45">
        <f t="shared" si="0"/>
        <v>5.1281874433338681E-3</v>
      </c>
      <c r="H45">
        <f t="shared" si="3"/>
        <v>77602.621125521968</v>
      </c>
      <c r="I45">
        <f t="shared" si="2"/>
        <v>-32886543.545005612</v>
      </c>
      <c r="J45" s="9">
        <v>33352437.629999999</v>
      </c>
    </row>
    <row r="46" spans="1:10" x14ac:dyDescent="0.25">
      <c r="A46" s="4" t="s">
        <v>154</v>
      </c>
      <c r="B46" s="14" t="s">
        <v>286</v>
      </c>
      <c r="C46" s="6">
        <v>3.8829146373541338E-3</v>
      </c>
      <c r="D46" s="6">
        <v>388291.46373541339</v>
      </c>
      <c r="E46">
        <v>-5109673.0772645865</v>
      </c>
      <c r="G46">
        <f t="shared" si="0"/>
        <v>5.128187441571402E-3</v>
      </c>
      <c r="H46">
        <f t="shared" si="3"/>
        <v>77602.621098851334</v>
      </c>
      <c r="I46">
        <f t="shared" si="2"/>
        <v>-5032070.4561657347</v>
      </c>
      <c r="J46" s="9">
        <v>5497964.5410000002</v>
      </c>
    </row>
    <row r="47" spans="1:10" x14ac:dyDescent="0.25">
      <c r="A47" s="4" t="s">
        <v>55</v>
      </c>
      <c r="B47" s="14" t="s">
        <v>286</v>
      </c>
      <c r="C47" s="6">
        <v>3.8829146383960295E-3</v>
      </c>
      <c r="D47" s="6">
        <v>388291.46383960295</v>
      </c>
      <c r="E47">
        <v>-22592456.176160399</v>
      </c>
      <c r="G47">
        <f t="shared" si="0"/>
        <v>5.1281874429474393E-3</v>
      </c>
      <c r="H47">
        <f t="shared" si="3"/>
        <v>77602.62111967431</v>
      </c>
      <c r="I47">
        <f t="shared" si="2"/>
        <v>-22514853.555040725</v>
      </c>
      <c r="J47" s="9">
        <v>22980747.640000001</v>
      </c>
    </row>
    <row r="48" spans="1:10" x14ac:dyDescent="0.25">
      <c r="A48" s="4" t="s">
        <v>157</v>
      </c>
      <c r="B48" s="14" t="s">
        <v>286</v>
      </c>
      <c r="C48" s="6">
        <v>3.8829146374033253E-3</v>
      </c>
      <c r="D48" s="6">
        <v>388291.46374033252</v>
      </c>
      <c r="E48">
        <v>-2372299.8452596674</v>
      </c>
      <c r="G48">
        <f t="shared" si="0"/>
        <v>5.1281874416363692E-3</v>
      </c>
      <c r="H48">
        <f t="shared" si="3"/>
        <v>77602.621099834461</v>
      </c>
      <c r="I48">
        <f t="shared" si="2"/>
        <v>-2294697.224159833</v>
      </c>
      <c r="J48" s="9">
        <v>2760591.3089999999</v>
      </c>
    </row>
    <row r="49" spans="1:10" x14ac:dyDescent="0.25">
      <c r="A49" s="4" t="s">
        <v>25</v>
      </c>
      <c r="B49" s="14" t="s">
        <v>286</v>
      </c>
      <c r="C49" s="6">
        <v>3.8829146388106067E-3</v>
      </c>
      <c r="D49" s="6">
        <v>388291.46388106066</v>
      </c>
      <c r="E49">
        <v>-48171688.526118942</v>
      </c>
      <c r="G49">
        <f t="shared" si="0"/>
        <v>5.1281874434949736E-3</v>
      </c>
      <c r="H49">
        <f t="shared" si="3"/>
        <v>77602.621127959908</v>
      </c>
      <c r="I49">
        <f t="shared" si="2"/>
        <v>-48094085.904990979</v>
      </c>
      <c r="J49" s="9">
        <v>48559979.990000002</v>
      </c>
    </row>
    <row r="50" spans="1:10" x14ac:dyDescent="0.25">
      <c r="A50" s="4" t="s">
        <v>119</v>
      </c>
      <c r="B50" s="14" t="s">
        <v>286</v>
      </c>
      <c r="C50" s="6">
        <v>3.8829146375243717E-3</v>
      </c>
      <c r="D50" s="6">
        <v>388291.46375243715</v>
      </c>
      <c r="E50">
        <v>-5608415.6942475624</v>
      </c>
      <c r="G50">
        <f t="shared" si="0"/>
        <v>5.1281874417962361E-3</v>
      </c>
      <c r="H50">
        <f t="shared" si="3"/>
        <v>77602.621102253659</v>
      </c>
      <c r="I50">
        <f t="shared" si="2"/>
        <v>-5530813.0731453085</v>
      </c>
      <c r="J50" s="9">
        <v>5996707.1579999998</v>
      </c>
    </row>
    <row r="51" spans="1:10" x14ac:dyDescent="0.25">
      <c r="A51" s="4" t="s">
        <v>24</v>
      </c>
      <c r="B51" s="14" t="s">
        <v>286</v>
      </c>
      <c r="C51" s="6">
        <v>3.8829146387559252E-3</v>
      </c>
      <c r="D51" s="6">
        <v>388291.46387559251</v>
      </c>
      <c r="E51">
        <v>-42343582.596124411</v>
      </c>
      <c r="G51">
        <f t="shared" si="0"/>
        <v>5.1281874434227553E-3</v>
      </c>
      <c r="H51">
        <f t="shared" si="3"/>
        <v>77602.62112686706</v>
      </c>
      <c r="I51">
        <f t="shared" si="2"/>
        <v>-42265979.974997543</v>
      </c>
      <c r="J51" s="9">
        <v>42731874.060000002</v>
      </c>
    </row>
    <row r="52" spans="1:10" x14ac:dyDescent="0.25">
      <c r="A52" s="7" t="s">
        <v>186</v>
      </c>
      <c r="B52" s="14" t="s">
        <v>286</v>
      </c>
      <c r="C52" s="6">
        <v>3.8829146375463559E-3</v>
      </c>
      <c r="D52" s="6">
        <v>388291.4637546356</v>
      </c>
      <c r="E52">
        <v>-4047017.5732453638</v>
      </c>
      <c r="G52">
        <f t="shared" si="0"/>
        <v>5.128187441825271E-3</v>
      </c>
      <c r="H52">
        <f t="shared" si="3"/>
        <v>77602.621102693025</v>
      </c>
      <c r="I52">
        <f t="shared" si="2"/>
        <v>-3969414.9521426708</v>
      </c>
      <c r="J52" s="9">
        <v>4435309.0369999995</v>
      </c>
    </row>
    <row r="53" spans="1:10" x14ac:dyDescent="0.25">
      <c r="A53" s="4" t="s">
        <v>120</v>
      </c>
      <c r="B53" s="14" t="s">
        <v>286</v>
      </c>
      <c r="C53" s="6">
        <v>3.8829146379399508E-3</v>
      </c>
      <c r="D53" s="6">
        <v>388291.46379399509</v>
      </c>
      <c r="E53">
        <v>-10314559.616206005</v>
      </c>
      <c r="G53">
        <f t="shared" si="0"/>
        <v>5.1281874423450939E-3</v>
      </c>
      <c r="H53">
        <f t="shared" si="3"/>
        <v>77602.621110559281</v>
      </c>
      <c r="I53">
        <f t="shared" si="2"/>
        <v>-10236956.995095447</v>
      </c>
      <c r="J53" s="9">
        <v>10702851.08</v>
      </c>
    </row>
    <row r="54" spans="1:10" x14ac:dyDescent="0.25">
      <c r="A54" s="4" t="s">
        <v>121</v>
      </c>
      <c r="B54" s="14" t="s">
        <v>286</v>
      </c>
      <c r="C54" s="6">
        <v>3.8829146376930458E-3</v>
      </c>
      <c r="D54" s="6">
        <v>388291.46376930457</v>
      </c>
      <c r="E54">
        <v>-6538623.3132306952</v>
      </c>
      <c r="G54">
        <f t="shared" si="0"/>
        <v>5.1281874420190049E-3</v>
      </c>
      <c r="H54">
        <f t="shared" si="3"/>
        <v>77602.621105624712</v>
      </c>
      <c r="I54">
        <f t="shared" si="2"/>
        <v>-6461020.6921250708</v>
      </c>
      <c r="J54" s="9">
        <v>6926914.7769999998</v>
      </c>
    </row>
    <row r="55" spans="1:10" x14ac:dyDescent="0.25">
      <c r="A55" s="4" t="s">
        <v>75</v>
      </c>
      <c r="B55" s="14" t="s">
        <v>286</v>
      </c>
      <c r="C55" s="6">
        <v>3.8829146381874936E-3</v>
      </c>
      <c r="D55" s="6">
        <v>388291.46381874935</v>
      </c>
      <c r="E55">
        <v>-14487883.416181251</v>
      </c>
      <c r="G55">
        <f t="shared" si="0"/>
        <v>5.1281874426720251E-3</v>
      </c>
      <c r="H55">
        <f t="shared" si="3"/>
        <v>77602.621115506583</v>
      </c>
      <c r="I55">
        <f t="shared" si="2"/>
        <v>-14410280.795065746</v>
      </c>
      <c r="J55" s="9">
        <v>14876174.880000001</v>
      </c>
    </row>
    <row r="56" spans="1:10" x14ac:dyDescent="0.25">
      <c r="A56" s="4" t="s">
        <v>181</v>
      </c>
      <c r="B56" s="14" t="s">
        <v>286</v>
      </c>
      <c r="C56" s="6">
        <v>3.8829146381332822E-3</v>
      </c>
      <c r="D56" s="6">
        <v>388291.46381332824</v>
      </c>
      <c r="E56">
        <v>-13384304.776186671</v>
      </c>
      <c r="G56">
        <f t="shared" si="0"/>
        <v>5.1281874426004279E-3</v>
      </c>
      <c r="H56">
        <f t="shared" si="3"/>
        <v>77602.621114423135</v>
      </c>
      <c r="I56">
        <f t="shared" si="2"/>
        <v>-13306702.155072248</v>
      </c>
      <c r="J56" s="9">
        <v>13772596.24</v>
      </c>
    </row>
    <row r="57" spans="1:10" x14ac:dyDescent="0.25">
      <c r="A57" s="4" t="s">
        <v>130</v>
      </c>
      <c r="B57" s="14" t="s">
        <v>286</v>
      </c>
      <c r="C57" s="6">
        <v>3.8829146377897992E-3</v>
      </c>
      <c r="D57" s="6">
        <v>388291.4637789799</v>
      </c>
      <c r="E57">
        <v>-7294102.8282210203</v>
      </c>
      <c r="G57">
        <f t="shared" si="0"/>
        <v>5.1281874421467873E-3</v>
      </c>
      <c r="H57">
        <f t="shared" si="3"/>
        <v>77602.6211075584</v>
      </c>
      <c r="I57">
        <f t="shared" si="2"/>
        <v>-7216500.2071134616</v>
      </c>
      <c r="J57" s="9">
        <v>7682394.2920000004</v>
      </c>
    </row>
    <row r="58" spans="1:10" x14ac:dyDescent="0.25">
      <c r="A58" s="4" t="s">
        <v>106</v>
      </c>
      <c r="B58" s="14" t="s">
        <v>286</v>
      </c>
      <c r="C58" s="6">
        <v>3.8829146383300779E-3</v>
      </c>
      <c r="D58" s="6">
        <v>388291.46383300779</v>
      </c>
      <c r="E58">
        <v>-16951134.86616699</v>
      </c>
      <c r="G58">
        <f t="shared" si="0"/>
        <v>5.1281874428603371E-3</v>
      </c>
      <c r="H58">
        <f t="shared" si="3"/>
        <v>77602.621118356226</v>
      </c>
      <c r="I58">
        <f t="shared" si="2"/>
        <v>-16873532.245048635</v>
      </c>
      <c r="J58" s="9">
        <v>17339426.329999998</v>
      </c>
    </row>
    <row r="59" spans="1:10" x14ac:dyDescent="0.25">
      <c r="A59" s="4" t="s">
        <v>116</v>
      </c>
      <c r="B59" s="14" t="s">
        <v>286</v>
      </c>
      <c r="C59" s="6">
        <v>3.8829146377288436E-3</v>
      </c>
      <c r="D59" s="6">
        <v>388291.46377288434</v>
      </c>
      <c r="E59">
        <v>-4929780.8522271151</v>
      </c>
      <c r="G59">
        <f t="shared" si="0"/>
        <v>5.1281874420662831E-3</v>
      </c>
      <c r="H59">
        <f t="shared" si="3"/>
        <v>77602.621106340157</v>
      </c>
      <c r="I59">
        <f t="shared" si="2"/>
        <v>-4852178.2311207745</v>
      </c>
      <c r="J59" s="9">
        <v>5318072.3159999996</v>
      </c>
    </row>
    <row r="60" spans="1:10" x14ac:dyDescent="0.25">
      <c r="A60" s="4" t="s">
        <v>235</v>
      </c>
      <c r="B60" s="14" t="s">
        <v>286</v>
      </c>
      <c r="C60" s="6">
        <v>3.8829146401760484E-3</v>
      </c>
      <c r="D60" s="6">
        <v>388291.46401760483</v>
      </c>
      <c r="E60">
        <v>-151678.5119823952</v>
      </c>
      <c r="G60">
        <f t="shared" si="0"/>
        <v>5.1281874452983201E-3</v>
      </c>
      <c r="H60">
        <f t="shared" si="3"/>
        <v>77602.621155249159</v>
      </c>
      <c r="I60">
        <f t="shared" si="2"/>
        <v>-74075.890827146039</v>
      </c>
      <c r="J60" s="9">
        <v>539969.97600000002</v>
      </c>
    </row>
    <row r="61" spans="1:10" x14ac:dyDescent="0.25">
      <c r="A61" s="4" t="s">
        <v>87</v>
      </c>
      <c r="B61" s="14" t="s">
        <v>286</v>
      </c>
      <c r="C61" s="6">
        <v>3.8829146383284451E-3</v>
      </c>
      <c r="D61" s="6">
        <v>388291.46383284451</v>
      </c>
      <c r="E61">
        <v>-17195569.026167154</v>
      </c>
      <c r="G61">
        <f t="shared" si="0"/>
        <v>5.12818744285818E-3</v>
      </c>
      <c r="H61">
        <f t="shared" si="3"/>
        <v>77602.621118323586</v>
      </c>
      <c r="I61">
        <f t="shared" si="2"/>
        <v>-17117966.405048832</v>
      </c>
      <c r="J61" s="9">
        <v>17583860.489999998</v>
      </c>
    </row>
    <row r="62" spans="1:10" x14ac:dyDescent="0.25">
      <c r="A62" s="4" t="s">
        <v>161</v>
      </c>
      <c r="B62" s="14" t="s">
        <v>286</v>
      </c>
      <c r="C62" s="6">
        <v>3.882914638016531E-3</v>
      </c>
      <c r="D62" s="6">
        <v>388291.46380165312</v>
      </c>
      <c r="E62">
        <v>-9742245.6761983484</v>
      </c>
      <c r="G62">
        <f t="shared" si="0"/>
        <v>5.1281874424462335E-3</v>
      </c>
      <c r="H62">
        <f t="shared" si="3"/>
        <v>77602.621112089779</v>
      </c>
      <c r="I62">
        <f t="shared" si="2"/>
        <v>-9664643.0550862588</v>
      </c>
      <c r="J62" s="9">
        <v>10130537.140000001</v>
      </c>
    </row>
    <row r="63" spans="1:10" x14ac:dyDescent="0.25">
      <c r="A63" s="4" t="s">
        <v>50</v>
      </c>
      <c r="B63" s="14" t="s">
        <v>286</v>
      </c>
      <c r="C63" s="6">
        <v>3.8829146386788562E-3</v>
      </c>
      <c r="D63" s="6">
        <v>388291.46386788564</v>
      </c>
      <c r="E63">
        <v>-33712283.936132111</v>
      </c>
      <c r="G63">
        <f t="shared" si="0"/>
        <v>5.1281874433209704E-3</v>
      </c>
      <c r="H63">
        <f t="shared" si="3"/>
        <v>77602.621125326797</v>
      </c>
      <c r="I63">
        <f t="shared" si="2"/>
        <v>-33634681.315006785</v>
      </c>
      <c r="J63" s="9">
        <v>34100575.399999999</v>
      </c>
    </row>
    <row r="64" spans="1:10" x14ac:dyDescent="0.25">
      <c r="A64" s="4" t="s">
        <v>95</v>
      </c>
      <c r="B64" s="14" t="s">
        <v>286</v>
      </c>
      <c r="C64" s="6">
        <v>3.8829146384787151E-3</v>
      </c>
      <c r="D64" s="6">
        <v>388291.46384787152</v>
      </c>
      <c r="E64">
        <v>-20701995.676152129</v>
      </c>
      <c r="G64">
        <f t="shared" si="0"/>
        <v>5.1281874430566428E-3</v>
      </c>
      <c r="H64">
        <f t="shared" si="3"/>
        <v>77602.62112132684</v>
      </c>
      <c r="I64">
        <f t="shared" si="2"/>
        <v>-20624393.0550308</v>
      </c>
      <c r="J64" s="9">
        <v>21090287.140000001</v>
      </c>
    </row>
    <row r="65" spans="1:10" x14ac:dyDescent="0.25">
      <c r="A65" s="4" t="s">
        <v>58</v>
      </c>
      <c r="B65" s="14" t="s">
        <v>286</v>
      </c>
      <c r="C65" s="6">
        <v>3.8829146383533102E-3</v>
      </c>
      <c r="D65" s="6">
        <v>388291.46383533103</v>
      </c>
      <c r="E65">
        <v>-17189656.916164666</v>
      </c>
      <c r="G65">
        <f t="shared" si="0"/>
        <v>5.1281874428910201E-3</v>
      </c>
      <c r="H65">
        <f t="shared" si="3"/>
        <v>77602.621118820549</v>
      </c>
      <c r="I65">
        <f t="shared" si="2"/>
        <v>-17112054.295045845</v>
      </c>
      <c r="J65" s="9">
        <v>17577948.379999999</v>
      </c>
    </row>
    <row r="66" spans="1:10" x14ac:dyDescent="0.25">
      <c r="A66" s="4" t="s">
        <v>94</v>
      </c>
      <c r="B66" s="14" t="s">
        <v>287</v>
      </c>
      <c r="C66" s="6">
        <v>3.882914638323031E-3</v>
      </c>
      <c r="D66" s="6">
        <v>388291.46383230312</v>
      </c>
      <c r="E66">
        <v>-14982292.116167696</v>
      </c>
      <c r="G66">
        <f t="shared" si="0"/>
        <v>5.1281874428510303E-3</v>
      </c>
      <c r="H66">
        <f t="shared" si="3"/>
        <v>77602.621118215393</v>
      </c>
      <c r="I66">
        <f t="shared" si="2"/>
        <v>-14904689.49504948</v>
      </c>
      <c r="J66" s="9">
        <v>15370583.58</v>
      </c>
    </row>
    <row r="67" spans="1:10" x14ac:dyDescent="0.25">
      <c r="A67" s="4" t="s">
        <v>125</v>
      </c>
      <c r="B67" s="14" t="s">
        <v>287</v>
      </c>
      <c r="C67" s="6">
        <v>3.882914638308815E-3</v>
      </c>
      <c r="D67" s="6">
        <v>388291.46383088152</v>
      </c>
      <c r="E67">
        <v>-5925187.9031691179</v>
      </c>
      <c r="G67">
        <f t="shared" ref="G67:G130" si="4">C67/SUM($C$2:$C$196)</f>
        <v>5.1281874428322546E-3</v>
      </c>
      <c r="H67">
        <f t="shared" ref="H67:H98" si="5">$F$1*G67</f>
        <v>77602.621117931267</v>
      </c>
      <c r="I67">
        <f t="shared" ref="I67:I130" si="6">E67+H67</f>
        <v>-5847585.282051187</v>
      </c>
      <c r="J67" s="9">
        <v>6313479.3669999996</v>
      </c>
    </row>
    <row r="68" spans="1:10" x14ac:dyDescent="0.25">
      <c r="A68" s="4" t="s">
        <v>35</v>
      </c>
      <c r="B68" s="14" t="s">
        <v>287</v>
      </c>
      <c r="C68" s="6">
        <v>3.8829146385713311E-3</v>
      </c>
      <c r="D68" s="6">
        <v>388291.46385713312</v>
      </c>
      <c r="E68">
        <v>-20397056.386142869</v>
      </c>
      <c r="G68">
        <f t="shared" si="4"/>
        <v>5.1281874431789616E-3</v>
      </c>
      <c r="H68">
        <f t="shared" si="5"/>
        <v>77602.621123177829</v>
      </c>
      <c r="I68">
        <f t="shared" si="6"/>
        <v>-20319453.765019692</v>
      </c>
      <c r="J68" s="9">
        <v>20785347.850000001</v>
      </c>
    </row>
    <row r="69" spans="1:10" x14ac:dyDescent="0.25">
      <c r="A69" s="4" t="s">
        <v>80</v>
      </c>
      <c r="B69" s="14" t="s">
        <v>287</v>
      </c>
      <c r="C69" s="6">
        <v>3.8829146387571846E-3</v>
      </c>
      <c r="D69" s="6">
        <v>388291.46387571847</v>
      </c>
      <c r="E69">
        <v>-34445083.386124283</v>
      </c>
      <c r="G69">
        <f t="shared" si="4"/>
        <v>5.1281874434244189E-3</v>
      </c>
      <c r="H69">
        <f t="shared" si="5"/>
        <v>77602.621126892234</v>
      </c>
      <c r="I69">
        <f t="shared" si="6"/>
        <v>-34367480.764997393</v>
      </c>
      <c r="J69" s="9">
        <v>34833374.850000001</v>
      </c>
    </row>
    <row r="70" spans="1:10" x14ac:dyDescent="0.25">
      <c r="A70" s="4" t="s">
        <v>36</v>
      </c>
      <c r="B70" s="14" t="s">
        <v>287</v>
      </c>
      <c r="C70" s="6">
        <v>3.8829146387301659E-3</v>
      </c>
      <c r="D70" s="6">
        <v>388291.46387301659</v>
      </c>
      <c r="E70">
        <v>-30196414.136126984</v>
      </c>
      <c r="G70">
        <f t="shared" si="4"/>
        <v>5.1281874433887356E-3</v>
      </c>
      <c r="H70">
        <f t="shared" si="5"/>
        <v>77602.621126352256</v>
      </c>
      <c r="I70">
        <f t="shared" si="6"/>
        <v>-30118811.51500063</v>
      </c>
      <c r="J70" s="9">
        <v>30584705.600000001</v>
      </c>
    </row>
    <row r="71" spans="1:10" x14ac:dyDescent="0.25">
      <c r="A71" s="4" t="s">
        <v>63</v>
      </c>
      <c r="B71" s="14" t="s">
        <v>287</v>
      </c>
      <c r="C71" s="6">
        <v>3.8829146384786253E-3</v>
      </c>
      <c r="D71" s="6">
        <v>388291.46384786256</v>
      </c>
      <c r="E71">
        <v>-14114566.726152137</v>
      </c>
      <c r="G71">
        <f t="shared" si="4"/>
        <v>5.128187443056524E-3</v>
      </c>
      <c r="H71">
        <f t="shared" si="5"/>
        <v>77602.621121325035</v>
      </c>
      <c r="I71">
        <f t="shared" si="6"/>
        <v>-14036964.105030812</v>
      </c>
      <c r="J71" s="9">
        <v>14502858.189999999</v>
      </c>
    </row>
    <row r="72" spans="1:10" x14ac:dyDescent="0.25">
      <c r="A72" s="4" t="s">
        <v>115</v>
      </c>
      <c r="B72" s="14" t="s">
        <v>287</v>
      </c>
      <c r="C72" s="6">
        <v>3.882914638572993E-3</v>
      </c>
      <c r="D72" s="6">
        <v>388291.4638572993</v>
      </c>
      <c r="E72">
        <v>-4450645.7091427008</v>
      </c>
      <c r="G72">
        <f t="shared" si="4"/>
        <v>5.128187443181156E-3</v>
      </c>
      <c r="H72">
        <f t="shared" si="5"/>
        <v>77602.621123211036</v>
      </c>
      <c r="I72">
        <f t="shared" si="6"/>
        <v>-4373043.0880194893</v>
      </c>
      <c r="J72" s="9">
        <v>4838937.1730000004</v>
      </c>
    </row>
    <row r="73" spans="1:10" x14ac:dyDescent="0.25">
      <c r="A73" s="4" t="s">
        <v>138</v>
      </c>
      <c r="B73" s="14" t="s">
        <v>287</v>
      </c>
      <c r="C73" s="6">
        <v>3.8829146384739503E-3</v>
      </c>
      <c r="D73" s="6">
        <v>388291.46384739503</v>
      </c>
      <c r="E73">
        <v>-10068166.556152605</v>
      </c>
      <c r="G73">
        <f t="shared" si="4"/>
        <v>5.1281874430503501E-3</v>
      </c>
      <c r="H73">
        <f t="shared" si="5"/>
        <v>77602.621121231612</v>
      </c>
      <c r="I73">
        <f t="shared" si="6"/>
        <v>-9990563.9350313731</v>
      </c>
      <c r="J73" s="9">
        <v>10456458.02</v>
      </c>
    </row>
    <row r="74" spans="1:10" x14ac:dyDescent="0.25">
      <c r="A74" s="4" t="s">
        <v>93</v>
      </c>
      <c r="B74" s="14" t="s">
        <v>287</v>
      </c>
      <c r="C74" s="6">
        <v>3.8829146386244609E-3</v>
      </c>
      <c r="D74" s="6">
        <v>388291.46386244608</v>
      </c>
      <c r="E74">
        <v>-19958491.886137556</v>
      </c>
      <c r="G74">
        <f t="shared" si="4"/>
        <v>5.1281874432491303E-3</v>
      </c>
      <c r="H74">
        <f t="shared" si="5"/>
        <v>77602.621124239668</v>
      </c>
      <c r="I74">
        <f t="shared" si="6"/>
        <v>-19880889.265013315</v>
      </c>
      <c r="J74" s="9">
        <v>20346783.350000001</v>
      </c>
    </row>
    <row r="75" spans="1:10" x14ac:dyDescent="0.25">
      <c r="A75" s="4" t="s">
        <v>26</v>
      </c>
      <c r="B75" s="14" t="s">
        <v>287</v>
      </c>
      <c r="C75" s="6">
        <v>3.882914638920789E-3</v>
      </c>
      <c r="D75" s="6">
        <v>388291.4638920789</v>
      </c>
      <c r="E75">
        <v>-55016300.296107918</v>
      </c>
      <c r="G75">
        <f t="shared" si="4"/>
        <v>5.1281874436404926E-3</v>
      </c>
      <c r="H75">
        <f t="shared" si="5"/>
        <v>77602.621130161977</v>
      </c>
      <c r="I75">
        <f t="shared" si="6"/>
        <v>-54938697.674977757</v>
      </c>
      <c r="J75" s="9">
        <v>55404591.759999998</v>
      </c>
    </row>
    <row r="76" spans="1:10" x14ac:dyDescent="0.25">
      <c r="A76" s="4" t="s">
        <v>174</v>
      </c>
      <c r="B76" s="14" t="s">
        <v>287</v>
      </c>
      <c r="C76" s="6">
        <v>3.8829146393385009E-3</v>
      </c>
      <c r="D76" s="6">
        <v>388291.46393385011</v>
      </c>
      <c r="E76">
        <v>-2323869.2650661496</v>
      </c>
      <c r="G76">
        <f t="shared" si="4"/>
        <v>5.1281874441921668E-3</v>
      </c>
      <c r="H76">
        <f t="shared" si="5"/>
        <v>77602.621138510221</v>
      </c>
      <c r="I76">
        <f t="shared" si="6"/>
        <v>-2246266.6439276394</v>
      </c>
      <c r="J76" s="9">
        <v>2712160.7289999998</v>
      </c>
    </row>
    <row r="77" spans="1:10" x14ac:dyDescent="0.25">
      <c r="A77" s="4" t="s">
        <v>127</v>
      </c>
      <c r="B77" s="14" t="s">
        <v>287</v>
      </c>
      <c r="C77" s="6">
        <v>3.8829146386154547E-3</v>
      </c>
      <c r="D77" s="6">
        <v>388291.46386154549</v>
      </c>
      <c r="E77">
        <v>-6519391.2361384546</v>
      </c>
      <c r="G77">
        <f t="shared" si="4"/>
        <v>5.1281874432372353E-3</v>
      </c>
      <c r="H77">
        <f t="shared" si="5"/>
        <v>77602.62112405966</v>
      </c>
      <c r="I77">
        <f t="shared" si="6"/>
        <v>-6441788.6150143947</v>
      </c>
      <c r="J77" s="9">
        <v>6907682.7000000002</v>
      </c>
    </row>
    <row r="78" spans="1:10" x14ac:dyDescent="0.25">
      <c r="A78" s="4" t="s">
        <v>42</v>
      </c>
      <c r="B78" s="14" t="s">
        <v>287</v>
      </c>
      <c r="C78" s="6">
        <v>3.8829146388055635E-3</v>
      </c>
      <c r="D78" s="6">
        <v>388291.46388055634</v>
      </c>
      <c r="E78">
        <v>-32250725.426119443</v>
      </c>
      <c r="G78">
        <f t="shared" si="4"/>
        <v>5.1281874434883131E-3</v>
      </c>
      <c r="H78">
        <f t="shared" si="5"/>
        <v>77602.621127859122</v>
      </c>
      <c r="I78">
        <f t="shared" si="6"/>
        <v>-32173122.804991584</v>
      </c>
      <c r="J78" s="9">
        <v>32639016.890000001</v>
      </c>
    </row>
    <row r="79" spans="1:10" x14ac:dyDescent="0.25">
      <c r="A79" s="7" t="s">
        <v>180</v>
      </c>
      <c r="B79" s="14" t="s">
        <v>287</v>
      </c>
      <c r="C79" s="6">
        <v>3.8829146394251113E-3</v>
      </c>
      <c r="D79" s="6">
        <v>388291.46394251112</v>
      </c>
      <c r="E79">
        <v>-2548056.3960574889</v>
      </c>
      <c r="G79">
        <f t="shared" si="4"/>
        <v>5.1281874443065536E-3</v>
      </c>
      <c r="H79">
        <f t="shared" si="5"/>
        <v>77602.621140241186</v>
      </c>
      <c r="I79">
        <f t="shared" si="6"/>
        <v>-2470453.7749172477</v>
      </c>
      <c r="J79" s="9">
        <v>2936347.86</v>
      </c>
    </row>
    <row r="80" spans="1:10" x14ac:dyDescent="0.25">
      <c r="A80" s="4" t="s">
        <v>148</v>
      </c>
      <c r="B80" s="14" t="s">
        <v>287</v>
      </c>
      <c r="C80" s="6">
        <v>3.8829146387580312E-3</v>
      </c>
      <c r="D80" s="6">
        <v>388291.46387580311</v>
      </c>
      <c r="E80">
        <v>-3941849.1551241968</v>
      </c>
      <c r="G80">
        <f t="shared" si="4"/>
        <v>5.1281874434255369E-3</v>
      </c>
      <c r="H80">
        <f t="shared" si="5"/>
        <v>77602.621126909158</v>
      </c>
      <c r="I80">
        <f t="shared" si="6"/>
        <v>-3864246.5339972875</v>
      </c>
      <c r="J80" s="9">
        <v>4330140.6189999999</v>
      </c>
    </row>
    <row r="81" spans="1:10" x14ac:dyDescent="0.25">
      <c r="A81" s="4" t="s">
        <v>69</v>
      </c>
      <c r="B81" s="14" t="s">
        <v>287</v>
      </c>
      <c r="C81" s="6">
        <v>3.8829146388048032E-3</v>
      </c>
      <c r="D81" s="6">
        <v>388291.46388048033</v>
      </c>
      <c r="E81">
        <v>-29321827.436119519</v>
      </c>
      <c r="G81">
        <f t="shared" si="4"/>
        <v>5.1281874434873096E-3</v>
      </c>
      <c r="H81">
        <f t="shared" si="5"/>
        <v>77602.62112784393</v>
      </c>
      <c r="I81">
        <f t="shared" si="6"/>
        <v>-29244224.814991675</v>
      </c>
      <c r="J81" s="9">
        <v>29710118.899999999</v>
      </c>
    </row>
    <row r="82" spans="1:10" x14ac:dyDescent="0.25">
      <c r="A82" s="4" t="s">
        <v>96</v>
      </c>
      <c r="B82" s="14" t="s">
        <v>287</v>
      </c>
      <c r="C82" s="6">
        <v>3.8829146387644809E-3</v>
      </c>
      <c r="D82" s="6">
        <v>388291.46387644811</v>
      </c>
      <c r="E82">
        <v>-15687676.166123552</v>
      </c>
      <c r="G82">
        <f t="shared" si="4"/>
        <v>5.1281874434340553E-3</v>
      </c>
      <c r="H82">
        <f t="shared" si="5"/>
        <v>77602.621127038059</v>
      </c>
      <c r="I82">
        <f t="shared" si="6"/>
        <v>-15610073.544996515</v>
      </c>
      <c r="J82" s="9">
        <v>16075967.630000001</v>
      </c>
    </row>
    <row r="83" spans="1:10" x14ac:dyDescent="0.25">
      <c r="A83" s="4" t="s">
        <v>54</v>
      </c>
      <c r="B83" s="14" t="s">
        <v>287</v>
      </c>
      <c r="C83" s="6">
        <v>3.8829146387693728E-3</v>
      </c>
      <c r="D83" s="6">
        <v>388291.46387693728</v>
      </c>
      <c r="E83">
        <v>-17408305.986123063</v>
      </c>
      <c r="G83">
        <f t="shared" si="4"/>
        <v>5.1281874434405163E-3</v>
      </c>
      <c r="H83">
        <f t="shared" si="5"/>
        <v>77602.621127135833</v>
      </c>
      <c r="I83">
        <f t="shared" si="6"/>
        <v>-17330703.364995927</v>
      </c>
      <c r="J83" s="9">
        <v>17796597.449999999</v>
      </c>
    </row>
    <row r="84" spans="1:10" x14ac:dyDescent="0.25">
      <c r="A84" s="4" t="s">
        <v>45</v>
      </c>
      <c r="B84" s="14" t="s">
        <v>287</v>
      </c>
      <c r="C84" s="6">
        <v>3.8829146388589062E-3</v>
      </c>
      <c r="D84" s="6">
        <v>388291.46388589061</v>
      </c>
      <c r="E84">
        <v>-27665888.266114108</v>
      </c>
      <c r="G84">
        <f t="shared" si="4"/>
        <v>5.1281874435587637E-3</v>
      </c>
      <c r="H84">
        <f t="shared" si="5"/>
        <v>77602.62112892521</v>
      </c>
      <c r="I84">
        <f t="shared" si="6"/>
        <v>-27588285.644985184</v>
      </c>
      <c r="J84" s="9">
        <v>28054179.73</v>
      </c>
    </row>
    <row r="85" spans="1:10" x14ac:dyDescent="0.25">
      <c r="A85" s="7" t="s">
        <v>37</v>
      </c>
      <c r="B85" s="14" t="s">
        <v>287</v>
      </c>
      <c r="C85" s="6">
        <v>3.8829146388580649E-3</v>
      </c>
      <c r="D85" s="6">
        <v>388291.4638858065</v>
      </c>
      <c r="E85">
        <v>-25519011.696114194</v>
      </c>
      <c r="G85">
        <f t="shared" si="4"/>
        <v>5.1281874435576517E-3</v>
      </c>
      <c r="H85">
        <f t="shared" si="5"/>
        <v>77602.621128908388</v>
      </c>
      <c r="I85">
        <f t="shared" si="6"/>
        <v>-25441409.074985284</v>
      </c>
      <c r="J85" s="9">
        <v>25907303.16</v>
      </c>
    </row>
    <row r="86" spans="1:10" x14ac:dyDescent="0.25">
      <c r="A86" s="4" t="s">
        <v>117</v>
      </c>
      <c r="B86" s="14" t="s">
        <v>287</v>
      </c>
      <c r="C86" s="6">
        <v>3.8829146389377702E-3</v>
      </c>
      <c r="D86" s="6">
        <v>388291.46389377699</v>
      </c>
      <c r="E86">
        <v>-42675730.376106225</v>
      </c>
      <c r="G86">
        <f t="shared" si="4"/>
        <v>5.1281874436629191E-3</v>
      </c>
      <c r="H86">
        <f t="shared" si="5"/>
        <v>77602.621130501357</v>
      </c>
      <c r="I86">
        <f t="shared" si="6"/>
        <v>-42598127.754975721</v>
      </c>
      <c r="J86" s="9">
        <v>43064021.840000004</v>
      </c>
    </row>
    <row r="87" spans="1:10" x14ac:dyDescent="0.25">
      <c r="A87" s="4" t="s">
        <v>29</v>
      </c>
      <c r="B87" s="14" t="s">
        <v>287</v>
      </c>
      <c r="C87" s="6">
        <v>3.8829146388892513E-3</v>
      </c>
      <c r="D87" s="6">
        <v>388291.46388892515</v>
      </c>
      <c r="E87">
        <v>-30006496.396111075</v>
      </c>
      <c r="G87">
        <f t="shared" si="4"/>
        <v>5.1281874435988401E-3</v>
      </c>
      <c r="H87">
        <f t="shared" si="5"/>
        <v>77602.621129531675</v>
      </c>
      <c r="I87">
        <f t="shared" si="6"/>
        <v>-29928893.774981543</v>
      </c>
      <c r="J87" s="9">
        <v>30394787.859999999</v>
      </c>
    </row>
    <row r="88" spans="1:10" x14ac:dyDescent="0.25">
      <c r="A88" s="4" t="s">
        <v>101</v>
      </c>
      <c r="B88" s="14" t="s">
        <v>287</v>
      </c>
      <c r="C88" s="6">
        <v>3.8829146389717647E-3</v>
      </c>
      <c r="D88" s="6">
        <v>388291.46389717649</v>
      </c>
      <c r="E88">
        <v>-50444477.336102821</v>
      </c>
      <c r="G88">
        <f t="shared" si="4"/>
        <v>5.1281874437078163E-3</v>
      </c>
      <c r="H88">
        <f t="shared" si="5"/>
        <v>77602.621131180771</v>
      </c>
      <c r="I88">
        <f t="shared" si="6"/>
        <v>-50366874.714971639</v>
      </c>
      <c r="J88" s="9">
        <v>50832768.799999997</v>
      </c>
    </row>
    <row r="89" spans="1:10" x14ac:dyDescent="0.25">
      <c r="A89" s="4" t="s">
        <v>191</v>
      </c>
      <c r="B89" s="14" t="s">
        <v>287</v>
      </c>
      <c r="C89" s="6">
        <v>3.8829146389875858E-3</v>
      </c>
      <c r="D89" s="6">
        <v>388291.46389875858</v>
      </c>
      <c r="E89">
        <v>-8452616.0811012406</v>
      </c>
      <c r="G89">
        <f t="shared" si="4"/>
        <v>5.1281874437287111E-3</v>
      </c>
      <c r="H89">
        <f t="shared" si="5"/>
        <v>77602.621131496955</v>
      </c>
      <c r="I89">
        <f t="shared" si="6"/>
        <v>-8375013.4599697441</v>
      </c>
      <c r="J89" s="9">
        <v>8840907.5449999999</v>
      </c>
    </row>
    <row r="90" spans="1:10" x14ac:dyDescent="0.25">
      <c r="A90" s="4" t="s">
        <v>16</v>
      </c>
      <c r="B90" s="14" t="s">
        <v>287</v>
      </c>
      <c r="C90" s="6">
        <v>3.8829146389752962E-3</v>
      </c>
      <c r="D90" s="6">
        <v>388291.46389752964</v>
      </c>
      <c r="E90">
        <v>-48256683.816102475</v>
      </c>
      <c r="G90">
        <f t="shared" si="4"/>
        <v>5.1281874437124801E-3</v>
      </c>
      <c r="H90">
        <f t="shared" si="5"/>
        <v>77602.621131251333</v>
      </c>
      <c r="I90">
        <f t="shared" si="6"/>
        <v>-48179081.194971226</v>
      </c>
      <c r="J90" s="9">
        <v>48644975.280000001</v>
      </c>
    </row>
    <row r="91" spans="1:10" x14ac:dyDescent="0.25">
      <c r="A91" s="4" t="s">
        <v>83</v>
      </c>
      <c r="B91" s="14" t="s">
        <v>287</v>
      </c>
      <c r="C91" s="6">
        <v>3.8829146388865933E-3</v>
      </c>
      <c r="D91" s="6">
        <v>388291.46388865932</v>
      </c>
      <c r="E91">
        <v>-16752720.10611134</v>
      </c>
      <c r="G91">
        <f t="shared" si="4"/>
        <v>5.1281874435953299E-3</v>
      </c>
      <c r="H91">
        <f t="shared" si="5"/>
        <v>77602.621129478561</v>
      </c>
      <c r="I91">
        <f t="shared" si="6"/>
        <v>-16675117.484981861</v>
      </c>
      <c r="J91" s="9">
        <v>17141011.57</v>
      </c>
    </row>
    <row r="92" spans="1:10" x14ac:dyDescent="0.25">
      <c r="A92" s="4" t="s">
        <v>151</v>
      </c>
      <c r="B92" s="14" t="s">
        <v>287</v>
      </c>
      <c r="C92" s="6">
        <v>3.882914639162276E-3</v>
      </c>
      <c r="D92" s="6">
        <v>388291.46391622757</v>
      </c>
      <c r="E92">
        <v>-6656890.2290837727</v>
      </c>
      <c r="G92">
        <f t="shared" si="4"/>
        <v>5.1281874439594258E-3</v>
      </c>
      <c r="H92">
        <f t="shared" si="5"/>
        <v>77602.621134988265</v>
      </c>
      <c r="I92">
        <f t="shared" si="6"/>
        <v>-6579287.6079487847</v>
      </c>
      <c r="J92" s="9">
        <v>7045181.693</v>
      </c>
    </row>
    <row r="93" spans="1:10" x14ac:dyDescent="0.25">
      <c r="A93" s="4" t="s">
        <v>77</v>
      </c>
      <c r="B93" s="14" t="s">
        <v>287</v>
      </c>
      <c r="C93" s="6">
        <v>3.8829146391344523E-3</v>
      </c>
      <c r="D93" s="6">
        <v>388291.46391344524</v>
      </c>
      <c r="E93">
        <v>-9586813.2720865551</v>
      </c>
      <c r="G93">
        <f t="shared" si="4"/>
        <v>5.1281874439226783E-3</v>
      </c>
      <c r="H93">
        <f t="shared" si="5"/>
        <v>77602.621134432178</v>
      </c>
      <c r="I93">
        <f t="shared" si="6"/>
        <v>-9509210.6509521231</v>
      </c>
      <c r="J93" s="9">
        <v>9975104.7359999996</v>
      </c>
    </row>
    <row r="94" spans="1:10" x14ac:dyDescent="0.25">
      <c r="A94" s="7" t="s">
        <v>9</v>
      </c>
      <c r="B94" s="14" t="s">
        <v>287</v>
      </c>
      <c r="C94" s="6">
        <v>3.8829146390688823E-3</v>
      </c>
      <c r="D94" s="6">
        <v>388291.46390688821</v>
      </c>
      <c r="E94">
        <v>-63766661.286093108</v>
      </c>
      <c r="G94">
        <f t="shared" si="4"/>
        <v>5.1281874438360801E-3</v>
      </c>
      <c r="H94">
        <f t="shared" si="5"/>
        <v>77602.62113312172</v>
      </c>
      <c r="I94">
        <f t="shared" si="6"/>
        <v>-63689058.664959989</v>
      </c>
      <c r="J94" s="9">
        <v>64154952.75</v>
      </c>
    </row>
    <row r="95" spans="1:10" x14ac:dyDescent="0.25">
      <c r="A95" s="4" t="s">
        <v>52</v>
      </c>
      <c r="B95" s="14" t="s">
        <v>287</v>
      </c>
      <c r="C95" s="6">
        <v>3.8829146390491043E-3</v>
      </c>
      <c r="D95" s="6">
        <v>388291.46390491043</v>
      </c>
      <c r="E95">
        <v>-37556997.496095091</v>
      </c>
      <c r="G95">
        <f t="shared" si="4"/>
        <v>5.1281874438099595E-3</v>
      </c>
      <c r="H95">
        <f t="shared" si="5"/>
        <v>77602.621132726446</v>
      </c>
      <c r="I95">
        <f t="shared" si="6"/>
        <v>-37479394.874962367</v>
      </c>
      <c r="J95" s="9">
        <v>37945288.960000001</v>
      </c>
    </row>
    <row r="96" spans="1:10" x14ac:dyDescent="0.25">
      <c r="A96" s="4" t="s">
        <v>70</v>
      </c>
      <c r="B96" s="14" t="s">
        <v>287</v>
      </c>
      <c r="C96" s="6">
        <v>3.8829146391118168E-3</v>
      </c>
      <c r="D96" s="6">
        <v>388291.46391118167</v>
      </c>
      <c r="E96">
        <v>-15324155.556088818</v>
      </c>
      <c r="G96">
        <f t="shared" si="4"/>
        <v>5.1281874438927838E-3</v>
      </c>
      <c r="H96">
        <f t="shared" si="5"/>
        <v>77602.621133979803</v>
      </c>
      <c r="I96">
        <f t="shared" si="6"/>
        <v>-15246552.934954839</v>
      </c>
      <c r="J96" s="9">
        <v>15712447.02</v>
      </c>
    </row>
    <row r="97" spans="1:10" x14ac:dyDescent="0.25">
      <c r="A97" s="4" t="s">
        <v>90</v>
      </c>
      <c r="B97" s="14" t="s">
        <v>287</v>
      </c>
      <c r="C97" s="6">
        <v>3.8829146391467844E-3</v>
      </c>
      <c r="D97" s="6">
        <v>388291.46391467843</v>
      </c>
      <c r="E97">
        <v>-13664533.426085323</v>
      </c>
      <c r="G97">
        <f t="shared" si="4"/>
        <v>5.1281874439389656E-3</v>
      </c>
      <c r="H97">
        <f t="shared" si="5"/>
        <v>77602.621134678644</v>
      </c>
      <c r="I97">
        <f t="shared" si="6"/>
        <v>-13586930.804950645</v>
      </c>
      <c r="J97" s="9">
        <v>14052824.890000001</v>
      </c>
    </row>
    <row r="98" spans="1:10" x14ac:dyDescent="0.25">
      <c r="A98" s="4" t="s">
        <v>81</v>
      </c>
      <c r="B98" s="14" t="s">
        <v>287</v>
      </c>
      <c r="C98" s="6">
        <v>3.8829146390969085E-3</v>
      </c>
      <c r="D98" s="6">
        <v>388291.46390969085</v>
      </c>
      <c r="E98">
        <v>-29199076.606090311</v>
      </c>
      <c r="G98">
        <f t="shared" si="4"/>
        <v>5.1281874438730947E-3</v>
      </c>
      <c r="H98">
        <f t="shared" si="5"/>
        <v>77602.621133681852</v>
      </c>
      <c r="I98">
        <f t="shared" si="6"/>
        <v>-29121473.98495663</v>
      </c>
      <c r="J98" s="9">
        <v>29587368.07</v>
      </c>
    </row>
    <row r="99" spans="1:10" x14ac:dyDescent="0.25">
      <c r="A99" s="4" t="s">
        <v>78</v>
      </c>
      <c r="B99" s="14" t="s">
        <v>287</v>
      </c>
      <c r="C99" s="6">
        <v>3.8829146391217359E-3</v>
      </c>
      <c r="D99" s="6">
        <v>388291.46391217358</v>
      </c>
      <c r="E99">
        <v>-23614766.566087827</v>
      </c>
      <c r="G99">
        <f t="shared" si="4"/>
        <v>5.1281874439058836E-3</v>
      </c>
      <c r="H99">
        <f t="shared" ref="H99:H162" si="7">$F$1*G99</f>
        <v>77602.621134178029</v>
      </c>
      <c r="I99">
        <f t="shared" si="6"/>
        <v>-23537163.94495365</v>
      </c>
      <c r="J99" s="9">
        <v>24003058.030000001</v>
      </c>
    </row>
    <row r="100" spans="1:10" x14ac:dyDescent="0.25">
      <c r="A100" s="4" t="s">
        <v>48</v>
      </c>
      <c r="B100" s="14" t="s">
        <v>287</v>
      </c>
      <c r="C100" s="6">
        <v>3.882914639284348E-3</v>
      </c>
      <c r="D100" s="6">
        <v>388291.46392843482</v>
      </c>
      <c r="E100">
        <v>-14850034.806071565</v>
      </c>
      <c r="G100">
        <f t="shared" si="4"/>
        <v>5.1281874441206467E-3</v>
      </c>
      <c r="H100">
        <f t="shared" si="7"/>
        <v>77602.621137427952</v>
      </c>
      <c r="I100">
        <f t="shared" si="6"/>
        <v>-14772432.184934137</v>
      </c>
      <c r="J100" s="9">
        <v>15238326.27</v>
      </c>
    </row>
    <row r="101" spans="1:10" x14ac:dyDescent="0.25">
      <c r="A101" s="4" t="s">
        <v>129</v>
      </c>
      <c r="B101" s="14" t="s">
        <v>287</v>
      </c>
      <c r="C101" s="6">
        <v>3.8829146402406109E-3</v>
      </c>
      <c r="D101" s="6">
        <v>388291.4640240611</v>
      </c>
      <c r="E101">
        <v>-2988511.2729759393</v>
      </c>
      <c r="G101">
        <f t="shared" si="4"/>
        <v>5.1281874453835887E-3</v>
      </c>
      <c r="H101">
        <f t="shared" si="7"/>
        <v>77602.621156539491</v>
      </c>
      <c r="I101">
        <f t="shared" si="6"/>
        <v>-2910908.6518194</v>
      </c>
      <c r="J101" s="9">
        <v>3376802.7370000002</v>
      </c>
    </row>
    <row r="102" spans="1:10" x14ac:dyDescent="0.25">
      <c r="A102" s="4" t="s">
        <v>71</v>
      </c>
      <c r="B102" s="14" t="s">
        <v>287</v>
      </c>
      <c r="C102" s="6">
        <v>3.8829146392036626E-3</v>
      </c>
      <c r="D102" s="6">
        <v>388291.46392036625</v>
      </c>
      <c r="E102">
        <v>-42366948.746079631</v>
      </c>
      <c r="G102">
        <f t="shared" si="4"/>
        <v>5.1281874440140852E-3</v>
      </c>
      <c r="H102">
        <f t="shared" si="7"/>
        <v>77602.621135815396</v>
      </c>
      <c r="I102">
        <f t="shared" si="6"/>
        <v>-42289346.124943815</v>
      </c>
      <c r="J102" s="9">
        <v>42755240.210000001</v>
      </c>
    </row>
    <row r="103" spans="1:10" x14ac:dyDescent="0.25">
      <c r="A103" s="7" t="s">
        <v>41</v>
      </c>
      <c r="B103" s="14" t="s">
        <v>287</v>
      </c>
      <c r="C103" s="6">
        <v>3.8829146392414561E-3</v>
      </c>
      <c r="D103" s="6">
        <v>388291.46392414562</v>
      </c>
      <c r="E103">
        <v>-26457621.716075853</v>
      </c>
      <c r="G103">
        <f t="shared" si="4"/>
        <v>5.1281874440639993E-3</v>
      </c>
      <c r="H103">
        <f t="shared" si="7"/>
        <v>77602.621136570728</v>
      </c>
      <c r="I103">
        <f t="shared" si="6"/>
        <v>-26380019.09493928</v>
      </c>
      <c r="J103" s="9">
        <v>26845913.18</v>
      </c>
    </row>
    <row r="104" spans="1:10" x14ac:dyDescent="0.25">
      <c r="A104" s="4" t="s">
        <v>38</v>
      </c>
      <c r="B104" s="14" t="s">
        <v>287</v>
      </c>
      <c r="C104" s="6">
        <v>3.8829146391882452E-3</v>
      </c>
      <c r="D104" s="6">
        <v>388291.46391882451</v>
      </c>
      <c r="E104">
        <v>-56920878.15608117</v>
      </c>
      <c r="G104">
        <f t="shared" si="4"/>
        <v>5.1281874439937231E-3</v>
      </c>
      <c r="H104">
        <f t="shared" si="7"/>
        <v>77602.621135507259</v>
      </c>
      <c r="I104">
        <f t="shared" si="6"/>
        <v>-56843275.534945659</v>
      </c>
      <c r="J104" s="9">
        <v>57309169.619999997</v>
      </c>
    </row>
    <row r="105" spans="1:10" x14ac:dyDescent="0.25">
      <c r="A105" s="7" t="s">
        <v>10</v>
      </c>
      <c r="B105" s="14" t="s">
        <v>287</v>
      </c>
      <c r="C105" s="6">
        <v>3.8829146392506987E-3</v>
      </c>
      <c r="D105" s="6">
        <v>388291.4639250699</v>
      </c>
      <c r="E105">
        <v>-45735400.656074926</v>
      </c>
      <c r="G105">
        <f t="shared" si="4"/>
        <v>5.1281874440762057E-3</v>
      </c>
      <c r="H105">
        <f t="shared" si="7"/>
        <v>77602.621136755435</v>
      </c>
      <c r="I105">
        <f t="shared" si="6"/>
        <v>-45657798.034938172</v>
      </c>
      <c r="J105" s="9">
        <v>46123692.119999997</v>
      </c>
    </row>
    <row r="106" spans="1:10" x14ac:dyDescent="0.25">
      <c r="A106" s="4" t="s">
        <v>46</v>
      </c>
      <c r="B106" s="14" t="s">
        <v>287</v>
      </c>
      <c r="C106" s="6">
        <v>3.8829146394259275E-3</v>
      </c>
      <c r="D106" s="6">
        <v>388291.46394259273</v>
      </c>
      <c r="E106">
        <v>-17132659.15605741</v>
      </c>
      <c r="G106">
        <f t="shared" si="4"/>
        <v>5.1281874443076317E-3</v>
      </c>
      <c r="H106">
        <f t="shared" si="7"/>
        <v>77602.621140257514</v>
      </c>
      <c r="I106">
        <f t="shared" si="6"/>
        <v>-17055056.534917153</v>
      </c>
      <c r="J106" s="9">
        <v>17520950.620000001</v>
      </c>
    </row>
    <row r="107" spans="1:10" x14ac:dyDescent="0.25">
      <c r="A107" s="4" t="s">
        <v>21</v>
      </c>
      <c r="B107" s="14" t="s">
        <v>287</v>
      </c>
      <c r="C107" s="6">
        <v>3.8829146394361485E-3</v>
      </c>
      <c r="D107" s="6">
        <v>388291.46394361486</v>
      </c>
      <c r="E107">
        <v>-18452182.236056384</v>
      </c>
      <c r="G107">
        <f t="shared" si="4"/>
        <v>5.1281874443211304E-3</v>
      </c>
      <c r="H107">
        <f t="shared" si="7"/>
        <v>77602.621140461779</v>
      </c>
      <c r="I107">
        <f t="shared" si="6"/>
        <v>-18374579.614915922</v>
      </c>
      <c r="J107" s="9">
        <v>18840473.699999999</v>
      </c>
    </row>
    <row r="108" spans="1:10" x14ac:dyDescent="0.25">
      <c r="A108" s="4" t="s">
        <v>160</v>
      </c>
      <c r="B108" s="14" t="s">
        <v>287</v>
      </c>
      <c r="C108" s="6">
        <v>3.8829146401120158E-3</v>
      </c>
      <c r="D108" s="6">
        <v>388291.46401120158</v>
      </c>
      <c r="E108">
        <v>-4126216.2449887982</v>
      </c>
      <c r="G108">
        <f t="shared" si="4"/>
        <v>5.1281874452137523E-3</v>
      </c>
      <c r="H108">
        <f t="shared" si="7"/>
        <v>77602.621153969434</v>
      </c>
      <c r="I108">
        <f t="shared" si="6"/>
        <v>-4048613.6238348288</v>
      </c>
      <c r="J108" s="9">
        <v>4514507.7089999998</v>
      </c>
    </row>
    <row r="109" spans="1:10" x14ac:dyDescent="0.25">
      <c r="A109" s="4" t="s">
        <v>40</v>
      </c>
      <c r="B109" s="14" t="s">
        <v>287</v>
      </c>
      <c r="C109" s="6">
        <v>3.8829146394353514E-3</v>
      </c>
      <c r="D109" s="6">
        <v>388291.46394353511</v>
      </c>
      <c r="E109">
        <v>-28954135.006056465</v>
      </c>
      <c r="G109">
        <f t="shared" si="4"/>
        <v>5.1281874443200775E-3</v>
      </c>
      <c r="H109">
        <f t="shared" si="7"/>
        <v>77602.621140445845</v>
      </c>
      <c r="I109">
        <f t="shared" si="6"/>
        <v>-28876532.384916019</v>
      </c>
      <c r="J109" s="9">
        <v>29342426.469999999</v>
      </c>
    </row>
    <row r="110" spans="1:10" x14ac:dyDescent="0.25">
      <c r="A110" s="4" t="s">
        <v>88</v>
      </c>
      <c r="B110" s="14" t="s">
        <v>287</v>
      </c>
      <c r="C110" s="6">
        <v>3.8829146396952212E-3</v>
      </c>
      <c r="D110" s="6">
        <v>388291.4639695221</v>
      </c>
      <c r="E110">
        <v>-12924821.066030478</v>
      </c>
      <c r="G110">
        <f t="shared" si="4"/>
        <v>5.128187444663289E-3</v>
      </c>
      <c r="H110">
        <f t="shared" si="7"/>
        <v>77602.62114563951</v>
      </c>
      <c r="I110">
        <f t="shared" si="6"/>
        <v>-12847218.444884839</v>
      </c>
      <c r="J110" s="9">
        <v>13313112.529999999</v>
      </c>
    </row>
    <row r="111" spans="1:10" x14ac:dyDescent="0.25">
      <c r="A111" s="7" t="s">
        <v>5</v>
      </c>
      <c r="B111" s="14" t="s">
        <v>287</v>
      </c>
      <c r="C111" s="6">
        <v>3.8829146414885315E-3</v>
      </c>
      <c r="D111" s="6">
        <v>388291.46414885315</v>
      </c>
      <c r="E111">
        <v>-44280488.745851144</v>
      </c>
      <c r="G111">
        <f t="shared" si="4"/>
        <v>5.1281874470317243E-3</v>
      </c>
      <c r="H111">
        <f t="shared" si="7"/>
        <v>77602.621181480019</v>
      </c>
      <c r="I111">
        <f t="shared" si="6"/>
        <v>-44202886.124669664</v>
      </c>
      <c r="J111" s="9">
        <v>44668780.210000001</v>
      </c>
    </row>
    <row r="112" spans="1:10" x14ac:dyDescent="0.25">
      <c r="A112" s="4" t="s">
        <v>140</v>
      </c>
      <c r="B112" s="14" t="s">
        <v>287</v>
      </c>
      <c r="C112" s="6">
        <v>3.8829146410954271E-3</v>
      </c>
      <c r="D112" s="6">
        <v>388291.46410954272</v>
      </c>
      <c r="E112">
        <v>-3614484.0958904573</v>
      </c>
      <c r="G112">
        <f t="shared" si="4"/>
        <v>5.1281874465125494E-3</v>
      </c>
      <c r="H112">
        <f t="shared" si="7"/>
        <v>77602.621173623556</v>
      </c>
      <c r="I112">
        <f t="shared" si="6"/>
        <v>-3536881.4747168338</v>
      </c>
      <c r="J112" s="9">
        <v>4002775.56</v>
      </c>
    </row>
    <row r="113" spans="1:10" x14ac:dyDescent="0.25">
      <c r="A113" s="7" t="s">
        <v>8</v>
      </c>
      <c r="B113" s="14" t="s">
        <v>287</v>
      </c>
      <c r="C113" s="6">
        <v>3.8829146409777695E-3</v>
      </c>
      <c r="D113" s="6">
        <v>388291.46409777697</v>
      </c>
      <c r="E113">
        <v>-34549380.145902224</v>
      </c>
      <c r="G113">
        <f t="shared" si="4"/>
        <v>5.128187446357158E-3</v>
      </c>
      <c r="H113">
        <f t="shared" si="7"/>
        <v>77602.621171272098</v>
      </c>
      <c r="I113">
        <f t="shared" si="6"/>
        <v>-34471777.524730951</v>
      </c>
      <c r="J113" s="9">
        <v>34937671.609999999</v>
      </c>
    </row>
    <row r="114" spans="1:10" x14ac:dyDescent="0.25">
      <c r="A114" s="4" t="s">
        <v>27</v>
      </c>
      <c r="B114" s="14" t="s">
        <v>287</v>
      </c>
      <c r="C114" s="6">
        <v>3.8829146404849644E-3</v>
      </c>
      <c r="D114" s="6">
        <v>388291.46404849645</v>
      </c>
      <c r="E114">
        <v>-22436316.085951503</v>
      </c>
      <c r="G114">
        <f t="shared" si="4"/>
        <v>5.128187445706308E-3</v>
      </c>
      <c r="H114">
        <f t="shared" si="7"/>
        <v>77602.621161423071</v>
      </c>
      <c r="I114">
        <f t="shared" si="6"/>
        <v>-22358713.46479008</v>
      </c>
      <c r="J114" s="9">
        <v>22824607.550000001</v>
      </c>
    </row>
    <row r="115" spans="1:10" x14ac:dyDescent="0.25">
      <c r="A115" s="7" t="s">
        <v>11</v>
      </c>
      <c r="B115" s="14" t="s">
        <v>287</v>
      </c>
      <c r="C115" s="6">
        <v>3.8829146408133897E-3</v>
      </c>
      <c r="D115" s="6">
        <v>388291.46408133896</v>
      </c>
      <c r="E115">
        <v>-26096068.605918661</v>
      </c>
      <c r="G115">
        <f t="shared" si="4"/>
        <v>5.1281874461400609E-3</v>
      </c>
      <c r="H115">
        <f t="shared" si="7"/>
        <v>77602.621167986857</v>
      </c>
      <c r="I115">
        <f t="shared" si="6"/>
        <v>-26018465.984750673</v>
      </c>
      <c r="J115" s="9">
        <v>26484360.07</v>
      </c>
    </row>
    <row r="116" spans="1:10" x14ac:dyDescent="0.25">
      <c r="A116" s="4" t="s">
        <v>98</v>
      </c>
      <c r="B116" s="14" t="s">
        <v>287</v>
      </c>
      <c r="C116" s="6">
        <v>3.8829146404366797E-3</v>
      </c>
      <c r="D116" s="6">
        <v>388291.46404366795</v>
      </c>
      <c r="E116">
        <v>-10864138.965956332</v>
      </c>
      <c r="G116">
        <f t="shared" si="4"/>
        <v>5.1281874456425378E-3</v>
      </c>
      <c r="H116">
        <f t="shared" si="7"/>
        <v>77602.62116045806</v>
      </c>
      <c r="I116">
        <f t="shared" si="6"/>
        <v>-10786536.344795873</v>
      </c>
      <c r="J116" s="9">
        <v>11252430.43</v>
      </c>
    </row>
    <row r="117" spans="1:10" x14ac:dyDescent="0.25">
      <c r="A117" s="4" t="s">
        <v>47</v>
      </c>
      <c r="B117" s="14" t="s">
        <v>287</v>
      </c>
      <c r="C117" s="6">
        <v>3.8829146405587444E-3</v>
      </c>
      <c r="D117" s="6">
        <v>388291.46405587444</v>
      </c>
      <c r="E117">
        <v>-15217012.275944125</v>
      </c>
      <c r="G117">
        <f t="shared" si="4"/>
        <v>5.1281874458037491E-3</v>
      </c>
      <c r="H117">
        <f t="shared" si="7"/>
        <v>77602.621162897602</v>
      </c>
      <c r="I117">
        <f t="shared" si="6"/>
        <v>-15139409.654781228</v>
      </c>
      <c r="J117" s="9">
        <v>15605303.74</v>
      </c>
    </row>
    <row r="118" spans="1:10" x14ac:dyDescent="0.25">
      <c r="A118" s="7" t="s">
        <v>12</v>
      </c>
      <c r="B118" s="14" t="s">
        <v>287</v>
      </c>
      <c r="C118" s="6">
        <v>3.8829146412769251E-3</v>
      </c>
      <c r="D118" s="6">
        <v>388291.46412769251</v>
      </c>
      <c r="E118">
        <v>-24213753.745872308</v>
      </c>
      <c r="G118">
        <f t="shared" si="4"/>
        <v>5.1281874467522543E-3</v>
      </c>
      <c r="H118">
        <f t="shared" si="7"/>
        <v>77602.621177250912</v>
      </c>
      <c r="I118">
        <f t="shared" si="6"/>
        <v>-24136151.124695055</v>
      </c>
      <c r="J118" s="9">
        <v>24602045.210000001</v>
      </c>
    </row>
    <row r="119" spans="1:10" x14ac:dyDescent="0.25">
      <c r="A119" s="4" t="s">
        <v>108</v>
      </c>
      <c r="B119" s="14" t="s">
        <v>287</v>
      </c>
      <c r="C119" s="6">
        <v>3.8829146409075366E-3</v>
      </c>
      <c r="D119" s="6">
        <v>388291.46409075364</v>
      </c>
      <c r="E119">
        <v>-28350495.655909248</v>
      </c>
      <c r="G119">
        <f t="shared" si="4"/>
        <v>5.1281874462644015E-3</v>
      </c>
      <c r="H119">
        <f t="shared" si="7"/>
        <v>77602.621169868449</v>
      </c>
      <c r="I119">
        <f t="shared" si="6"/>
        <v>-28272893.034739379</v>
      </c>
      <c r="J119" s="9">
        <v>28738787.120000001</v>
      </c>
    </row>
    <row r="120" spans="1:10" x14ac:dyDescent="0.25">
      <c r="A120" s="4" t="s">
        <v>66</v>
      </c>
      <c r="B120" s="14" t="s">
        <v>287</v>
      </c>
      <c r="C120" s="6">
        <v>3.8829146407857763E-3</v>
      </c>
      <c r="D120" s="6">
        <v>388291.46407857764</v>
      </c>
      <c r="E120">
        <v>-13666331.335921424</v>
      </c>
      <c r="G120">
        <f t="shared" si="4"/>
        <v>5.1281874461035918E-3</v>
      </c>
      <c r="H120">
        <f t="shared" si="7"/>
        <v>77602.621167434991</v>
      </c>
      <c r="I120">
        <f t="shared" si="6"/>
        <v>-13588728.714753989</v>
      </c>
      <c r="J120" s="9">
        <v>14054622.800000001</v>
      </c>
    </row>
    <row r="121" spans="1:10" x14ac:dyDescent="0.25">
      <c r="A121" s="4" t="s">
        <v>22</v>
      </c>
      <c r="B121" s="14" t="s">
        <v>287</v>
      </c>
      <c r="C121" s="6">
        <v>3.8829146412773029E-3</v>
      </c>
      <c r="D121" s="6">
        <v>388291.46412773029</v>
      </c>
      <c r="E121">
        <v>-12022741.205872269</v>
      </c>
      <c r="G121">
        <f t="shared" si="4"/>
        <v>5.1281874467527539E-3</v>
      </c>
      <c r="H121">
        <f t="shared" si="7"/>
        <v>77602.621177258479</v>
      </c>
      <c r="I121">
        <f t="shared" si="6"/>
        <v>-11945138.584695011</v>
      </c>
      <c r="J121" s="9">
        <v>12411032.67</v>
      </c>
    </row>
    <row r="122" spans="1:10" x14ac:dyDescent="0.25">
      <c r="A122" s="7" t="s">
        <v>79</v>
      </c>
      <c r="B122" s="14" t="s">
        <v>287</v>
      </c>
      <c r="C122" s="6">
        <v>3.8829146413635993E-3</v>
      </c>
      <c r="D122" s="6">
        <v>388291.46413635992</v>
      </c>
      <c r="E122">
        <v>-10487439.36586364</v>
      </c>
      <c r="G122">
        <f t="shared" si="4"/>
        <v>5.1281874468667261E-3</v>
      </c>
      <c r="H122">
        <f t="shared" si="7"/>
        <v>77602.621178983172</v>
      </c>
      <c r="I122">
        <f t="shared" si="6"/>
        <v>-10409836.744684657</v>
      </c>
      <c r="J122" s="9">
        <v>10875730.83</v>
      </c>
    </row>
    <row r="123" spans="1:10" x14ac:dyDescent="0.25">
      <c r="A123" s="4" t="s">
        <v>131</v>
      </c>
      <c r="B123" s="14" t="s">
        <v>287</v>
      </c>
      <c r="C123" s="6">
        <v>3.8829146413855353E-3</v>
      </c>
      <c r="D123" s="6">
        <v>388291.46413855354</v>
      </c>
      <c r="E123">
        <v>-4679225.6888614465</v>
      </c>
      <c r="G123">
        <f t="shared" si="4"/>
        <v>5.1281874468956969E-3</v>
      </c>
      <c r="H123">
        <f t="shared" si="7"/>
        <v>77602.621179421563</v>
      </c>
      <c r="I123">
        <f t="shared" si="6"/>
        <v>-4601623.067682025</v>
      </c>
      <c r="J123" s="9">
        <v>5067517.1529999999</v>
      </c>
    </row>
    <row r="124" spans="1:10" x14ac:dyDescent="0.25">
      <c r="A124" s="4" t="s">
        <v>57</v>
      </c>
      <c r="B124" s="14" t="s">
        <v>287</v>
      </c>
      <c r="C124" s="6">
        <v>3.8829146416402226E-3</v>
      </c>
      <c r="D124" s="6">
        <v>388291.46416402224</v>
      </c>
      <c r="E124">
        <v>-8995662.0858359784</v>
      </c>
      <c r="G124">
        <f t="shared" si="4"/>
        <v>5.1281874472320641E-3</v>
      </c>
      <c r="H124">
        <f t="shared" si="7"/>
        <v>77602.621184511663</v>
      </c>
      <c r="I124">
        <f t="shared" si="6"/>
        <v>-8918059.4646514673</v>
      </c>
      <c r="J124" s="9">
        <v>9383953.5500000007</v>
      </c>
    </row>
    <row r="125" spans="1:10" x14ac:dyDescent="0.25">
      <c r="A125" s="4" t="s">
        <v>85</v>
      </c>
      <c r="B125" s="14" t="s">
        <v>287</v>
      </c>
      <c r="C125" s="6">
        <v>3.8829146415757169E-3</v>
      </c>
      <c r="D125" s="6">
        <v>388291.46415757167</v>
      </c>
      <c r="E125">
        <v>-7207034.8328424282</v>
      </c>
      <c r="G125">
        <f t="shared" si="4"/>
        <v>5.1281874471468709E-3</v>
      </c>
      <c r="H125">
        <f t="shared" si="7"/>
        <v>77602.62118322248</v>
      </c>
      <c r="I125">
        <f t="shared" si="6"/>
        <v>-7129432.2116592061</v>
      </c>
      <c r="J125" s="9">
        <v>7595326.2970000003</v>
      </c>
    </row>
    <row r="126" spans="1:10" x14ac:dyDescent="0.25">
      <c r="A126" s="4" t="s">
        <v>20</v>
      </c>
      <c r="B126" s="14" t="s">
        <v>287</v>
      </c>
      <c r="C126" s="6">
        <v>3.8829146440799659E-3</v>
      </c>
      <c r="D126" s="6">
        <v>388291.46440799657</v>
      </c>
      <c r="E126">
        <v>-14337459.295592003</v>
      </c>
      <c r="G126">
        <f t="shared" si="4"/>
        <v>5.1281874504542461E-3</v>
      </c>
      <c r="H126">
        <f t="shared" si="7"/>
        <v>77602.621233271537</v>
      </c>
      <c r="I126">
        <f t="shared" si="6"/>
        <v>-14259856.674358731</v>
      </c>
      <c r="J126" s="9">
        <v>14725750.76</v>
      </c>
    </row>
    <row r="127" spans="1:10" x14ac:dyDescent="0.25">
      <c r="A127" s="4" t="s">
        <v>167</v>
      </c>
      <c r="B127" s="14" t="s">
        <v>287</v>
      </c>
      <c r="C127" s="6">
        <v>3.882914643827192E-3</v>
      </c>
      <c r="D127" s="6">
        <v>388291.46438271919</v>
      </c>
      <c r="E127">
        <v>-8693705.9526172802</v>
      </c>
      <c r="G127">
        <f t="shared" si="4"/>
        <v>5.1281874501204064E-3</v>
      </c>
      <c r="H127">
        <f t="shared" si="7"/>
        <v>77602.621228219694</v>
      </c>
      <c r="I127">
        <f t="shared" si="6"/>
        <v>-8616103.3313890602</v>
      </c>
      <c r="J127" s="9">
        <v>9081997.4169999994</v>
      </c>
    </row>
    <row r="128" spans="1:10" x14ac:dyDescent="0.25">
      <c r="A128" s="4" t="s">
        <v>112</v>
      </c>
      <c r="B128" s="14" t="s">
        <v>287</v>
      </c>
      <c r="C128" s="6">
        <v>3.8829146430990357E-3</v>
      </c>
      <c r="D128" s="6">
        <v>388291.46430990356</v>
      </c>
      <c r="E128">
        <v>-6032872.579690096</v>
      </c>
      <c r="G128">
        <f t="shared" si="4"/>
        <v>5.1281874491587269E-3</v>
      </c>
      <c r="H128">
        <f t="shared" si="7"/>
        <v>77602.621213667007</v>
      </c>
      <c r="I128">
        <f t="shared" si="6"/>
        <v>-5955269.9584764289</v>
      </c>
      <c r="J128" s="9">
        <v>6421164.0439999998</v>
      </c>
    </row>
    <row r="129" spans="1:10" x14ac:dyDescent="0.25">
      <c r="A129" s="7" t="s">
        <v>171</v>
      </c>
      <c r="B129" s="14" t="s">
        <v>287</v>
      </c>
      <c r="C129" s="6">
        <v>3.8829146431200424E-3</v>
      </c>
      <c r="D129" s="6">
        <v>388291.46431200422</v>
      </c>
      <c r="E129">
        <v>-2366558.6446879958</v>
      </c>
      <c r="G129">
        <f t="shared" si="4"/>
        <v>5.1281874491864703E-3</v>
      </c>
      <c r="H129">
        <f t="shared" si="7"/>
        <v>77602.621214086845</v>
      </c>
      <c r="I129">
        <f t="shared" si="6"/>
        <v>-2288956.0234739091</v>
      </c>
      <c r="J129" s="9">
        <v>2754850.1090000002</v>
      </c>
    </row>
    <row r="130" spans="1:10" x14ac:dyDescent="0.25">
      <c r="A130" s="4" t="s">
        <v>223</v>
      </c>
      <c r="B130" s="14" t="s">
        <v>287</v>
      </c>
      <c r="C130" s="6">
        <v>3.8829146455993282E-3</v>
      </c>
      <c r="D130" s="6">
        <v>388291.46455993282</v>
      </c>
      <c r="E130">
        <v>-678817.31544006721</v>
      </c>
      <c r="G130">
        <f t="shared" si="4"/>
        <v>5.1281874524608771E-3</v>
      </c>
      <c r="H130">
        <f t="shared" si="7"/>
        <v>77602.621263637004</v>
      </c>
      <c r="I130">
        <f t="shared" si="6"/>
        <v>-601214.69417643023</v>
      </c>
      <c r="J130" s="9">
        <v>1067108.78</v>
      </c>
    </row>
    <row r="131" spans="1:10" x14ac:dyDescent="0.25">
      <c r="A131" s="7" t="s">
        <v>104</v>
      </c>
      <c r="B131" s="14" t="s">
        <v>287</v>
      </c>
      <c r="C131" s="6">
        <v>3.88291464426044E-3</v>
      </c>
      <c r="D131" s="6">
        <v>388291.46442604403</v>
      </c>
      <c r="E131">
        <v>-5331746.7525739558</v>
      </c>
      <c r="G131">
        <f t="shared" ref="G131:G194" si="8">C131/SUM($C$2:$C$196)</f>
        <v>5.1281874506925998E-3</v>
      </c>
      <c r="H131">
        <f t="shared" si="7"/>
        <v>77602.621236878447</v>
      </c>
      <c r="I131">
        <f t="shared" ref="I131:I194" si="9">E131+H131</f>
        <v>-5254144.1313370774</v>
      </c>
      <c r="J131" s="9">
        <v>5720038.2170000002</v>
      </c>
    </row>
    <row r="132" spans="1:10" x14ac:dyDescent="0.25">
      <c r="A132" s="4" t="s">
        <v>14</v>
      </c>
      <c r="B132" s="14" t="s">
        <v>287</v>
      </c>
      <c r="C132" s="6">
        <v>3.8829146540765996E-3</v>
      </c>
      <c r="D132" s="6">
        <v>388291.46540765994</v>
      </c>
      <c r="E132">
        <v>-8771751.3245923389</v>
      </c>
      <c r="G132">
        <f t="shared" si="8"/>
        <v>5.1281874636568579E-3</v>
      </c>
      <c r="H132">
        <f t="shared" si="7"/>
        <v>77602.621433060893</v>
      </c>
      <c r="I132">
        <f t="shared" si="9"/>
        <v>-8694148.7031592783</v>
      </c>
      <c r="J132" s="9">
        <v>9160042.7899999991</v>
      </c>
    </row>
    <row r="133" spans="1:10" x14ac:dyDescent="0.25">
      <c r="A133" s="4" t="s">
        <v>123</v>
      </c>
      <c r="B133" s="14" t="s">
        <v>287</v>
      </c>
      <c r="C133" s="6">
        <v>3.8829146457525637E-3</v>
      </c>
      <c r="D133" s="6">
        <v>388291.4645752564</v>
      </c>
      <c r="E133">
        <v>-4998887.6704247436</v>
      </c>
      <c r="G133">
        <f t="shared" si="8"/>
        <v>5.128187452663256E-3</v>
      </c>
      <c r="H133">
        <f t="shared" si="7"/>
        <v>77602.621266699527</v>
      </c>
      <c r="I133">
        <f t="shared" si="9"/>
        <v>-4921285.0491580442</v>
      </c>
      <c r="J133" s="9">
        <v>5387179.1349999998</v>
      </c>
    </row>
    <row r="134" spans="1:10" x14ac:dyDescent="0.25">
      <c r="A134" s="7" t="s">
        <v>17</v>
      </c>
      <c r="B134" s="14" t="s">
        <v>287</v>
      </c>
      <c r="C134" s="6">
        <v>3.8829146513739738E-3</v>
      </c>
      <c r="D134" s="6">
        <v>388291.46513739735</v>
      </c>
      <c r="E134">
        <v>-7694255.3718626034</v>
      </c>
      <c r="G134">
        <f t="shared" si="8"/>
        <v>5.1281874600874839E-3</v>
      </c>
      <c r="H134">
        <f t="shared" si="7"/>
        <v>77602.621379047123</v>
      </c>
      <c r="I134">
        <f t="shared" si="9"/>
        <v>-7616652.7504835567</v>
      </c>
      <c r="J134" s="9">
        <v>8082546.8370000003</v>
      </c>
    </row>
    <row r="135" spans="1:10" x14ac:dyDescent="0.25">
      <c r="A135" s="4" t="s">
        <v>124</v>
      </c>
      <c r="B135" s="14" t="s">
        <v>287</v>
      </c>
      <c r="C135" s="6">
        <v>3.8829146452680906E-3</v>
      </c>
      <c r="D135" s="6">
        <v>388291.46452680905</v>
      </c>
      <c r="E135">
        <v>-3983892.8964731907</v>
      </c>
      <c r="G135">
        <f t="shared" si="8"/>
        <v>5.1281874520234094E-3</v>
      </c>
      <c r="H135">
        <f t="shared" si="7"/>
        <v>77602.621257017003</v>
      </c>
      <c r="I135">
        <f t="shared" si="9"/>
        <v>-3906290.2752161738</v>
      </c>
      <c r="J135" s="9">
        <v>4372184.3609999996</v>
      </c>
    </row>
    <row r="136" spans="1:10" x14ac:dyDescent="0.25">
      <c r="A136" s="4" t="s">
        <v>107</v>
      </c>
      <c r="B136" s="14" t="s">
        <v>287</v>
      </c>
      <c r="C136" s="6">
        <v>3.8829146476167349E-3</v>
      </c>
      <c r="D136" s="6">
        <v>388291.46476167347</v>
      </c>
      <c r="E136">
        <v>-5791841.4052383266</v>
      </c>
      <c r="G136">
        <f t="shared" si="8"/>
        <v>5.1281874551252771E-3</v>
      </c>
      <c r="H136">
        <f t="shared" si="7"/>
        <v>77602.621303956214</v>
      </c>
      <c r="I136">
        <f t="shared" si="9"/>
        <v>-5714238.7839343706</v>
      </c>
      <c r="J136" s="9">
        <v>6180132.8700000001</v>
      </c>
    </row>
    <row r="137" spans="1:10" x14ac:dyDescent="0.25">
      <c r="A137" s="4" t="s">
        <v>169</v>
      </c>
      <c r="B137" s="14" t="s">
        <v>287</v>
      </c>
      <c r="C137" s="6">
        <v>3.8829146451835536E-3</v>
      </c>
      <c r="D137" s="6">
        <v>388291.46451835538</v>
      </c>
      <c r="E137">
        <v>-2388129.1894816449</v>
      </c>
      <c r="G137">
        <f t="shared" si="8"/>
        <v>5.1281874519117608E-3</v>
      </c>
      <c r="H137">
        <f t="shared" si="7"/>
        <v>77602.621255327467</v>
      </c>
      <c r="I137">
        <f t="shared" si="9"/>
        <v>-2310526.5682263174</v>
      </c>
      <c r="J137" s="9">
        <v>2776420.6540000001</v>
      </c>
    </row>
    <row r="138" spans="1:10" x14ac:dyDescent="0.25">
      <c r="A138" s="4" t="s">
        <v>126</v>
      </c>
      <c r="B138" s="14" t="s">
        <v>287</v>
      </c>
      <c r="C138" s="6">
        <v>3.8829146522458588E-3</v>
      </c>
      <c r="D138" s="6">
        <v>388291.4652245859</v>
      </c>
      <c r="E138">
        <v>-6290280.6507754149</v>
      </c>
      <c r="G138">
        <f t="shared" si="8"/>
        <v>5.1281874612389873E-3</v>
      </c>
      <c r="H138">
        <f t="shared" si="7"/>
        <v>77602.621396472314</v>
      </c>
      <c r="I138">
        <f t="shared" si="9"/>
        <v>-6212678.0293789422</v>
      </c>
      <c r="J138" s="9">
        <v>6678572.1160000004</v>
      </c>
    </row>
    <row r="139" spans="1:10" x14ac:dyDescent="0.25">
      <c r="A139" s="4" t="s">
        <v>182</v>
      </c>
      <c r="B139" s="14" t="s">
        <v>287</v>
      </c>
      <c r="C139" s="6">
        <v>3.8829146457937023E-3</v>
      </c>
      <c r="D139" s="6">
        <v>388291.46457937022</v>
      </c>
      <c r="E139">
        <v>-1619368.0324206296</v>
      </c>
      <c r="G139">
        <f t="shared" si="8"/>
        <v>5.1281874527175876E-3</v>
      </c>
      <c r="H139">
        <f t="shared" si="7"/>
        <v>77602.621267521696</v>
      </c>
      <c r="I139">
        <f t="shared" si="9"/>
        <v>-1541765.4111531079</v>
      </c>
      <c r="J139" s="9">
        <v>2007659.497</v>
      </c>
    </row>
    <row r="140" spans="1:10" x14ac:dyDescent="0.25">
      <c r="A140" s="7" t="s">
        <v>67</v>
      </c>
      <c r="B140" s="14" t="s">
        <v>287</v>
      </c>
      <c r="C140" s="6">
        <v>3.882914662498343E-3</v>
      </c>
      <c r="D140" s="6">
        <v>388291.46624983428</v>
      </c>
      <c r="E140">
        <v>-6569386.8367501665</v>
      </c>
      <c r="G140">
        <f t="shared" si="8"/>
        <v>5.1281874747795015E-3</v>
      </c>
      <c r="H140">
        <f t="shared" si="7"/>
        <v>77602.621601375009</v>
      </c>
      <c r="I140">
        <f t="shared" si="9"/>
        <v>-6491784.2151487917</v>
      </c>
      <c r="J140" s="9">
        <v>6957678.3030000003</v>
      </c>
    </row>
    <row r="141" spans="1:10" x14ac:dyDescent="0.25">
      <c r="A141" s="4" t="s">
        <v>30</v>
      </c>
      <c r="B141" s="14" t="s">
        <v>287</v>
      </c>
      <c r="C141" s="6">
        <v>3.882914672555045E-3</v>
      </c>
      <c r="D141" s="6">
        <v>388291.46725550451</v>
      </c>
      <c r="E141">
        <v>-6583994.8527444955</v>
      </c>
      <c r="G141">
        <f t="shared" si="8"/>
        <v>5.1281874880614456E-3</v>
      </c>
      <c r="H141">
        <f t="shared" si="7"/>
        <v>77602.621802364869</v>
      </c>
      <c r="I141">
        <f t="shared" si="9"/>
        <v>-6506392.230942131</v>
      </c>
      <c r="J141" s="9">
        <v>6972286.3200000003</v>
      </c>
    </row>
    <row r="142" spans="1:10" x14ac:dyDescent="0.25">
      <c r="A142" s="4" t="s">
        <v>155</v>
      </c>
      <c r="B142" s="14" t="s">
        <v>287</v>
      </c>
      <c r="C142" s="6">
        <v>3.8829146500292092E-3</v>
      </c>
      <c r="D142" s="6">
        <v>388291.46500292094</v>
      </c>
      <c r="E142">
        <v>-2342189.6959970789</v>
      </c>
      <c r="G142">
        <f t="shared" si="8"/>
        <v>5.1281874583114463E-3</v>
      </c>
      <c r="H142">
        <f t="shared" si="7"/>
        <v>77602.621352171118</v>
      </c>
      <c r="I142">
        <f t="shared" si="9"/>
        <v>-2264587.0746449078</v>
      </c>
      <c r="J142" s="9">
        <v>2730481.1609999998</v>
      </c>
    </row>
    <row r="143" spans="1:10" x14ac:dyDescent="0.25">
      <c r="A143" s="7" t="s">
        <v>76</v>
      </c>
      <c r="B143" s="14" t="s">
        <v>287</v>
      </c>
      <c r="C143" s="6">
        <v>3.882914684800654E-3</v>
      </c>
      <c r="D143" s="6">
        <v>388291.46848006541</v>
      </c>
      <c r="E143">
        <v>-4504054.0925199343</v>
      </c>
      <c r="G143">
        <f t="shared" si="8"/>
        <v>5.1281875042342908E-3</v>
      </c>
      <c r="H143">
        <f t="shared" si="7"/>
        <v>77602.622047101468</v>
      </c>
      <c r="I143">
        <f t="shared" si="9"/>
        <v>-4426451.4704728331</v>
      </c>
      <c r="J143" s="9">
        <v>4892345.5609999998</v>
      </c>
    </row>
    <row r="144" spans="1:10" x14ac:dyDescent="0.25">
      <c r="A144" s="4" t="s">
        <v>68</v>
      </c>
      <c r="B144" s="14" t="s">
        <v>287</v>
      </c>
      <c r="C144" s="6">
        <v>3.8829146872504257E-3</v>
      </c>
      <c r="D144" s="6">
        <v>388291.46872504259</v>
      </c>
      <c r="E144">
        <v>-4222256.4692749577</v>
      </c>
      <c r="G144">
        <f t="shared" si="8"/>
        <v>5.1281875074697184E-3</v>
      </c>
      <c r="H144">
        <f t="shared" si="7"/>
        <v>77602.622096061779</v>
      </c>
      <c r="I144">
        <f t="shared" si="9"/>
        <v>-4144653.847178896</v>
      </c>
      <c r="J144" s="9">
        <v>4610547.9380000001</v>
      </c>
    </row>
    <row r="145" spans="1:10" x14ac:dyDescent="0.25">
      <c r="A145" s="4" t="s">
        <v>84</v>
      </c>
      <c r="B145" s="14" t="s">
        <v>287</v>
      </c>
      <c r="C145" s="6">
        <v>3.8829147053376116E-3</v>
      </c>
      <c r="D145" s="6">
        <v>388291.47053376114</v>
      </c>
      <c r="E145">
        <v>-3885662.0564662386</v>
      </c>
      <c r="G145">
        <f t="shared" si="8"/>
        <v>5.1281875313575675E-3</v>
      </c>
      <c r="H145">
        <f t="shared" si="7"/>
        <v>77602.622457546167</v>
      </c>
      <c r="I145">
        <f t="shared" si="9"/>
        <v>-3808059.4340086924</v>
      </c>
      <c r="J145" s="9">
        <v>4273953.5269999998</v>
      </c>
    </row>
    <row r="146" spans="1:10" x14ac:dyDescent="0.25">
      <c r="A146" s="4" t="s">
        <v>135</v>
      </c>
      <c r="B146" s="14" t="s">
        <v>287</v>
      </c>
      <c r="C146" s="6">
        <v>3.8829146652142074E-3</v>
      </c>
      <c r="D146" s="6">
        <v>388291.46652142075</v>
      </c>
      <c r="E146">
        <v>-3019014.7154785795</v>
      </c>
      <c r="G146">
        <f t="shared" si="8"/>
        <v>5.1281874783663597E-3</v>
      </c>
      <c r="H146">
        <f t="shared" si="7"/>
        <v>77602.621655653362</v>
      </c>
      <c r="I146">
        <f t="shared" si="9"/>
        <v>-2941412.0938229263</v>
      </c>
      <c r="J146" s="9">
        <v>3407306.182</v>
      </c>
    </row>
    <row r="147" spans="1:10" x14ac:dyDescent="0.25">
      <c r="A147" s="4" t="s">
        <v>118</v>
      </c>
      <c r="B147" s="14" t="s">
        <v>287</v>
      </c>
      <c r="C147" s="6">
        <v>3.8829146621854661E-3</v>
      </c>
      <c r="D147" s="6">
        <v>388291.46621854661</v>
      </c>
      <c r="E147">
        <v>-2793035.3987814537</v>
      </c>
      <c r="G147">
        <f t="shared" si="8"/>
        <v>5.1281874743662834E-3</v>
      </c>
      <c r="H147">
        <f t="shared" si="7"/>
        <v>77602.621595121964</v>
      </c>
      <c r="I147">
        <f t="shared" si="9"/>
        <v>-2715432.7771863318</v>
      </c>
      <c r="J147" s="9">
        <v>3181326.8650000002</v>
      </c>
    </row>
    <row r="148" spans="1:10" x14ac:dyDescent="0.25">
      <c r="A148" s="4" t="s">
        <v>23</v>
      </c>
      <c r="B148" s="14" t="s">
        <v>287</v>
      </c>
      <c r="C148" s="6">
        <v>3.8829147403485228E-3</v>
      </c>
      <c r="D148" s="6">
        <v>388291.47403485229</v>
      </c>
      <c r="E148">
        <v>-3866169.476965148</v>
      </c>
      <c r="G148">
        <f t="shared" si="8"/>
        <v>5.1281875775966773E-3</v>
      </c>
      <c r="H148">
        <f t="shared" si="7"/>
        <v>77602.623157262424</v>
      </c>
      <c r="I148">
        <f t="shared" si="9"/>
        <v>-3788566.8538078857</v>
      </c>
      <c r="J148" s="9">
        <v>4254460.9510000004</v>
      </c>
    </row>
    <row r="149" spans="1:10" x14ac:dyDescent="0.25">
      <c r="A149" s="4" t="s">
        <v>143</v>
      </c>
      <c r="B149" s="14" t="s">
        <v>287</v>
      </c>
      <c r="C149" s="6">
        <v>3.8829146556095136E-3</v>
      </c>
      <c r="D149" s="6">
        <v>388291.46556095139</v>
      </c>
      <c r="E149">
        <v>-1943997.6804390489</v>
      </c>
      <c r="G149">
        <f t="shared" si="8"/>
        <v>5.128187465681386E-3</v>
      </c>
      <c r="H149">
        <f t="shared" si="7"/>
        <v>77602.6214636972</v>
      </c>
      <c r="I149">
        <f t="shared" si="9"/>
        <v>-1866395.0589753517</v>
      </c>
      <c r="J149" s="9">
        <v>2332289.1460000002</v>
      </c>
    </row>
    <row r="150" spans="1:10" x14ac:dyDescent="0.25">
      <c r="A150" s="4" t="s">
        <v>200</v>
      </c>
      <c r="B150" s="14" t="s">
        <v>287</v>
      </c>
      <c r="C150" s="6">
        <v>3.8829146538383948E-3</v>
      </c>
      <c r="D150" s="6">
        <v>388291.4653838395</v>
      </c>
      <c r="E150">
        <v>-927763.92661616043</v>
      </c>
      <c r="G150">
        <f t="shared" si="8"/>
        <v>5.1281874633422589E-3</v>
      </c>
      <c r="H150">
        <f t="shared" si="7"/>
        <v>77602.621428300205</v>
      </c>
      <c r="I150">
        <f t="shared" si="9"/>
        <v>-850161.30518786027</v>
      </c>
      <c r="J150" s="9">
        <v>1316055.392</v>
      </c>
    </row>
    <row r="151" spans="1:10" x14ac:dyDescent="0.25">
      <c r="A151" s="7" t="s">
        <v>7</v>
      </c>
      <c r="B151" s="14" t="s">
        <v>287</v>
      </c>
      <c r="C151" s="6">
        <v>3.8829149483413702E-3</v>
      </c>
      <c r="D151" s="6">
        <v>388291.49483413703</v>
      </c>
      <c r="E151">
        <v>-3534632.0981658627</v>
      </c>
      <c r="G151">
        <f t="shared" si="8"/>
        <v>5.1281878522940133E-3</v>
      </c>
      <c r="H151">
        <f t="shared" si="7"/>
        <v>77602.627314137251</v>
      </c>
      <c r="I151">
        <f t="shared" si="9"/>
        <v>-3457029.4708517254</v>
      </c>
      <c r="J151" s="9">
        <v>3922923.5929999999</v>
      </c>
    </row>
    <row r="152" spans="1:10" x14ac:dyDescent="0.25">
      <c r="A152" s="4" t="s">
        <v>165</v>
      </c>
      <c r="B152" s="14" t="s">
        <v>287</v>
      </c>
      <c r="C152" s="6">
        <v>3.8829146544870196E-3</v>
      </c>
      <c r="D152" s="6">
        <v>388291.46544870199</v>
      </c>
      <c r="E152">
        <v>-1087563.3175512981</v>
      </c>
      <c r="G152">
        <f t="shared" si="8"/>
        <v>5.1281874641989017E-3</v>
      </c>
      <c r="H152">
        <f t="shared" si="7"/>
        <v>77602.621441263414</v>
      </c>
      <c r="I152">
        <f t="shared" si="9"/>
        <v>-1009960.6961100346</v>
      </c>
      <c r="J152" s="9">
        <v>1475854.7830000001</v>
      </c>
    </row>
    <row r="153" spans="1:10" x14ac:dyDescent="0.25">
      <c r="A153" s="7" t="s">
        <v>137</v>
      </c>
      <c r="B153" s="14" t="s">
        <v>287</v>
      </c>
      <c r="C153" s="6">
        <v>3.882914670112216E-3</v>
      </c>
      <c r="D153" s="6">
        <v>388291.46701122163</v>
      </c>
      <c r="E153">
        <v>-1956700.1939887782</v>
      </c>
      <c r="G153">
        <f t="shared" si="8"/>
        <v>5.128187484835187E-3</v>
      </c>
      <c r="H153">
        <f t="shared" si="7"/>
        <v>77602.62175354331</v>
      </c>
      <c r="I153">
        <f t="shared" si="9"/>
        <v>-1879097.5722352348</v>
      </c>
      <c r="J153" s="9">
        <v>2344991.6609999998</v>
      </c>
    </row>
    <row r="154" spans="1:10" x14ac:dyDescent="0.25">
      <c r="A154" s="4" t="s">
        <v>156</v>
      </c>
      <c r="B154" s="14" t="s">
        <v>287</v>
      </c>
      <c r="C154" s="6">
        <v>3.8829146660534766E-3</v>
      </c>
      <c r="D154" s="6">
        <v>388291.46660534764</v>
      </c>
      <c r="E154">
        <v>-1624591.9553946524</v>
      </c>
      <c r="G154">
        <f t="shared" si="8"/>
        <v>5.1281874794747873E-3</v>
      </c>
      <c r="H154">
        <f t="shared" si="7"/>
        <v>77602.621672426714</v>
      </c>
      <c r="I154">
        <f t="shared" si="9"/>
        <v>-1546989.3337222256</v>
      </c>
      <c r="J154" s="9">
        <v>2012883.422</v>
      </c>
    </row>
    <row r="155" spans="1:10" x14ac:dyDescent="0.25">
      <c r="A155" s="4" t="s">
        <v>114</v>
      </c>
      <c r="B155" s="14" t="s">
        <v>287</v>
      </c>
      <c r="C155" s="6">
        <v>3.8829146826132349E-3</v>
      </c>
      <c r="D155" s="6">
        <v>388291.46826132352</v>
      </c>
      <c r="E155">
        <v>-2056345.2367386767</v>
      </c>
      <c r="G155">
        <f t="shared" si="8"/>
        <v>5.1281875013453543E-3</v>
      </c>
      <c r="H155">
        <f t="shared" si="7"/>
        <v>77602.622003384458</v>
      </c>
      <c r="I155">
        <f t="shared" si="9"/>
        <v>-1978742.6147352923</v>
      </c>
      <c r="J155" s="9">
        <v>2444636.7050000001</v>
      </c>
    </row>
    <row r="156" spans="1:10" x14ac:dyDescent="0.25">
      <c r="A156" s="4" t="s">
        <v>139</v>
      </c>
      <c r="B156" s="14" t="s">
        <v>287</v>
      </c>
      <c r="C156" s="6">
        <v>3.8829146647144383E-3</v>
      </c>
      <c r="D156" s="6">
        <v>388291.46647144383</v>
      </c>
      <c r="E156">
        <v>-1336443.1265285562</v>
      </c>
      <c r="G156">
        <f t="shared" si="8"/>
        <v>5.1281874777063113E-3</v>
      </c>
      <c r="H156">
        <f t="shared" si="7"/>
        <v>77602.621645665145</v>
      </c>
      <c r="I156">
        <f t="shared" si="9"/>
        <v>-1258840.5048828912</v>
      </c>
      <c r="J156" s="9">
        <v>1724734.5930000001</v>
      </c>
    </row>
    <row r="157" spans="1:10" x14ac:dyDescent="0.25">
      <c r="A157" s="4" t="s">
        <v>162</v>
      </c>
      <c r="B157" s="14" t="s">
        <v>287</v>
      </c>
      <c r="C157" s="6">
        <v>3.8829146665874939E-3</v>
      </c>
      <c r="D157" s="6">
        <v>388291.46665874938</v>
      </c>
      <c r="E157">
        <v>-1453893.4623412506</v>
      </c>
      <c r="G157">
        <f t="shared" si="8"/>
        <v>5.1281874801800669E-3</v>
      </c>
      <c r="H157">
        <f t="shared" si="7"/>
        <v>77602.621683099409</v>
      </c>
      <c r="I157">
        <f t="shared" si="9"/>
        <v>-1376290.8406581513</v>
      </c>
      <c r="J157" s="9">
        <v>1842184.929</v>
      </c>
    </row>
    <row r="158" spans="1:10" x14ac:dyDescent="0.25">
      <c r="A158" s="4" t="s">
        <v>172</v>
      </c>
      <c r="B158" s="14" t="s">
        <v>287</v>
      </c>
      <c r="C158" s="6">
        <v>3.8829146682124445E-3</v>
      </c>
      <c r="D158" s="6">
        <v>388291.46682124445</v>
      </c>
      <c r="E158">
        <v>-1157848.5021787556</v>
      </c>
      <c r="G158">
        <f t="shared" si="8"/>
        <v>5.128187482326148E-3</v>
      </c>
      <c r="H158">
        <f t="shared" si="7"/>
        <v>77602.621715575107</v>
      </c>
      <c r="I158">
        <f t="shared" si="9"/>
        <v>-1080245.8804631806</v>
      </c>
      <c r="J158" s="9">
        <v>1546139.969</v>
      </c>
    </row>
    <row r="159" spans="1:10" x14ac:dyDescent="0.25">
      <c r="A159" s="7" t="s">
        <v>109</v>
      </c>
      <c r="B159" s="14" t="s">
        <v>287</v>
      </c>
      <c r="C159" s="6">
        <v>3.8829147106918941E-3</v>
      </c>
      <c r="D159" s="6">
        <v>388291.47106918943</v>
      </c>
      <c r="E159">
        <v>-1956228.3489308103</v>
      </c>
      <c r="G159">
        <f t="shared" si="8"/>
        <v>5.1281875384289986E-3</v>
      </c>
      <c r="H159">
        <f t="shared" si="7"/>
        <v>77602.622564555044</v>
      </c>
      <c r="I159">
        <f t="shared" si="9"/>
        <v>-1878625.7263662552</v>
      </c>
      <c r="J159" s="9">
        <v>2344519.8199999998</v>
      </c>
    </row>
    <row r="160" spans="1:10" x14ac:dyDescent="0.25">
      <c r="A160" s="4" t="s">
        <v>105</v>
      </c>
      <c r="B160" s="14" t="s">
        <v>287</v>
      </c>
      <c r="C160" s="6">
        <v>3.8829147986459969E-3</v>
      </c>
      <c r="D160" s="6">
        <v>388291.47986459971</v>
      </c>
      <c r="E160">
        <v>-2239640.7581354002</v>
      </c>
      <c r="G160">
        <f t="shared" si="8"/>
        <v>5.1281876545904827E-3</v>
      </c>
      <c r="H160">
        <f t="shared" si="7"/>
        <v>77602.624322376068</v>
      </c>
      <c r="I160">
        <f t="shared" si="9"/>
        <v>-2162038.133813024</v>
      </c>
      <c r="J160" s="9">
        <v>2627932.2379999999</v>
      </c>
    </row>
    <row r="161" spans="1:10" x14ac:dyDescent="0.25">
      <c r="A161" s="4" t="s">
        <v>19</v>
      </c>
      <c r="B161" s="14" t="s">
        <v>287</v>
      </c>
      <c r="C161" s="6">
        <v>3.8829153937136717E-3</v>
      </c>
      <c r="D161" s="6">
        <v>388291.53937136719</v>
      </c>
      <c r="E161">
        <v>-2206221.759628633</v>
      </c>
      <c r="G161">
        <f t="shared" si="8"/>
        <v>5.1281884404997449E-3</v>
      </c>
      <c r="H161">
        <f t="shared" si="7"/>
        <v>77602.636215197723</v>
      </c>
      <c r="I161">
        <f t="shared" si="9"/>
        <v>-2128619.1234134352</v>
      </c>
      <c r="J161" s="9">
        <v>2594513.2990000001</v>
      </c>
    </row>
    <row r="162" spans="1:10" x14ac:dyDescent="0.25">
      <c r="A162" s="4" t="s">
        <v>201</v>
      </c>
      <c r="B162" s="14" t="s">
        <v>287</v>
      </c>
      <c r="C162" s="6">
        <v>3.882914661223656E-3</v>
      </c>
      <c r="D162" s="6">
        <v>388291.46612236561</v>
      </c>
      <c r="E162">
        <v>-527121.54647763446</v>
      </c>
      <c r="G162">
        <f t="shared" si="8"/>
        <v>5.1281874730960157E-3</v>
      </c>
      <c r="H162">
        <f t="shared" si="7"/>
        <v>77602.621575899553</v>
      </c>
      <c r="I162">
        <f t="shared" si="9"/>
        <v>-449518.92490173492</v>
      </c>
      <c r="J162" s="9">
        <v>915413.01260000002</v>
      </c>
    </row>
    <row r="163" spans="1:10" x14ac:dyDescent="0.25">
      <c r="A163" s="4" t="s">
        <v>175</v>
      </c>
      <c r="B163" s="14" t="s">
        <v>287</v>
      </c>
      <c r="C163" s="6">
        <v>3.88291466848203E-3</v>
      </c>
      <c r="D163" s="6">
        <v>388291.46684820298</v>
      </c>
      <c r="E163">
        <v>-775600.63115179702</v>
      </c>
      <c r="G163">
        <f t="shared" si="8"/>
        <v>5.1281874826821913E-3</v>
      </c>
      <c r="H163">
        <f t="shared" ref="H163:H196" si="10">$F$1*G163</f>
        <v>77602.621720962954</v>
      </c>
      <c r="I163">
        <f t="shared" si="9"/>
        <v>-697998.00943083409</v>
      </c>
      <c r="J163" s="9">
        <v>1163892.098</v>
      </c>
    </row>
    <row r="164" spans="1:10" x14ac:dyDescent="0.25">
      <c r="A164" s="4" t="s">
        <v>164</v>
      </c>
      <c r="B164" s="14" t="s">
        <v>287</v>
      </c>
      <c r="C164" s="6">
        <v>3.8829146844270523E-3</v>
      </c>
      <c r="D164" s="6">
        <v>388291.46844270523</v>
      </c>
      <c r="E164">
        <v>-1197807.8895572948</v>
      </c>
      <c r="G164">
        <f t="shared" si="8"/>
        <v>5.128187503740873E-3</v>
      </c>
      <c r="H164">
        <f t="shared" si="10"/>
        <v>77602.622039634793</v>
      </c>
      <c r="I164">
        <f t="shared" si="9"/>
        <v>-1120205.26751766</v>
      </c>
      <c r="J164" s="9">
        <v>1586099.358</v>
      </c>
    </row>
    <row r="165" spans="1:10" x14ac:dyDescent="0.25">
      <c r="A165" s="4" t="s">
        <v>103</v>
      </c>
      <c r="B165" s="14" t="s">
        <v>287</v>
      </c>
      <c r="C165" s="6">
        <v>3.8829147767503484E-3</v>
      </c>
      <c r="D165" s="6">
        <v>388291.47767503484</v>
      </c>
      <c r="E165">
        <v>-1718469.7283249649</v>
      </c>
      <c r="G165">
        <f t="shared" si="8"/>
        <v>5.1281876256727751E-3</v>
      </c>
      <c r="H165">
        <f t="shared" si="10"/>
        <v>77602.623884777015</v>
      </c>
      <c r="I165">
        <f t="shared" si="9"/>
        <v>-1640867.1044401878</v>
      </c>
      <c r="J165" s="9">
        <v>2106761.2059999998</v>
      </c>
    </row>
    <row r="166" spans="1:10" x14ac:dyDescent="0.25">
      <c r="A166" s="4" t="s">
        <v>187</v>
      </c>
      <c r="B166" s="14" t="s">
        <v>287</v>
      </c>
      <c r="C166" s="6">
        <v>3.8829146748581107E-3</v>
      </c>
      <c r="D166" s="6">
        <v>388291.4674858111</v>
      </c>
      <c r="E166">
        <v>-1006089.9415141889</v>
      </c>
      <c r="G166">
        <f t="shared" si="8"/>
        <v>5.1281874911031176E-3</v>
      </c>
      <c r="H166">
        <f t="shared" si="10"/>
        <v>77602.621848393159</v>
      </c>
      <c r="I166">
        <f t="shared" si="9"/>
        <v>-928487.31966579577</v>
      </c>
      <c r="J166" s="9">
        <v>1394381.409</v>
      </c>
    </row>
    <row r="167" spans="1:10" x14ac:dyDescent="0.25">
      <c r="A167" s="4" t="s">
        <v>31</v>
      </c>
      <c r="B167" s="14" t="s">
        <v>287</v>
      </c>
      <c r="C167" s="6">
        <v>3.8829150843122653E-3</v>
      </c>
      <c r="D167" s="6">
        <v>388291.50843122654</v>
      </c>
      <c r="E167">
        <v>-1835154.4735687734</v>
      </c>
      <c r="G167">
        <f t="shared" si="8"/>
        <v>5.1281880318715476E-3</v>
      </c>
      <c r="H167">
        <f t="shared" si="10"/>
        <v>77602.630031605659</v>
      </c>
      <c r="I167">
        <f t="shared" si="9"/>
        <v>-1757551.8435371676</v>
      </c>
      <c r="J167" s="9">
        <v>2223445.9819999998</v>
      </c>
    </row>
    <row r="168" spans="1:10" x14ac:dyDescent="0.25">
      <c r="A168" s="7" t="s">
        <v>168</v>
      </c>
      <c r="B168" s="14" t="s">
        <v>287</v>
      </c>
      <c r="C168" s="6">
        <v>3.8829146850615395E-3</v>
      </c>
      <c r="D168" s="6">
        <v>388291.46850615396</v>
      </c>
      <c r="E168">
        <v>-1049013.059493846</v>
      </c>
      <c r="G168">
        <f t="shared" si="8"/>
        <v>5.1281875045788442E-3</v>
      </c>
      <c r="H168">
        <f t="shared" si="10"/>
        <v>77602.622052315448</v>
      </c>
      <c r="I168">
        <f t="shared" si="9"/>
        <v>-971410.43744153064</v>
      </c>
      <c r="J168" s="9">
        <v>1437304.5279999999</v>
      </c>
    </row>
    <row r="169" spans="1:10" x14ac:dyDescent="0.25">
      <c r="A169" s="4" t="s">
        <v>189</v>
      </c>
      <c r="B169" s="14" t="s">
        <v>287</v>
      </c>
      <c r="C169" s="6">
        <v>3.8829146747695479E-3</v>
      </c>
      <c r="D169" s="6">
        <v>388291.4674769548</v>
      </c>
      <c r="E169">
        <v>-581929.33672304521</v>
      </c>
      <c r="G169">
        <f t="shared" si="8"/>
        <v>5.1281874909861521E-3</v>
      </c>
      <c r="H169">
        <f t="shared" si="10"/>
        <v>77602.621846623166</v>
      </c>
      <c r="I169">
        <f t="shared" si="9"/>
        <v>-504326.71487642208</v>
      </c>
      <c r="J169" s="9">
        <v>970220.80420000001</v>
      </c>
    </row>
    <row r="170" spans="1:10" x14ac:dyDescent="0.25">
      <c r="A170" s="4" t="s">
        <v>111</v>
      </c>
      <c r="B170" s="14" t="s">
        <v>287</v>
      </c>
      <c r="C170" s="6">
        <v>3.8829147621359801E-3</v>
      </c>
      <c r="D170" s="6">
        <v>388291.47621359798</v>
      </c>
      <c r="E170">
        <v>-1370844.0797864022</v>
      </c>
      <c r="G170">
        <f t="shared" si="8"/>
        <v>5.1281876063714957E-3</v>
      </c>
      <c r="H170">
        <f t="shared" si="10"/>
        <v>77602.623592699194</v>
      </c>
      <c r="I170">
        <f t="shared" si="9"/>
        <v>-1293241.456193703</v>
      </c>
      <c r="J170" s="9">
        <v>1759135.5560000001</v>
      </c>
    </row>
    <row r="171" spans="1:10" x14ac:dyDescent="0.25">
      <c r="A171" s="4" t="s">
        <v>158</v>
      </c>
      <c r="B171" s="14" t="s">
        <v>287</v>
      </c>
      <c r="C171" s="6">
        <v>3.8829147306309259E-3</v>
      </c>
      <c r="D171" s="6">
        <v>388291.47306309256</v>
      </c>
      <c r="E171">
        <v>-1261888.4469369072</v>
      </c>
      <c r="G171">
        <f t="shared" si="8"/>
        <v>5.1281875647625919E-3</v>
      </c>
      <c r="H171">
        <f t="shared" si="10"/>
        <v>77602.622963049813</v>
      </c>
      <c r="I171">
        <f t="shared" si="9"/>
        <v>-1184285.8239738573</v>
      </c>
      <c r="J171" s="9">
        <v>1650179.92</v>
      </c>
    </row>
    <row r="172" spans="1:10" x14ac:dyDescent="0.25">
      <c r="A172" s="4" t="s">
        <v>122</v>
      </c>
      <c r="B172" s="14" t="s">
        <v>287</v>
      </c>
      <c r="C172" s="6">
        <v>3.8829148725259936E-3</v>
      </c>
      <c r="D172" s="6">
        <v>388291.48725259939</v>
      </c>
      <c r="E172">
        <v>-1216804.3597474007</v>
      </c>
      <c r="G172">
        <f t="shared" si="8"/>
        <v>5.1281877521642148E-3</v>
      </c>
      <c r="H172">
        <f t="shared" si="10"/>
        <v>77602.625798916735</v>
      </c>
      <c r="I172">
        <f t="shared" si="9"/>
        <v>-1139201.7339484841</v>
      </c>
      <c r="J172" s="9">
        <v>1605095.8470000001</v>
      </c>
    </row>
    <row r="173" spans="1:10" x14ac:dyDescent="0.25">
      <c r="A173" s="4" t="s">
        <v>51</v>
      </c>
      <c r="B173" s="14" t="s">
        <v>287</v>
      </c>
      <c r="C173" s="6">
        <v>3.8829155100593401E-3</v>
      </c>
      <c r="D173" s="6">
        <v>388291.55100593402</v>
      </c>
      <c r="E173">
        <v>-1176637.1459940658</v>
      </c>
      <c r="G173">
        <f t="shared" si="8"/>
        <v>5.1281885941581304E-3</v>
      </c>
      <c r="H173">
        <f t="shared" si="10"/>
        <v>77602.638540442975</v>
      </c>
      <c r="I173">
        <f t="shared" si="9"/>
        <v>-1099034.5074536228</v>
      </c>
      <c r="J173" s="9">
        <v>1564928.6969999999</v>
      </c>
    </row>
    <row r="174" spans="1:10" x14ac:dyDescent="0.25">
      <c r="A174" s="4" t="s">
        <v>248</v>
      </c>
      <c r="B174" s="14" t="s">
        <v>287</v>
      </c>
      <c r="C174" s="6">
        <v>3.8829146769886187E-3</v>
      </c>
      <c r="D174" s="6">
        <v>388291.46769886184</v>
      </c>
      <c r="E174">
        <v>-662722.35230113822</v>
      </c>
      <c r="G174">
        <f t="shared" si="8"/>
        <v>5.1281874939168911E-3</v>
      </c>
      <c r="H174">
        <f t="shared" si="10"/>
        <v>77602.621890972761</v>
      </c>
      <c r="I174">
        <f t="shared" si="9"/>
        <v>-585119.7304101655</v>
      </c>
      <c r="J174" s="9">
        <v>1051013.82</v>
      </c>
    </row>
    <row r="175" spans="1:10" x14ac:dyDescent="0.25">
      <c r="A175" s="4" t="s">
        <v>13</v>
      </c>
      <c r="B175" s="14" t="s">
        <v>287</v>
      </c>
      <c r="C175" s="6">
        <v>3.8829168036640539E-3</v>
      </c>
      <c r="D175" s="6">
        <v>388291.6803664054</v>
      </c>
      <c r="E175">
        <v>-1053307.0406335946</v>
      </c>
      <c r="G175">
        <f t="shared" si="8"/>
        <v>5.1281903026292319E-3</v>
      </c>
      <c r="H175">
        <f t="shared" si="10"/>
        <v>77602.664393990068</v>
      </c>
      <c r="I175">
        <f t="shared" si="9"/>
        <v>-975704.37623960455</v>
      </c>
      <c r="J175" s="9">
        <v>1441598.7209999999</v>
      </c>
    </row>
    <row r="176" spans="1:10" x14ac:dyDescent="0.25">
      <c r="A176" s="4" t="s">
        <v>43</v>
      </c>
      <c r="B176" s="14" t="s">
        <v>287</v>
      </c>
      <c r="C176" s="6">
        <v>3.8829164392789745E-3</v>
      </c>
      <c r="D176" s="6">
        <v>388291.64392789744</v>
      </c>
      <c r="E176">
        <v>-1038184.4760721027</v>
      </c>
      <c r="G176">
        <f t="shared" si="8"/>
        <v>5.1281898213837857E-3</v>
      </c>
      <c r="H176">
        <f t="shared" si="10"/>
        <v>77602.65711151289</v>
      </c>
      <c r="I176">
        <f t="shared" si="9"/>
        <v>-960581.81896058982</v>
      </c>
      <c r="J176" s="9">
        <v>1426476.12</v>
      </c>
    </row>
    <row r="177" spans="1:10" x14ac:dyDescent="0.25">
      <c r="A177" s="4" t="s">
        <v>166</v>
      </c>
      <c r="B177" s="14" t="s">
        <v>287</v>
      </c>
      <c r="C177" s="6">
        <v>3.8829147808537036E-3</v>
      </c>
      <c r="D177" s="6">
        <v>388291.47808537039</v>
      </c>
      <c r="E177">
        <v>-764617.7909146297</v>
      </c>
      <c r="G177">
        <f t="shared" si="8"/>
        <v>5.1281876310920998E-3</v>
      </c>
      <c r="H177">
        <f t="shared" si="10"/>
        <v>77602.623966785293</v>
      </c>
      <c r="I177">
        <f t="shared" si="9"/>
        <v>-687015.16694784444</v>
      </c>
      <c r="J177" s="9">
        <v>1152909.2690000001</v>
      </c>
    </row>
    <row r="178" spans="1:10" x14ac:dyDescent="0.25">
      <c r="A178" s="7" t="s">
        <v>177</v>
      </c>
      <c r="B178" s="14" t="s">
        <v>287</v>
      </c>
      <c r="C178" s="6">
        <v>3.8829147411458451E-3</v>
      </c>
      <c r="D178" s="6">
        <v>388291.4741145845</v>
      </c>
      <c r="E178">
        <v>-655260.68988541549</v>
      </c>
      <c r="G178">
        <f t="shared" si="8"/>
        <v>5.1281875786497056E-3</v>
      </c>
      <c r="H178">
        <f t="shared" si="10"/>
        <v>77602.62317319744</v>
      </c>
      <c r="I178">
        <f t="shared" si="9"/>
        <v>-577658.0667122181</v>
      </c>
      <c r="J178" s="9">
        <v>1043552.164</v>
      </c>
    </row>
    <row r="179" spans="1:10" x14ac:dyDescent="0.25">
      <c r="A179" s="4" t="s">
        <v>60</v>
      </c>
      <c r="B179" s="14" t="s">
        <v>287</v>
      </c>
      <c r="C179" s="6">
        <v>3.8829162017085489E-3</v>
      </c>
      <c r="D179" s="6">
        <v>388291.62017085491</v>
      </c>
      <c r="E179">
        <v>-996401.714829145</v>
      </c>
      <c r="G179">
        <f t="shared" si="8"/>
        <v>5.1281895076231735E-3</v>
      </c>
      <c r="H179">
        <f t="shared" si="10"/>
        <v>77602.65236351057</v>
      </c>
      <c r="I179">
        <f t="shared" si="9"/>
        <v>-918799.06246563443</v>
      </c>
      <c r="J179" s="9">
        <v>1384693.335</v>
      </c>
    </row>
    <row r="180" spans="1:10" x14ac:dyDescent="0.25">
      <c r="A180" s="4" t="s">
        <v>178</v>
      </c>
      <c r="B180" s="14" t="s">
        <v>287</v>
      </c>
      <c r="C180" s="6">
        <v>3.8829147242005241E-3</v>
      </c>
      <c r="D180" s="6">
        <v>388291.47242005239</v>
      </c>
      <c r="E180">
        <v>-530331.31317994755</v>
      </c>
      <c r="G180">
        <f t="shared" si="8"/>
        <v>5.1281875562699235E-3</v>
      </c>
      <c r="H180">
        <f t="shared" si="10"/>
        <v>77602.622834533977</v>
      </c>
      <c r="I180">
        <f t="shared" si="9"/>
        <v>-452728.69034541358</v>
      </c>
      <c r="J180" s="9">
        <v>918622.78559999994</v>
      </c>
    </row>
    <row r="181" spans="1:10" x14ac:dyDescent="0.25">
      <c r="A181" s="4" t="s">
        <v>176</v>
      </c>
      <c r="B181" s="14" t="s">
        <v>287</v>
      </c>
      <c r="C181" s="6">
        <v>3.8829147450592781E-3</v>
      </c>
      <c r="D181" s="6">
        <v>388291.47450592782</v>
      </c>
      <c r="E181">
        <v>-553693.82709407224</v>
      </c>
      <c r="G181">
        <f t="shared" si="8"/>
        <v>5.128187583818198E-3</v>
      </c>
      <c r="H181">
        <f t="shared" si="10"/>
        <v>77602.623251409983</v>
      </c>
      <c r="I181">
        <f t="shared" si="9"/>
        <v>-476091.20384266227</v>
      </c>
      <c r="J181" s="9">
        <v>941985.30160000001</v>
      </c>
    </row>
    <row r="182" spans="1:10" x14ac:dyDescent="0.25">
      <c r="A182" s="4" t="s">
        <v>173</v>
      </c>
      <c r="B182" s="14" t="s">
        <v>287</v>
      </c>
      <c r="C182" s="6">
        <v>3.8829148057468797E-3</v>
      </c>
      <c r="D182" s="6">
        <v>388291.48057468794</v>
      </c>
      <c r="E182">
        <v>-637135.38142531202</v>
      </c>
      <c r="G182">
        <f t="shared" si="8"/>
        <v>5.1281876639686589E-3</v>
      </c>
      <c r="H182">
        <f t="shared" si="10"/>
        <v>77602.624464291905</v>
      </c>
      <c r="I182">
        <f t="shared" si="9"/>
        <v>-559532.75696102018</v>
      </c>
      <c r="J182" s="9">
        <v>1025426.862</v>
      </c>
    </row>
    <row r="183" spans="1:10" hidden="1" x14ac:dyDescent="0.25">
      <c r="A183" s="4" t="s">
        <v>226</v>
      </c>
      <c r="B183" s="14" t="s">
        <v>287</v>
      </c>
      <c r="C183" s="6">
        <v>3.8829147019800907E-3</v>
      </c>
      <c r="D183" s="6">
        <v>388291.47019800905</v>
      </c>
      <c r="E183">
        <v>-38851.649801990949</v>
      </c>
      <c r="G183">
        <f t="shared" si="8"/>
        <v>5.1281875269232708E-3</v>
      </c>
      <c r="H183">
        <f t="shared" si="10"/>
        <v>77602.622390443896</v>
      </c>
      <c r="I183">
        <f t="shared" si="9"/>
        <v>38750.972588452947</v>
      </c>
      <c r="J183" s="9">
        <v>427143.12</v>
      </c>
    </row>
    <row r="184" spans="1:10" x14ac:dyDescent="0.25">
      <c r="A184" s="4" t="s">
        <v>134</v>
      </c>
      <c r="B184" s="14" t="s">
        <v>287</v>
      </c>
      <c r="C184" s="6">
        <v>3.8829167108415802E-3</v>
      </c>
      <c r="D184" s="6">
        <v>388291.67108415801</v>
      </c>
      <c r="E184">
        <v>-514003.75751584198</v>
      </c>
      <c r="G184">
        <f t="shared" si="8"/>
        <v>5.1281901800380629E-3</v>
      </c>
      <c r="H184">
        <f t="shared" si="10"/>
        <v>77602.662538871446</v>
      </c>
      <c r="I184">
        <f t="shared" si="9"/>
        <v>-436401.09497697052</v>
      </c>
      <c r="J184" s="9">
        <v>902295.42859999998</v>
      </c>
    </row>
    <row r="185" spans="1:10" x14ac:dyDescent="0.25">
      <c r="A185" s="4" t="s">
        <v>190</v>
      </c>
      <c r="B185" s="14" t="s">
        <v>287</v>
      </c>
      <c r="C185" s="6">
        <v>3.8829148590027386E-3</v>
      </c>
      <c r="D185" s="6">
        <v>388291.48590027384</v>
      </c>
      <c r="E185">
        <v>-284100.12409972615</v>
      </c>
      <c r="G185">
        <f t="shared" si="8"/>
        <v>5.1281877343039746E-3</v>
      </c>
      <c r="H185">
        <f t="shared" si="10"/>
        <v>77602.625528645527</v>
      </c>
      <c r="I185">
        <f t="shared" si="9"/>
        <v>-206497.49857108062</v>
      </c>
      <c r="J185" s="9">
        <v>672391.61</v>
      </c>
    </row>
    <row r="186" spans="1:10" x14ac:dyDescent="0.25">
      <c r="A186" s="7" t="s">
        <v>34</v>
      </c>
      <c r="B186" s="14" t="s">
        <v>287</v>
      </c>
      <c r="C186" s="6">
        <v>3.8829448851141275E-3</v>
      </c>
      <c r="D186" s="6">
        <v>388294.48851141275</v>
      </c>
      <c r="E186">
        <v>-485081.96558858722</v>
      </c>
      <c r="G186">
        <f t="shared" si="8"/>
        <v>5.1282273899600278E-3</v>
      </c>
      <c r="H186">
        <f t="shared" si="10"/>
        <v>77603.225620371144</v>
      </c>
      <c r="I186">
        <f t="shared" si="9"/>
        <v>-407478.73996821605</v>
      </c>
      <c r="J186" s="9">
        <v>873376.45409999997</v>
      </c>
    </row>
    <row r="187" spans="1:10" x14ac:dyDescent="0.25">
      <c r="A187" s="4" t="s">
        <v>142</v>
      </c>
      <c r="B187" s="14" t="s">
        <v>287</v>
      </c>
      <c r="C187" s="6">
        <v>3.8829163148346138E-3</v>
      </c>
      <c r="D187" s="6">
        <v>388291.63148346136</v>
      </c>
      <c r="E187">
        <v>-294717.25761653867</v>
      </c>
      <c r="G187">
        <f t="shared" si="8"/>
        <v>5.1281896570294109E-3</v>
      </c>
      <c r="H187">
        <f t="shared" si="10"/>
        <v>77602.654624409901</v>
      </c>
      <c r="I187">
        <f t="shared" si="9"/>
        <v>-217114.60299212876</v>
      </c>
      <c r="J187" s="9">
        <v>683008.88910000003</v>
      </c>
    </row>
    <row r="188" spans="1:10" x14ac:dyDescent="0.25">
      <c r="A188" s="4" t="s">
        <v>192</v>
      </c>
      <c r="B188" s="14" t="s">
        <v>287</v>
      </c>
      <c r="C188" s="6">
        <v>3.8829150229939386E-3</v>
      </c>
      <c r="D188" s="6">
        <v>388291.50229939388</v>
      </c>
      <c r="E188">
        <v>-169983.95580060617</v>
      </c>
      <c r="G188">
        <f t="shared" si="8"/>
        <v>5.1281879508880846E-3</v>
      </c>
      <c r="H188">
        <f t="shared" si="10"/>
        <v>77602.628806118286</v>
      </c>
      <c r="I188">
        <f t="shared" si="9"/>
        <v>-92381.326994487885</v>
      </c>
      <c r="J188" s="9">
        <v>558275.45810000005</v>
      </c>
    </row>
    <row r="189" spans="1:10" x14ac:dyDescent="0.25">
      <c r="A189" s="4" t="s">
        <v>133</v>
      </c>
      <c r="B189" s="14" t="s">
        <v>287</v>
      </c>
      <c r="C189" s="6">
        <v>3.882918598061749E-3</v>
      </c>
      <c r="D189" s="6">
        <v>388291.85980617488</v>
      </c>
      <c r="E189">
        <v>-239021.96919382515</v>
      </c>
      <c r="G189">
        <f t="shared" si="8"/>
        <v>5.1281926725004713E-3</v>
      </c>
      <c r="H189">
        <f t="shared" si="10"/>
        <v>77602.700256216616</v>
      </c>
      <c r="I189">
        <f t="shared" si="9"/>
        <v>-161419.26893760852</v>
      </c>
      <c r="J189" s="9">
        <v>627313.82900000003</v>
      </c>
    </row>
    <row r="190" spans="1:10" x14ac:dyDescent="0.25">
      <c r="A190" s="4" t="s">
        <v>44</v>
      </c>
      <c r="B190" s="14" t="s">
        <v>287</v>
      </c>
      <c r="C190" s="6">
        <v>3.8829584669129208E-3</v>
      </c>
      <c r="D190" s="6">
        <v>388295.84669129207</v>
      </c>
      <c r="E190">
        <v>-224576.95050870796</v>
      </c>
      <c r="G190">
        <f t="shared" si="8"/>
        <v>5.1282453275189269E-3</v>
      </c>
      <c r="H190">
        <f t="shared" si="10"/>
        <v>77603.497061616727</v>
      </c>
      <c r="I190">
        <f t="shared" si="9"/>
        <v>-146973.45344709122</v>
      </c>
      <c r="J190" s="9">
        <v>612872.79720000003</v>
      </c>
    </row>
    <row r="191" spans="1:10" x14ac:dyDescent="0.25">
      <c r="A191" s="7" t="s">
        <v>6</v>
      </c>
      <c r="B191" s="14" t="s">
        <v>287</v>
      </c>
      <c r="C191" s="6">
        <v>3.8844330055810409E-3</v>
      </c>
      <c r="D191" s="6">
        <v>388443.30055810406</v>
      </c>
      <c r="E191">
        <v>-229814.34614189598</v>
      </c>
      <c r="G191">
        <f t="shared" si="8"/>
        <v>5.1301927591228102E-3</v>
      </c>
      <c r="H191">
        <f t="shared" si="10"/>
        <v>77632.966693644397</v>
      </c>
      <c r="I191">
        <f t="shared" si="9"/>
        <v>-152181.37944825157</v>
      </c>
      <c r="J191" s="9">
        <v>618257.64670000004</v>
      </c>
    </row>
    <row r="192" spans="1:10" x14ac:dyDescent="0.25">
      <c r="A192" s="4" t="s">
        <v>64</v>
      </c>
      <c r="B192" s="14" t="s">
        <v>287</v>
      </c>
      <c r="C192" s="6">
        <v>3.8829865095784456E-3</v>
      </c>
      <c r="D192" s="6">
        <v>388298.65095784457</v>
      </c>
      <c r="E192">
        <v>-222968.66784215544</v>
      </c>
      <c r="G192">
        <f t="shared" si="8"/>
        <v>5.1282823636267481E-3</v>
      </c>
      <c r="H192">
        <f t="shared" si="10"/>
        <v>77604.057512862899</v>
      </c>
      <c r="I192">
        <f t="shared" si="9"/>
        <v>-145364.61032929254</v>
      </c>
      <c r="J192" s="9">
        <v>611267.31880000001</v>
      </c>
    </row>
    <row r="193" spans="1:10" x14ac:dyDescent="0.25">
      <c r="A193" s="4" t="s">
        <v>102</v>
      </c>
      <c r="B193" s="14" t="s">
        <v>287</v>
      </c>
      <c r="C193" s="6">
        <v>3.8829398271493201E-3</v>
      </c>
      <c r="D193" s="6">
        <v>388293.982714932</v>
      </c>
      <c r="E193">
        <v>-205349.68398506794</v>
      </c>
      <c r="G193">
        <f t="shared" si="8"/>
        <v>5.1282207098771451E-3</v>
      </c>
      <c r="H193">
        <f t="shared" si="10"/>
        <v>77603.124533594048</v>
      </c>
      <c r="I193">
        <f t="shared" si="9"/>
        <v>-127746.55945147389</v>
      </c>
      <c r="J193" s="9">
        <v>593643.66669999994</v>
      </c>
    </row>
    <row r="194" spans="1:10" x14ac:dyDescent="0.25">
      <c r="A194" s="7" t="s">
        <v>18</v>
      </c>
      <c r="B194" s="14" t="s">
        <v>287</v>
      </c>
      <c r="C194" s="6">
        <v>3.8830711470371117E-3</v>
      </c>
      <c r="D194" s="6">
        <v>388307.11470371118</v>
      </c>
      <c r="E194">
        <v>-204240.45529628877</v>
      </c>
      <c r="G194">
        <f t="shared" si="8"/>
        <v>5.1283941447996962E-3</v>
      </c>
      <c r="H194">
        <f t="shared" si="10"/>
        <v>77605.749048538826</v>
      </c>
      <c r="I194">
        <f t="shared" si="9"/>
        <v>-126634.70624774994</v>
      </c>
      <c r="J194" s="9">
        <v>592547.56999999995</v>
      </c>
    </row>
    <row r="195" spans="1:10" hidden="1" x14ac:dyDescent="0.25">
      <c r="A195" s="4" t="s">
        <v>179</v>
      </c>
      <c r="B195" s="14" t="s">
        <v>287</v>
      </c>
      <c r="C195" s="6">
        <v>3.8829170193349842E-3</v>
      </c>
      <c r="D195" s="6">
        <v>388291.70193349844</v>
      </c>
      <c r="E195">
        <v>-17845.594866501575</v>
      </c>
      <c r="G195">
        <f>C195/SUM($C$2:$C$196)</f>
        <v>5.1281905874670563E-3</v>
      </c>
      <c r="H195">
        <f t="shared" si="10"/>
        <v>77602.668704316471</v>
      </c>
      <c r="I195">
        <f>E195+H195</f>
        <v>59757.073837814896</v>
      </c>
      <c r="J195" s="9">
        <v>406137.29680000001</v>
      </c>
    </row>
    <row r="196" spans="1:10" hidden="1" x14ac:dyDescent="0.25">
      <c r="A196" s="4" t="s">
        <v>39</v>
      </c>
      <c r="B196" s="14" t="s">
        <v>287</v>
      </c>
      <c r="C196" s="6">
        <v>3.8836588759549799E-3</v>
      </c>
      <c r="D196" s="6">
        <v>388365.887595498</v>
      </c>
      <c r="E196">
        <v>-9200.1342045019846</v>
      </c>
      <c r="G196">
        <f>C196/SUM($C$2:$C$196)</f>
        <v>5.1291703617236187E-3</v>
      </c>
      <c r="H196">
        <f t="shared" si="10"/>
        <v>77617.495200278398</v>
      </c>
      <c r="I196">
        <f>E196+H196</f>
        <v>68417.360995776413</v>
      </c>
      <c r="J196" s="9">
        <v>397566.02179999999</v>
      </c>
    </row>
  </sheetData>
  <autoFilter ref="A1:J196" xr:uid="{00000000-0009-0000-0000-000004000000}">
    <filterColumn colId="8">
      <customFilters and="1">
        <customFilter operator="lessThanOrEqual" val="0"/>
      </customFilters>
    </filterColumn>
    <filterColumn colId="9">
      <customFilters and="1">
        <customFilter operator="greaterThanOrEqual" val="0"/>
      </customFilters>
    </filterColumn>
  </autoFilter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tabSelected="1" zoomScaleSheetLayoutView="100" workbookViewId="0">
      <selection activeCell="G18" sqref="G18"/>
    </sheetView>
  </sheetViews>
  <sheetFormatPr defaultColWidth="8.6640625" defaultRowHeight="13.8" x14ac:dyDescent="0.25"/>
  <cols>
    <col min="3" max="3" width="11.109375" customWidth="1"/>
    <col min="4" max="4" width="12.6640625" bestFit="1" customWidth="1"/>
  </cols>
  <sheetData>
    <row r="1" spans="1:4" x14ac:dyDescent="0.25">
      <c r="A1" s="2" t="s">
        <v>0</v>
      </c>
      <c r="B1" s="2" t="s">
        <v>279</v>
      </c>
      <c r="C1" t="s">
        <v>293</v>
      </c>
    </row>
    <row r="2" spans="1:4" x14ac:dyDescent="0.25">
      <c r="A2" s="4" t="s">
        <v>226</v>
      </c>
      <c r="B2" s="14" t="s">
        <v>287</v>
      </c>
      <c r="C2">
        <v>38750.972588452947</v>
      </c>
      <c r="D2">
        <f>SUM(C2:C6)</f>
        <v>166925.40742204426</v>
      </c>
    </row>
    <row r="3" spans="1:4" x14ac:dyDescent="0.25">
      <c r="A3" s="4" t="s">
        <v>179</v>
      </c>
      <c r="B3" s="14" t="s">
        <v>287</v>
      </c>
      <c r="C3">
        <v>59757.073837814896</v>
      </c>
    </row>
    <row r="4" spans="1:4" x14ac:dyDescent="0.25">
      <c r="A4" s="4" t="s">
        <v>39</v>
      </c>
      <c r="B4" s="14" t="s">
        <v>287</v>
      </c>
      <c r="C4">
        <v>68417.360995776413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M193"/>
  <sheetViews>
    <sheetView topLeftCell="B1" zoomScaleSheetLayoutView="100" workbookViewId="0">
      <selection activeCell="I2" sqref="I2"/>
    </sheetView>
  </sheetViews>
  <sheetFormatPr defaultColWidth="8.6640625" defaultRowHeight="13.8" x14ac:dyDescent="0.25"/>
  <cols>
    <col min="4" max="4" width="15.21875" customWidth="1"/>
    <col min="5" max="5" width="16.33203125" customWidth="1"/>
    <col min="6" max="6" width="16.109375" customWidth="1"/>
    <col min="7" max="8" width="14.33203125" customWidth="1"/>
    <col min="9" max="9" width="12.88671875" customWidth="1"/>
    <col min="10" max="10" width="12.6640625" bestFit="1" customWidth="1"/>
    <col min="11" max="11" width="12.77734375" customWidth="1"/>
    <col min="12" max="12" width="13.88671875" bestFit="1" customWidth="1"/>
    <col min="13" max="13" width="12.21875" bestFit="1" customWidth="1"/>
  </cols>
  <sheetData>
    <row r="1" spans="1:13" x14ac:dyDescent="0.25">
      <c r="A1" s="2" t="s">
        <v>0</v>
      </c>
      <c r="B1" s="2" t="s">
        <v>0</v>
      </c>
      <c r="C1" s="2" t="s">
        <v>279</v>
      </c>
      <c r="D1" s="3" t="s">
        <v>284</v>
      </c>
      <c r="E1" s="3" t="s">
        <v>285</v>
      </c>
      <c r="F1" t="s">
        <v>292</v>
      </c>
      <c r="G1" t="s">
        <v>293</v>
      </c>
      <c r="H1" s="8" t="s">
        <v>280</v>
      </c>
      <c r="I1">
        <v>166925.40742204426</v>
      </c>
      <c r="J1" t="s">
        <v>294</v>
      </c>
      <c r="K1" t="s">
        <v>295</v>
      </c>
      <c r="L1" t="s">
        <v>296</v>
      </c>
      <c r="M1" s="16" t="s">
        <v>297</v>
      </c>
    </row>
    <row r="2" spans="1:13" x14ac:dyDescent="0.25">
      <c r="A2" s="4" t="s">
        <v>271</v>
      </c>
      <c r="B2" s="4" t="s">
        <v>271</v>
      </c>
      <c r="C2" s="14" t="s">
        <v>286</v>
      </c>
      <c r="D2" s="6">
        <v>3.8829145992871233E-3</v>
      </c>
      <c r="E2" s="6">
        <v>388291.45992871234</v>
      </c>
      <c r="F2">
        <v>77602.620338056906</v>
      </c>
      <c r="G2">
        <v>-55945.299733230757</v>
      </c>
      <c r="H2" s="9">
        <v>521839.38</v>
      </c>
      <c r="I2" s="17">
        <v>954276.88610999985</v>
      </c>
      <c r="J2">
        <f>D2/SUM($D$2:$D$193)</f>
        <v>5.2083202550594274E-3</v>
      </c>
      <c r="K2">
        <f>J2*$I$4</f>
        <v>5839.5806154220309</v>
      </c>
      <c r="L2">
        <f>K2+G2</f>
        <v>-50105.719117808723</v>
      </c>
      <c r="M2">
        <f>SUM(L2:L191)</f>
        <v>-2828989805.6495066</v>
      </c>
    </row>
    <row r="3" spans="1:13" x14ac:dyDescent="0.25">
      <c r="A3" s="7" t="s">
        <v>205</v>
      </c>
      <c r="B3" s="7" t="s">
        <v>205</v>
      </c>
      <c r="C3" s="14" t="s">
        <v>286</v>
      </c>
      <c r="D3" s="6">
        <v>3.8829146156910202E-3</v>
      </c>
      <c r="E3" s="6">
        <v>388291.46156910202</v>
      </c>
      <c r="F3">
        <v>77602.620665899667</v>
      </c>
      <c r="G3">
        <v>-440903.55776499835</v>
      </c>
      <c r="H3" s="9">
        <v>906797.64</v>
      </c>
      <c r="J3">
        <f t="shared" ref="J3:J66" si="0">D3/SUM($D$2:$D$193)</f>
        <v>5.2083202770626799E-3</v>
      </c>
      <c r="K3">
        <f t="shared" ref="K3:K66" si="1">J3*$I$4</f>
        <v>5839.5806400921283</v>
      </c>
      <c r="L3">
        <f t="shared" ref="L3:L34" si="2">K3+G3</f>
        <v>-435063.9771249062</v>
      </c>
    </row>
    <row r="4" spans="1:13" x14ac:dyDescent="0.25">
      <c r="A4" s="4" t="s">
        <v>250</v>
      </c>
      <c r="B4" s="4" t="s">
        <v>250</v>
      </c>
      <c r="C4" s="14" t="s">
        <v>286</v>
      </c>
      <c r="D4" s="6">
        <v>3.8829146100736846E-3</v>
      </c>
      <c r="E4" s="6">
        <v>388291.46100736846</v>
      </c>
      <c r="F4">
        <v>77602.620553633489</v>
      </c>
      <c r="G4">
        <v>-163586.06243899802</v>
      </c>
      <c r="H4" s="9">
        <v>629480.14399999997</v>
      </c>
      <c r="I4">
        <f>I1+I2</f>
        <v>1121202.2935320442</v>
      </c>
      <c r="J4">
        <f t="shared" si="0"/>
        <v>5.2083202695279059E-3</v>
      </c>
      <c r="K4">
        <f t="shared" si="1"/>
        <v>5839.5806316441221</v>
      </c>
      <c r="L4">
        <f t="shared" si="2"/>
        <v>-157746.48180735391</v>
      </c>
    </row>
    <row r="5" spans="1:13" x14ac:dyDescent="0.25">
      <c r="A5" s="4" t="s">
        <v>62</v>
      </c>
      <c r="B5" s="4" t="s">
        <v>213</v>
      </c>
      <c r="C5" s="14" t="s">
        <v>286</v>
      </c>
      <c r="D5" s="6">
        <v>3.8829146091416663E-3</v>
      </c>
      <c r="E5" s="6">
        <v>388291.46091416664</v>
      </c>
      <c r="F5">
        <v>77602.620535006485</v>
      </c>
      <c r="G5">
        <v>-23595.14935082689</v>
      </c>
      <c r="H5" s="9">
        <v>489489.23080000002</v>
      </c>
      <c r="J5">
        <f t="shared" si="0"/>
        <v>5.2083202682777496E-3</v>
      </c>
      <c r="K5">
        <f t="shared" si="1"/>
        <v>5839.5806302424444</v>
      </c>
      <c r="L5">
        <f t="shared" si="2"/>
        <v>-17755.568720584444</v>
      </c>
    </row>
    <row r="6" spans="1:13" x14ac:dyDescent="0.25">
      <c r="A6" s="4" t="s">
        <v>132</v>
      </c>
      <c r="B6" s="4" t="s">
        <v>256</v>
      </c>
      <c r="C6" s="14" t="s">
        <v>286</v>
      </c>
      <c r="D6" s="6">
        <v>3.8829146144524446E-3</v>
      </c>
      <c r="E6" s="6">
        <v>388291.46144524444</v>
      </c>
      <c r="F6">
        <v>77602.620641145913</v>
      </c>
      <c r="G6">
        <v>-16313.91791360965</v>
      </c>
      <c r="H6" s="9">
        <v>482208</v>
      </c>
      <c r="J6">
        <f t="shared" si="0"/>
        <v>5.2083202754013248E-3</v>
      </c>
      <c r="K6">
        <f t="shared" si="1"/>
        <v>5839.5806382294131</v>
      </c>
      <c r="L6">
        <f t="shared" si="2"/>
        <v>-10474.337275380236</v>
      </c>
    </row>
    <row r="7" spans="1:13" x14ac:dyDescent="0.25">
      <c r="A7" s="4" t="s">
        <v>183</v>
      </c>
      <c r="B7" s="4" t="s">
        <v>62</v>
      </c>
      <c r="C7" s="14" t="s">
        <v>286</v>
      </c>
      <c r="D7" s="6">
        <v>3.8829146384318533E-3</v>
      </c>
      <c r="E7" s="6">
        <v>388291.46384318534</v>
      </c>
      <c r="F7">
        <v>77602.621120390279</v>
      </c>
      <c r="G7">
        <v>-30199692.555036426</v>
      </c>
      <c r="H7" s="9">
        <v>30665586.640000001</v>
      </c>
      <c r="J7">
        <f t="shared" si="0"/>
        <v>5.2083203075659361E-3</v>
      </c>
      <c r="K7">
        <f t="shared" si="1"/>
        <v>5839.5806742924487</v>
      </c>
      <c r="L7">
        <f t="shared" si="2"/>
        <v>-30193852.974362135</v>
      </c>
    </row>
    <row r="8" spans="1:13" x14ac:dyDescent="0.25">
      <c r="A8" s="4" t="s">
        <v>145</v>
      </c>
      <c r="B8" s="4" t="s">
        <v>132</v>
      </c>
      <c r="C8" s="14" t="s">
        <v>286</v>
      </c>
      <c r="D8" s="6">
        <v>3.882914636992483E-3</v>
      </c>
      <c r="E8" s="6">
        <v>388291.46369924827</v>
      </c>
      <c r="F8">
        <v>77602.6210916235</v>
      </c>
      <c r="G8">
        <v>-9885038.5152091291</v>
      </c>
      <c r="H8" s="9">
        <v>10350932.6</v>
      </c>
      <c r="J8">
        <f t="shared" si="0"/>
        <v>5.2083203056352469E-3</v>
      </c>
      <c r="K8">
        <f t="shared" si="1"/>
        <v>5839.5806721277559</v>
      </c>
      <c r="L8">
        <f t="shared" si="2"/>
        <v>-9879198.934537001</v>
      </c>
    </row>
    <row r="9" spans="1:13" x14ac:dyDescent="0.25">
      <c r="A9" s="4" t="s">
        <v>153</v>
      </c>
      <c r="B9" s="4" t="s">
        <v>183</v>
      </c>
      <c r="C9" s="14" t="s">
        <v>286</v>
      </c>
      <c r="D9" s="6">
        <v>3.8829146343649333E-3</v>
      </c>
      <c r="E9" s="6">
        <v>388291.46343649336</v>
      </c>
      <c r="F9">
        <v>77602.621039110192</v>
      </c>
      <c r="G9">
        <v>-4047529.0575243966</v>
      </c>
      <c r="H9" s="9">
        <v>4513423.142</v>
      </c>
      <c r="J9">
        <f t="shared" si="0"/>
        <v>5.2083203021108023E-3</v>
      </c>
      <c r="K9">
        <f t="shared" si="1"/>
        <v>5839.5806681761405</v>
      </c>
      <c r="L9">
        <f t="shared" si="2"/>
        <v>-4041689.4768562205</v>
      </c>
    </row>
    <row r="10" spans="1:13" x14ac:dyDescent="0.25">
      <c r="A10" s="7" t="s">
        <v>4</v>
      </c>
      <c r="B10" s="4" t="s">
        <v>145</v>
      </c>
      <c r="C10" s="14" t="s">
        <v>286</v>
      </c>
      <c r="D10" s="6">
        <v>3.8829146344789536E-3</v>
      </c>
      <c r="E10" s="6">
        <v>388291.46344789537</v>
      </c>
      <c r="F10">
        <v>77602.621041388949</v>
      </c>
      <c r="G10">
        <v>-4091419.0505107157</v>
      </c>
      <c r="H10" s="9">
        <v>4557313.1349999998</v>
      </c>
      <c r="J10">
        <f t="shared" si="0"/>
        <v>5.2083203022637425E-3</v>
      </c>
      <c r="K10">
        <f t="shared" si="1"/>
        <v>5839.5806683476176</v>
      </c>
      <c r="L10">
        <f t="shared" si="2"/>
        <v>-4085579.4698423683</v>
      </c>
    </row>
    <row r="11" spans="1:13" x14ac:dyDescent="0.25">
      <c r="A11" s="4" t="s">
        <v>99</v>
      </c>
      <c r="B11" s="4" t="s">
        <v>153</v>
      </c>
      <c r="C11" s="14" t="s">
        <v>286</v>
      </c>
      <c r="D11" s="6">
        <v>3.8829146355572907E-3</v>
      </c>
      <c r="E11" s="6">
        <v>388291.46355572907</v>
      </c>
      <c r="F11">
        <v>77602.621062940234</v>
      </c>
      <c r="G11">
        <v>-5406800.8083813312</v>
      </c>
      <c r="H11" s="9">
        <v>5872694.8930000002</v>
      </c>
      <c r="J11">
        <f t="shared" si="0"/>
        <v>5.2083203037101618E-3</v>
      </c>
      <c r="K11">
        <f t="shared" si="1"/>
        <v>5839.5806699693467</v>
      </c>
      <c r="L11">
        <f t="shared" si="2"/>
        <v>-5400961.2277113618</v>
      </c>
    </row>
    <row r="12" spans="1:13" x14ac:dyDescent="0.25">
      <c r="A12" s="7" t="s">
        <v>74</v>
      </c>
      <c r="B12" s="7" t="s">
        <v>4</v>
      </c>
      <c r="C12" s="14" t="s">
        <v>286</v>
      </c>
      <c r="D12" s="6">
        <v>3.8829146392111414E-3</v>
      </c>
      <c r="E12" s="6">
        <v>388291.46392111416</v>
      </c>
      <c r="F12">
        <v>77602.621135964859</v>
      </c>
      <c r="G12">
        <v>-403355784.41494292</v>
      </c>
      <c r="H12" s="9">
        <v>403821678.5</v>
      </c>
      <c r="J12">
        <f t="shared" si="0"/>
        <v>5.2083203086112292E-3</v>
      </c>
      <c r="K12">
        <f t="shared" si="1"/>
        <v>5839.5806754644345</v>
      </c>
      <c r="L12">
        <f t="shared" si="2"/>
        <v>-403349944.83426744</v>
      </c>
    </row>
    <row r="13" spans="1:13" x14ac:dyDescent="0.25">
      <c r="A13" s="4" t="s">
        <v>203</v>
      </c>
      <c r="B13" s="4" t="s">
        <v>99</v>
      </c>
      <c r="C13" s="14" t="s">
        <v>286</v>
      </c>
      <c r="D13" s="6">
        <v>3.8829146381268182E-3</v>
      </c>
      <c r="E13" s="6">
        <v>388291.46381268185</v>
      </c>
      <c r="F13">
        <v>77602.621114293943</v>
      </c>
      <c r="G13">
        <v>-21163673.415073022</v>
      </c>
      <c r="H13" s="9">
        <v>21629567.5</v>
      </c>
      <c r="J13">
        <f t="shared" si="0"/>
        <v>5.2083203071567798E-3</v>
      </c>
      <c r="K13">
        <f t="shared" si="1"/>
        <v>5839.5806738337023</v>
      </c>
      <c r="L13">
        <f t="shared" si="2"/>
        <v>-21157833.83439919</v>
      </c>
    </row>
    <row r="14" spans="1:13" x14ac:dyDescent="0.25">
      <c r="A14" s="7" t="s">
        <v>61</v>
      </c>
      <c r="B14" s="7" t="s">
        <v>74</v>
      </c>
      <c r="C14" s="14" t="s">
        <v>286</v>
      </c>
      <c r="D14" s="6">
        <v>3.882914638036829E-3</v>
      </c>
      <c r="E14" s="6">
        <v>388291.46380368288</v>
      </c>
      <c r="F14">
        <v>77602.621112495443</v>
      </c>
      <c r="G14">
        <v>-19552066.455083821</v>
      </c>
      <c r="H14" s="9">
        <v>20017960.539999999</v>
      </c>
      <c r="J14">
        <f t="shared" si="0"/>
        <v>5.2083203070360734E-3</v>
      </c>
      <c r="K14">
        <f t="shared" si="1"/>
        <v>5839.5806736983659</v>
      </c>
      <c r="L14">
        <f t="shared" si="2"/>
        <v>-19546226.874410123</v>
      </c>
    </row>
    <row r="15" spans="1:13" x14ac:dyDescent="0.25">
      <c r="A15" s="4" t="s">
        <v>53</v>
      </c>
      <c r="B15" s="4" t="s">
        <v>203</v>
      </c>
      <c r="C15" s="14" t="s">
        <v>286</v>
      </c>
      <c r="D15" s="6">
        <v>3.8829146272094952E-3</v>
      </c>
      <c r="E15" s="6">
        <v>388291.46272094949</v>
      </c>
      <c r="F15">
        <v>77602.62089610401</v>
      </c>
      <c r="G15">
        <v>-58055.069882946511</v>
      </c>
      <c r="H15" s="9">
        <v>523949.15350000001</v>
      </c>
      <c r="J15">
        <f t="shared" si="0"/>
        <v>5.2083202925129052E-3</v>
      </c>
      <c r="K15">
        <f t="shared" si="1"/>
        <v>5839.5806574149565</v>
      </c>
      <c r="L15">
        <f t="shared" si="2"/>
        <v>-52215.489225531557</v>
      </c>
    </row>
    <row r="16" spans="1:13" x14ac:dyDescent="0.25">
      <c r="A16" s="4" t="s">
        <v>198</v>
      </c>
      <c r="B16" s="7" t="s">
        <v>61</v>
      </c>
      <c r="C16" s="14" t="s">
        <v>286</v>
      </c>
      <c r="D16" s="6">
        <v>3.8829146388120531E-3</v>
      </c>
      <c r="E16" s="6">
        <v>388291.4638812053</v>
      </c>
      <c r="F16">
        <v>77602.621127988823</v>
      </c>
      <c r="G16">
        <v>-40019172.484990813</v>
      </c>
      <c r="H16" s="9">
        <v>40485066.57</v>
      </c>
      <c r="J16">
        <f t="shared" si="0"/>
        <v>5.2083203080759144E-3</v>
      </c>
      <c r="K16">
        <f t="shared" si="1"/>
        <v>5839.5806748642381</v>
      </c>
      <c r="L16">
        <f t="shared" si="2"/>
        <v>-40013332.904315948</v>
      </c>
    </row>
    <row r="17" spans="1:12" x14ac:dyDescent="0.25">
      <c r="A17" s="4" t="s">
        <v>185</v>
      </c>
      <c r="B17" s="4" t="s">
        <v>53</v>
      </c>
      <c r="C17" s="14" t="s">
        <v>286</v>
      </c>
      <c r="D17" s="6">
        <v>3.8829146384549199E-3</v>
      </c>
      <c r="E17" s="6">
        <v>388291.46384549199</v>
      </c>
      <c r="F17">
        <v>77602.621120851283</v>
      </c>
      <c r="G17">
        <v>-30125832.735033657</v>
      </c>
      <c r="H17" s="9">
        <v>30591726.82</v>
      </c>
      <c r="J17">
        <f t="shared" si="0"/>
        <v>5.2083203075968766E-3</v>
      </c>
      <c r="K17">
        <f t="shared" si="1"/>
        <v>5839.5806743271396</v>
      </c>
      <c r="L17">
        <f t="shared" si="2"/>
        <v>-30119993.154359329</v>
      </c>
    </row>
    <row r="18" spans="1:12" x14ac:dyDescent="0.25">
      <c r="A18" s="4" t="s">
        <v>49</v>
      </c>
      <c r="B18" s="4" t="s">
        <v>198</v>
      </c>
      <c r="C18" s="14" t="s">
        <v>286</v>
      </c>
      <c r="D18" s="6">
        <v>3.8829146320480453E-3</v>
      </c>
      <c r="E18" s="6">
        <v>388291.46320480452</v>
      </c>
      <c r="F18">
        <v>77602.620992805649</v>
      </c>
      <c r="G18">
        <v>-1533773.6758023899</v>
      </c>
      <c r="H18" s="9">
        <v>1999667.76</v>
      </c>
      <c r="J18">
        <f t="shared" si="0"/>
        <v>5.2083202990030608E-3</v>
      </c>
      <c r="K18">
        <f t="shared" si="1"/>
        <v>5839.5806646917335</v>
      </c>
      <c r="L18">
        <f t="shared" si="2"/>
        <v>-1527934.0951376981</v>
      </c>
    </row>
    <row r="19" spans="1:12" x14ac:dyDescent="0.25">
      <c r="A19" s="4" t="s">
        <v>97</v>
      </c>
      <c r="B19" s="4" t="s">
        <v>185</v>
      </c>
      <c r="C19" s="14" t="s">
        <v>286</v>
      </c>
      <c r="D19" s="6">
        <v>3.8829146348760592E-3</v>
      </c>
      <c r="E19" s="6">
        <v>388291.46348760591</v>
      </c>
      <c r="F19">
        <v>77602.621049325375</v>
      </c>
      <c r="G19">
        <v>-3516298.7334630685</v>
      </c>
      <c r="H19" s="9">
        <v>3982192.818</v>
      </c>
      <c r="J19">
        <f t="shared" si="0"/>
        <v>5.2083203027963971E-3</v>
      </c>
      <c r="K19">
        <f t="shared" si="1"/>
        <v>5839.5806689448309</v>
      </c>
      <c r="L19">
        <f t="shared" si="2"/>
        <v>-3510459.1527941236</v>
      </c>
    </row>
    <row r="20" spans="1:12" x14ac:dyDescent="0.25">
      <c r="A20" s="4" t="s">
        <v>56</v>
      </c>
      <c r="B20" s="4" t="s">
        <v>49</v>
      </c>
      <c r="C20" s="14" t="s">
        <v>286</v>
      </c>
      <c r="D20" s="6">
        <v>3.8829146386570373E-3</v>
      </c>
      <c r="E20" s="6">
        <v>388291.46386570373</v>
      </c>
      <c r="F20">
        <v>77602.621124890735</v>
      </c>
      <c r="G20">
        <v>-40536342.275009401</v>
      </c>
      <c r="H20" s="9">
        <v>41002236.359999999</v>
      </c>
      <c r="J20">
        <f t="shared" si="0"/>
        <v>5.2083203078679852E-3</v>
      </c>
      <c r="K20">
        <f t="shared" si="1"/>
        <v>5839.5806746311073</v>
      </c>
      <c r="L20">
        <f t="shared" si="2"/>
        <v>-40530502.694334768</v>
      </c>
    </row>
    <row r="21" spans="1:12" x14ac:dyDescent="0.25">
      <c r="A21" s="4" t="s">
        <v>149</v>
      </c>
      <c r="B21" s="4" t="s">
        <v>97</v>
      </c>
      <c r="C21" s="14" t="s">
        <v>286</v>
      </c>
      <c r="D21" s="6">
        <v>3.8829146381867924E-3</v>
      </c>
      <c r="E21" s="6">
        <v>388291.46381867921</v>
      </c>
      <c r="F21">
        <v>77602.62111549257</v>
      </c>
      <c r="G21">
        <v>-21457708.525065828</v>
      </c>
      <c r="H21" s="9">
        <v>21923602.609999999</v>
      </c>
      <c r="J21">
        <f t="shared" si="0"/>
        <v>5.2083203072372259E-3</v>
      </c>
      <c r="K21">
        <f t="shared" si="1"/>
        <v>5839.5806739238988</v>
      </c>
      <c r="L21">
        <f t="shared" si="2"/>
        <v>-21451868.944391903</v>
      </c>
    </row>
    <row r="22" spans="1:12" x14ac:dyDescent="0.25">
      <c r="A22" s="4" t="s">
        <v>110</v>
      </c>
      <c r="B22" s="4" t="s">
        <v>56</v>
      </c>
      <c r="C22" s="14" t="s">
        <v>286</v>
      </c>
      <c r="D22" s="6">
        <v>3.8829146383903427E-3</v>
      </c>
      <c r="E22" s="6">
        <v>388291.46383903426</v>
      </c>
      <c r="F22">
        <v>77602.621119560659</v>
      </c>
      <c r="G22">
        <v>-27547342.325041406</v>
      </c>
      <c r="H22" s="9">
        <v>28013236.41</v>
      </c>
      <c r="J22">
        <f t="shared" si="0"/>
        <v>5.2083203075102566E-3</v>
      </c>
      <c r="K22">
        <f t="shared" si="1"/>
        <v>5839.580674230021</v>
      </c>
      <c r="L22">
        <f t="shared" si="2"/>
        <v>-27541502.744367175</v>
      </c>
    </row>
    <row r="23" spans="1:12" x14ac:dyDescent="0.25">
      <c r="A23" s="4" t="s">
        <v>72</v>
      </c>
      <c r="B23" s="4" t="s">
        <v>149</v>
      </c>
      <c r="C23" s="14" t="s">
        <v>286</v>
      </c>
      <c r="D23" s="6">
        <v>3.8829146360989139E-3</v>
      </c>
      <c r="E23" s="6">
        <v>388291.46360989136</v>
      </c>
      <c r="F23">
        <v>77602.621073764938</v>
      </c>
      <c r="G23">
        <v>-5446507.3583163442</v>
      </c>
      <c r="H23" s="9">
        <v>5912401.443</v>
      </c>
      <c r="J23">
        <f t="shared" si="0"/>
        <v>5.2083203044366649E-3</v>
      </c>
      <c r="K23">
        <f t="shared" si="1"/>
        <v>5839.5806707839029</v>
      </c>
      <c r="L23">
        <f t="shared" si="2"/>
        <v>-5440667.77764556</v>
      </c>
    </row>
    <row r="24" spans="1:12" x14ac:dyDescent="0.25">
      <c r="A24" s="4" t="s">
        <v>65</v>
      </c>
      <c r="B24" s="4" t="s">
        <v>110</v>
      </c>
      <c r="C24" s="14" t="s">
        <v>286</v>
      </c>
      <c r="D24" s="6">
        <v>3.8829146379073627E-3</v>
      </c>
      <c r="E24" s="6">
        <v>388291.46379073628</v>
      </c>
      <c r="F24">
        <v>77602.621109907981</v>
      </c>
      <c r="G24">
        <v>-11797974.105099354</v>
      </c>
      <c r="H24" s="9">
        <v>12263868.189999999</v>
      </c>
      <c r="J24">
        <f t="shared" si="0"/>
        <v>5.2083203068624146E-3</v>
      </c>
      <c r="K24">
        <f t="shared" si="1"/>
        <v>5839.5806735036595</v>
      </c>
      <c r="L24">
        <f t="shared" si="2"/>
        <v>-11792134.524425851</v>
      </c>
    </row>
    <row r="25" spans="1:12" x14ac:dyDescent="0.25">
      <c r="A25" s="7" t="s">
        <v>33</v>
      </c>
      <c r="B25" s="4" t="s">
        <v>72</v>
      </c>
      <c r="C25" s="14" t="s">
        <v>286</v>
      </c>
      <c r="D25" s="6">
        <v>3.8829146383255199E-3</v>
      </c>
      <c r="E25" s="6">
        <v>388291.46383255202</v>
      </c>
      <c r="F25">
        <v>77602.621118265131</v>
      </c>
      <c r="G25">
        <v>-24558473.705049179</v>
      </c>
      <c r="H25" s="9">
        <v>25024367.789999999</v>
      </c>
      <c r="J25">
        <f t="shared" si="0"/>
        <v>5.2083203074233071E-3</v>
      </c>
      <c r="K25">
        <f t="shared" si="1"/>
        <v>5839.5806741325332</v>
      </c>
      <c r="L25">
        <f t="shared" si="2"/>
        <v>-24552634.124375045</v>
      </c>
    </row>
    <row r="26" spans="1:12" x14ac:dyDescent="0.25">
      <c r="A26" s="4" t="s">
        <v>193</v>
      </c>
      <c r="B26" s="4" t="s">
        <v>65</v>
      </c>
      <c r="C26" s="14" t="s">
        <v>286</v>
      </c>
      <c r="D26" s="6">
        <v>3.882914639067541E-3</v>
      </c>
      <c r="E26" s="6">
        <v>388291.4639067541</v>
      </c>
      <c r="F26">
        <v>77602.621133094901</v>
      </c>
      <c r="G26">
        <v>-125912785.91496016</v>
      </c>
      <c r="H26" s="9">
        <v>126378680</v>
      </c>
      <c r="J26">
        <f t="shared" si="0"/>
        <v>5.2083203084186116E-3</v>
      </c>
      <c r="K26">
        <f t="shared" si="1"/>
        <v>5839.5806752484714</v>
      </c>
      <c r="L26">
        <f t="shared" si="2"/>
        <v>-125906946.33428492</v>
      </c>
    </row>
    <row r="27" spans="1:12" x14ac:dyDescent="0.25">
      <c r="A27" s="4" t="s">
        <v>92</v>
      </c>
      <c r="B27" s="7" t="s">
        <v>33</v>
      </c>
      <c r="C27" s="14" t="s">
        <v>286</v>
      </c>
      <c r="D27" s="6">
        <v>3.8829146386902386E-3</v>
      </c>
      <c r="E27" s="6">
        <v>388291.46386902384</v>
      </c>
      <c r="F27">
        <v>77602.621125554273</v>
      </c>
      <c r="G27">
        <v>-42121256.96500542</v>
      </c>
      <c r="H27" s="9">
        <v>42587151.049999997</v>
      </c>
      <c r="J27">
        <f t="shared" si="0"/>
        <v>5.2083203079125199E-3</v>
      </c>
      <c r="K27">
        <f t="shared" si="1"/>
        <v>5839.5806746810395</v>
      </c>
      <c r="L27">
        <f t="shared" si="2"/>
        <v>-42115417.384330742</v>
      </c>
    </row>
    <row r="28" spans="1:12" x14ac:dyDescent="0.25">
      <c r="A28" s="4" t="s">
        <v>150</v>
      </c>
      <c r="B28" s="4" t="s">
        <v>193</v>
      </c>
      <c r="C28" s="14" t="s">
        <v>286</v>
      </c>
      <c r="D28" s="6">
        <v>3.882914634787217E-3</v>
      </c>
      <c r="E28" s="6">
        <v>388291.46347872168</v>
      </c>
      <c r="F28">
        <v>77602.621047549808</v>
      </c>
      <c r="G28">
        <v>-2149925.8034737282</v>
      </c>
      <c r="H28" s="9">
        <v>2615819.8879999998</v>
      </c>
      <c r="J28">
        <f t="shared" si="0"/>
        <v>5.2083203026772294E-3</v>
      </c>
      <c r="K28">
        <f t="shared" si="1"/>
        <v>5839.5806688112198</v>
      </c>
      <c r="L28">
        <f t="shared" si="2"/>
        <v>-2144086.222804917</v>
      </c>
    </row>
    <row r="29" spans="1:12" x14ac:dyDescent="0.25">
      <c r="A29" s="4" t="s">
        <v>128</v>
      </c>
      <c r="B29" s="4" t="s">
        <v>92</v>
      </c>
      <c r="C29" s="14" t="s">
        <v>286</v>
      </c>
      <c r="D29" s="6">
        <v>3.8829146380348761E-3</v>
      </c>
      <c r="E29" s="6">
        <v>388291.4638034876</v>
      </c>
      <c r="F29">
        <v>77602.621112456429</v>
      </c>
      <c r="G29">
        <v>-16890710.555084057</v>
      </c>
      <c r="H29" s="9">
        <v>17356604.640000001</v>
      </c>
      <c r="J29">
        <f t="shared" si="0"/>
        <v>5.208320307033454E-3</v>
      </c>
      <c r="K29">
        <f t="shared" si="1"/>
        <v>5839.5806736954291</v>
      </c>
      <c r="L29">
        <f t="shared" si="2"/>
        <v>-16884870.974410363</v>
      </c>
    </row>
    <row r="30" spans="1:12" x14ac:dyDescent="0.25">
      <c r="A30" s="4" t="s">
        <v>159</v>
      </c>
      <c r="B30" s="4" t="s">
        <v>150</v>
      </c>
      <c r="C30" s="14" t="s">
        <v>286</v>
      </c>
      <c r="D30" s="6">
        <v>3.8829146362944567E-3</v>
      </c>
      <c r="E30" s="6">
        <v>388291.46362944564</v>
      </c>
      <c r="F30">
        <v>77602.621077672986</v>
      </c>
      <c r="G30">
        <v>-3806357.0042928811</v>
      </c>
      <c r="H30" s="9">
        <v>4272251.0889999997</v>
      </c>
      <c r="J30">
        <f t="shared" si="0"/>
        <v>5.2083203046989542E-3</v>
      </c>
      <c r="K30">
        <f t="shared" si="1"/>
        <v>5839.5806710779825</v>
      </c>
      <c r="L30">
        <f t="shared" si="2"/>
        <v>-3800517.4236218031</v>
      </c>
    </row>
    <row r="31" spans="1:12" x14ac:dyDescent="0.25">
      <c r="A31" s="4" t="s">
        <v>152</v>
      </c>
      <c r="B31" s="4" t="s">
        <v>128</v>
      </c>
      <c r="C31" s="14" t="s">
        <v>286</v>
      </c>
      <c r="D31" s="6">
        <v>3.8829146369442208E-3</v>
      </c>
      <c r="E31" s="6">
        <v>388291.4636944221</v>
      </c>
      <c r="F31">
        <v>77602.621090658955</v>
      </c>
      <c r="G31">
        <v>-6425422.5332149183</v>
      </c>
      <c r="H31" s="9">
        <v>6891316.6179999998</v>
      </c>
      <c r="J31">
        <f t="shared" si="0"/>
        <v>5.2083203055705114E-3</v>
      </c>
      <c r="K31">
        <f t="shared" si="1"/>
        <v>5839.5806720551745</v>
      </c>
      <c r="L31">
        <f t="shared" si="2"/>
        <v>-6419582.9525428629</v>
      </c>
    </row>
    <row r="32" spans="1:12" x14ac:dyDescent="0.25">
      <c r="A32" s="7" t="s">
        <v>258</v>
      </c>
      <c r="B32" s="4" t="s">
        <v>159</v>
      </c>
      <c r="C32" s="14" t="s">
        <v>286</v>
      </c>
      <c r="D32" s="6">
        <v>3.8829146365605876E-3</v>
      </c>
      <c r="E32" s="6">
        <v>388291.46365605877</v>
      </c>
      <c r="F32">
        <v>77602.621082991798</v>
      </c>
      <c r="G32">
        <v>-4569464.2932609497</v>
      </c>
      <c r="H32" s="9">
        <v>5035358.3779999996</v>
      </c>
      <c r="J32">
        <f t="shared" si="0"/>
        <v>5.2083203050559274E-3</v>
      </c>
      <c r="K32">
        <f t="shared" si="1"/>
        <v>5839.580671478222</v>
      </c>
      <c r="L32">
        <f t="shared" si="2"/>
        <v>-4563624.7125894716</v>
      </c>
    </row>
    <row r="33" spans="1:12" x14ac:dyDescent="0.25">
      <c r="A33" s="7" t="s">
        <v>147</v>
      </c>
      <c r="B33" s="4" t="s">
        <v>152</v>
      </c>
      <c r="C33" s="14" t="s">
        <v>286</v>
      </c>
      <c r="D33" s="6">
        <v>3.8829146370197619E-3</v>
      </c>
      <c r="E33" s="6">
        <v>388291.46370197617</v>
      </c>
      <c r="F33">
        <v>77602.621092168702</v>
      </c>
      <c r="G33">
        <v>-6264314.5452058548</v>
      </c>
      <c r="H33" s="9">
        <v>6730208.6299999999</v>
      </c>
      <c r="J33">
        <f t="shared" si="0"/>
        <v>5.2083203056718375E-3</v>
      </c>
      <c r="K33">
        <f t="shared" si="1"/>
        <v>5839.5806721687813</v>
      </c>
      <c r="L33">
        <f t="shared" si="2"/>
        <v>-6258474.9645336857</v>
      </c>
    </row>
    <row r="34" spans="1:12" x14ac:dyDescent="0.25">
      <c r="A34" s="4" t="s">
        <v>82</v>
      </c>
      <c r="B34" s="7" t="s">
        <v>258</v>
      </c>
      <c r="C34" s="14" t="s">
        <v>286</v>
      </c>
      <c r="D34" s="6">
        <v>3.8829146356414001E-3</v>
      </c>
      <c r="E34" s="6">
        <v>388291.46356414002</v>
      </c>
      <c r="F34">
        <v>77602.621064621228</v>
      </c>
      <c r="G34">
        <v>-1209794.4863712387</v>
      </c>
      <c r="H34" s="9">
        <v>1675688.571</v>
      </c>
      <c r="J34">
        <f t="shared" si="0"/>
        <v>5.2083203038229813E-3</v>
      </c>
      <c r="K34">
        <f t="shared" si="1"/>
        <v>5839.5806700958401</v>
      </c>
      <c r="L34">
        <f t="shared" si="2"/>
        <v>-1203954.905701143</v>
      </c>
    </row>
    <row r="35" spans="1:12" x14ac:dyDescent="0.25">
      <c r="A35" s="4" t="s">
        <v>170</v>
      </c>
      <c r="B35" s="7" t="s">
        <v>147</v>
      </c>
      <c r="C35" s="14" t="s">
        <v>286</v>
      </c>
      <c r="D35" s="6">
        <v>3.8829146366996122E-3</v>
      </c>
      <c r="E35" s="6">
        <v>388291.4636699612</v>
      </c>
      <c r="F35">
        <v>77602.621085770283</v>
      </c>
      <c r="G35">
        <v>-4288399.8822442684</v>
      </c>
      <c r="H35" s="9">
        <v>4754293.9670000002</v>
      </c>
      <c r="J35">
        <f t="shared" si="0"/>
        <v>5.2083203052424067E-3</v>
      </c>
      <c r="K35">
        <f t="shared" si="1"/>
        <v>5839.580671687303</v>
      </c>
      <c r="L35">
        <f t="shared" ref="L35:L66" si="3">K35+G35</f>
        <v>-4282560.3015725808</v>
      </c>
    </row>
    <row r="36" spans="1:12" x14ac:dyDescent="0.25">
      <c r="A36" s="4" t="s">
        <v>163</v>
      </c>
      <c r="B36" s="4" t="s">
        <v>82</v>
      </c>
      <c r="C36" s="14" t="s">
        <v>286</v>
      </c>
      <c r="D36" s="6">
        <v>3.8829146385376948E-3</v>
      </c>
      <c r="E36" s="6">
        <v>388291.46385376947</v>
      </c>
      <c r="F36">
        <v>77602.621122505589</v>
      </c>
      <c r="G36">
        <v>-29899652.155023724</v>
      </c>
      <c r="H36" s="9">
        <v>30365546.239999998</v>
      </c>
      <c r="J36">
        <f t="shared" si="0"/>
        <v>5.2083203077079067E-3</v>
      </c>
      <c r="K36">
        <f t="shared" si="1"/>
        <v>5839.5806744516267</v>
      </c>
      <c r="L36">
        <f t="shared" si="3"/>
        <v>-29893812.574349273</v>
      </c>
    </row>
    <row r="37" spans="1:12" x14ac:dyDescent="0.25">
      <c r="A37" s="4" t="s">
        <v>146</v>
      </c>
      <c r="B37" s="4" t="s">
        <v>170</v>
      </c>
      <c r="C37" s="14" t="s">
        <v>286</v>
      </c>
      <c r="D37" s="6">
        <v>3.8829146364064366E-3</v>
      </c>
      <c r="E37" s="6">
        <v>388291.46364064363</v>
      </c>
      <c r="F37">
        <v>77602.621079910983</v>
      </c>
      <c r="G37">
        <v>-2383267.553279445</v>
      </c>
      <c r="H37" s="9">
        <v>2849161.6379999998</v>
      </c>
      <c r="J37">
        <f t="shared" si="0"/>
        <v>5.2083203048491579E-3</v>
      </c>
      <c r="K37">
        <f t="shared" si="1"/>
        <v>5839.5806712463909</v>
      </c>
      <c r="L37">
        <f t="shared" si="3"/>
        <v>-2377427.9726081989</v>
      </c>
    </row>
    <row r="38" spans="1:12" x14ac:dyDescent="0.25">
      <c r="A38" s="4" t="s">
        <v>15</v>
      </c>
      <c r="B38" s="4" t="s">
        <v>163</v>
      </c>
      <c r="C38" s="14" t="s">
        <v>286</v>
      </c>
      <c r="D38" s="6">
        <v>3.8829146375397674E-3</v>
      </c>
      <c r="E38" s="6">
        <v>388291.46375397674</v>
      </c>
      <c r="F38">
        <v>77602.621102561345</v>
      </c>
      <c r="G38">
        <v>-9125730.6861434616</v>
      </c>
      <c r="H38" s="9">
        <v>9591624.7709999997</v>
      </c>
      <c r="J38">
        <f t="shared" si="0"/>
        <v>5.2083203063693437E-3</v>
      </c>
      <c r="K38">
        <f t="shared" si="1"/>
        <v>5839.5806729508267</v>
      </c>
      <c r="L38">
        <f t="shared" si="3"/>
        <v>-9119891.1054705102</v>
      </c>
    </row>
    <row r="39" spans="1:12" x14ac:dyDescent="0.25">
      <c r="A39" s="4" t="s">
        <v>194</v>
      </c>
      <c r="B39" s="4" t="s">
        <v>146</v>
      </c>
      <c r="C39" s="14" t="s">
        <v>286</v>
      </c>
      <c r="D39" s="6">
        <v>3.8829146373216884E-3</v>
      </c>
      <c r="E39" s="6">
        <v>388291.46373216884</v>
      </c>
      <c r="F39">
        <v>77602.621098202886</v>
      </c>
      <c r="G39">
        <v>-7438131.663169628</v>
      </c>
      <c r="H39" s="9">
        <v>7904025.7479999997</v>
      </c>
      <c r="J39">
        <f t="shared" si="0"/>
        <v>5.2083203060768243E-3</v>
      </c>
      <c r="K39">
        <f t="shared" si="1"/>
        <v>5839.5806726228539</v>
      </c>
      <c r="L39">
        <f t="shared" si="3"/>
        <v>-7432292.0824970054</v>
      </c>
    </row>
    <row r="40" spans="1:12" x14ac:dyDescent="0.25">
      <c r="A40" s="4" t="s">
        <v>219</v>
      </c>
      <c r="B40" s="4" t="s">
        <v>15</v>
      </c>
      <c r="C40" s="14" t="s">
        <v>286</v>
      </c>
      <c r="D40" s="6">
        <v>3.8829146388428062E-3</v>
      </c>
      <c r="E40" s="6">
        <v>388291.46388428065</v>
      </c>
      <c r="F40">
        <v>77602.621128603452</v>
      </c>
      <c r="G40">
        <v>-56249735.844987117</v>
      </c>
      <c r="H40" s="9">
        <v>56715629.93</v>
      </c>
      <c r="J40">
        <f t="shared" si="0"/>
        <v>5.2083203081171653E-3</v>
      </c>
      <c r="K40">
        <f t="shared" si="1"/>
        <v>5839.5806749104886</v>
      </c>
      <c r="L40">
        <f t="shared" si="3"/>
        <v>-56243896.264312208</v>
      </c>
    </row>
    <row r="41" spans="1:12" x14ac:dyDescent="0.25">
      <c r="A41" s="4" t="s">
        <v>144</v>
      </c>
      <c r="B41" s="4" t="s">
        <v>194</v>
      </c>
      <c r="C41" s="14" t="s">
        <v>286</v>
      </c>
      <c r="D41" s="6">
        <v>3.8829146365450783E-3</v>
      </c>
      <c r="E41" s="6">
        <v>388291.46365450782</v>
      </c>
      <c r="F41">
        <v>77602.621082681828</v>
      </c>
      <c r="G41">
        <v>-2096294.1322628104</v>
      </c>
      <c r="H41" s="9">
        <v>2562188.2170000002</v>
      </c>
      <c r="J41">
        <f t="shared" si="0"/>
        <v>5.2083203050351237E-3</v>
      </c>
      <c r="K41">
        <f t="shared" si="1"/>
        <v>5839.5806714548962</v>
      </c>
      <c r="L41">
        <f t="shared" si="3"/>
        <v>-2090454.5515913554</v>
      </c>
    </row>
    <row r="42" spans="1:12" x14ac:dyDescent="0.25">
      <c r="A42" s="4" t="s">
        <v>184</v>
      </c>
      <c r="B42" s="4" t="s">
        <v>219</v>
      </c>
      <c r="C42" s="14" t="s">
        <v>286</v>
      </c>
      <c r="D42" s="6">
        <v>3.8829146367028535E-3</v>
      </c>
      <c r="E42" s="6">
        <v>388291.46367028536</v>
      </c>
      <c r="F42">
        <v>77602.621085835068</v>
      </c>
      <c r="G42">
        <v>-1336423.7932438795</v>
      </c>
      <c r="H42" s="9">
        <v>1802317.878</v>
      </c>
      <c r="J42">
        <f t="shared" si="0"/>
        <v>5.2083203052467547E-3</v>
      </c>
      <c r="K42">
        <f t="shared" si="1"/>
        <v>5839.5806716921779</v>
      </c>
      <c r="L42">
        <f t="shared" si="3"/>
        <v>-1330584.2125721872</v>
      </c>
    </row>
    <row r="43" spans="1:12" x14ac:dyDescent="0.25">
      <c r="A43" s="4" t="s">
        <v>91</v>
      </c>
      <c r="B43" s="4" t="s">
        <v>144</v>
      </c>
      <c r="C43" s="14" t="s">
        <v>286</v>
      </c>
      <c r="D43" s="6">
        <v>3.8829146371292065E-3</v>
      </c>
      <c r="E43" s="6">
        <v>388291.46371292067</v>
      </c>
      <c r="F43">
        <v>77602.621094356015</v>
      </c>
      <c r="G43">
        <v>-5443728.1231927229</v>
      </c>
      <c r="H43" s="9">
        <v>5909622.2079999996</v>
      </c>
      <c r="J43">
        <f t="shared" si="0"/>
        <v>5.2083203058186402E-3</v>
      </c>
      <c r="K43">
        <f t="shared" si="1"/>
        <v>5839.5806723333772</v>
      </c>
      <c r="L43">
        <f t="shared" si="3"/>
        <v>-5437888.5425203899</v>
      </c>
    </row>
    <row r="44" spans="1:12" x14ac:dyDescent="0.25">
      <c r="A44" s="4" t="s">
        <v>154</v>
      </c>
      <c r="B44" s="4" t="s">
        <v>184</v>
      </c>
      <c r="C44" s="14" t="s">
        <v>286</v>
      </c>
      <c r="D44" s="6">
        <v>3.8829146369637338E-3</v>
      </c>
      <c r="E44" s="6">
        <v>388291.46369637339</v>
      </c>
      <c r="F44">
        <v>77602.621091048932</v>
      </c>
      <c r="G44">
        <v>-3282731.3532125773</v>
      </c>
      <c r="H44" s="9">
        <v>3748625.4380000001</v>
      </c>
      <c r="J44">
        <f t="shared" si="0"/>
        <v>5.2083203055966849E-3</v>
      </c>
      <c r="K44">
        <f t="shared" si="1"/>
        <v>5839.5806720845203</v>
      </c>
      <c r="L44">
        <f t="shared" si="3"/>
        <v>-3276891.7725404929</v>
      </c>
    </row>
    <row r="45" spans="1:12" x14ac:dyDescent="0.25">
      <c r="A45" s="4" t="s">
        <v>55</v>
      </c>
      <c r="B45" s="4" t="s">
        <v>91</v>
      </c>
      <c r="C45" s="14" t="s">
        <v>286</v>
      </c>
      <c r="D45" s="6">
        <v>3.8829146386886219E-3</v>
      </c>
      <c r="E45" s="6">
        <v>388291.46386886219</v>
      </c>
      <c r="F45">
        <v>77602.621125521968</v>
      </c>
      <c r="G45">
        <v>-32886543.545005612</v>
      </c>
      <c r="H45" s="9">
        <v>33352437.629999999</v>
      </c>
      <c r="J45">
        <f t="shared" si="0"/>
        <v>5.2083203079103515E-3</v>
      </c>
      <c r="K45">
        <f t="shared" si="1"/>
        <v>5839.5806746786084</v>
      </c>
      <c r="L45">
        <f t="shared" si="3"/>
        <v>-32880703.964330934</v>
      </c>
    </row>
    <row r="46" spans="1:12" x14ac:dyDescent="0.25">
      <c r="A46" s="4" t="s">
        <v>157</v>
      </c>
      <c r="B46" s="4" t="s">
        <v>154</v>
      </c>
      <c r="C46" s="14" t="s">
        <v>286</v>
      </c>
      <c r="D46" s="6">
        <v>3.8829146373541338E-3</v>
      </c>
      <c r="E46" s="6">
        <v>388291.46373541339</v>
      </c>
      <c r="F46">
        <v>77602.621098851334</v>
      </c>
      <c r="G46">
        <v>-5032070.4561657347</v>
      </c>
      <c r="H46" s="9">
        <v>5497964.5410000002</v>
      </c>
      <c r="J46">
        <f t="shared" si="0"/>
        <v>5.208320306120345E-3</v>
      </c>
      <c r="K46">
        <f t="shared" si="1"/>
        <v>5839.5806726716492</v>
      </c>
      <c r="L46">
        <f t="shared" si="3"/>
        <v>-5026230.8754930627</v>
      </c>
    </row>
    <row r="47" spans="1:12" x14ac:dyDescent="0.25">
      <c r="A47" s="4" t="s">
        <v>25</v>
      </c>
      <c r="B47" s="4" t="s">
        <v>55</v>
      </c>
      <c r="C47" s="14" t="s">
        <v>286</v>
      </c>
      <c r="D47" s="6">
        <v>3.8829146383960295E-3</v>
      </c>
      <c r="E47" s="6">
        <v>388291.46383960295</v>
      </c>
      <c r="F47">
        <v>77602.62111967431</v>
      </c>
      <c r="G47">
        <v>-22514853.555040725</v>
      </c>
      <c r="H47" s="9">
        <v>22980747.640000001</v>
      </c>
      <c r="J47">
        <f t="shared" si="0"/>
        <v>5.2083203075178842E-3</v>
      </c>
      <c r="K47">
        <f t="shared" si="1"/>
        <v>5839.580674238573</v>
      </c>
      <c r="L47">
        <f t="shared" si="3"/>
        <v>-22509013.974366486</v>
      </c>
    </row>
    <row r="48" spans="1:12" x14ac:dyDescent="0.25">
      <c r="A48" s="4" t="s">
        <v>119</v>
      </c>
      <c r="B48" s="4" t="s">
        <v>157</v>
      </c>
      <c r="C48" s="14" t="s">
        <v>286</v>
      </c>
      <c r="D48" s="6">
        <v>3.8829146374033253E-3</v>
      </c>
      <c r="E48" s="6">
        <v>388291.46374033252</v>
      </c>
      <c r="F48">
        <v>77602.621099834461</v>
      </c>
      <c r="G48">
        <v>-2294697.224159833</v>
      </c>
      <c r="H48" s="9">
        <v>2760591.3089999999</v>
      </c>
      <c r="J48">
        <f t="shared" si="0"/>
        <v>5.2083203061863278E-3</v>
      </c>
      <c r="K48">
        <f t="shared" si="1"/>
        <v>5839.5806727456293</v>
      </c>
      <c r="L48">
        <f t="shared" si="3"/>
        <v>-2288857.6434870875</v>
      </c>
    </row>
    <row r="49" spans="1:12" x14ac:dyDescent="0.25">
      <c r="A49" s="4" t="s">
        <v>24</v>
      </c>
      <c r="B49" s="4" t="s">
        <v>25</v>
      </c>
      <c r="C49" s="14" t="s">
        <v>286</v>
      </c>
      <c r="D49" s="6">
        <v>3.8829146388106067E-3</v>
      </c>
      <c r="E49" s="6">
        <v>388291.46388106066</v>
      </c>
      <c r="F49">
        <v>77602.621127959908</v>
      </c>
      <c r="G49">
        <v>-48094085.904990979</v>
      </c>
      <c r="H49" s="9">
        <v>48559979.990000002</v>
      </c>
      <c r="J49">
        <f t="shared" si="0"/>
        <v>5.208320308073975E-3</v>
      </c>
      <c r="K49">
        <f t="shared" si="1"/>
        <v>5839.5806748620635</v>
      </c>
      <c r="L49">
        <f t="shared" si="3"/>
        <v>-48088246.324316114</v>
      </c>
    </row>
    <row r="50" spans="1:12" x14ac:dyDescent="0.25">
      <c r="A50" s="7" t="s">
        <v>186</v>
      </c>
      <c r="B50" s="4" t="s">
        <v>119</v>
      </c>
      <c r="C50" s="14" t="s">
        <v>286</v>
      </c>
      <c r="D50" s="6">
        <v>3.8829146375243717E-3</v>
      </c>
      <c r="E50" s="6">
        <v>388291.46375243715</v>
      </c>
      <c r="F50">
        <v>77602.621102253659</v>
      </c>
      <c r="G50">
        <v>-5530813.0731453085</v>
      </c>
      <c r="H50" s="9">
        <v>5996707.1579999998</v>
      </c>
      <c r="J50">
        <f t="shared" si="0"/>
        <v>5.2083203063486927E-3</v>
      </c>
      <c r="K50">
        <f t="shared" si="1"/>
        <v>5839.5806729276728</v>
      </c>
      <c r="L50">
        <f t="shared" si="3"/>
        <v>-5524973.4924723804</v>
      </c>
    </row>
    <row r="51" spans="1:12" x14ac:dyDescent="0.25">
      <c r="A51" s="4" t="s">
        <v>120</v>
      </c>
      <c r="B51" s="4" t="s">
        <v>24</v>
      </c>
      <c r="C51" s="14" t="s">
        <v>286</v>
      </c>
      <c r="D51" s="6">
        <v>3.8829146387559252E-3</v>
      </c>
      <c r="E51" s="6">
        <v>388291.46387559251</v>
      </c>
      <c r="F51">
        <v>77602.62112686706</v>
      </c>
      <c r="G51">
        <v>-42265979.974997543</v>
      </c>
      <c r="H51" s="9">
        <v>42731874.060000002</v>
      </c>
      <c r="J51">
        <f t="shared" si="0"/>
        <v>5.2083203080006283E-3</v>
      </c>
      <c r="K51">
        <f t="shared" si="1"/>
        <v>5839.5806747798269</v>
      </c>
      <c r="L51">
        <f t="shared" si="3"/>
        <v>-42260140.39432276</v>
      </c>
    </row>
    <row r="52" spans="1:12" x14ac:dyDescent="0.25">
      <c r="A52" s="4" t="s">
        <v>121</v>
      </c>
      <c r="B52" s="7" t="s">
        <v>186</v>
      </c>
      <c r="C52" s="14" t="s">
        <v>286</v>
      </c>
      <c r="D52" s="6">
        <v>3.8829146375463559E-3</v>
      </c>
      <c r="E52" s="6">
        <v>388291.4637546356</v>
      </c>
      <c r="F52">
        <v>77602.621102693025</v>
      </c>
      <c r="G52">
        <v>-3969414.9521426708</v>
      </c>
      <c r="H52" s="9">
        <v>4435309.0369999995</v>
      </c>
      <c r="J52">
        <f t="shared" si="0"/>
        <v>5.2083203063781804E-3</v>
      </c>
      <c r="K52">
        <f t="shared" si="1"/>
        <v>5839.5806729607348</v>
      </c>
      <c r="L52">
        <f t="shared" si="3"/>
        <v>-3963575.37146971</v>
      </c>
    </row>
    <row r="53" spans="1:12" x14ac:dyDescent="0.25">
      <c r="A53" s="4" t="s">
        <v>75</v>
      </c>
      <c r="B53" s="4" t="s">
        <v>120</v>
      </c>
      <c r="C53" s="14" t="s">
        <v>286</v>
      </c>
      <c r="D53" s="6">
        <v>3.8829146379399508E-3</v>
      </c>
      <c r="E53" s="6">
        <v>388291.46379399509</v>
      </c>
      <c r="F53">
        <v>77602.621110559281</v>
      </c>
      <c r="G53">
        <v>-10236956.995095447</v>
      </c>
      <c r="H53" s="9">
        <v>10702851.08</v>
      </c>
      <c r="J53">
        <f t="shared" si="0"/>
        <v>5.2083203069061262E-3</v>
      </c>
      <c r="K53">
        <f t="shared" si="1"/>
        <v>5839.5806735526685</v>
      </c>
      <c r="L53">
        <f t="shared" si="3"/>
        <v>-10231117.414421894</v>
      </c>
    </row>
    <row r="54" spans="1:12" x14ac:dyDescent="0.25">
      <c r="A54" s="4" t="s">
        <v>181</v>
      </c>
      <c r="B54" s="4" t="s">
        <v>121</v>
      </c>
      <c r="C54" s="14" t="s">
        <v>286</v>
      </c>
      <c r="D54" s="6">
        <v>3.8829146376930458E-3</v>
      </c>
      <c r="E54" s="6">
        <v>388291.46376930457</v>
      </c>
      <c r="F54">
        <v>77602.621105624712</v>
      </c>
      <c r="G54">
        <v>-6461020.6921250708</v>
      </c>
      <c r="H54" s="9">
        <v>6926914.7769999998</v>
      </c>
      <c r="J54">
        <f t="shared" si="0"/>
        <v>5.2083203065749423E-3</v>
      </c>
      <c r="K54">
        <f t="shared" si="1"/>
        <v>5839.5806731813445</v>
      </c>
      <c r="L54">
        <f t="shared" si="3"/>
        <v>-6455181.1114518894</v>
      </c>
    </row>
    <row r="55" spans="1:12" x14ac:dyDescent="0.25">
      <c r="A55" s="4" t="s">
        <v>130</v>
      </c>
      <c r="B55" s="4" t="s">
        <v>75</v>
      </c>
      <c r="C55" s="14" t="s">
        <v>286</v>
      </c>
      <c r="D55" s="6">
        <v>3.8829146381874936E-3</v>
      </c>
      <c r="E55" s="6">
        <v>388291.46381874935</v>
      </c>
      <c r="F55">
        <v>77602.621115506583</v>
      </c>
      <c r="G55">
        <v>-14410280.795065746</v>
      </c>
      <c r="H55" s="9">
        <v>14876174.880000001</v>
      </c>
      <c r="J55">
        <f t="shared" si="0"/>
        <v>5.2083203072381661E-3</v>
      </c>
      <c r="K55">
        <f t="shared" si="1"/>
        <v>5839.5806739249529</v>
      </c>
      <c r="L55">
        <f t="shared" si="3"/>
        <v>-14404441.21439182</v>
      </c>
    </row>
    <row r="56" spans="1:12" x14ac:dyDescent="0.25">
      <c r="A56" s="4" t="s">
        <v>106</v>
      </c>
      <c r="B56" s="4" t="s">
        <v>181</v>
      </c>
      <c r="C56" s="14" t="s">
        <v>286</v>
      </c>
      <c r="D56" s="6">
        <v>3.8829146381332822E-3</v>
      </c>
      <c r="E56" s="6">
        <v>388291.46381332824</v>
      </c>
      <c r="F56">
        <v>77602.621114423135</v>
      </c>
      <c r="G56">
        <v>-13306702.155072248</v>
      </c>
      <c r="H56" s="9">
        <v>13772596.24</v>
      </c>
      <c r="J56">
        <f t="shared" si="0"/>
        <v>5.20832030716545E-3</v>
      </c>
      <c r="K56">
        <f t="shared" si="1"/>
        <v>5839.580673843423</v>
      </c>
      <c r="L56">
        <f t="shared" si="3"/>
        <v>-13300862.574398404</v>
      </c>
    </row>
    <row r="57" spans="1:12" x14ac:dyDescent="0.25">
      <c r="A57" s="4" t="s">
        <v>116</v>
      </c>
      <c r="B57" s="4" t="s">
        <v>130</v>
      </c>
      <c r="C57" s="14" t="s">
        <v>286</v>
      </c>
      <c r="D57" s="6">
        <v>3.8829146377897992E-3</v>
      </c>
      <c r="E57" s="6">
        <v>388291.4637789799</v>
      </c>
      <c r="F57">
        <v>77602.6211075584</v>
      </c>
      <c r="G57">
        <v>-7216500.2071134616</v>
      </c>
      <c r="H57" s="9">
        <v>7682394.2920000004</v>
      </c>
      <c r="J57">
        <f t="shared" si="0"/>
        <v>5.2083203067047213E-3</v>
      </c>
      <c r="K57">
        <f t="shared" si="1"/>
        <v>5839.5806733268528</v>
      </c>
      <c r="L57">
        <f t="shared" si="3"/>
        <v>-7210660.6264401348</v>
      </c>
    </row>
    <row r="58" spans="1:12" x14ac:dyDescent="0.25">
      <c r="A58" s="4" t="s">
        <v>235</v>
      </c>
      <c r="B58" s="4" t="s">
        <v>106</v>
      </c>
      <c r="C58" s="14" t="s">
        <v>286</v>
      </c>
      <c r="D58" s="6">
        <v>3.8829146383300779E-3</v>
      </c>
      <c r="E58" s="6">
        <v>388291.46383300779</v>
      </c>
      <c r="F58">
        <v>77602.621118356226</v>
      </c>
      <c r="G58">
        <v>-16873532.245048635</v>
      </c>
      <c r="H58" s="9">
        <v>17339426.329999998</v>
      </c>
      <c r="J58">
        <f t="shared" si="0"/>
        <v>5.2083203074294211E-3</v>
      </c>
      <c r="K58">
        <f t="shared" si="1"/>
        <v>5839.5806741393881</v>
      </c>
      <c r="L58">
        <f t="shared" si="3"/>
        <v>-16867692.664374497</v>
      </c>
    </row>
    <row r="59" spans="1:12" x14ac:dyDescent="0.25">
      <c r="A59" s="4" t="s">
        <v>87</v>
      </c>
      <c r="B59" s="4" t="s">
        <v>116</v>
      </c>
      <c r="C59" s="14" t="s">
        <v>286</v>
      </c>
      <c r="D59" s="6">
        <v>3.8829146377288436E-3</v>
      </c>
      <c r="E59" s="6">
        <v>388291.46377288434</v>
      </c>
      <c r="F59">
        <v>77602.621106340157</v>
      </c>
      <c r="G59">
        <v>-4852178.2311207745</v>
      </c>
      <c r="H59" s="9">
        <v>5318072.3159999996</v>
      </c>
      <c r="J59">
        <f t="shared" si="0"/>
        <v>5.2083203066229595E-3</v>
      </c>
      <c r="K59">
        <f t="shared" si="1"/>
        <v>5839.5806732351821</v>
      </c>
      <c r="L59">
        <f t="shared" si="3"/>
        <v>-4846338.6504475391</v>
      </c>
    </row>
    <row r="60" spans="1:12" x14ac:dyDescent="0.25">
      <c r="A60" s="4" t="s">
        <v>161</v>
      </c>
      <c r="B60" s="4" t="s">
        <v>235</v>
      </c>
      <c r="C60" s="14" t="s">
        <v>286</v>
      </c>
      <c r="D60" s="6">
        <v>3.8829146401760484E-3</v>
      </c>
      <c r="E60" s="6">
        <v>388291.46401760483</v>
      </c>
      <c r="F60">
        <v>77602.621155249159</v>
      </c>
      <c r="G60">
        <v>-74075.890827146039</v>
      </c>
      <c r="H60" s="9">
        <v>539969.97600000002</v>
      </c>
      <c r="J60">
        <f t="shared" si="0"/>
        <v>5.2083203099055004E-3</v>
      </c>
      <c r="K60">
        <f t="shared" si="1"/>
        <v>5839.5806769155743</v>
      </c>
      <c r="L60">
        <f t="shared" si="3"/>
        <v>-68236.310150230463</v>
      </c>
    </row>
    <row r="61" spans="1:12" x14ac:dyDescent="0.25">
      <c r="A61" s="4" t="s">
        <v>50</v>
      </c>
      <c r="B61" s="4" t="s">
        <v>87</v>
      </c>
      <c r="C61" s="14" t="s">
        <v>286</v>
      </c>
      <c r="D61" s="6">
        <v>3.8829146383284451E-3</v>
      </c>
      <c r="E61" s="6">
        <v>388291.46383284451</v>
      </c>
      <c r="F61">
        <v>77602.621118323586</v>
      </c>
      <c r="G61">
        <v>-17117966.405048832</v>
      </c>
      <c r="H61" s="9">
        <v>17583860.489999998</v>
      </c>
      <c r="J61">
        <f t="shared" si="0"/>
        <v>5.208320307427231E-3</v>
      </c>
      <c r="K61">
        <f t="shared" si="1"/>
        <v>5839.5806741369324</v>
      </c>
      <c r="L61">
        <f t="shared" si="3"/>
        <v>-17112126.824374694</v>
      </c>
    </row>
    <row r="62" spans="1:12" x14ac:dyDescent="0.25">
      <c r="A62" s="4" t="s">
        <v>95</v>
      </c>
      <c r="B62" s="4" t="s">
        <v>161</v>
      </c>
      <c r="C62" s="14" t="s">
        <v>286</v>
      </c>
      <c r="D62" s="6">
        <v>3.882914638016531E-3</v>
      </c>
      <c r="E62" s="6">
        <v>388291.46380165312</v>
      </c>
      <c r="F62">
        <v>77602.621112089779</v>
      </c>
      <c r="G62">
        <v>-9664643.0550862588</v>
      </c>
      <c r="H62" s="9">
        <v>10130537.140000001</v>
      </c>
      <c r="J62">
        <f t="shared" si="0"/>
        <v>5.208320307008847E-3</v>
      </c>
      <c r="K62">
        <f t="shared" si="1"/>
        <v>5839.5806736678396</v>
      </c>
      <c r="L62">
        <f t="shared" si="3"/>
        <v>-9658803.4744125903</v>
      </c>
    </row>
    <row r="63" spans="1:12" x14ac:dyDescent="0.25">
      <c r="A63" s="4" t="s">
        <v>58</v>
      </c>
      <c r="B63" s="4" t="s">
        <v>50</v>
      </c>
      <c r="C63" s="14" t="s">
        <v>286</v>
      </c>
      <c r="D63" s="6">
        <v>3.8829146386788562E-3</v>
      </c>
      <c r="E63" s="6">
        <v>388291.46386788564</v>
      </c>
      <c r="F63">
        <v>77602.621125326797</v>
      </c>
      <c r="G63">
        <v>-33634681.315006785</v>
      </c>
      <c r="H63" s="9">
        <v>34100575.399999999</v>
      </c>
      <c r="J63">
        <f t="shared" si="0"/>
        <v>5.2083203078972518E-3</v>
      </c>
      <c r="K63">
        <f t="shared" si="1"/>
        <v>5839.5806746639209</v>
      </c>
      <c r="L63">
        <f t="shared" si="3"/>
        <v>-33628841.734332122</v>
      </c>
    </row>
    <row r="64" spans="1:12" x14ac:dyDescent="0.25">
      <c r="A64" s="4" t="s">
        <v>94</v>
      </c>
      <c r="B64" s="4" t="s">
        <v>95</v>
      </c>
      <c r="C64" s="14" t="s">
        <v>286</v>
      </c>
      <c r="D64" s="6">
        <v>3.8829146384787151E-3</v>
      </c>
      <c r="E64" s="6">
        <v>388291.46384787152</v>
      </c>
      <c r="F64">
        <v>77602.62112132684</v>
      </c>
      <c r="G64">
        <v>-20624393.0550308</v>
      </c>
      <c r="H64" s="9">
        <v>21090287.140000001</v>
      </c>
      <c r="J64">
        <f t="shared" si="0"/>
        <v>5.2083203076287946E-3</v>
      </c>
      <c r="K64">
        <f t="shared" si="1"/>
        <v>5839.5806743629264</v>
      </c>
      <c r="L64">
        <f t="shared" si="3"/>
        <v>-20618553.474356439</v>
      </c>
    </row>
    <row r="65" spans="1:12" x14ac:dyDescent="0.25">
      <c r="A65" s="4" t="s">
        <v>125</v>
      </c>
      <c r="B65" s="4" t="s">
        <v>58</v>
      </c>
      <c r="C65" s="14" t="s">
        <v>286</v>
      </c>
      <c r="D65" s="6">
        <v>3.8829146383533102E-3</v>
      </c>
      <c r="E65" s="6">
        <v>388291.46383533103</v>
      </c>
      <c r="F65">
        <v>77602.621118820549</v>
      </c>
      <c r="G65">
        <v>-17112054.295045845</v>
      </c>
      <c r="H65" s="9">
        <v>17577948.379999999</v>
      </c>
      <c r="J65">
        <f t="shared" si="0"/>
        <v>5.2083203074605837E-3</v>
      </c>
      <c r="K65">
        <f t="shared" si="1"/>
        <v>5839.5806741743281</v>
      </c>
      <c r="L65">
        <f t="shared" si="3"/>
        <v>-17106214.71437167</v>
      </c>
    </row>
    <row r="66" spans="1:12" x14ac:dyDescent="0.25">
      <c r="A66" s="4" t="s">
        <v>35</v>
      </c>
      <c r="B66" s="4" t="s">
        <v>94</v>
      </c>
      <c r="C66" s="14" t="s">
        <v>287</v>
      </c>
      <c r="D66" s="6">
        <v>3.882914638323031E-3</v>
      </c>
      <c r="E66" s="6">
        <v>388291.46383230312</v>
      </c>
      <c r="F66">
        <v>77602.621118215393</v>
      </c>
      <c r="G66">
        <v>-14904689.49504948</v>
      </c>
      <c r="H66" s="9">
        <v>15370583.58</v>
      </c>
      <c r="J66">
        <f t="shared" si="0"/>
        <v>5.2083203074199686E-3</v>
      </c>
      <c r="K66">
        <f t="shared" si="1"/>
        <v>5839.5806741287897</v>
      </c>
      <c r="L66">
        <f t="shared" si="3"/>
        <v>-14898849.914375352</v>
      </c>
    </row>
    <row r="67" spans="1:12" x14ac:dyDescent="0.25">
      <c r="A67" s="4" t="s">
        <v>80</v>
      </c>
      <c r="B67" s="4" t="s">
        <v>125</v>
      </c>
      <c r="C67" s="14" t="s">
        <v>287</v>
      </c>
      <c r="D67" s="6">
        <v>3.882914638308815E-3</v>
      </c>
      <c r="E67" s="6">
        <v>388291.46383088152</v>
      </c>
      <c r="F67">
        <v>77602.621117931267</v>
      </c>
      <c r="G67">
        <v>-5847585.282051187</v>
      </c>
      <c r="H67" s="9">
        <v>6313479.3669999996</v>
      </c>
      <c r="J67">
        <f t="shared" ref="J67:J130" si="4">D67/SUM($D$2:$D$193)</f>
        <v>5.2083203074008997E-3</v>
      </c>
      <c r="K67">
        <f t="shared" ref="K67:K130" si="5">J67*$I$4</f>
        <v>5839.5806741074102</v>
      </c>
      <c r="L67">
        <f t="shared" ref="L67:L130" si="6">K67+G67</f>
        <v>-5841745.7013770798</v>
      </c>
    </row>
    <row r="68" spans="1:12" x14ac:dyDescent="0.25">
      <c r="A68" s="4" t="s">
        <v>36</v>
      </c>
      <c r="B68" s="4" t="s">
        <v>35</v>
      </c>
      <c r="C68" s="14" t="s">
        <v>287</v>
      </c>
      <c r="D68" s="6">
        <v>3.8829146385713311E-3</v>
      </c>
      <c r="E68" s="6">
        <v>388291.46385713312</v>
      </c>
      <c r="F68">
        <v>77602.621123177829</v>
      </c>
      <c r="G68">
        <v>-20319453.765019692</v>
      </c>
      <c r="H68" s="9">
        <v>20785347.850000001</v>
      </c>
      <c r="J68">
        <f t="shared" si="4"/>
        <v>5.2083203077530242E-3</v>
      </c>
      <c r="K68">
        <f t="shared" si="5"/>
        <v>5839.5806745022128</v>
      </c>
      <c r="L68">
        <f t="shared" si="6"/>
        <v>-20313614.184345189</v>
      </c>
    </row>
    <row r="69" spans="1:12" x14ac:dyDescent="0.25">
      <c r="A69" s="4" t="s">
        <v>63</v>
      </c>
      <c r="B69" s="4" t="s">
        <v>80</v>
      </c>
      <c r="C69" s="14" t="s">
        <v>287</v>
      </c>
      <c r="D69" s="6">
        <v>3.8829146387571846E-3</v>
      </c>
      <c r="E69" s="6">
        <v>388291.46387571847</v>
      </c>
      <c r="F69">
        <v>77602.621126892234</v>
      </c>
      <c r="G69">
        <v>-34367480.764997393</v>
      </c>
      <c r="H69" s="9">
        <v>34833374.850000001</v>
      </c>
      <c r="J69">
        <f t="shared" si="4"/>
        <v>5.208320308002317E-3</v>
      </c>
      <c r="K69">
        <f t="shared" si="5"/>
        <v>5839.5806747817205</v>
      </c>
      <c r="L69">
        <f t="shared" si="6"/>
        <v>-34361641.18432261</v>
      </c>
    </row>
    <row r="70" spans="1:12" x14ac:dyDescent="0.25">
      <c r="A70" s="4" t="s">
        <v>115</v>
      </c>
      <c r="B70" s="4" t="s">
        <v>36</v>
      </c>
      <c r="C70" s="14" t="s">
        <v>287</v>
      </c>
      <c r="D70" s="6">
        <v>3.8829146387301659E-3</v>
      </c>
      <c r="E70" s="6">
        <v>388291.46387301659</v>
      </c>
      <c r="F70">
        <v>77602.621126352256</v>
      </c>
      <c r="G70">
        <v>-30118811.51500063</v>
      </c>
      <c r="H70" s="9">
        <v>30584705.600000001</v>
      </c>
      <c r="J70">
        <f t="shared" si="4"/>
        <v>5.208320307966076E-3</v>
      </c>
      <c r="K70">
        <f t="shared" si="5"/>
        <v>5839.580674741087</v>
      </c>
      <c r="L70">
        <f t="shared" si="6"/>
        <v>-30112971.934325889</v>
      </c>
    </row>
    <row r="71" spans="1:12" x14ac:dyDescent="0.25">
      <c r="A71" s="4" t="s">
        <v>138</v>
      </c>
      <c r="B71" s="4" t="s">
        <v>63</v>
      </c>
      <c r="C71" s="14" t="s">
        <v>287</v>
      </c>
      <c r="D71" s="6">
        <v>3.8829146384786253E-3</v>
      </c>
      <c r="E71" s="6">
        <v>388291.46384786256</v>
      </c>
      <c r="F71">
        <v>77602.621121325035</v>
      </c>
      <c r="G71">
        <v>-14036964.105030812</v>
      </c>
      <c r="H71" s="9">
        <v>14502858.189999999</v>
      </c>
      <c r="J71">
        <f t="shared" si="4"/>
        <v>5.2083203076286741E-3</v>
      </c>
      <c r="K71">
        <f t="shared" si="5"/>
        <v>5839.5806743627909</v>
      </c>
      <c r="L71">
        <f t="shared" si="6"/>
        <v>-14031124.524356449</v>
      </c>
    </row>
    <row r="72" spans="1:12" x14ac:dyDescent="0.25">
      <c r="A72" s="4" t="s">
        <v>93</v>
      </c>
      <c r="B72" s="4" t="s">
        <v>115</v>
      </c>
      <c r="C72" s="14" t="s">
        <v>287</v>
      </c>
      <c r="D72" s="6">
        <v>3.882914638572993E-3</v>
      </c>
      <c r="E72" s="6">
        <v>388291.4638572993</v>
      </c>
      <c r="F72">
        <v>77602.621123211036</v>
      </c>
      <c r="G72">
        <v>-4373043.0880194893</v>
      </c>
      <c r="H72" s="9">
        <v>4838937.1730000004</v>
      </c>
      <c r="J72">
        <f t="shared" si="4"/>
        <v>5.2083203077552534E-3</v>
      </c>
      <c r="K72">
        <f t="shared" si="5"/>
        <v>5839.5806745047121</v>
      </c>
      <c r="L72">
        <f t="shared" si="6"/>
        <v>-4367203.5073449844</v>
      </c>
    </row>
    <row r="73" spans="1:12" x14ac:dyDescent="0.25">
      <c r="A73" s="4" t="s">
        <v>26</v>
      </c>
      <c r="B73" s="4" t="s">
        <v>138</v>
      </c>
      <c r="C73" s="14" t="s">
        <v>287</v>
      </c>
      <c r="D73" s="6">
        <v>3.8829146384739503E-3</v>
      </c>
      <c r="E73" s="6">
        <v>388291.46384739503</v>
      </c>
      <c r="F73">
        <v>77602.621121231612</v>
      </c>
      <c r="G73">
        <v>-9990563.9350313731</v>
      </c>
      <c r="H73" s="9">
        <v>10456458.02</v>
      </c>
      <c r="J73">
        <f t="shared" si="4"/>
        <v>5.208320307622403E-3</v>
      </c>
      <c r="K73">
        <f t="shared" si="5"/>
        <v>5839.5806743557605</v>
      </c>
      <c r="L73">
        <f t="shared" si="6"/>
        <v>-9984724.3543570172</v>
      </c>
    </row>
    <row r="74" spans="1:12" x14ac:dyDescent="0.25">
      <c r="A74" s="4" t="s">
        <v>174</v>
      </c>
      <c r="B74" s="4" t="s">
        <v>93</v>
      </c>
      <c r="C74" s="14" t="s">
        <v>287</v>
      </c>
      <c r="D74" s="6">
        <v>3.8829146386244609E-3</v>
      </c>
      <c r="E74" s="6">
        <v>388291.46386244608</v>
      </c>
      <c r="F74">
        <v>77602.621124239668</v>
      </c>
      <c r="G74">
        <v>-19880889.265013315</v>
      </c>
      <c r="H74" s="9">
        <v>20346783.350000001</v>
      </c>
      <c r="J74">
        <f t="shared" si="4"/>
        <v>5.2083203078242893E-3</v>
      </c>
      <c r="K74">
        <f t="shared" si="5"/>
        <v>5839.5806745821155</v>
      </c>
      <c r="L74">
        <f t="shared" si="6"/>
        <v>-19875049.684338734</v>
      </c>
    </row>
    <row r="75" spans="1:12" x14ac:dyDescent="0.25">
      <c r="A75" s="4" t="s">
        <v>127</v>
      </c>
      <c r="B75" s="4" t="s">
        <v>26</v>
      </c>
      <c r="C75" s="14" t="s">
        <v>287</v>
      </c>
      <c r="D75" s="6">
        <v>3.882914638920789E-3</v>
      </c>
      <c r="E75" s="6">
        <v>388291.4638920789</v>
      </c>
      <c r="F75">
        <v>77602.621130161977</v>
      </c>
      <c r="G75">
        <v>-54938697.674977757</v>
      </c>
      <c r="H75" s="9">
        <v>55404591.759999998</v>
      </c>
      <c r="J75">
        <f t="shared" si="4"/>
        <v>5.2083203082217673E-3</v>
      </c>
      <c r="K75">
        <f t="shared" si="5"/>
        <v>5839.5806750277688</v>
      </c>
      <c r="L75">
        <f t="shared" si="6"/>
        <v>-54932858.094302729</v>
      </c>
    </row>
    <row r="76" spans="1:12" x14ac:dyDescent="0.25">
      <c r="A76" s="4" t="s">
        <v>42</v>
      </c>
      <c r="B76" s="4" t="s">
        <v>174</v>
      </c>
      <c r="C76" s="14" t="s">
        <v>287</v>
      </c>
      <c r="D76" s="6">
        <v>3.8829146393385009E-3</v>
      </c>
      <c r="E76" s="6">
        <v>388291.46393385011</v>
      </c>
      <c r="F76">
        <v>77602.621138510221</v>
      </c>
      <c r="G76">
        <v>-2246266.6439276394</v>
      </c>
      <c r="H76" s="9">
        <v>2712160.7289999998</v>
      </c>
      <c r="J76">
        <f t="shared" si="4"/>
        <v>5.2083203087820622E-3</v>
      </c>
      <c r="K76">
        <f t="shared" si="5"/>
        <v>5839.5806756559723</v>
      </c>
      <c r="L76">
        <f t="shared" si="6"/>
        <v>-2240427.0632519834</v>
      </c>
    </row>
    <row r="77" spans="1:12" x14ac:dyDescent="0.25">
      <c r="A77" s="7" t="s">
        <v>180</v>
      </c>
      <c r="B77" s="4" t="s">
        <v>127</v>
      </c>
      <c r="C77" s="14" t="s">
        <v>287</v>
      </c>
      <c r="D77" s="6">
        <v>3.8829146386154547E-3</v>
      </c>
      <c r="E77" s="6">
        <v>388291.46386154549</v>
      </c>
      <c r="F77">
        <v>77602.62112405966</v>
      </c>
      <c r="G77">
        <v>-6441788.6150143947</v>
      </c>
      <c r="H77" s="9">
        <v>6907682.7000000002</v>
      </c>
      <c r="J77">
        <f t="shared" si="4"/>
        <v>5.2083203078122087E-3</v>
      </c>
      <c r="K77">
        <f t="shared" si="5"/>
        <v>5839.5806745685704</v>
      </c>
      <c r="L77">
        <f t="shared" si="6"/>
        <v>-6435949.0343398266</v>
      </c>
    </row>
    <row r="78" spans="1:12" x14ac:dyDescent="0.25">
      <c r="A78" s="4" t="s">
        <v>148</v>
      </c>
      <c r="B78" s="4" t="s">
        <v>42</v>
      </c>
      <c r="C78" s="14" t="s">
        <v>287</v>
      </c>
      <c r="D78" s="6">
        <v>3.8829146388055635E-3</v>
      </c>
      <c r="E78" s="6">
        <v>388291.46388055634</v>
      </c>
      <c r="F78">
        <v>77602.621127859122</v>
      </c>
      <c r="G78">
        <v>-32173122.804991584</v>
      </c>
      <c r="H78" s="9">
        <v>32639016.890000001</v>
      </c>
      <c r="J78">
        <f t="shared" si="4"/>
        <v>5.2083203080672104E-3</v>
      </c>
      <c r="K78">
        <f t="shared" si="5"/>
        <v>5839.5806748544792</v>
      </c>
      <c r="L78">
        <f t="shared" si="6"/>
        <v>-32167283.224316731</v>
      </c>
    </row>
    <row r="79" spans="1:12" x14ac:dyDescent="0.25">
      <c r="A79" s="4" t="s">
        <v>69</v>
      </c>
      <c r="B79" s="7" t="s">
        <v>180</v>
      </c>
      <c r="C79" s="14" t="s">
        <v>287</v>
      </c>
      <c r="D79" s="6">
        <v>3.8829146394251113E-3</v>
      </c>
      <c r="E79" s="6">
        <v>388291.46394251112</v>
      </c>
      <c r="F79">
        <v>77602.621140241186</v>
      </c>
      <c r="G79">
        <v>-2470453.7749172477</v>
      </c>
      <c r="H79" s="9">
        <v>2936347.86</v>
      </c>
      <c r="J79">
        <f t="shared" si="4"/>
        <v>5.2083203088982358E-3</v>
      </c>
      <c r="K79">
        <f t="shared" si="5"/>
        <v>5839.5806757862265</v>
      </c>
      <c r="L79">
        <f t="shared" si="6"/>
        <v>-2464614.1942414613</v>
      </c>
    </row>
    <row r="80" spans="1:12" x14ac:dyDescent="0.25">
      <c r="A80" s="4" t="s">
        <v>96</v>
      </c>
      <c r="B80" s="4" t="s">
        <v>148</v>
      </c>
      <c r="C80" s="14" t="s">
        <v>287</v>
      </c>
      <c r="D80" s="6">
        <v>3.8829146387580312E-3</v>
      </c>
      <c r="E80" s="6">
        <v>388291.46387580311</v>
      </c>
      <c r="F80">
        <v>77602.621126909158</v>
      </c>
      <c r="G80">
        <v>-3864246.5339972875</v>
      </c>
      <c r="H80" s="9">
        <v>4330140.6189999999</v>
      </c>
      <c r="J80">
        <f t="shared" si="4"/>
        <v>5.2083203080034533E-3</v>
      </c>
      <c r="K80">
        <f t="shared" si="5"/>
        <v>5839.5806747829947</v>
      </c>
      <c r="L80">
        <f t="shared" si="6"/>
        <v>-3858406.9533225046</v>
      </c>
    </row>
    <row r="81" spans="1:12" x14ac:dyDescent="0.25">
      <c r="A81" s="4" t="s">
        <v>54</v>
      </c>
      <c r="B81" s="4" t="s">
        <v>69</v>
      </c>
      <c r="C81" s="14" t="s">
        <v>287</v>
      </c>
      <c r="D81" s="6">
        <v>3.8829146388048032E-3</v>
      </c>
      <c r="E81" s="6">
        <v>388291.46388048033</v>
      </c>
      <c r="F81">
        <v>77602.62112784393</v>
      </c>
      <c r="G81">
        <v>-29244224.814991675</v>
      </c>
      <c r="H81" s="9">
        <v>29710118.899999999</v>
      </c>
      <c r="J81">
        <f t="shared" si="4"/>
        <v>5.2083203080661904E-3</v>
      </c>
      <c r="K81">
        <f t="shared" si="5"/>
        <v>5839.580674853335</v>
      </c>
      <c r="L81">
        <f t="shared" si="6"/>
        <v>-29238385.234316822</v>
      </c>
    </row>
    <row r="82" spans="1:12" x14ac:dyDescent="0.25">
      <c r="A82" s="4" t="s">
        <v>45</v>
      </c>
      <c r="B82" s="4" t="s">
        <v>96</v>
      </c>
      <c r="C82" s="14" t="s">
        <v>287</v>
      </c>
      <c r="D82" s="6">
        <v>3.8829146387644809E-3</v>
      </c>
      <c r="E82" s="6">
        <v>388291.46387644811</v>
      </c>
      <c r="F82">
        <v>77602.621127038059</v>
      </c>
      <c r="G82">
        <v>-15610073.544996515</v>
      </c>
      <c r="H82" s="9">
        <v>16075967.630000001</v>
      </c>
      <c r="J82">
        <f t="shared" si="4"/>
        <v>5.2083203080121043E-3</v>
      </c>
      <c r="K82">
        <f t="shared" si="5"/>
        <v>5839.5806747926945</v>
      </c>
      <c r="L82">
        <f t="shared" si="6"/>
        <v>-15604233.964321721</v>
      </c>
    </row>
    <row r="83" spans="1:12" x14ac:dyDescent="0.25">
      <c r="A83" s="7" t="s">
        <v>37</v>
      </c>
      <c r="B83" s="4" t="s">
        <v>54</v>
      </c>
      <c r="C83" s="14" t="s">
        <v>287</v>
      </c>
      <c r="D83" s="6">
        <v>3.8829146387693728E-3</v>
      </c>
      <c r="E83" s="6">
        <v>388291.46387693728</v>
      </c>
      <c r="F83">
        <v>77602.621127135833</v>
      </c>
      <c r="G83">
        <v>-17330703.364995927</v>
      </c>
      <c r="H83" s="9">
        <v>17796597.449999999</v>
      </c>
      <c r="J83">
        <f t="shared" si="4"/>
        <v>5.2083203080186659E-3</v>
      </c>
      <c r="K83">
        <f t="shared" si="5"/>
        <v>5839.5806748000505</v>
      </c>
      <c r="L83">
        <f t="shared" si="6"/>
        <v>-17324863.784321126</v>
      </c>
    </row>
    <row r="84" spans="1:12" x14ac:dyDescent="0.25">
      <c r="A84" s="4" t="s">
        <v>117</v>
      </c>
      <c r="B84" s="4" t="s">
        <v>45</v>
      </c>
      <c r="C84" s="14" t="s">
        <v>287</v>
      </c>
      <c r="D84" s="6">
        <v>3.8829146388589062E-3</v>
      </c>
      <c r="E84" s="6">
        <v>388291.46388589061</v>
      </c>
      <c r="F84">
        <v>77602.62112892521</v>
      </c>
      <c r="G84">
        <v>-27588285.644985184</v>
      </c>
      <c r="H84" s="9">
        <v>28054179.73</v>
      </c>
      <c r="J84">
        <f t="shared" si="4"/>
        <v>5.2083203081387608E-3</v>
      </c>
      <c r="K84">
        <f t="shared" si="5"/>
        <v>5839.5806749347012</v>
      </c>
      <c r="L84">
        <f t="shared" si="6"/>
        <v>-27582446.064310249</v>
      </c>
    </row>
    <row r="85" spans="1:12" x14ac:dyDescent="0.25">
      <c r="A85" s="4" t="s">
        <v>29</v>
      </c>
      <c r="B85" s="7" t="s">
        <v>37</v>
      </c>
      <c r="C85" s="14" t="s">
        <v>287</v>
      </c>
      <c r="D85" s="6">
        <v>3.8829146388580649E-3</v>
      </c>
      <c r="E85" s="6">
        <v>388291.4638858065</v>
      </c>
      <c r="F85">
        <v>77602.621128908388</v>
      </c>
      <c r="G85">
        <v>-25441409.074985284</v>
      </c>
      <c r="H85" s="9">
        <v>25907303.16</v>
      </c>
      <c r="J85">
        <f t="shared" si="4"/>
        <v>5.2083203081376324E-3</v>
      </c>
      <c r="K85">
        <f t="shared" si="5"/>
        <v>5839.5806749334361</v>
      </c>
      <c r="L85">
        <f t="shared" si="6"/>
        <v>-25435569.494310349</v>
      </c>
    </row>
    <row r="86" spans="1:12" x14ac:dyDescent="0.25">
      <c r="A86" s="4" t="s">
        <v>101</v>
      </c>
      <c r="B86" s="4" t="s">
        <v>117</v>
      </c>
      <c r="C86" s="14" t="s">
        <v>287</v>
      </c>
      <c r="D86" s="6">
        <v>3.8829146389377702E-3</v>
      </c>
      <c r="E86" s="6">
        <v>388291.46389377699</v>
      </c>
      <c r="F86">
        <v>77602.621130501357</v>
      </c>
      <c r="G86">
        <v>-42598127.754975721</v>
      </c>
      <c r="H86" s="9">
        <v>43064021.840000004</v>
      </c>
      <c r="J86">
        <f t="shared" si="4"/>
        <v>5.2083203082445443E-3</v>
      </c>
      <c r="K86">
        <f t="shared" si="5"/>
        <v>5839.5806750533065</v>
      </c>
      <c r="L86">
        <f t="shared" si="6"/>
        <v>-42592288.174300671</v>
      </c>
    </row>
    <row r="87" spans="1:12" x14ac:dyDescent="0.25">
      <c r="A87" s="4" t="s">
        <v>191</v>
      </c>
      <c r="B87" s="4" t="s">
        <v>29</v>
      </c>
      <c r="C87" s="14" t="s">
        <v>287</v>
      </c>
      <c r="D87" s="6">
        <v>3.8829146388892513E-3</v>
      </c>
      <c r="E87" s="6">
        <v>388291.46388892515</v>
      </c>
      <c r="F87">
        <v>77602.621129531675</v>
      </c>
      <c r="G87">
        <v>-29928893.774981543</v>
      </c>
      <c r="H87" s="9">
        <v>30394787.859999999</v>
      </c>
      <c r="J87">
        <f t="shared" si="4"/>
        <v>5.2083203081794644E-3</v>
      </c>
      <c r="K87">
        <f t="shared" si="5"/>
        <v>5839.5806749803387</v>
      </c>
      <c r="L87">
        <f t="shared" si="6"/>
        <v>-29923054.194306564</v>
      </c>
    </row>
    <row r="88" spans="1:12" x14ac:dyDescent="0.25">
      <c r="A88" s="4" t="s">
        <v>16</v>
      </c>
      <c r="B88" s="4" t="s">
        <v>101</v>
      </c>
      <c r="C88" s="14" t="s">
        <v>287</v>
      </c>
      <c r="D88" s="6">
        <v>3.8829146389717647E-3</v>
      </c>
      <c r="E88" s="6">
        <v>388291.46389717649</v>
      </c>
      <c r="F88">
        <v>77602.621131180771</v>
      </c>
      <c r="G88">
        <v>-50366874.714971639</v>
      </c>
      <c r="H88" s="9">
        <v>50832768.799999997</v>
      </c>
      <c r="J88">
        <f t="shared" si="4"/>
        <v>5.2083203082901432E-3</v>
      </c>
      <c r="K88">
        <f t="shared" si="5"/>
        <v>5839.580675104432</v>
      </c>
      <c r="L88">
        <f t="shared" si="6"/>
        <v>-50361035.134296536</v>
      </c>
    </row>
    <row r="89" spans="1:12" x14ac:dyDescent="0.25">
      <c r="A89" s="4" t="s">
        <v>83</v>
      </c>
      <c r="B89" s="4" t="s">
        <v>191</v>
      </c>
      <c r="C89" s="14" t="s">
        <v>287</v>
      </c>
      <c r="D89" s="6">
        <v>3.8829146389875858E-3</v>
      </c>
      <c r="E89" s="6">
        <v>388291.46389875858</v>
      </c>
      <c r="F89">
        <v>77602.621131496955</v>
      </c>
      <c r="G89">
        <v>-8375013.4599697441</v>
      </c>
      <c r="H89" s="9">
        <v>8840907.5449999999</v>
      </c>
      <c r="J89">
        <f t="shared" si="4"/>
        <v>5.2083203083113641E-3</v>
      </c>
      <c r="K89">
        <f t="shared" si="5"/>
        <v>5839.5806751282244</v>
      </c>
      <c r="L89">
        <f t="shared" si="6"/>
        <v>-8369173.8792946162</v>
      </c>
    </row>
    <row r="90" spans="1:12" x14ac:dyDescent="0.25">
      <c r="A90" s="4" t="s">
        <v>151</v>
      </c>
      <c r="B90" s="4" t="s">
        <v>16</v>
      </c>
      <c r="C90" s="14" t="s">
        <v>287</v>
      </c>
      <c r="D90" s="6">
        <v>3.8829146389752962E-3</v>
      </c>
      <c r="E90" s="6">
        <v>388291.46389752964</v>
      </c>
      <c r="F90">
        <v>77602.621131251333</v>
      </c>
      <c r="G90">
        <v>-48179081.194971226</v>
      </c>
      <c r="H90" s="9">
        <v>48644975.280000001</v>
      </c>
      <c r="J90">
        <f t="shared" si="4"/>
        <v>5.2083203082948799E-3</v>
      </c>
      <c r="K90">
        <f t="shared" si="5"/>
        <v>5839.5806751097425</v>
      </c>
      <c r="L90">
        <f t="shared" si="6"/>
        <v>-48173241.614296116</v>
      </c>
    </row>
    <row r="91" spans="1:12" x14ac:dyDescent="0.25">
      <c r="A91" s="4" t="s">
        <v>77</v>
      </c>
      <c r="B91" s="4" t="s">
        <v>83</v>
      </c>
      <c r="C91" s="14" t="s">
        <v>287</v>
      </c>
      <c r="D91" s="6">
        <v>3.8829146388865933E-3</v>
      </c>
      <c r="E91" s="6">
        <v>388291.46388865932</v>
      </c>
      <c r="F91">
        <v>77602.621129478561</v>
      </c>
      <c r="G91">
        <v>-16675117.484981861</v>
      </c>
      <c r="H91" s="9">
        <v>17141011.57</v>
      </c>
      <c r="J91">
        <f t="shared" si="4"/>
        <v>5.2083203081758987E-3</v>
      </c>
      <c r="K91">
        <f t="shared" si="5"/>
        <v>5839.5806749763406</v>
      </c>
      <c r="L91">
        <f t="shared" si="6"/>
        <v>-16669277.904306885</v>
      </c>
    </row>
    <row r="92" spans="1:12" x14ac:dyDescent="0.25">
      <c r="A92" s="7" t="s">
        <v>9</v>
      </c>
      <c r="B92" s="4" t="s">
        <v>151</v>
      </c>
      <c r="C92" s="14" t="s">
        <v>287</v>
      </c>
      <c r="D92" s="6">
        <v>3.882914639162276E-3</v>
      </c>
      <c r="E92" s="6">
        <v>388291.46391622757</v>
      </c>
      <c r="F92">
        <v>77602.621134988265</v>
      </c>
      <c r="G92">
        <v>-6579287.6079487847</v>
      </c>
      <c r="H92" s="9">
        <v>7045181.693</v>
      </c>
      <c r="J92">
        <f t="shared" si="4"/>
        <v>5.2083203085456836E-3</v>
      </c>
      <c r="K92">
        <f t="shared" si="5"/>
        <v>5839.5806753909446</v>
      </c>
      <c r="L92">
        <f t="shared" si="6"/>
        <v>-6573448.0272733942</v>
      </c>
    </row>
    <row r="93" spans="1:12" x14ac:dyDescent="0.25">
      <c r="A93" s="4" t="s">
        <v>52</v>
      </c>
      <c r="B93" s="4" t="s">
        <v>77</v>
      </c>
      <c r="C93" s="14" t="s">
        <v>287</v>
      </c>
      <c r="D93" s="6">
        <v>3.8829146391344523E-3</v>
      </c>
      <c r="E93" s="6">
        <v>388291.46391344524</v>
      </c>
      <c r="F93">
        <v>77602.621134432178</v>
      </c>
      <c r="G93">
        <v>-9509210.6509521231</v>
      </c>
      <c r="H93" s="9">
        <v>9975104.7359999996</v>
      </c>
      <c r="J93">
        <f t="shared" si="4"/>
        <v>5.2083203085083627E-3</v>
      </c>
      <c r="K93">
        <f t="shared" si="5"/>
        <v>5839.5806753490997</v>
      </c>
      <c r="L93">
        <f t="shared" si="6"/>
        <v>-9503371.0702767745</v>
      </c>
    </row>
    <row r="94" spans="1:12" x14ac:dyDescent="0.25">
      <c r="A94" s="4" t="s">
        <v>70</v>
      </c>
      <c r="B94" s="7" t="s">
        <v>9</v>
      </c>
      <c r="C94" s="14" t="s">
        <v>287</v>
      </c>
      <c r="D94" s="6">
        <v>3.8829146390688823E-3</v>
      </c>
      <c r="E94" s="6">
        <v>388291.46390688821</v>
      </c>
      <c r="F94">
        <v>77602.62113312172</v>
      </c>
      <c r="G94">
        <v>-63689058.664959989</v>
      </c>
      <c r="H94" s="9">
        <v>64154952.75</v>
      </c>
      <c r="J94">
        <f t="shared" si="4"/>
        <v>5.2083203084204105E-3</v>
      </c>
      <c r="K94">
        <f t="shared" si="5"/>
        <v>5839.5806752504877</v>
      </c>
      <c r="L94">
        <f t="shared" si="6"/>
        <v>-63683219.084284738</v>
      </c>
    </row>
    <row r="95" spans="1:12" x14ac:dyDescent="0.25">
      <c r="A95" s="4" t="s">
        <v>90</v>
      </c>
      <c r="B95" s="4" t="s">
        <v>52</v>
      </c>
      <c r="C95" s="14" t="s">
        <v>287</v>
      </c>
      <c r="D95" s="6">
        <v>3.8829146390491043E-3</v>
      </c>
      <c r="E95" s="6">
        <v>388291.46390491043</v>
      </c>
      <c r="F95">
        <v>77602.621132726446</v>
      </c>
      <c r="G95">
        <v>-37479394.874962367</v>
      </c>
      <c r="H95" s="9">
        <v>37945288.960000001</v>
      </c>
      <c r="J95">
        <f t="shared" si="4"/>
        <v>5.2083203083938814E-3</v>
      </c>
      <c r="K95">
        <f t="shared" si="5"/>
        <v>5839.5806752207436</v>
      </c>
      <c r="L95">
        <f t="shared" si="6"/>
        <v>-37473555.294287145</v>
      </c>
    </row>
    <row r="96" spans="1:12" x14ac:dyDescent="0.25">
      <c r="A96" s="4" t="s">
        <v>81</v>
      </c>
      <c r="B96" s="4" t="s">
        <v>70</v>
      </c>
      <c r="C96" s="14" t="s">
        <v>287</v>
      </c>
      <c r="D96" s="6">
        <v>3.8829146391118168E-3</v>
      </c>
      <c r="E96" s="6">
        <v>388291.46391118167</v>
      </c>
      <c r="F96">
        <v>77602.621133979803</v>
      </c>
      <c r="G96">
        <v>-15246552.934954839</v>
      </c>
      <c r="H96" s="9">
        <v>15712447.02</v>
      </c>
      <c r="J96">
        <f t="shared" si="4"/>
        <v>5.2083203084780007E-3</v>
      </c>
      <c r="K96">
        <f t="shared" si="5"/>
        <v>5839.5806753150582</v>
      </c>
      <c r="L96">
        <f t="shared" si="6"/>
        <v>-15240713.354279524</v>
      </c>
    </row>
    <row r="97" spans="1:12" x14ac:dyDescent="0.25">
      <c r="A97" s="4" t="s">
        <v>78</v>
      </c>
      <c r="B97" s="4" t="s">
        <v>90</v>
      </c>
      <c r="C97" s="14" t="s">
        <v>287</v>
      </c>
      <c r="D97" s="6">
        <v>3.8829146391467844E-3</v>
      </c>
      <c r="E97" s="6">
        <v>388291.46391467843</v>
      </c>
      <c r="F97">
        <v>77602.621134678644</v>
      </c>
      <c r="G97">
        <v>-13586930.804950645</v>
      </c>
      <c r="H97" s="9">
        <v>14052824.890000001</v>
      </c>
      <c r="J97">
        <f t="shared" si="4"/>
        <v>5.2083203085249042E-3</v>
      </c>
      <c r="K97">
        <f t="shared" si="5"/>
        <v>5839.5806753676461</v>
      </c>
      <c r="L97">
        <f t="shared" si="6"/>
        <v>-13581091.224275278</v>
      </c>
    </row>
    <row r="98" spans="1:12" x14ac:dyDescent="0.25">
      <c r="A98" s="4" t="s">
        <v>48</v>
      </c>
      <c r="B98" s="4" t="s">
        <v>81</v>
      </c>
      <c r="C98" s="14" t="s">
        <v>287</v>
      </c>
      <c r="D98" s="6">
        <v>3.8829146390969085E-3</v>
      </c>
      <c r="E98" s="6">
        <v>388291.46390969085</v>
      </c>
      <c r="F98">
        <v>77602.621133681852</v>
      </c>
      <c r="G98">
        <v>-29121473.98495663</v>
      </c>
      <c r="H98" s="9">
        <v>29587368.07</v>
      </c>
      <c r="J98">
        <f t="shared" si="4"/>
        <v>5.2083203084580037E-3</v>
      </c>
      <c r="K98">
        <f t="shared" si="5"/>
        <v>5839.5806752926374</v>
      </c>
      <c r="L98">
        <f t="shared" si="6"/>
        <v>-29115634.404281337</v>
      </c>
    </row>
    <row r="99" spans="1:12" x14ac:dyDescent="0.25">
      <c r="A99" s="4" t="s">
        <v>129</v>
      </c>
      <c r="B99" s="4" t="s">
        <v>78</v>
      </c>
      <c r="C99" s="14" t="s">
        <v>287</v>
      </c>
      <c r="D99" s="6">
        <v>3.8829146391217359E-3</v>
      </c>
      <c r="E99" s="6">
        <v>388291.46391217358</v>
      </c>
      <c r="F99">
        <v>77602.621134178029</v>
      </c>
      <c r="G99">
        <v>-23537163.94495365</v>
      </c>
      <c r="H99" s="9">
        <v>24003058.030000001</v>
      </c>
      <c r="J99">
        <f t="shared" si="4"/>
        <v>5.2083203084913061E-3</v>
      </c>
      <c r="K99">
        <f t="shared" si="5"/>
        <v>5839.5806753299757</v>
      </c>
      <c r="L99">
        <f t="shared" si="6"/>
        <v>-23531324.36427832</v>
      </c>
    </row>
    <row r="100" spans="1:12" x14ac:dyDescent="0.25">
      <c r="A100" s="4" t="s">
        <v>71</v>
      </c>
      <c r="B100" s="4" t="s">
        <v>48</v>
      </c>
      <c r="C100" s="14" t="s">
        <v>287</v>
      </c>
      <c r="D100" s="6">
        <v>3.882914639284348E-3</v>
      </c>
      <c r="E100" s="6">
        <v>388291.46392843482</v>
      </c>
      <c r="F100">
        <v>77602.621137427952</v>
      </c>
      <c r="G100">
        <v>-14772432.184934137</v>
      </c>
      <c r="H100" s="9">
        <v>15238326.27</v>
      </c>
      <c r="J100">
        <f t="shared" si="4"/>
        <v>5.2083203087094241E-3</v>
      </c>
      <c r="K100">
        <f t="shared" si="5"/>
        <v>5839.5806755745307</v>
      </c>
      <c r="L100">
        <f t="shared" si="6"/>
        <v>-14766592.604258563</v>
      </c>
    </row>
    <row r="101" spans="1:12" x14ac:dyDescent="0.25">
      <c r="A101" s="7" t="s">
        <v>41</v>
      </c>
      <c r="B101" s="4" t="s">
        <v>129</v>
      </c>
      <c r="C101" s="14" t="s">
        <v>287</v>
      </c>
      <c r="D101" s="6">
        <v>3.8829146402406109E-3</v>
      </c>
      <c r="E101" s="6">
        <v>388291.4640240611</v>
      </c>
      <c r="F101">
        <v>77602.621156539491</v>
      </c>
      <c r="G101">
        <v>-2910908.6518194</v>
      </c>
      <c r="H101" s="9">
        <v>3376802.7370000002</v>
      </c>
      <c r="J101">
        <f t="shared" si="4"/>
        <v>5.2083203099921004E-3</v>
      </c>
      <c r="K101">
        <f t="shared" si="5"/>
        <v>5839.5806770126701</v>
      </c>
      <c r="L101">
        <f t="shared" si="6"/>
        <v>-2905069.0711423876</v>
      </c>
    </row>
    <row r="102" spans="1:12" x14ac:dyDescent="0.25">
      <c r="A102" s="4" t="s">
        <v>38</v>
      </c>
      <c r="B102" s="4" t="s">
        <v>71</v>
      </c>
      <c r="C102" s="14" t="s">
        <v>287</v>
      </c>
      <c r="D102" s="6">
        <v>3.8829146392036626E-3</v>
      </c>
      <c r="E102" s="6">
        <v>388291.46392036625</v>
      </c>
      <c r="F102">
        <v>77602.621135815396</v>
      </c>
      <c r="G102">
        <v>-42289346.124943815</v>
      </c>
      <c r="H102" s="9">
        <v>42755240.210000001</v>
      </c>
      <c r="J102">
        <f t="shared" si="4"/>
        <v>5.2083203086011973E-3</v>
      </c>
      <c r="K102">
        <f t="shared" si="5"/>
        <v>5839.5806754531868</v>
      </c>
      <c r="L102">
        <f t="shared" si="6"/>
        <v>-42283506.544268362</v>
      </c>
    </row>
    <row r="103" spans="1:12" x14ac:dyDescent="0.25">
      <c r="A103" s="7" t="s">
        <v>10</v>
      </c>
      <c r="B103" s="7" t="s">
        <v>41</v>
      </c>
      <c r="C103" s="14" t="s">
        <v>287</v>
      </c>
      <c r="D103" s="6">
        <v>3.8829146392414561E-3</v>
      </c>
      <c r="E103" s="6">
        <v>388291.46392414562</v>
      </c>
      <c r="F103">
        <v>77602.621136570728</v>
      </c>
      <c r="G103">
        <v>-26380019.09493928</v>
      </c>
      <c r="H103" s="9">
        <v>26845913.18</v>
      </c>
      <c r="J103">
        <f t="shared" si="4"/>
        <v>5.2083203086518912E-3</v>
      </c>
      <c r="K103">
        <f t="shared" si="5"/>
        <v>5839.5806755100248</v>
      </c>
      <c r="L103">
        <f t="shared" si="6"/>
        <v>-26374179.514263771</v>
      </c>
    </row>
    <row r="104" spans="1:12" x14ac:dyDescent="0.25">
      <c r="A104" s="4" t="s">
        <v>46</v>
      </c>
      <c r="B104" s="4" t="s">
        <v>38</v>
      </c>
      <c r="C104" s="14" t="s">
        <v>287</v>
      </c>
      <c r="D104" s="6">
        <v>3.8829146391882452E-3</v>
      </c>
      <c r="E104" s="6">
        <v>388291.46391882451</v>
      </c>
      <c r="F104">
        <v>77602.621135507259</v>
      </c>
      <c r="G104">
        <v>-56843275.534945659</v>
      </c>
      <c r="H104" s="9">
        <v>57309169.619999997</v>
      </c>
      <c r="J104">
        <f t="shared" si="4"/>
        <v>5.2083203085805177E-3</v>
      </c>
      <c r="K104">
        <f t="shared" si="5"/>
        <v>5839.5806754300002</v>
      </c>
      <c r="L104">
        <f t="shared" si="6"/>
        <v>-56837435.954270229</v>
      </c>
    </row>
    <row r="105" spans="1:12" x14ac:dyDescent="0.25">
      <c r="A105" s="4" t="s">
        <v>21</v>
      </c>
      <c r="B105" s="7" t="s">
        <v>10</v>
      </c>
      <c r="C105" s="14" t="s">
        <v>287</v>
      </c>
      <c r="D105" s="6">
        <v>3.8829146392506987E-3</v>
      </c>
      <c r="E105" s="6">
        <v>388291.4639250699</v>
      </c>
      <c r="F105">
        <v>77602.621136755435</v>
      </c>
      <c r="G105">
        <v>-45657798.034938172</v>
      </c>
      <c r="H105" s="9">
        <v>46123692.119999997</v>
      </c>
      <c r="J105">
        <f t="shared" si="4"/>
        <v>5.2083203086642892E-3</v>
      </c>
      <c r="K105">
        <f t="shared" si="5"/>
        <v>5839.5806755239255</v>
      </c>
      <c r="L105">
        <f t="shared" si="6"/>
        <v>-45651958.454262644</v>
      </c>
    </row>
    <row r="106" spans="1:12" x14ac:dyDescent="0.25">
      <c r="A106" s="4" t="s">
        <v>160</v>
      </c>
      <c r="B106" s="4" t="s">
        <v>46</v>
      </c>
      <c r="C106" s="14" t="s">
        <v>287</v>
      </c>
      <c r="D106" s="6">
        <v>3.8829146394259275E-3</v>
      </c>
      <c r="E106" s="6">
        <v>388291.46394259273</v>
      </c>
      <c r="F106">
        <v>77602.621140257514</v>
      </c>
      <c r="G106">
        <v>-17055056.534917153</v>
      </c>
      <c r="H106" s="9">
        <v>17520950.620000001</v>
      </c>
      <c r="J106">
        <f t="shared" si="4"/>
        <v>5.2083203088993313E-3</v>
      </c>
      <c r="K106">
        <f t="shared" si="5"/>
        <v>5839.5806757874552</v>
      </c>
      <c r="L106">
        <f t="shared" si="6"/>
        <v>-17049216.954241365</v>
      </c>
    </row>
    <row r="107" spans="1:12" x14ac:dyDescent="0.25">
      <c r="A107" s="4" t="s">
        <v>40</v>
      </c>
      <c r="B107" s="4" t="s">
        <v>21</v>
      </c>
      <c r="C107" s="14" t="s">
        <v>287</v>
      </c>
      <c r="D107" s="6">
        <v>3.8829146394361485E-3</v>
      </c>
      <c r="E107" s="6">
        <v>388291.46394361486</v>
      </c>
      <c r="F107">
        <v>77602.621140461779</v>
      </c>
      <c r="G107">
        <v>-18374579.614915922</v>
      </c>
      <c r="H107" s="9">
        <v>18840473.699999999</v>
      </c>
      <c r="J107">
        <f t="shared" si="4"/>
        <v>5.2083203089130408E-3</v>
      </c>
      <c r="K107">
        <f t="shared" si="5"/>
        <v>5839.5806758028257</v>
      </c>
      <c r="L107">
        <f t="shared" si="6"/>
        <v>-18368740.034240119</v>
      </c>
    </row>
    <row r="108" spans="1:12" x14ac:dyDescent="0.25">
      <c r="A108" s="4" t="s">
        <v>88</v>
      </c>
      <c r="B108" s="4" t="s">
        <v>160</v>
      </c>
      <c r="C108" s="14" t="s">
        <v>287</v>
      </c>
      <c r="D108" s="6">
        <v>3.8829146401120158E-3</v>
      </c>
      <c r="E108" s="6">
        <v>388291.46401120158</v>
      </c>
      <c r="F108">
        <v>77602.621153969434</v>
      </c>
      <c r="G108">
        <v>-4048613.6238348288</v>
      </c>
      <c r="H108" s="9">
        <v>4514507.7089999998</v>
      </c>
      <c r="J108">
        <f t="shared" si="4"/>
        <v>5.2083203098196107E-3</v>
      </c>
      <c r="K108">
        <f t="shared" si="5"/>
        <v>5839.5806768192742</v>
      </c>
      <c r="L108">
        <f t="shared" si="6"/>
        <v>-4042774.0431580096</v>
      </c>
    </row>
    <row r="109" spans="1:12" x14ac:dyDescent="0.25">
      <c r="A109" s="7" t="s">
        <v>5</v>
      </c>
      <c r="B109" s="4" t="s">
        <v>40</v>
      </c>
      <c r="C109" s="14" t="s">
        <v>287</v>
      </c>
      <c r="D109" s="6">
        <v>3.8829146394353514E-3</v>
      </c>
      <c r="E109" s="6">
        <v>388291.46394353511</v>
      </c>
      <c r="F109">
        <v>77602.621140445845</v>
      </c>
      <c r="G109">
        <v>-28876532.384916019</v>
      </c>
      <c r="H109" s="9">
        <v>29342426.469999999</v>
      </c>
      <c r="J109">
        <f t="shared" si="4"/>
        <v>5.2083203089119713E-3</v>
      </c>
      <c r="K109">
        <f t="shared" si="5"/>
        <v>5839.580675801627</v>
      </c>
      <c r="L109">
        <f t="shared" si="6"/>
        <v>-28870692.804240216</v>
      </c>
    </row>
    <row r="110" spans="1:12" x14ac:dyDescent="0.25">
      <c r="A110" s="4" t="s">
        <v>140</v>
      </c>
      <c r="B110" s="4" t="s">
        <v>88</v>
      </c>
      <c r="C110" s="14" t="s">
        <v>287</v>
      </c>
      <c r="D110" s="6">
        <v>3.8829146396952212E-3</v>
      </c>
      <c r="E110" s="6">
        <v>388291.4639695221</v>
      </c>
      <c r="F110">
        <v>77602.62114563951</v>
      </c>
      <c r="G110">
        <v>-12847218.444884839</v>
      </c>
      <c r="H110" s="9">
        <v>13313112.529999999</v>
      </c>
      <c r="J110">
        <f t="shared" si="4"/>
        <v>5.2083203092605458E-3</v>
      </c>
      <c r="K110">
        <f t="shared" si="5"/>
        <v>5839.5806761924496</v>
      </c>
      <c r="L110">
        <f t="shared" si="6"/>
        <v>-12841378.864208646</v>
      </c>
    </row>
    <row r="111" spans="1:12" x14ac:dyDescent="0.25">
      <c r="A111" s="7" t="s">
        <v>8</v>
      </c>
      <c r="B111" s="7" t="s">
        <v>5</v>
      </c>
      <c r="C111" s="14" t="s">
        <v>287</v>
      </c>
      <c r="D111" s="6">
        <v>3.8829146414885315E-3</v>
      </c>
      <c r="E111" s="6">
        <v>388291.46414885315</v>
      </c>
      <c r="F111">
        <v>77602.621181480019</v>
      </c>
      <c r="G111">
        <v>-44202886.124669664</v>
      </c>
      <c r="H111" s="9">
        <v>44668780.210000001</v>
      </c>
      <c r="J111">
        <f t="shared" si="4"/>
        <v>5.2083203116659905E-3</v>
      </c>
      <c r="K111">
        <f t="shared" si="5"/>
        <v>5839.5806788894397</v>
      </c>
      <c r="L111">
        <f t="shared" si="6"/>
        <v>-44197046.543990776</v>
      </c>
    </row>
    <row r="112" spans="1:12" x14ac:dyDescent="0.25">
      <c r="A112" s="4" t="s">
        <v>27</v>
      </c>
      <c r="B112" s="4" t="s">
        <v>140</v>
      </c>
      <c r="C112" s="14" t="s">
        <v>287</v>
      </c>
      <c r="D112" s="6">
        <v>3.8829146410954271E-3</v>
      </c>
      <c r="E112" s="6">
        <v>388291.46410954272</v>
      </c>
      <c r="F112">
        <v>77602.621173623556</v>
      </c>
      <c r="G112">
        <v>-3536881.4747168338</v>
      </c>
      <c r="H112" s="9">
        <v>4002775.56</v>
      </c>
      <c r="J112">
        <f t="shared" si="4"/>
        <v>5.2083203111387023E-3</v>
      </c>
      <c r="K112">
        <f t="shared" si="5"/>
        <v>5839.5806782982427</v>
      </c>
      <c r="L112">
        <f t="shared" si="6"/>
        <v>-3531041.8940385357</v>
      </c>
    </row>
    <row r="113" spans="1:12" x14ac:dyDescent="0.25">
      <c r="A113" s="7" t="s">
        <v>11</v>
      </c>
      <c r="B113" s="7" t="s">
        <v>8</v>
      </c>
      <c r="C113" s="14" t="s">
        <v>287</v>
      </c>
      <c r="D113" s="6">
        <v>3.8829146409777695E-3</v>
      </c>
      <c r="E113" s="6">
        <v>388291.46409777697</v>
      </c>
      <c r="F113">
        <v>77602.621171272098</v>
      </c>
      <c r="G113">
        <v>-34471777.524730951</v>
      </c>
      <c r="H113" s="9">
        <v>34937671.609999999</v>
      </c>
      <c r="J113">
        <f t="shared" si="4"/>
        <v>5.2083203109808832E-3</v>
      </c>
      <c r="K113">
        <f t="shared" si="5"/>
        <v>5839.5806781212959</v>
      </c>
      <c r="L113">
        <f t="shared" si="6"/>
        <v>-34465937.94405283</v>
      </c>
    </row>
    <row r="114" spans="1:12" x14ac:dyDescent="0.25">
      <c r="A114" s="4" t="s">
        <v>98</v>
      </c>
      <c r="B114" s="4" t="s">
        <v>27</v>
      </c>
      <c r="C114" s="14" t="s">
        <v>287</v>
      </c>
      <c r="D114" s="6">
        <v>3.8829146404849644E-3</v>
      </c>
      <c r="E114" s="6">
        <v>388291.46404849645</v>
      </c>
      <c r="F114">
        <v>77602.621161423071</v>
      </c>
      <c r="G114">
        <v>-22358713.46479008</v>
      </c>
      <c r="H114" s="9">
        <v>22824607.550000001</v>
      </c>
      <c r="J114">
        <f t="shared" si="4"/>
        <v>5.2083203103198625E-3</v>
      </c>
      <c r="K114">
        <f t="shared" si="5"/>
        <v>5839.5806773801578</v>
      </c>
      <c r="L114">
        <f t="shared" si="6"/>
        <v>-22352873.884112701</v>
      </c>
    </row>
    <row r="115" spans="1:12" x14ac:dyDescent="0.25">
      <c r="A115" s="4" t="s">
        <v>47</v>
      </c>
      <c r="B115" s="7" t="s">
        <v>11</v>
      </c>
      <c r="C115" s="14" t="s">
        <v>287</v>
      </c>
      <c r="D115" s="6">
        <v>3.8829146408133897E-3</v>
      </c>
      <c r="E115" s="6">
        <v>388291.46408133896</v>
      </c>
      <c r="F115">
        <v>77602.621167986857</v>
      </c>
      <c r="G115">
        <v>-26018465.984750673</v>
      </c>
      <c r="H115" s="9">
        <v>26484360.07</v>
      </c>
      <c r="J115">
        <f t="shared" si="4"/>
        <v>5.2083203107603938E-3</v>
      </c>
      <c r="K115">
        <f t="shared" si="5"/>
        <v>5839.5806778740825</v>
      </c>
      <c r="L115">
        <f t="shared" si="6"/>
        <v>-26012626.404072799</v>
      </c>
    </row>
    <row r="116" spans="1:12" x14ac:dyDescent="0.25">
      <c r="A116" s="7" t="s">
        <v>12</v>
      </c>
      <c r="B116" s="4" t="s">
        <v>98</v>
      </c>
      <c r="C116" s="14" t="s">
        <v>287</v>
      </c>
      <c r="D116" s="6">
        <v>3.8829146404366797E-3</v>
      </c>
      <c r="E116" s="6">
        <v>388291.46404366795</v>
      </c>
      <c r="F116">
        <v>77602.62116045806</v>
      </c>
      <c r="G116">
        <v>-10786536.344795873</v>
      </c>
      <c r="H116" s="9">
        <v>11252430.43</v>
      </c>
      <c r="J116">
        <f t="shared" si="4"/>
        <v>5.2083203102550966E-3</v>
      </c>
      <c r="K116">
        <f t="shared" si="5"/>
        <v>5839.5806773075419</v>
      </c>
      <c r="L116">
        <f t="shared" si="6"/>
        <v>-10780696.764118565</v>
      </c>
    </row>
    <row r="117" spans="1:12" x14ac:dyDescent="0.25">
      <c r="A117" s="4" t="s">
        <v>108</v>
      </c>
      <c r="B117" s="4" t="s">
        <v>47</v>
      </c>
      <c r="C117" s="14" t="s">
        <v>287</v>
      </c>
      <c r="D117" s="6">
        <v>3.8829146405587444E-3</v>
      </c>
      <c r="E117" s="6">
        <v>388291.46405587444</v>
      </c>
      <c r="F117">
        <v>77602.621162897602</v>
      </c>
      <c r="G117">
        <v>-15139409.654781228</v>
      </c>
      <c r="H117" s="9">
        <v>15605303.74</v>
      </c>
      <c r="J117">
        <f t="shared" si="4"/>
        <v>5.2083203104188267E-3</v>
      </c>
      <c r="K117">
        <f t="shared" si="5"/>
        <v>5839.5806774911171</v>
      </c>
      <c r="L117">
        <f t="shared" si="6"/>
        <v>-15133570.074103737</v>
      </c>
    </row>
    <row r="118" spans="1:12" x14ac:dyDescent="0.25">
      <c r="A118" s="4" t="s">
        <v>66</v>
      </c>
      <c r="B118" s="7" t="s">
        <v>12</v>
      </c>
      <c r="C118" s="14" t="s">
        <v>287</v>
      </c>
      <c r="D118" s="6">
        <v>3.8829146412769251E-3</v>
      </c>
      <c r="E118" s="6">
        <v>388291.46412769251</v>
      </c>
      <c r="F118">
        <v>77602.621177250912</v>
      </c>
      <c r="G118">
        <v>-24136151.124695055</v>
      </c>
      <c r="H118" s="9">
        <v>24602045.210000001</v>
      </c>
      <c r="J118">
        <f t="shared" si="4"/>
        <v>5.2083203113821534E-3</v>
      </c>
      <c r="K118">
        <f t="shared" si="5"/>
        <v>5839.5806785712011</v>
      </c>
      <c r="L118">
        <f t="shared" si="6"/>
        <v>-24130311.544016484</v>
      </c>
    </row>
    <row r="119" spans="1:12" x14ac:dyDescent="0.25">
      <c r="A119" s="4" t="s">
        <v>22</v>
      </c>
      <c r="B119" s="4" t="s">
        <v>108</v>
      </c>
      <c r="C119" s="14" t="s">
        <v>287</v>
      </c>
      <c r="D119" s="6">
        <v>3.8829146409075366E-3</v>
      </c>
      <c r="E119" s="6">
        <v>388291.46409075364</v>
      </c>
      <c r="F119">
        <v>77602.621169868449</v>
      </c>
      <c r="G119">
        <v>-28272893.034739379</v>
      </c>
      <c r="H119" s="9">
        <v>28738787.120000001</v>
      </c>
      <c r="J119">
        <f t="shared" si="4"/>
        <v>5.2083203108866773E-3</v>
      </c>
      <c r="K119">
        <f t="shared" si="5"/>
        <v>5839.5806780156718</v>
      </c>
      <c r="L119">
        <f t="shared" si="6"/>
        <v>-28267053.454061363</v>
      </c>
    </row>
    <row r="120" spans="1:12" x14ac:dyDescent="0.25">
      <c r="A120" s="7" t="s">
        <v>79</v>
      </c>
      <c r="B120" s="4" t="s">
        <v>66</v>
      </c>
      <c r="C120" s="14" t="s">
        <v>287</v>
      </c>
      <c r="D120" s="6">
        <v>3.8829146407857763E-3</v>
      </c>
      <c r="E120" s="6">
        <v>388291.46407857764</v>
      </c>
      <c r="F120">
        <v>77602.621167434991</v>
      </c>
      <c r="G120">
        <v>-13588728.714753989</v>
      </c>
      <c r="H120" s="9">
        <v>14054622.800000001</v>
      </c>
      <c r="J120">
        <f t="shared" si="4"/>
        <v>5.2083203107233548E-3</v>
      </c>
      <c r="K120">
        <f t="shared" si="5"/>
        <v>5839.5806778325541</v>
      </c>
      <c r="L120">
        <f t="shared" si="6"/>
        <v>-13582889.134076156</v>
      </c>
    </row>
    <row r="121" spans="1:12" x14ac:dyDescent="0.25">
      <c r="A121" s="4" t="s">
        <v>131</v>
      </c>
      <c r="B121" s="4" t="s">
        <v>22</v>
      </c>
      <c r="C121" s="14" t="s">
        <v>287</v>
      </c>
      <c r="D121" s="6">
        <v>3.8829146412773029E-3</v>
      </c>
      <c r="E121" s="6">
        <v>388291.46412773029</v>
      </c>
      <c r="F121">
        <v>77602.621177258479</v>
      </c>
      <c r="G121">
        <v>-11945138.584695011</v>
      </c>
      <c r="H121" s="9">
        <v>12411032.67</v>
      </c>
      <c r="J121">
        <f t="shared" si="4"/>
        <v>5.2083203113826599E-3</v>
      </c>
      <c r="K121">
        <f t="shared" si="5"/>
        <v>5839.5806785717687</v>
      </c>
      <c r="L121">
        <f t="shared" si="6"/>
        <v>-11939299.00401644</v>
      </c>
    </row>
    <row r="122" spans="1:12" x14ac:dyDescent="0.25">
      <c r="A122" s="4" t="s">
        <v>57</v>
      </c>
      <c r="B122" s="7" t="s">
        <v>79</v>
      </c>
      <c r="C122" s="14" t="s">
        <v>287</v>
      </c>
      <c r="D122" s="6">
        <v>3.8829146413635993E-3</v>
      </c>
      <c r="E122" s="6">
        <v>388291.46413635992</v>
      </c>
      <c r="F122">
        <v>77602.621178983172</v>
      </c>
      <c r="G122">
        <v>-10409836.744684657</v>
      </c>
      <c r="H122" s="9">
        <v>10875730.83</v>
      </c>
      <c r="J122">
        <f t="shared" si="4"/>
        <v>5.2083203114984137E-3</v>
      </c>
      <c r="K122">
        <f t="shared" si="5"/>
        <v>5839.5806787015517</v>
      </c>
      <c r="L122">
        <f t="shared" si="6"/>
        <v>-10403997.164005956</v>
      </c>
    </row>
    <row r="123" spans="1:12" x14ac:dyDescent="0.25">
      <c r="A123" s="4" t="s">
        <v>85</v>
      </c>
      <c r="B123" s="4" t="s">
        <v>131</v>
      </c>
      <c r="C123" s="14" t="s">
        <v>287</v>
      </c>
      <c r="D123" s="6">
        <v>3.8829146413855353E-3</v>
      </c>
      <c r="E123" s="6">
        <v>388291.46413855354</v>
      </c>
      <c r="F123">
        <v>77602.621179421563</v>
      </c>
      <c r="G123">
        <v>-4601623.067682025</v>
      </c>
      <c r="H123" s="9">
        <v>5067517.1529999999</v>
      </c>
      <c r="J123">
        <f t="shared" si="4"/>
        <v>5.2083203115278372E-3</v>
      </c>
      <c r="K123">
        <f t="shared" si="5"/>
        <v>5839.5806787345418</v>
      </c>
      <c r="L123">
        <f t="shared" si="6"/>
        <v>-4595783.4870032901</v>
      </c>
    </row>
    <row r="124" spans="1:12" x14ac:dyDescent="0.25">
      <c r="A124" s="4" t="s">
        <v>20</v>
      </c>
      <c r="B124" s="4" t="s">
        <v>57</v>
      </c>
      <c r="C124" s="14" t="s">
        <v>287</v>
      </c>
      <c r="D124" s="6">
        <v>3.8829146416402226E-3</v>
      </c>
      <c r="E124" s="6">
        <v>388291.46416402224</v>
      </c>
      <c r="F124">
        <v>77602.621184511663</v>
      </c>
      <c r="G124">
        <v>-8918059.4646514673</v>
      </c>
      <c r="H124" s="9">
        <v>9383953.5500000007</v>
      </c>
      <c r="J124">
        <f t="shared" si="4"/>
        <v>5.2083203118694606E-3</v>
      </c>
      <c r="K124">
        <f t="shared" si="5"/>
        <v>5839.580679117571</v>
      </c>
      <c r="L124">
        <f t="shared" si="6"/>
        <v>-8912219.8839723505</v>
      </c>
    </row>
    <row r="125" spans="1:12" x14ac:dyDescent="0.25">
      <c r="A125" s="4" t="s">
        <v>167</v>
      </c>
      <c r="B125" s="4" t="s">
        <v>85</v>
      </c>
      <c r="C125" s="14" t="s">
        <v>287</v>
      </c>
      <c r="D125" s="6">
        <v>3.8829146415757169E-3</v>
      </c>
      <c r="E125" s="6">
        <v>388291.46415757167</v>
      </c>
      <c r="F125">
        <v>77602.62118322248</v>
      </c>
      <c r="G125">
        <v>-7129432.2116592061</v>
      </c>
      <c r="H125" s="9">
        <v>7595326.2970000003</v>
      </c>
      <c r="J125">
        <f t="shared" si="4"/>
        <v>5.2083203117829361E-3</v>
      </c>
      <c r="K125">
        <f t="shared" si="5"/>
        <v>5839.5806790205588</v>
      </c>
      <c r="L125">
        <f t="shared" si="6"/>
        <v>-7123592.6309801852</v>
      </c>
    </row>
    <row r="126" spans="1:12" x14ac:dyDescent="0.25">
      <c r="A126" s="4" t="s">
        <v>112</v>
      </c>
      <c r="B126" s="4" t="s">
        <v>20</v>
      </c>
      <c r="C126" s="14" t="s">
        <v>287</v>
      </c>
      <c r="D126" s="6">
        <v>3.8829146440799659E-3</v>
      </c>
      <c r="E126" s="6">
        <v>388291.46440799657</v>
      </c>
      <c r="F126">
        <v>77602.621233271537</v>
      </c>
      <c r="G126">
        <v>-14259856.674358731</v>
      </c>
      <c r="H126" s="9">
        <v>14725750.76</v>
      </c>
      <c r="J126">
        <f t="shared" si="4"/>
        <v>5.208320315141993E-3</v>
      </c>
      <c r="K126">
        <f t="shared" si="5"/>
        <v>5839.5806827867418</v>
      </c>
      <c r="L126">
        <f t="shared" si="6"/>
        <v>-14254017.093675945</v>
      </c>
    </row>
    <row r="127" spans="1:12" x14ac:dyDescent="0.25">
      <c r="A127" s="7" t="s">
        <v>171</v>
      </c>
      <c r="B127" s="4" t="s">
        <v>167</v>
      </c>
      <c r="C127" s="14" t="s">
        <v>287</v>
      </c>
      <c r="D127" s="6">
        <v>3.882914643827192E-3</v>
      </c>
      <c r="E127" s="6">
        <v>388291.46438271919</v>
      </c>
      <c r="F127">
        <v>77602.621228219694</v>
      </c>
      <c r="G127">
        <v>-8616103.3313890602</v>
      </c>
      <c r="H127" s="9">
        <v>9081997.4169999994</v>
      </c>
      <c r="J127">
        <f t="shared" si="4"/>
        <v>5.2083203148029361E-3</v>
      </c>
      <c r="K127">
        <f t="shared" si="5"/>
        <v>5839.5806824065903</v>
      </c>
      <c r="L127">
        <f t="shared" si="6"/>
        <v>-8610263.750706654</v>
      </c>
    </row>
    <row r="128" spans="1:12" x14ac:dyDescent="0.25">
      <c r="A128" s="4" t="s">
        <v>223</v>
      </c>
      <c r="B128" s="4" t="s">
        <v>112</v>
      </c>
      <c r="C128" s="14" t="s">
        <v>287</v>
      </c>
      <c r="D128" s="6">
        <v>3.8829146430990357E-3</v>
      </c>
      <c r="E128" s="6">
        <v>388291.46430990356</v>
      </c>
      <c r="F128">
        <v>77602.621213667007</v>
      </c>
      <c r="G128">
        <v>-5955269.9584764289</v>
      </c>
      <c r="H128" s="9">
        <v>6421164.0439999998</v>
      </c>
      <c r="J128">
        <f t="shared" si="4"/>
        <v>5.2083203138262287E-3</v>
      </c>
      <c r="K128">
        <f t="shared" si="5"/>
        <v>5839.5806813115032</v>
      </c>
      <c r="L128">
        <f t="shared" si="6"/>
        <v>-5949430.377795117</v>
      </c>
    </row>
    <row r="129" spans="1:12" x14ac:dyDescent="0.25">
      <c r="A129" s="7" t="s">
        <v>104</v>
      </c>
      <c r="B129" s="7" t="s">
        <v>171</v>
      </c>
      <c r="C129" s="14" t="s">
        <v>287</v>
      </c>
      <c r="D129" s="6">
        <v>3.8829146431200424E-3</v>
      </c>
      <c r="E129" s="6">
        <v>388291.46431200422</v>
      </c>
      <c r="F129">
        <v>77602.621214086845</v>
      </c>
      <c r="G129">
        <v>-2288956.0234739091</v>
      </c>
      <c r="H129" s="9">
        <v>2754850.1090000002</v>
      </c>
      <c r="J129">
        <f t="shared" si="4"/>
        <v>5.2083203138544058E-3</v>
      </c>
      <c r="K129">
        <f t="shared" si="5"/>
        <v>5839.5806813430954</v>
      </c>
      <c r="L129">
        <f t="shared" si="6"/>
        <v>-2283116.442792566</v>
      </c>
    </row>
    <row r="130" spans="1:12" x14ac:dyDescent="0.25">
      <c r="A130" s="4" t="s">
        <v>14</v>
      </c>
      <c r="B130" s="4" t="s">
        <v>223</v>
      </c>
      <c r="C130" s="14" t="s">
        <v>287</v>
      </c>
      <c r="D130" s="6">
        <v>3.8829146455993282E-3</v>
      </c>
      <c r="E130" s="6">
        <v>388291.46455993282</v>
      </c>
      <c r="F130">
        <v>77602.621263637004</v>
      </c>
      <c r="G130">
        <v>-601214.69417643023</v>
      </c>
      <c r="H130" s="9">
        <v>1067108.78</v>
      </c>
      <c r="J130">
        <f t="shared" si="4"/>
        <v>5.2083203171799791E-3</v>
      </c>
      <c r="K130">
        <f t="shared" si="5"/>
        <v>5839.5806850717363</v>
      </c>
      <c r="L130">
        <f t="shared" si="6"/>
        <v>-595375.11349135847</v>
      </c>
    </row>
    <row r="131" spans="1:12" x14ac:dyDescent="0.25">
      <c r="A131" s="4" t="s">
        <v>123</v>
      </c>
      <c r="B131" s="7" t="s">
        <v>104</v>
      </c>
      <c r="C131" s="14" t="s">
        <v>287</v>
      </c>
      <c r="D131" s="6">
        <v>3.88291464426044E-3</v>
      </c>
      <c r="E131" s="6">
        <v>388291.46442604403</v>
      </c>
      <c r="F131">
        <v>77602.621236878447</v>
      </c>
      <c r="G131">
        <v>-5254144.1313370774</v>
      </c>
      <c r="H131" s="9">
        <v>5720038.2170000002</v>
      </c>
      <c r="J131">
        <f t="shared" ref="J131:J193" si="7">D131/SUM($D$2:$D$193)</f>
        <v>5.2083203153840702E-3</v>
      </c>
      <c r="K131">
        <f t="shared" ref="K131:K193" si="8">J131*$I$4</f>
        <v>5839.5806830581587</v>
      </c>
      <c r="L131">
        <f t="shared" ref="L131:L193" si="9">K131+G131</f>
        <v>-5248304.5506540192</v>
      </c>
    </row>
    <row r="132" spans="1:12" x14ac:dyDescent="0.25">
      <c r="A132" s="7" t="s">
        <v>17</v>
      </c>
      <c r="B132" s="4" t="s">
        <v>14</v>
      </c>
      <c r="C132" s="14" t="s">
        <v>287</v>
      </c>
      <c r="D132" s="6">
        <v>3.8829146540765996E-3</v>
      </c>
      <c r="E132" s="6">
        <v>388291.46540765994</v>
      </c>
      <c r="F132">
        <v>77602.621433060893</v>
      </c>
      <c r="G132">
        <v>-8694148.7031592783</v>
      </c>
      <c r="H132" s="9">
        <v>9160042.7899999991</v>
      </c>
      <c r="J132">
        <f t="shared" si="7"/>
        <v>5.2083203285509076E-3</v>
      </c>
      <c r="K132">
        <f t="shared" si="8"/>
        <v>5839.5806978208475</v>
      </c>
      <c r="L132">
        <f t="shared" si="9"/>
        <v>-8688309.1224614568</v>
      </c>
    </row>
    <row r="133" spans="1:12" x14ac:dyDescent="0.25">
      <c r="A133" s="4" t="s">
        <v>124</v>
      </c>
      <c r="B133" s="4" t="s">
        <v>123</v>
      </c>
      <c r="C133" s="14" t="s">
        <v>287</v>
      </c>
      <c r="D133" s="6">
        <v>3.8829146457525637E-3</v>
      </c>
      <c r="E133" s="6">
        <v>388291.4645752564</v>
      </c>
      <c r="F133">
        <v>77602.621266699527</v>
      </c>
      <c r="G133">
        <v>-4921285.0491580442</v>
      </c>
      <c r="H133" s="9">
        <v>5387179.1349999998</v>
      </c>
      <c r="J133">
        <f t="shared" si="7"/>
        <v>5.2083203173855204E-3</v>
      </c>
      <c r="K133">
        <f t="shared" si="8"/>
        <v>5839.5806853021895</v>
      </c>
      <c r="L133">
        <f t="shared" si="9"/>
        <v>-4915445.4684727415</v>
      </c>
    </row>
    <row r="134" spans="1:12" x14ac:dyDescent="0.25">
      <c r="A134" s="4" t="s">
        <v>107</v>
      </c>
      <c r="B134" s="7" t="s">
        <v>17</v>
      </c>
      <c r="C134" s="14" t="s">
        <v>287</v>
      </c>
      <c r="D134" s="6">
        <v>3.8829146513739738E-3</v>
      </c>
      <c r="E134" s="6">
        <v>388291.46513739735</v>
      </c>
      <c r="F134">
        <v>77602.621379047123</v>
      </c>
      <c r="G134">
        <v>-7616652.7504835567</v>
      </c>
      <c r="H134" s="9">
        <v>8082546.8370000003</v>
      </c>
      <c r="J134">
        <f t="shared" si="7"/>
        <v>5.2083203249257588E-3</v>
      </c>
      <c r="K134">
        <f t="shared" si="8"/>
        <v>5839.580693756322</v>
      </c>
      <c r="L134">
        <f t="shared" si="9"/>
        <v>-7610813.1697898004</v>
      </c>
    </row>
    <row r="135" spans="1:12" x14ac:dyDescent="0.25">
      <c r="A135" s="4" t="s">
        <v>169</v>
      </c>
      <c r="B135" s="4" t="s">
        <v>124</v>
      </c>
      <c r="C135" s="14" t="s">
        <v>287</v>
      </c>
      <c r="D135" s="6">
        <v>3.8829146452680906E-3</v>
      </c>
      <c r="E135" s="6">
        <v>388291.46452680905</v>
      </c>
      <c r="F135">
        <v>77602.621257017003</v>
      </c>
      <c r="G135">
        <v>-3906290.2752161738</v>
      </c>
      <c r="H135" s="9">
        <v>4372184.3609999996</v>
      </c>
      <c r="J135">
        <f t="shared" si="7"/>
        <v>5.2083203167356757E-3</v>
      </c>
      <c r="K135">
        <f t="shared" si="8"/>
        <v>5839.5806845735824</v>
      </c>
      <c r="L135">
        <f t="shared" si="9"/>
        <v>-3900450.6945316005</v>
      </c>
    </row>
    <row r="136" spans="1:12" x14ac:dyDescent="0.25">
      <c r="A136" s="4" t="s">
        <v>126</v>
      </c>
      <c r="B136" s="4" t="s">
        <v>107</v>
      </c>
      <c r="C136" s="14" t="s">
        <v>287</v>
      </c>
      <c r="D136" s="6">
        <v>3.8829146476167349E-3</v>
      </c>
      <c r="E136" s="6">
        <v>388291.46476167347</v>
      </c>
      <c r="F136">
        <v>77602.621303956214</v>
      </c>
      <c r="G136">
        <v>-5714238.7839343706</v>
      </c>
      <c r="H136" s="9">
        <v>6180132.8700000001</v>
      </c>
      <c r="J136">
        <f t="shared" si="7"/>
        <v>5.2083203198860133E-3</v>
      </c>
      <c r="K136">
        <f t="shared" si="8"/>
        <v>5839.5806881057479</v>
      </c>
      <c r="L136">
        <f t="shared" si="9"/>
        <v>-5708399.2032462647</v>
      </c>
    </row>
    <row r="137" spans="1:12" x14ac:dyDescent="0.25">
      <c r="A137" s="4" t="s">
        <v>182</v>
      </c>
      <c r="B137" s="4" t="s">
        <v>169</v>
      </c>
      <c r="C137" s="14" t="s">
        <v>287</v>
      </c>
      <c r="D137" s="6">
        <v>3.8829146451835536E-3</v>
      </c>
      <c r="E137" s="6">
        <v>388291.46451835538</v>
      </c>
      <c r="F137">
        <v>77602.621255327467</v>
      </c>
      <c r="G137">
        <v>-2310526.5682263174</v>
      </c>
      <c r="H137" s="9">
        <v>2776420.6540000001</v>
      </c>
      <c r="J137">
        <f t="shared" si="7"/>
        <v>5.208320316622282E-3</v>
      </c>
      <c r="K137">
        <f t="shared" si="8"/>
        <v>5839.580684446445</v>
      </c>
      <c r="L137">
        <f t="shared" si="9"/>
        <v>-2304686.9875418711</v>
      </c>
    </row>
    <row r="138" spans="1:12" x14ac:dyDescent="0.25">
      <c r="A138" s="7" t="s">
        <v>67</v>
      </c>
      <c r="B138" s="4" t="s">
        <v>126</v>
      </c>
      <c r="C138" s="14" t="s">
        <v>287</v>
      </c>
      <c r="D138" s="6">
        <v>3.8829146522458588E-3</v>
      </c>
      <c r="E138" s="6">
        <v>388291.4652245859</v>
      </c>
      <c r="F138">
        <v>77602.621396472314</v>
      </c>
      <c r="G138">
        <v>-6212678.0293789422</v>
      </c>
      <c r="H138" s="9">
        <v>6678572.1160000004</v>
      </c>
      <c r="J138">
        <f t="shared" si="7"/>
        <v>5.2083203260952556E-3</v>
      </c>
      <c r="K138">
        <f t="shared" si="8"/>
        <v>5839.5806950675651</v>
      </c>
      <c r="L138">
        <f t="shared" si="9"/>
        <v>-6206838.4486838747</v>
      </c>
    </row>
    <row r="139" spans="1:12" x14ac:dyDescent="0.25">
      <c r="A139" s="4" t="s">
        <v>30</v>
      </c>
      <c r="B139" s="4" t="s">
        <v>182</v>
      </c>
      <c r="C139" s="14" t="s">
        <v>287</v>
      </c>
      <c r="D139" s="6">
        <v>3.8829146457937023E-3</v>
      </c>
      <c r="E139" s="6">
        <v>388291.46457937022</v>
      </c>
      <c r="F139">
        <v>77602.621267521696</v>
      </c>
      <c r="G139">
        <v>-1541765.4111531079</v>
      </c>
      <c r="H139" s="9">
        <v>2007659.497</v>
      </c>
      <c r="J139">
        <f t="shared" si="7"/>
        <v>5.2083203174407011E-3</v>
      </c>
      <c r="K139">
        <f t="shared" si="8"/>
        <v>5839.5806853640588</v>
      </c>
      <c r="L139">
        <f t="shared" si="9"/>
        <v>-1535925.8304677438</v>
      </c>
    </row>
    <row r="140" spans="1:12" x14ac:dyDescent="0.25">
      <c r="A140" s="4" t="s">
        <v>155</v>
      </c>
      <c r="B140" s="7" t="s">
        <v>67</v>
      </c>
      <c r="C140" s="14" t="s">
        <v>287</v>
      </c>
      <c r="D140" s="6">
        <v>3.882914662498343E-3</v>
      </c>
      <c r="E140" s="6">
        <v>388291.46624983428</v>
      </c>
      <c r="F140">
        <v>77602.621601375009</v>
      </c>
      <c r="G140">
        <v>-6491784.2151487917</v>
      </c>
      <c r="H140" s="9">
        <v>6957678.3030000003</v>
      </c>
      <c r="J140">
        <f t="shared" si="7"/>
        <v>5.2083203398473532E-3</v>
      </c>
      <c r="K140">
        <f t="shared" si="8"/>
        <v>5839.580710486448</v>
      </c>
      <c r="L140">
        <f t="shared" si="9"/>
        <v>-6485944.6344383052</v>
      </c>
    </row>
    <row r="141" spans="1:12" x14ac:dyDescent="0.25">
      <c r="A141" s="7" t="s">
        <v>76</v>
      </c>
      <c r="B141" s="4" t="s">
        <v>30</v>
      </c>
      <c r="C141" s="14" t="s">
        <v>287</v>
      </c>
      <c r="D141" s="6">
        <v>3.882914672555045E-3</v>
      </c>
      <c r="E141" s="6">
        <v>388291.46725550451</v>
      </c>
      <c r="F141">
        <v>77602.621802364869</v>
      </c>
      <c r="G141">
        <v>-6506392.230942131</v>
      </c>
      <c r="H141" s="9">
        <v>6972286.3200000003</v>
      </c>
      <c r="J141">
        <f t="shared" si="7"/>
        <v>5.2083203533368405E-3</v>
      </c>
      <c r="K141">
        <f t="shared" si="8"/>
        <v>5839.5807256108919</v>
      </c>
      <c r="L141">
        <f t="shared" si="9"/>
        <v>-6500552.6502165198</v>
      </c>
    </row>
    <row r="142" spans="1:12" x14ac:dyDescent="0.25">
      <c r="A142" s="4" t="s">
        <v>68</v>
      </c>
      <c r="B142" s="4" t="s">
        <v>155</v>
      </c>
      <c r="C142" s="14" t="s">
        <v>287</v>
      </c>
      <c r="D142" s="6">
        <v>3.8829146500292092E-3</v>
      </c>
      <c r="E142" s="6">
        <v>388291.46500292094</v>
      </c>
      <c r="F142">
        <v>77602.621352171118</v>
      </c>
      <c r="G142">
        <v>-2264587.0746449078</v>
      </c>
      <c r="H142" s="9">
        <v>2730481.1609999998</v>
      </c>
      <c r="J142">
        <f t="shared" si="7"/>
        <v>5.2083203231219682E-3</v>
      </c>
      <c r="K142">
        <f t="shared" si="8"/>
        <v>5839.5806917339078</v>
      </c>
      <c r="L142">
        <f t="shared" si="9"/>
        <v>-2258747.493953174</v>
      </c>
    </row>
    <row r="143" spans="1:12" x14ac:dyDescent="0.25">
      <c r="A143" s="4" t="s">
        <v>84</v>
      </c>
      <c r="B143" s="7" t="s">
        <v>76</v>
      </c>
      <c r="C143" s="14" t="s">
        <v>287</v>
      </c>
      <c r="D143" s="6">
        <v>3.882914684800654E-3</v>
      </c>
      <c r="E143" s="6">
        <v>388291.46848006541</v>
      </c>
      <c r="F143">
        <v>77602.622047101468</v>
      </c>
      <c r="G143">
        <v>-4426451.4704728331</v>
      </c>
      <c r="H143" s="9">
        <v>4892345.5609999998</v>
      </c>
      <c r="J143">
        <f t="shared" si="7"/>
        <v>5.2083203697624019E-3</v>
      </c>
      <c r="K143">
        <f t="shared" si="8"/>
        <v>5839.5807440272692</v>
      </c>
      <c r="L143">
        <f t="shared" si="9"/>
        <v>-4420611.889728806</v>
      </c>
    </row>
    <row r="144" spans="1:12" x14ac:dyDescent="0.25">
      <c r="A144" s="4" t="s">
        <v>135</v>
      </c>
      <c r="B144" s="4" t="s">
        <v>68</v>
      </c>
      <c r="C144" s="14" t="s">
        <v>287</v>
      </c>
      <c r="D144" s="6">
        <v>3.8829146872504257E-3</v>
      </c>
      <c r="E144" s="6">
        <v>388291.46872504259</v>
      </c>
      <c r="F144">
        <v>77602.622096061779</v>
      </c>
      <c r="G144">
        <v>-4144653.847178896</v>
      </c>
      <c r="H144" s="9">
        <v>4610547.9380000001</v>
      </c>
      <c r="J144">
        <f t="shared" si="7"/>
        <v>5.2083203730483862E-3</v>
      </c>
      <c r="K144">
        <f t="shared" si="8"/>
        <v>5839.5807477115222</v>
      </c>
      <c r="L144">
        <f t="shared" si="9"/>
        <v>-4138814.2664311845</v>
      </c>
    </row>
    <row r="145" spans="1:12" x14ac:dyDescent="0.25">
      <c r="A145" s="4" t="s">
        <v>118</v>
      </c>
      <c r="B145" s="4" t="s">
        <v>84</v>
      </c>
      <c r="C145" s="14" t="s">
        <v>287</v>
      </c>
      <c r="D145" s="6">
        <v>3.8829147053376116E-3</v>
      </c>
      <c r="E145" s="6">
        <v>388291.47053376114</v>
      </c>
      <c r="F145">
        <v>77602.622457546167</v>
      </c>
      <c r="G145">
        <v>-3808059.4340086924</v>
      </c>
      <c r="H145" s="9">
        <v>4273953.5269999998</v>
      </c>
      <c r="J145">
        <f t="shared" si="7"/>
        <v>5.2083203973095063E-3</v>
      </c>
      <c r="K145">
        <f t="shared" si="8"/>
        <v>5839.5807749131463</v>
      </c>
      <c r="L145">
        <f t="shared" si="9"/>
        <v>-3802219.8532337793</v>
      </c>
    </row>
    <row r="146" spans="1:12" x14ac:dyDescent="0.25">
      <c r="A146" s="4" t="s">
        <v>23</v>
      </c>
      <c r="B146" s="4" t="s">
        <v>135</v>
      </c>
      <c r="C146" s="14" t="s">
        <v>287</v>
      </c>
      <c r="D146" s="6">
        <v>3.8829146652142074E-3</v>
      </c>
      <c r="E146" s="6">
        <v>388291.46652142075</v>
      </c>
      <c r="F146">
        <v>77602.621655653362</v>
      </c>
      <c r="G146">
        <v>-2941412.0938229263</v>
      </c>
      <c r="H146" s="9">
        <v>3407306.182</v>
      </c>
      <c r="J146">
        <f t="shared" si="7"/>
        <v>5.2083203434902595E-3</v>
      </c>
      <c r="K146">
        <f t="shared" si="8"/>
        <v>5839.5807145708832</v>
      </c>
      <c r="L146">
        <f t="shared" si="9"/>
        <v>-2935572.5131083555</v>
      </c>
    </row>
    <row r="147" spans="1:12" x14ac:dyDescent="0.25">
      <c r="A147" s="4" t="s">
        <v>143</v>
      </c>
      <c r="B147" s="4" t="s">
        <v>118</v>
      </c>
      <c r="C147" s="14" t="s">
        <v>287</v>
      </c>
      <c r="D147" s="6">
        <v>3.8829146621854661E-3</v>
      </c>
      <c r="E147" s="6">
        <v>388291.46621854661</v>
      </c>
      <c r="F147">
        <v>77602.621595121964</v>
      </c>
      <c r="G147">
        <v>-2715432.7771863318</v>
      </c>
      <c r="H147" s="9">
        <v>3181326.8650000002</v>
      </c>
      <c r="J147">
        <f t="shared" si="7"/>
        <v>5.2083203394276785E-3</v>
      </c>
      <c r="K147">
        <f t="shared" si="8"/>
        <v>5839.5807100159082</v>
      </c>
      <c r="L147">
        <f t="shared" si="9"/>
        <v>-2709593.1964763161</v>
      </c>
    </row>
    <row r="148" spans="1:12" x14ac:dyDescent="0.25">
      <c r="A148" s="4" t="s">
        <v>200</v>
      </c>
      <c r="B148" s="4" t="s">
        <v>23</v>
      </c>
      <c r="C148" s="14" t="s">
        <v>287</v>
      </c>
      <c r="D148" s="6">
        <v>3.8829147403485228E-3</v>
      </c>
      <c r="E148" s="6">
        <v>388291.47403485229</v>
      </c>
      <c r="F148">
        <v>77602.623157262424</v>
      </c>
      <c r="G148">
        <v>-3788566.8538078857</v>
      </c>
      <c r="H148" s="9">
        <v>4254460.9510000004</v>
      </c>
      <c r="J148">
        <f t="shared" si="7"/>
        <v>5.2083204442711457E-3</v>
      </c>
      <c r="K148">
        <f t="shared" si="8"/>
        <v>5839.5808275666441</v>
      </c>
      <c r="L148">
        <f t="shared" si="9"/>
        <v>-3782727.2729803189</v>
      </c>
    </row>
    <row r="149" spans="1:12" x14ac:dyDescent="0.25">
      <c r="A149" s="7" t="s">
        <v>7</v>
      </c>
      <c r="B149" s="4" t="s">
        <v>143</v>
      </c>
      <c r="C149" s="14" t="s">
        <v>287</v>
      </c>
      <c r="D149" s="6">
        <v>3.8829146556095136E-3</v>
      </c>
      <c r="E149" s="6">
        <v>388291.46556095139</v>
      </c>
      <c r="F149">
        <v>77602.6214636972</v>
      </c>
      <c r="G149">
        <v>-1866395.0589753517</v>
      </c>
      <c r="H149" s="9">
        <v>2332289.1460000002</v>
      </c>
      <c r="J149">
        <f t="shared" si="7"/>
        <v>5.208320330607071E-3</v>
      </c>
      <c r="K149">
        <f t="shared" si="8"/>
        <v>5839.5807001262228</v>
      </c>
      <c r="L149">
        <f t="shared" si="9"/>
        <v>-1860555.4782752255</v>
      </c>
    </row>
    <row r="150" spans="1:12" x14ac:dyDescent="0.25">
      <c r="A150" s="4" t="s">
        <v>165</v>
      </c>
      <c r="B150" s="4" t="s">
        <v>200</v>
      </c>
      <c r="C150" s="14" t="s">
        <v>287</v>
      </c>
      <c r="D150" s="6">
        <v>3.8829146538383948E-3</v>
      </c>
      <c r="E150" s="6">
        <v>388291.4653838395</v>
      </c>
      <c r="F150">
        <v>77602.621428300205</v>
      </c>
      <c r="G150">
        <v>-850161.30518786027</v>
      </c>
      <c r="H150" s="9">
        <v>1316055.392</v>
      </c>
      <c r="J150">
        <f t="shared" si="7"/>
        <v>5.2083203282313932E-3</v>
      </c>
      <c r="K150">
        <f t="shared" si="8"/>
        <v>5839.5806974626075</v>
      </c>
      <c r="L150">
        <f t="shared" si="9"/>
        <v>-844321.72449039761</v>
      </c>
    </row>
    <row r="151" spans="1:12" x14ac:dyDescent="0.25">
      <c r="A151" s="7" t="s">
        <v>137</v>
      </c>
      <c r="B151" s="7" t="s">
        <v>7</v>
      </c>
      <c r="C151" s="14" t="s">
        <v>287</v>
      </c>
      <c r="D151" s="6">
        <v>3.8829149483413702E-3</v>
      </c>
      <c r="E151" s="6">
        <v>388291.49483413703</v>
      </c>
      <c r="F151">
        <v>77602.627314137251</v>
      </c>
      <c r="G151">
        <v>-3457029.4708517254</v>
      </c>
      <c r="H151" s="9">
        <v>3922923.5929999999</v>
      </c>
      <c r="J151">
        <f t="shared" si="7"/>
        <v>5.2083207232608928E-3</v>
      </c>
      <c r="K151">
        <f t="shared" si="8"/>
        <v>5839.5811403705884</v>
      </c>
      <c r="L151">
        <f t="shared" si="9"/>
        <v>-3451189.8897113549</v>
      </c>
    </row>
    <row r="152" spans="1:12" x14ac:dyDescent="0.25">
      <c r="A152" s="4" t="s">
        <v>156</v>
      </c>
      <c r="B152" s="4" t="s">
        <v>165</v>
      </c>
      <c r="C152" s="14" t="s">
        <v>287</v>
      </c>
      <c r="D152" s="6">
        <v>3.8829146544870196E-3</v>
      </c>
      <c r="E152" s="6">
        <v>388291.46544870199</v>
      </c>
      <c r="F152">
        <v>77602.621441263414</v>
      </c>
      <c r="G152">
        <v>-1009960.6961100346</v>
      </c>
      <c r="H152" s="9">
        <v>1475854.7830000001</v>
      </c>
      <c r="J152">
        <f t="shared" si="7"/>
        <v>5.2083203291014213E-3</v>
      </c>
      <c r="K152">
        <f t="shared" si="8"/>
        <v>5839.5806984380843</v>
      </c>
      <c r="L152">
        <f t="shared" si="9"/>
        <v>-1004121.1154115965</v>
      </c>
    </row>
    <row r="153" spans="1:12" x14ac:dyDescent="0.25">
      <c r="A153" s="4" t="s">
        <v>114</v>
      </c>
      <c r="B153" s="7" t="s">
        <v>137</v>
      </c>
      <c r="C153" s="14" t="s">
        <v>287</v>
      </c>
      <c r="D153" s="6">
        <v>3.882914670112216E-3</v>
      </c>
      <c r="E153" s="6">
        <v>388291.46701122163</v>
      </c>
      <c r="F153">
        <v>77602.62175354331</v>
      </c>
      <c r="G153">
        <v>-1879097.5722352348</v>
      </c>
      <c r="H153" s="9">
        <v>2344991.6609999998</v>
      </c>
      <c r="J153">
        <f t="shared" si="7"/>
        <v>5.208320350060169E-3</v>
      </c>
      <c r="K153">
        <f t="shared" si="8"/>
        <v>5839.5807219370809</v>
      </c>
      <c r="L153">
        <f t="shared" si="9"/>
        <v>-1873257.9915132977</v>
      </c>
    </row>
    <row r="154" spans="1:12" x14ac:dyDescent="0.25">
      <c r="A154" s="4" t="s">
        <v>139</v>
      </c>
      <c r="B154" s="4" t="s">
        <v>156</v>
      </c>
      <c r="C154" s="14" t="s">
        <v>287</v>
      </c>
      <c r="D154" s="6">
        <v>3.8829146660534766E-3</v>
      </c>
      <c r="E154" s="6">
        <v>388291.46660534764</v>
      </c>
      <c r="F154">
        <v>77602.621672426714</v>
      </c>
      <c r="G154">
        <v>-1546989.3337222256</v>
      </c>
      <c r="H154" s="9">
        <v>2012883.422</v>
      </c>
      <c r="J154">
        <f t="shared" si="7"/>
        <v>5.2083203446160074E-3</v>
      </c>
      <c r="K154">
        <f t="shared" si="8"/>
        <v>5839.5807158330745</v>
      </c>
      <c r="L154">
        <f t="shared" si="9"/>
        <v>-1541149.7530063926</v>
      </c>
    </row>
    <row r="155" spans="1:12" x14ac:dyDescent="0.25">
      <c r="A155" s="4" t="s">
        <v>162</v>
      </c>
      <c r="B155" s="4" t="s">
        <v>114</v>
      </c>
      <c r="C155" s="14" t="s">
        <v>287</v>
      </c>
      <c r="D155" s="6">
        <v>3.8829146826132349E-3</v>
      </c>
      <c r="E155" s="6">
        <v>388291.46826132352</v>
      </c>
      <c r="F155">
        <v>77602.622003384458</v>
      </c>
      <c r="G155">
        <v>-1978742.6147352923</v>
      </c>
      <c r="H155" s="9">
        <v>2444636.7050000001</v>
      </c>
      <c r="J155">
        <f t="shared" si="7"/>
        <v>5.2083203668283227E-3</v>
      </c>
      <c r="K155">
        <f t="shared" si="8"/>
        <v>5839.5807407375733</v>
      </c>
      <c r="L155">
        <f t="shared" si="9"/>
        <v>-1972903.0339945548</v>
      </c>
    </row>
    <row r="156" spans="1:12" x14ac:dyDescent="0.25">
      <c r="A156" s="4" t="s">
        <v>172</v>
      </c>
      <c r="B156" s="4" t="s">
        <v>139</v>
      </c>
      <c r="C156" s="14" t="s">
        <v>287</v>
      </c>
      <c r="D156" s="6">
        <v>3.8829146647144383E-3</v>
      </c>
      <c r="E156" s="6">
        <v>388291.46647144383</v>
      </c>
      <c r="F156">
        <v>77602.621645665145</v>
      </c>
      <c r="G156">
        <v>-1258840.5048828912</v>
      </c>
      <c r="H156" s="9">
        <v>1724734.5930000001</v>
      </c>
      <c r="J156">
        <f t="shared" si="7"/>
        <v>5.2083203428198973E-3</v>
      </c>
      <c r="K156">
        <f t="shared" si="8"/>
        <v>5839.5807138192713</v>
      </c>
      <c r="L156">
        <f t="shared" si="9"/>
        <v>-1253000.924169072</v>
      </c>
    </row>
    <row r="157" spans="1:12" x14ac:dyDescent="0.25">
      <c r="A157" s="7" t="s">
        <v>109</v>
      </c>
      <c r="B157" s="4" t="s">
        <v>162</v>
      </c>
      <c r="C157" s="14" t="s">
        <v>287</v>
      </c>
      <c r="D157" s="6">
        <v>3.8829146665874939E-3</v>
      </c>
      <c r="E157" s="6">
        <v>388291.46665874938</v>
      </c>
      <c r="F157">
        <v>77602.621683099409</v>
      </c>
      <c r="G157">
        <v>-1376290.8406581513</v>
      </c>
      <c r="H157" s="9">
        <v>1842184.929</v>
      </c>
      <c r="J157">
        <f t="shared" si="7"/>
        <v>5.2083203453323077E-3</v>
      </c>
      <c r="K157">
        <f t="shared" si="8"/>
        <v>5839.5807166361919</v>
      </c>
      <c r="L157">
        <f t="shared" si="9"/>
        <v>-1370451.259941515</v>
      </c>
    </row>
    <row r="158" spans="1:12" x14ac:dyDescent="0.25">
      <c r="A158" s="4" t="s">
        <v>105</v>
      </c>
      <c r="B158" s="4" t="s">
        <v>172</v>
      </c>
      <c r="C158" s="14" t="s">
        <v>287</v>
      </c>
      <c r="D158" s="6">
        <v>3.8829146682124445E-3</v>
      </c>
      <c r="E158" s="6">
        <v>388291.46682124445</v>
      </c>
      <c r="F158">
        <v>77602.621715575107</v>
      </c>
      <c r="G158">
        <v>-1080245.8804631806</v>
      </c>
      <c r="H158" s="9">
        <v>1546139.969</v>
      </c>
      <c r="J158">
        <f t="shared" si="7"/>
        <v>5.2083203475119235E-3</v>
      </c>
      <c r="K158">
        <f t="shared" si="8"/>
        <v>5839.5807190799824</v>
      </c>
      <c r="L158">
        <f t="shared" si="9"/>
        <v>-1074406.2997441005</v>
      </c>
    </row>
    <row r="159" spans="1:12" x14ac:dyDescent="0.25">
      <c r="A159" s="4" t="s">
        <v>19</v>
      </c>
      <c r="B159" s="7" t="s">
        <v>109</v>
      </c>
      <c r="C159" s="14" t="s">
        <v>287</v>
      </c>
      <c r="D159" s="6">
        <v>3.8829147106918941E-3</v>
      </c>
      <c r="E159" s="6">
        <v>388291.47106918943</v>
      </c>
      <c r="F159">
        <v>77602.622564555044</v>
      </c>
      <c r="G159">
        <v>-1878625.7263662552</v>
      </c>
      <c r="H159" s="9">
        <v>2344519.8199999998</v>
      </c>
      <c r="J159">
        <f t="shared" si="7"/>
        <v>5.2083204044914349E-3</v>
      </c>
      <c r="K159">
        <f t="shared" si="8"/>
        <v>5839.5807829655405</v>
      </c>
      <c r="L159">
        <f t="shared" si="9"/>
        <v>-1872786.1455832897</v>
      </c>
    </row>
    <row r="160" spans="1:12" x14ac:dyDescent="0.25">
      <c r="A160" s="4" t="s">
        <v>201</v>
      </c>
      <c r="B160" s="4" t="s">
        <v>105</v>
      </c>
      <c r="C160" s="14" t="s">
        <v>287</v>
      </c>
      <c r="D160" s="6">
        <v>3.8829147986459969E-3</v>
      </c>
      <c r="E160" s="6">
        <v>388291.47986459971</v>
      </c>
      <c r="F160">
        <v>77602.624322376068</v>
      </c>
      <c r="G160">
        <v>-2162038.133813024</v>
      </c>
      <c r="H160" s="9">
        <v>2627932.2379999999</v>
      </c>
      <c r="J160">
        <f t="shared" si="7"/>
        <v>5.2083205224680539E-3</v>
      </c>
      <c r="K160">
        <f t="shared" si="8"/>
        <v>5839.5809152411966</v>
      </c>
      <c r="L160">
        <f t="shared" si="9"/>
        <v>-2156198.552897783</v>
      </c>
    </row>
    <row r="161" spans="1:12" x14ac:dyDescent="0.25">
      <c r="A161" s="4" t="s">
        <v>175</v>
      </c>
      <c r="B161" s="4" t="s">
        <v>19</v>
      </c>
      <c r="C161" s="14" t="s">
        <v>287</v>
      </c>
      <c r="D161" s="6">
        <v>3.8829153937136717E-3</v>
      </c>
      <c r="E161" s="6">
        <v>388291.53937136719</v>
      </c>
      <c r="F161">
        <v>77602.636215197723</v>
      </c>
      <c r="G161">
        <v>-2128619.1234134352</v>
      </c>
      <c r="H161" s="9">
        <v>2594513.2990000001</v>
      </c>
      <c r="J161">
        <f t="shared" si="7"/>
        <v>5.2083213206579049E-3</v>
      </c>
      <c r="K161">
        <f t="shared" si="8"/>
        <v>5839.5818101734885</v>
      </c>
      <c r="L161">
        <f t="shared" si="9"/>
        <v>-2122779.5416032616</v>
      </c>
    </row>
    <row r="162" spans="1:12" x14ac:dyDescent="0.25">
      <c r="A162" s="4" t="s">
        <v>164</v>
      </c>
      <c r="B162" s="4" t="s">
        <v>201</v>
      </c>
      <c r="C162" s="14" t="s">
        <v>287</v>
      </c>
      <c r="D162" s="6">
        <v>3.882914661223656E-3</v>
      </c>
      <c r="E162" s="6">
        <v>388291.46612236561</v>
      </c>
      <c r="F162">
        <v>77602.621575899553</v>
      </c>
      <c r="G162">
        <v>-449518.92490173492</v>
      </c>
      <c r="H162" s="9">
        <v>915413.01260000002</v>
      </c>
      <c r="J162">
        <f t="shared" si="7"/>
        <v>5.2083203381375611E-3</v>
      </c>
      <c r="K162">
        <f t="shared" si="8"/>
        <v>5839.580708569425</v>
      </c>
      <c r="L162">
        <f t="shared" si="9"/>
        <v>-443679.34419316548</v>
      </c>
    </row>
    <row r="163" spans="1:12" x14ac:dyDescent="0.25">
      <c r="A163" s="4" t="s">
        <v>103</v>
      </c>
      <c r="B163" s="4" t="s">
        <v>175</v>
      </c>
      <c r="C163" s="14" t="s">
        <v>287</v>
      </c>
      <c r="D163" s="6">
        <v>3.88291466848203E-3</v>
      </c>
      <c r="E163" s="6">
        <v>388291.46684820298</v>
      </c>
      <c r="F163">
        <v>77602.621720962954</v>
      </c>
      <c r="G163">
        <v>-697998.00943083409</v>
      </c>
      <c r="H163" s="9">
        <v>1163892.098</v>
      </c>
      <c r="J163">
        <f t="shared" si="7"/>
        <v>5.2083203478735301E-3</v>
      </c>
      <c r="K163">
        <f t="shared" si="8"/>
        <v>5839.580719485416</v>
      </c>
      <c r="L163">
        <f t="shared" si="9"/>
        <v>-692158.42871134868</v>
      </c>
    </row>
    <row r="164" spans="1:12" x14ac:dyDescent="0.25">
      <c r="A164" s="4" t="s">
        <v>187</v>
      </c>
      <c r="B164" s="4" t="s">
        <v>164</v>
      </c>
      <c r="C164" s="14" t="s">
        <v>287</v>
      </c>
      <c r="D164" s="6">
        <v>3.8829146844270523E-3</v>
      </c>
      <c r="E164" s="6">
        <v>388291.46844270523</v>
      </c>
      <c r="F164">
        <v>77602.622039634793</v>
      </c>
      <c r="G164">
        <v>-1120205.26751766</v>
      </c>
      <c r="H164" s="9">
        <v>1586099.358</v>
      </c>
      <c r="J164">
        <f t="shared" si="7"/>
        <v>5.2083203692612741E-3</v>
      </c>
      <c r="K164">
        <f t="shared" si="8"/>
        <v>5839.5807434654034</v>
      </c>
      <c r="L164">
        <f t="shared" si="9"/>
        <v>-1114365.6867741947</v>
      </c>
    </row>
    <row r="165" spans="1:12" x14ac:dyDescent="0.25">
      <c r="A165" s="4" t="s">
        <v>31</v>
      </c>
      <c r="B165" s="4" t="s">
        <v>103</v>
      </c>
      <c r="C165" s="14" t="s">
        <v>287</v>
      </c>
      <c r="D165" s="6">
        <v>3.8829147767503484E-3</v>
      </c>
      <c r="E165" s="6">
        <v>388291.47767503484</v>
      </c>
      <c r="F165">
        <v>77602.623884777015</v>
      </c>
      <c r="G165">
        <v>-1640867.1044401878</v>
      </c>
      <c r="H165" s="9">
        <v>2106761.2059999998</v>
      </c>
      <c r="J165">
        <f t="shared" si="7"/>
        <v>5.2083204930984794E-3</v>
      </c>
      <c r="K165">
        <f t="shared" si="8"/>
        <v>5839.5808823119623</v>
      </c>
      <c r="L165">
        <f t="shared" si="9"/>
        <v>-1635027.5235578758</v>
      </c>
    </row>
    <row r="166" spans="1:12" x14ac:dyDescent="0.25">
      <c r="A166" s="7" t="s">
        <v>168</v>
      </c>
      <c r="B166" s="4" t="s">
        <v>187</v>
      </c>
      <c r="C166" s="14" t="s">
        <v>287</v>
      </c>
      <c r="D166" s="6">
        <v>3.8829146748581107E-3</v>
      </c>
      <c r="E166" s="6">
        <v>388291.4674858111</v>
      </c>
      <c r="F166">
        <v>77602.621848393159</v>
      </c>
      <c r="G166">
        <v>-928487.31966579577</v>
      </c>
      <c r="H166" s="9">
        <v>1394381.409</v>
      </c>
      <c r="J166">
        <f t="shared" si="7"/>
        <v>5.2083203564260412E-3</v>
      </c>
      <c r="K166">
        <f t="shared" si="8"/>
        <v>5839.5807290745115</v>
      </c>
      <c r="L166">
        <f t="shared" si="9"/>
        <v>-922647.73893672123</v>
      </c>
    </row>
    <row r="167" spans="1:12" x14ac:dyDescent="0.25">
      <c r="A167" s="4" t="s">
        <v>189</v>
      </c>
      <c r="B167" s="4" t="s">
        <v>31</v>
      </c>
      <c r="C167" s="14" t="s">
        <v>287</v>
      </c>
      <c r="D167" s="6">
        <v>3.8829150843122653E-3</v>
      </c>
      <c r="E167" s="6">
        <v>388291.50843122654</v>
      </c>
      <c r="F167">
        <v>77602.630031605659</v>
      </c>
      <c r="G167">
        <v>-1757551.8435371676</v>
      </c>
      <c r="H167" s="9">
        <v>2223445.9819999998</v>
      </c>
      <c r="J167">
        <f t="shared" si="7"/>
        <v>5.2083209056444984E-3</v>
      </c>
      <c r="K167">
        <f t="shared" si="8"/>
        <v>5839.5813448595054</v>
      </c>
      <c r="L167">
        <f t="shared" si="9"/>
        <v>-1751712.2621923082</v>
      </c>
    </row>
    <row r="168" spans="1:12" x14ac:dyDescent="0.25">
      <c r="A168" s="4" t="s">
        <v>111</v>
      </c>
      <c r="B168" s="7" t="s">
        <v>168</v>
      </c>
      <c r="C168" s="14" t="s">
        <v>287</v>
      </c>
      <c r="D168" s="6">
        <v>3.8829146850615395E-3</v>
      </c>
      <c r="E168" s="6">
        <v>388291.46850615396</v>
      </c>
      <c r="F168">
        <v>77602.622052315448</v>
      </c>
      <c r="G168">
        <v>-971410.43744153064</v>
      </c>
      <c r="H168" s="9">
        <v>1437304.5279999999</v>
      </c>
      <c r="J168">
        <f t="shared" si="7"/>
        <v>5.208320370112339E-3</v>
      </c>
      <c r="K168">
        <f t="shared" si="8"/>
        <v>5839.5807444196198</v>
      </c>
      <c r="L168">
        <f t="shared" si="9"/>
        <v>-965570.85669711104</v>
      </c>
    </row>
    <row r="169" spans="1:12" x14ac:dyDescent="0.25">
      <c r="A169" s="4" t="s">
        <v>158</v>
      </c>
      <c r="B169" s="4" t="s">
        <v>189</v>
      </c>
      <c r="C169" s="14" t="s">
        <v>287</v>
      </c>
      <c r="D169" s="6">
        <v>3.8829146747695479E-3</v>
      </c>
      <c r="E169" s="6">
        <v>388291.4674769548</v>
      </c>
      <c r="F169">
        <v>77602.621846623166</v>
      </c>
      <c r="G169">
        <v>-504326.71487642208</v>
      </c>
      <c r="H169" s="9">
        <v>970220.80420000001</v>
      </c>
      <c r="J169">
        <f t="shared" si="7"/>
        <v>5.2083203563072483E-3</v>
      </c>
      <c r="K169">
        <f t="shared" si="8"/>
        <v>5839.5807289413206</v>
      </c>
      <c r="L169">
        <f t="shared" si="9"/>
        <v>-498487.13414748077</v>
      </c>
    </row>
    <row r="170" spans="1:12" x14ac:dyDescent="0.25">
      <c r="A170" s="4" t="s">
        <v>122</v>
      </c>
      <c r="B170" s="4" t="s">
        <v>111</v>
      </c>
      <c r="C170" s="14" t="s">
        <v>287</v>
      </c>
      <c r="D170" s="6">
        <v>3.8829147621359801E-3</v>
      </c>
      <c r="E170" s="6">
        <v>388291.47621359798</v>
      </c>
      <c r="F170">
        <v>77602.623592699194</v>
      </c>
      <c r="G170">
        <v>-1293241.456193703</v>
      </c>
      <c r="H170" s="9">
        <v>1759135.5560000001</v>
      </c>
      <c r="J170">
        <f t="shared" si="7"/>
        <v>5.2083204734955993E-3</v>
      </c>
      <c r="K170">
        <f t="shared" si="8"/>
        <v>5839.5808603331679</v>
      </c>
      <c r="L170">
        <f t="shared" si="9"/>
        <v>-1287401.8753333697</v>
      </c>
    </row>
    <row r="171" spans="1:12" x14ac:dyDescent="0.25">
      <c r="A171" s="4" t="s">
        <v>51</v>
      </c>
      <c r="B171" s="4" t="s">
        <v>158</v>
      </c>
      <c r="C171" s="14" t="s">
        <v>287</v>
      </c>
      <c r="D171" s="6">
        <v>3.8829147306309259E-3</v>
      </c>
      <c r="E171" s="6">
        <v>388291.47306309256</v>
      </c>
      <c r="F171">
        <v>77602.622963049813</v>
      </c>
      <c r="G171">
        <v>-1184285.8239738573</v>
      </c>
      <c r="H171" s="9">
        <v>1650179.92</v>
      </c>
      <c r="J171">
        <f t="shared" si="7"/>
        <v>5.2083204312365159E-3</v>
      </c>
      <c r="K171">
        <f t="shared" si="8"/>
        <v>5839.5808129521865</v>
      </c>
      <c r="L171">
        <f t="shared" si="9"/>
        <v>-1178446.2431609051</v>
      </c>
    </row>
    <row r="172" spans="1:12" x14ac:dyDescent="0.25">
      <c r="A172" s="4" t="s">
        <v>248</v>
      </c>
      <c r="B172" s="4" t="s">
        <v>122</v>
      </c>
      <c r="C172" s="14" t="s">
        <v>287</v>
      </c>
      <c r="D172" s="6">
        <v>3.8829148725259936E-3</v>
      </c>
      <c r="E172" s="6">
        <v>388291.48725259939</v>
      </c>
      <c r="F172">
        <v>77602.625798916735</v>
      </c>
      <c r="G172">
        <v>-1139201.7339484841</v>
      </c>
      <c r="H172" s="9">
        <v>1605095.8470000001</v>
      </c>
      <c r="J172">
        <f t="shared" si="7"/>
        <v>5.2083206215664691E-3</v>
      </c>
      <c r="K172">
        <f t="shared" si="8"/>
        <v>5839.5810263505673</v>
      </c>
      <c r="L172">
        <f t="shared" si="9"/>
        <v>-1133362.1529221334</v>
      </c>
    </row>
    <row r="173" spans="1:12" x14ac:dyDescent="0.25">
      <c r="A173" s="4" t="s">
        <v>13</v>
      </c>
      <c r="B173" s="4" t="s">
        <v>51</v>
      </c>
      <c r="C173" s="14" t="s">
        <v>287</v>
      </c>
      <c r="D173" s="6">
        <v>3.8829155100593401E-3</v>
      </c>
      <c r="E173" s="6">
        <v>388291.55100593402</v>
      </c>
      <c r="F173">
        <v>77602.638540442975</v>
      </c>
      <c r="G173">
        <v>-1099034.5074536228</v>
      </c>
      <c r="H173" s="9">
        <v>1564928.6969999999</v>
      </c>
      <c r="J173">
        <f t="shared" si="7"/>
        <v>5.2083214767173506E-3</v>
      </c>
      <c r="K173">
        <f t="shared" si="8"/>
        <v>5839.5819851476963</v>
      </c>
      <c r="L173">
        <f t="shared" si="9"/>
        <v>-1093194.9254684751</v>
      </c>
    </row>
    <row r="174" spans="1:12" x14ac:dyDescent="0.25">
      <c r="A174" s="4" t="s">
        <v>43</v>
      </c>
      <c r="B174" s="4" t="s">
        <v>248</v>
      </c>
      <c r="C174" s="14" t="s">
        <v>287</v>
      </c>
      <c r="D174" s="6">
        <v>3.8829146769886187E-3</v>
      </c>
      <c r="E174" s="6">
        <v>388291.46769886184</v>
      </c>
      <c r="F174">
        <v>77602.621890972761</v>
      </c>
      <c r="G174">
        <v>-585119.7304101655</v>
      </c>
      <c r="H174" s="9">
        <v>1051013.82</v>
      </c>
      <c r="J174">
        <f t="shared" si="7"/>
        <v>5.2083203592837831E-3</v>
      </c>
      <c r="K174">
        <f t="shared" si="8"/>
        <v>5839.5807322786177</v>
      </c>
      <c r="L174">
        <f t="shared" si="9"/>
        <v>-579280.14967788686</v>
      </c>
    </row>
    <row r="175" spans="1:12" x14ac:dyDescent="0.25">
      <c r="A175" s="4" t="s">
        <v>166</v>
      </c>
      <c r="B175" s="4" t="s">
        <v>13</v>
      </c>
      <c r="C175" s="14" t="s">
        <v>287</v>
      </c>
      <c r="D175" s="6">
        <v>3.8829168036640539E-3</v>
      </c>
      <c r="E175" s="6">
        <v>388291.6803664054</v>
      </c>
      <c r="F175">
        <v>77602.664393990068</v>
      </c>
      <c r="G175">
        <v>-975704.37623960455</v>
      </c>
      <c r="H175" s="9">
        <v>1441598.7209999999</v>
      </c>
      <c r="J175">
        <f t="shared" si="7"/>
        <v>5.2083232118849574E-3</v>
      </c>
      <c r="K175">
        <f t="shared" si="8"/>
        <v>5839.5839306215967</v>
      </c>
      <c r="L175">
        <f t="shared" si="9"/>
        <v>-969864.79230898293</v>
      </c>
    </row>
    <row r="176" spans="1:12" x14ac:dyDescent="0.25">
      <c r="A176" s="7" t="s">
        <v>177</v>
      </c>
      <c r="B176" s="4" t="s">
        <v>43</v>
      </c>
      <c r="C176" s="14" t="s">
        <v>287</v>
      </c>
      <c r="D176" s="6">
        <v>3.8829164392789745E-3</v>
      </c>
      <c r="E176" s="6">
        <v>388291.64392789744</v>
      </c>
      <c r="F176">
        <v>77602.65711151289</v>
      </c>
      <c r="G176">
        <v>-960581.81896058982</v>
      </c>
      <c r="H176" s="9">
        <v>1426476.12</v>
      </c>
      <c r="J176">
        <f t="shared" si="7"/>
        <v>5.2083227231195873E-3</v>
      </c>
      <c r="K176">
        <f t="shared" si="8"/>
        <v>5839.5833826167427</v>
      </c>
      <c r="L176">
        <f t="shared" si="9"/>
        <v>-954742.23557797307</v>
      </c>
    </row>
    <row r="177" spans="1:12" x14ac:dyDescent="0.25">
      <c r="A177" s="4" t="s">
        <v>60</v>
      </c>
      <c r="B177" s="4" t="s">
        <v>166</v>
      </c>
      <c r="C177" s="14" t="s">
        <v>287</v>
      </c>
      <c r="D177" s="6">
        <v>3.8829147808537036E-3</v>
      </c>
      <c r="E177" s="6">
        <v>388291.47808537039</v>
      </c>
      <c r="F177">
        <v>77602.623966785293</v>
      </c>
      <c r="G177">
        <v>-687015.16694784444</v>
      </c>
      <c r="H177" s="9">
        <v>1152909.2690000001</v>
      </c>
      <c r="J177">
        <f t="shared" si="7"/>
        <v>5.2083204986024863E-3</v>
      </c>
      <c r="K177">
        <f t="shared" si="8"/>
        <v>5839.5808884830676</v>
      </c>
      <c r="L177">
        <f t="shared" si="9"/>
        <v>-681175.58605936135</v>
      </c>
    </row>
    <row r="178" spans="1:12" x14ac:dyDescent="0.25">
      <c r="A178" s="4" t="s">
        <v>178</v>
      </c>
      <c r="B178" s="7" t="s">
        <v>177</v>
      </c>
      <c r="C178" s="14" t="s">
        <v>287</v>
      </c>
      <c r="D178" s="6">
        <v>3.8829147411458451E-3</v>
      </c>
      <c r="E178" s="6">
        <v>388291.4741145845</v>
      </c>
      <c r="F178">
        <v>77602.62317319744</v>
      </c>
      <c r="G178">
        <v>-577658.0667122181</v>
      </c>
      <c r="H178" s="9">
        <v>1043552.164</v>
      </c>
      <c r="J178">
        <f t="shared" si="7"/>
        <v>5.2083204453406287E-3</v>
      </c>
      <c r="K178">
        <f t="shared" si="8"/>
        <v>5839.580828765751</v>
      </c>
      <c r="L178">
        <f t="shared" si="9"/>
        <v>-571818.48588345235</v>
      </c>
    </row>
    <row r="179" spans="1:12" x14ac:dyDescent="0.25">
      <c r="A179" s="4" t="s">
        <v>176</v>
      </c>
      <c r="B179" s="4" t="s">
        <v>60</v>
      </c>
      <c r="C179" s="14" t="s">
        <v>287</v>
      </c>
      <c r="D179" s="6">
        <v>3.8829162017085489E-3</v>
      </c>
      <c r="E179" s="6">
        <v>388291.62017085491</v>
      </c>
      <c r="F179">
        <v>77602.65236351057</v>
      </c>
      <c r="G179">
        <v>-918799.06246563443</v>
      </c>
      <c r="H179" s="9">
        <v>1384693.335</v>
      </c>
      <c r="J179">
        <f t="shared" si="7"/>
        <v>5.2083224044561643E-3</v>
      </c>
      <c r="K179">
        <f t="shared" si="8"/>
        <v>5839.5830253305821</v>
      </c>
      <c r="L179">
        <f t="shared" si="9"/>
        <v>-912959.47944030387</v>
      </c>
    </row>
    <row r="180" spans="1:12" x14ac:dyDescent="0.25">
      <c r="A180" s="4" t="s">
        <v>173</v>
      </c>
      <c r="B180" s="4" t="s">
        <v>178</v>
      </c>
      <c r="C180" s="14" t="s">
        <v>287</v>
      </c>
      <c r="D180" s="6">
        <v>3.8829147242005241E-3</v>
      </c>
      <c r="E180" s="6">
        <v>388291.47242005239</v>
      </c>
      <c r="F180">
        <v>77602.622834533977</v>
      </c>
      <c r="G180">
        <v>-452728.69034541358</v>
      </c>
      <c r="H180" s="9">
        <v>918622.78559999994</v>
      </c>
      <c r="J180">
        <f t="shared" si="7"/>
        <v>5.2083204226111412E-3</v>
      </c>
      <c r="K180">
        <f t="shared" si="8"/>
        <v>5839.5808032813966</v>
      </c>
      <c r="L180">
        <f t="shared" si="9"/>
        <v>-446889.10954213218</v>
      </c>
    </row>
    <row r="181" spans="1:12" x14ac:dyDescent="0.25">
      <c r="A181" s="4" t="s">
        <v>134</v>
      </c>
      <c r="B181" s="4" t="s">
        <v>176</v>
      </c>
      <c r="C181" s="14" t="s">
        <v>287</v>
      </c>
      <c r="D181" s="6">
        <v>3.8829147450592781E-3</v>
      </c>
      <c r="E181" s="6">
        <v>388291.47450592782</v>
      </c>
      <c r="F181">
        <v>77602.623251409983</v>
      </c>
      <c r="G181">
        <v>-476091.20384266227</v>
      </c>
      <c r="H181" s="9">
        <v>941985.30160000001</v>
      </c>
      <c r="J181">
        <f t="shared" si="7"/>
        <v>5.2083204505898846E-3</v>
      </c>
      <c r="K181">
        <f t="shared" si="8"/>
        <v>5839.5808346512285</v>
      </c>
      <c r="L181">
        <f t="shared" si="9"/>
        <v>-470251.62300801103</v>
      </c>
    </row>
    <row r="182" spans="1:12" x14ac:dyDescent="0.25">
      <c r="A182" s="4" t="s">
        <v>190</v>
      </c>
      <c r="B182" s="4" t="s">
        <v>173</v>
      </c>
      <c r="C182" s="14" t="s">
        <v>287</v>
      </c>
      <c r="D182" s="6">
        <v>3.8829148057468797E-3</v>
      </c>
      <c r="E182" s="6">
        <v>388291.48057468794</v>
      </c>
      <c r="F182">
        <v>77602.624464291905</v>
      </c>
      <c r="G182">
        <v>-559532.75696102018</v>
      </c>
      <c r="H182" s="9">
        <v>1025426.862</v>
      </c>
      <c r="J182">
        <f t="shared" si="7"/>
        <v>5.2083205319927734E-3</v>
      </c>
      <c r="K182">
        <f t="shared" si="8"/>
        <v>5839.5809259203343</v>
      </c>
      <c r="L182">
        <f t="shared" si="9"/>
        <v>-553693.1760350999</v>
      </c>
    </row>
    <row r="183" spans="1:12" x14ac:dyDescent="0.25">
      <c r="A183" s="7" t="s">
        <v>34</v>
      </c>
      <c r="B183" s="4" t="s">
        <v>134</v>
      </c>
      <c r="C183" s="14" t="s">
        <v>287</v>
      </c>
      <c r="D183" s="6">
        <v>3.8829167108415802E-3</v>
      </c>
      <c r="E183" s="6">
        <v>388291.67108415801</v>
      </c>
      <c r="F183">
        <v>77602.662538871446</v>
      </c>
      <c r="G183">
        <v>-436401.09497697052</v>
      </c>
      <c r="H183" s="9">
        <v>902295.42859999998</v>
      </c>
      <c r="J183">
        <f t="shared" si="7"/>
        <v>5.2083230873781836E-3</v>
      </c>
      <c r="K183">
        <f t="shared" si="8"/>
        <v>5839.5837910243172</v>
      </c>
      <c r="L183">
        <f t="shared" si="9"/>
        <v>-430561.51118594618</v>
      </c>
    </row>
    <row r="184" spans="1:12" x14ac:dyDescent="0.25">
      <c r="A184" s="4" t="s">
        <v>142</v>
      </c>
      <c r="B184" s="4" t="s">
        <v>190</v>
      </c>
      <c r="C184" s="14" t="s">
        <v>287</v>
      </c>
      <c r="D184" s="6">
        <v>3.8829148590027386E-3</v>
      </c>
      <c r="E184" s="6">
        <v>388291.48590027384</v>
      </c>
      <c r="F184">
        <v>77602.625528645527</v>
      </c>
      <c r="G184">
        <v>-206497.49857108062</v>
      </c>
      <c r="H184" s="9">
        <v>672391.61</v>
      </c>
      <c r="J184">
        <f t="shared" si="7"/>
        <v>5.2083206034271457E-3</v>
      </c>
      <c r="K184">
        <f t="shared" si="8"/>
        <v>5839.581006012716</v>
      </c>
      <c r="L184">
        <f t="shared" si="9"/>
        <v>-200657.91756506791</v>
      </c>
    </row>
    <row r="185" spans="1:12" x14ac:dyDescent="0.25">
      <c r="A185" s="4" t="s">
        <v>192</v>
      </c>
      <c r="B185" s="7" t="s">
        <v>34</v>
      </c>
      <c r="C185" s="14" t="s">
        <v>287</v>
      </c>
      <c r="D185" s="6">
        <v>3.8829448851141275E-3</v>
      </c>
      <c r="E185" s="6">
        <v>388294.48851141275</v>
      </c>
      <c r="F185">
        <v>77603.225620371144</v>
      </c>
      <c r="G185">
        <v>-407478.73996821605</v>
      </c>
      <c r="H185" s="9">
        <v>873376.45409999997</v>
      </c>
      <c r="J185">
        <f t="shared" si="7"/>
        <v>5.2083608787409927E-3</v>
      </c>
      <c r="K185">
        <f t="shared" si="8"/>
        <v>5839.6261627869744</v>
      </c>
      <c r="L185">
        <f t="shared" si="9"/>
        <v>-401639.11380542908</v>
      </c>
    </row>
    <row r="186" spans="1:12" x14ac:dyDescent="0.25">
      <c r="A186" s="4" t="s">
        <v>133</v>
      </c>
      <c r="B186" s="4" t="s">
        <v>142</v>
      </c>
      <c r="C186" s="14" t="s">
        <v>287</v>
      </c>
      <c r="D186" s="6">
        <v>3.8829163148346138E-3</v>
      </c>
      <c r="E186" s="6">
        <v>388291.63148346136</v>
      </c>
      <c r="F186">
        <v>77602.654624409901</v>
      </c>
      <c r="G186">
        <v>-217114.60299212876</v>
      </c>
      <c r="H186" s="9">
        <v>683008.88910000003</v>
      </c>
      <c r="J186">
        <f t="shared" si="7"/>
        <v>5.2083225561970177E-3</v>
      </c>
      <c r="K186">
        <f t="shared" si="8"/>
        <v>5839.5831954627756</v>
      </c>
      <c r="L186">
        <f t="shared" si="9"/>
        <v>-211275.01979666599</v>
      </c>
    </row>
    <row r="187" spans="1:12" x14ac:dyDescent="0.25">
      <c r="A187" s="4" t="s">
        <v>44</v>
      </c>
      <c r="B187" s="4" t="s">
        <v>192</v>
      </c>
      <c r="C187" s="14" t="s">
        <v>287</v>
      </c>
      <c r="D187" s="6">
        <v>3.8829150229939386E-3</v>
      </c>
      <c r="E187" s="6">
        <v>388291.50229939388</v>
      </c>
      <c r="F187">
        <v>77602.628806118286</v>
      </c>
      <c r="G187">
        <v>-92381.326994487885</v>
      </c>
      <c r="H187" s="9">
        <v>558275.45810000005</v>
      </c>
      <c r="J187">
        <f t="shared" si="7"/>
        <v>5.2083208233955911E-3</v>
      </c>
      <c r="K187">
        <f t="shared" si="8"/>
        <v>5839.5812526418413</v>
      </c>
      <c r="L187">
        <f t="shared" si="9"/>
        <v>-86541.74574184604</v>
      </c>
    </row>
    <row r="188" spans="1:12" x14ac:dyDescent="0.25">
      <c r="A188" s="7" t="s">
        <v>6</v>
      </c>
      <c r="B188" s="4" t="s">
        <v>133</v>
      </c>
      <c r="C188" s="14" t="s">
        <v>287</v>
      </c>
      <c r="D188" s="6">
        <v>3.882918598061749E-3</v>
      </c>
      <c r="E188" s="6">
        <v>388291.85980617488</v>
      </c>
      <c r="F188">
        <v>77602.700256216616</v>
      </c>
      <c r="G188">
        <v>-161419.26893760852</v>
      </c>
      <c r="H188" s="9">
        <v>627313.82900000003</v>
      </c>
      <c r="J188">
        <f t="shared" si="7"/>
        <v>5.2083256187877161E-3</v>
      </c>
      <c r="K188">
        <f t="shared" si="8"/>
        <v>5839.5866292464907</v>
      </c>
      <c r="L188">
        <f t="shared" si="9"/>
        <v>-155579.68230836204</v>
      </c>
    </row>
    <row r="189" spans="1:12" x14ac:dyDescent="0.25">
      <c r="A189" s="4" t="s">
        <v>64</v>
      </c>
      <c r="B189" s="4" t="s">
        <v>44</v>
      </c>
      <c r="C189" s="14" t="s">
        <v>287</v>
      </c>
      <c r="D189" s="6">
        <v>3.8829584669129208E-3</v>
      </c>
      <c r="E189" s="6">
        <v>388295.84669129207</v>
      </c>
      <c r="F189">
        <v>77603.497061616727</v>
      </c>
      <c r="G189">
        <v>-146973.45344709122</v>
      </c>
      <c r="H189" s="9">
        <v>612872.79720000003</v>
      </c>
      <c r="J189">
        <f t="shared" si="7"/>
        <v>5.2083790965915143E-3</v>
      </c>
      <c r="K189">
        <f t="shared" si="8"/>
        <v>5839.6465886827618</v>
      </c>
      <c r="L189">
        <f t="shared" si="9"/>
        <v>-141133.80685840847</v>
      </c>
    </row>
    <row r="190" spans="1:12" x14ac:dyDescent="0.25">
      <c r="A190" s="4" t="s">
        <v>102</v>
      </c>
      <c r="B190" s="7" t="s">
        <v>6</v>
      </c>
      <c r="C190" s="14" t="s">
        <v>287</v>
      </c>
      <c r="D190" s="6">
        <v>3.8844330055810409E-3</v>
      </c>
      <c r="E190" s="6">
        <v>388443.30055810406</v>
      </c>
      <c r="F190">
        <v>77632.966693644397</v>
      </c>
      <c r="G190">
        <v>-152181.37944825157</v>
      </c>
      <c r="H190" s="9">
        <v>618257.64670000004</v>
      </c>
      <c r="J190">
        <f t="shared" si="7"/>
        <v>5.2103569586885706E-3</v>
      </c>
      <c r="K190">
        <f t="shared" si="8"/>
        <v>5841.8641722022712</v>
      </c>
      <c r="L190">
        <f t="shared" si="9"/>
        <v>-146339.51527604929</v>
      </c>
    </row>
    <row r="191" spans="1:12" x14ac:dyDescent="0.25">
      <c r="A191" s="7" t="s">
        <v>18</v>
      </c>
      <c r="B191" s="4" t="s">
        <v>64</v>
      </c>
      <c r="C191" s="14" t="s">
        <v>287</v>
      </c>
      <c r="D191" s="6">
        <v>3.8829865095784456E-3</v>
      </c>
      <c r="E191" s="6">
        <v>388298.65095784457</v>
      </c>
      <c r="F191">
        <v>77604.057512862899</v>
      </c>
      <c r="G191">
        <v>-145364.61032929254</v>
      </c>
      <c r="H191" s="9">
        <v>611267.31880000001</v>
      </c>
      <c r="J191">
        <f t="shared" si="7"/>
        <v>5.2084167114241674E-3</v>
      </c>
      <c r="K191">
        <f t="shared" si="8"/>
        <v>5839.6887625194031</v>
      </c>
      <c r="L191">
        <f t="shared" si="9"/>
        <v>-139524.92156677315</v>
      </c>
    </row>
    <row r="192" spans="1:12" x14ac:dyDescent="0.25">
      <c r="B192" s="4" t="s">
        <v>102</v>
      </c>
      <c r="C192" s="14" t="s">
        <v>287</v>
      </c>
      <c r="D192" s="6">
        <v>3.8829398271493201E-3</v>
      </c>
      <c r="E192" s="6">
        <v>388293.982714932</v>
      </c>
      <c r="F192">
        <v>77603.124533594048</v>
      </c>
      <c r="G192">
        <v>-127746.55945147389</v>
      </c>
      <c r="H192" s="9">
        <v>593643.66669999994</v>
      </c>
      <c r="J192">
        <f t="shared" si="7"/>
        <v>5.2083540942753854E-3</v>
      </c>
      <c r="K192">
        <f t="shared" si="8"/>
        <v>5839.6185560285749</v>
      </c>
      <c r="L192">
        <f t="shared" si="9"/>
        <v>-121906.94089544531</v>
      </c>
    </row>
    <row r="193" spans="2:12" x14ac:dyDescent="0.25">
      <c r="B193" s="7" t="s">
        <v>18</v>
      </c>
      <c r="C193" s="14" t="s">
        <v>287</v>
      </c>
      <c r="D193" s="6">
        <v>3.8830711470371117E-3</v>
      </c>
      <c r="E193" s="6">
        <v>388307.11470371118</v>
      </c>
      <c r="F193">
        <v>77605.749048538826</v>
      </c>
      <c r="G193">
        <v>-126634.70624774994</v>
      </c>
      <c r="H193" s="9">
        <v>592547.56999999995</v>
      </c>
      <c r="J193">
        <f t="shared" si="7"/>
        <v>5.2085302392855292E-3</v>
      </c>
      <c r="K193">
        <f t="shared" si="8"/>
        <v>5839.8160502179417</v>
      </c>
      <c r="L193">
        <f t="shared" si="9"/>
        <v>-120794.890197532</v>
      </c>
    </row>
  </sheetData>
  <autoFilter ref="A1:M193" xr:uid="{00000000-0009-0000-0000-000006000000}">
    <filterColumn colId="11">
      <customFilters and="1">
        <customFilter operator="lessThan" val="0"/>
      </customFilters>
    </filterColumn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原始表格</vt:lpstr>
      <vt:lpstr>除去D后表格</vt:lpstr>
      <vt:lpstr>一次多余贷款</vt:lpstr>
      <vt:lpstr>一次缺少贷款</vt:lpstr>
      <vt:lpstr>二次多余贷款</vt:lpstr>
      <vt:lpstr>二次缺少贷款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 z</cp:lastModifiedBy>
  <dcterms:created xsi:type="dcterms:W3CDTF">2020-09-12T08:13:11Z</dcterms:created>
  <dcterms:modified xsi:type="dcterms:W3CDTF">2020-09-13T10:45:27Z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