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usaskca1-my.sharepoint.com/personal/hlb749_usask_ca/Documents/WhiteGull/BaselineSetup/Model/PointScale/"/>
    </mc:Choice>
  </mc:AlternateContent>
  <bookViews>
    <workbookView xWindow="20370" yWindow="-120" windowWidth="29040" windowHeight="1764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3" i="2" l="1"/>
  <c r="K24" i="2" s="1"/>
  <c r="K10" i="2" l="1"/>
  <c r="B33" i="2" s="1"/>
  <c r="K2" i="2"/>
  <c r="O18" i="2"/>
  <c r="B32" i="2" s="1"/>
  <c r="R19" i="2"/>
  <c r="D24" i="2"/>
  <c r="D23" i="2"/>
</calcChain>
</file>

<file path=xl/sharedStrings.xml><?xml version="1.0" encoding="utf-8"?>
<sst xmlns="http://schemas.openxmlformats.org/spreadsheetml/2006/main" count="20" uniqueCount="16">
  <si>
    <t>xOrigin</t>
  </si>
  <si>
    <t>yOrigin</t>
  </si>
  <si>
    <t>xDelta</t>
  </si>
  <si>
    <t>yDelta</t>
  </si>
  <si>
    <t>km2</t>
  </si>
  <si>
    <t>Nominal Grid Size</t>
  </si>
  <si>
    <t>xGauge</t>
  </si>
  <si>
    <t>yGauge</t>
  </si>
  <si>
    <t>xStation</t>
  </si>
  <si>
    <t>yStation</t>
  </si>
  <si>
    <t>Try doing a 1x1 grid cell</t>
  </si>
  <si>
    <t>Need to include the streamflow gauge to avoid an error when running MESH</t>
  </si>
  <si>
    <t>x</t>
  </si>
  <si>
    <t>y</t>
  </si>
  <si>
    <t>Gross Drainage Area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</si>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</sst>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28574</xdr:colOff>
      <xdr:row>0</xdr:row>
      <xdr:rowOff>0</xdr:rowOff>
    </xdr:from>
    <xdr:to>
      <xdr:col>7</xdr:col>
      <xdr:colOff>95249</xdr:colOff>
      <xdr:row>20</xdr:row>
      <xdr:rowOff>131620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9202"/>
        <a:stretch/>
      </xdr:blipFill>
      <xdr:spPr>
        <a:xfrm>
          <a:off x="638174" y="0"/>
          <a:ext cx="3724275" cy="3941620"/>
        </a:xfrm>
        <a:prstGeom prst="rect">
          <a:avLst/>
        </a:prstGeom>
      </xdr:spPr>
    </xdr:pic>
    <xdr:clientData/>
  </xdr:twoCellAnchor>
  <xdr:twoCellAnchor>
    <xdr:from>
      <xdr:col>11</xdr:col>
      <xdr:colOff>19050</xdr:colOff>
      <xdr:row>2</xdr:row>
      <xdr:rowOff>0</xdr:rowOff>
    </xdr:from>
    <xdr:to>
      <xdr:col>15</xdr:col>
      <xdr:colOff>600075</xdr:colOff>
      <xdr:row>17</xdr:row>
      <xdr:rowOff>0</xdr:rowOff>
    </xdr:to>
    <xdr:sp macro="" textlink="">
      <xdr:nvSpPr>
        <xdr:cNvPr id="3" name="Rectangle 2"/>
        <xdr:cNvSpPr/>
      </xdr:nvSpPr>
      <xdr:spPr>
        <a:xfrm>
          <a:off x="8553450" y="381000"/>
          <a:ext cx="3019425" cy="2857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15</xdr:col>
      <xdr:colOff>142875</xdr:colOff>
      <xdr:row>14</xdr:row>
      <xdr:rowOff>123825</xdr:rowOff>
    </xdr:from>
    <xdr:to>
      <xdr:col>15</xdr:col>
      <xdr:colOff>286875</xdr:colOff>
      <xdr:row>15</xdr:row>
      <xdr:rowOff>77325</xdr:rowOff>
    </xdr:to>
    <xdr:sp macro="" textlink="">
      <xdr:nvSpPr>
        <xdr:cNvPr id="4" name="Oval 3"/>
        <xdr:cNvSpPr/>
      </xdr:nvSpPr>
      <xdr:spPr>
        <a:xfrm>
          <a:off x="11115675" y="2790825"/>
          <a:ext cx="144000" cy="14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15</xdr:col>
      <xdr:colOff>238125</xdr:colOff>
      <xdr:row>14</xdr:row>
      <xdr:rowOff>85725</xdr:rowOff>
    </xdr:from>
    <xdr:ext cx="557845" cy="264560"/>
    <xdr:sp macro="" textlink="">
      <xdr:nvSpPr>
        <xdr:cNvPr id="5" name="TextBox 4"/>
        <xdr:cNvSpPr txBox="1"/>
      </xdr:nvSpPr>
      <xdr:spPr>
        <a:xfrm>
          <a:off x="11210925" y="2752725"/>
          <a:ext cx="5578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 b="1">
              <a:solidFill>
                <a:srgbClr val="FF0000"/>
              </a:solidFill>
            </a:rPr>
            <a:t>Gauge</a:t>
          </a:r>
        </a:p>
      </xdr:txBody>
    </xdr:sp>
    <xdr:clientData/>
  </xdr:oneCellAnchor>
  <xdr:twoCellAnchor>
    <xdr:from>
      <xdr:col>11</xdr:col>
      <xdr:colOff>190500</xdr:colOff>
      <xdr:row>6</xdr:row>
      <xdr:rowOff>142875</xdr:rowOff>
    </xdr:from>
    <xdr:to>
      <xdr:col>11</xdr:col>
      <xdr:colOff>334500</xdr:colOff>
      <xdr:row>7</xdr:row>
      <xdr:rowOff>96375</xdr:rowOff>
    </xdr:to>
    <xdr:sp macro="" textlink="">
      <xdr:nvSpPr>
        <xdr:cNvPr id="6" name="Oval 5"/>
        <xdr:cNvSpPr/>
      </xdr:nvSpPr>
      <xdr:spPr>
        <a:xfrm>
          <a:off x="8724900" y="1285875"/>
          <a:ext cx="144000" cy="14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11</xdr:col>
      <xdr:colOff>285750</xdr:colOff>
      <xdr:row>6</xdr:row>
      <xdr:rowOff>104775</xdr:rowOff>
    </xdr:from>
    <xdr:ext cx="605037" cy="264560"/>
    <xdr:sp macro="" textlink="">
      <xdr:nvSpPr>
        <xdr:cNvPr id="7" name="TextBox 6"/>
        <xdr:cNvSpPr txBox="1"/>
      </xdr:nvSpPr>
      <xdr:spPr>
        <a:xfrm>
          <a:off x="8820150" y="1247775"/>
          <a:ext cx="605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 b="1">
              <a:solidFill>
                <a:srgbClr val="FF0000"/>
              </a:solidFill>
            </a:rPr>
            <a:t>Station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3"/>
  <sheetViews>
    <sheetView tabSelected="1" workbookViewId="0">
      <selection activeCell="K34" sqref="K34"/>
    </sheetView>
  </sheetViews>
  <sheetFormatPr defaultRowHeight="15" x14ac:dyDescent="0.25"/>
  <cols>
    <col min="11" max="11" width="10" bestFit="1" customWidth="1"/>
  </cols>
  <sheetData>
    <row r="2" spans="10:11" x14ac:dyDescent="0.25">
      <c r="J2" t="s">
        <v>12</v>
      </c>
      <c r="K2">
        <f>K18</f>
        <v>-105.2</v>
      </c>
    </row>
    <row r="3" spans="10:11" x14ac:dyDescent="0.25">
      <c r="J3" t="s">
        <v>13</v>
      </c>
      <c r="K3">
        <v>54.4</v>
      </c>
    </row>
    <row r="10" spans="10:11" x14ac:dyDescent="0.25">
      <c r="J10" t="s">
        <v>3</v>
      </c>
      <c r="K10">
        <f>K3-K19</f>
        <v>0.69999999999999574</v>
      </c>
    </row>
    <row r="18" spans="1:18" x14ac:dyDescent="0.25">
      <c r="J18" t="s">
        <v>12</v>
      </c>
      <c r="K18">
        <v>-105.2</v>
      </c>
      <c r="N18" t="s">
        <v>2</v>
      </c>
      <c r="O18">
        <f>R18-K18</f>
        <v>0.70000000000000284</v>
      </c>
      <c r="Q18" t="s">
        <v>12</v>
      </c>
      <c r="R18">
        <v>-104.5</v>
      </c>
    </row>
    <row r="19" spans="1:18" x14ac:dyDescent="0.25">
      <c r="J19" t="s">
        <v>13</v>
      </c>
      <c r="K19">
        <v>53.7</v>
      </c>
      <c r="Q19" t="s">
        <v>13</v>
      </c>
      <c r="R19">
        <f>K19</f>
        <v>53.7</v>
      </c>
    </row>
    <row r="22" spans="1:18" x14ac:dyDescent="0.25">
      <c r="J22" s="2" t="s">
        <v>14</v>
      </c>
      <c r="K22">
        <v>603</v>
      </c>
      <c r="L22" t="s">
        <v>4</v>
      </c>
    </row>
    <row r="23" spans="1:18" x14ac:dyDescent="0.25">
      <c r="A23" t="s">
        <v>6</v>
      </c>
      <c r="B23" s="1">
        <v>-104.617</v>
      </c>
      <c r="C23">
        <v>-6277</v>
      </c>
      <c r="D23">
        <f>C23/60</f>
        <v>-104.61666666666666</v>
      </c>
      <c r="K23" s="3">
        <f>K22*1000*1000</f>
        <v>603000000</v>
      </c>
      <c r="L23" t="s">
        <v>15</v>
      </c>
    </row>
    <row r="24" spans="1:18" x14ac:dyDescent="0.25">
      <c r="A24" t="s">
        <v>7</v>
      </c>
      <c r="B24" s="1">
        <v>53.816670000000002</v>
      </c>
      <c r="C24">
        <v>3229</v>
      </c>
      <c r="D24">
        <f>C24/60</f>
        <v>53.81666666666667</v>
      </c>
      <c r="J24" s="2" t="s">
        <v>5</v>
      </c>
      <c r="K24">
        <f>SQRT(K23)</f>
        <v>24556.058315617349</v>
      </c>
    </row>
    <row r="26" spans="1:18" x14ac:dyDescent="0.25">
      <c r="A26" t="s">
        <v>8</v>
      </c>
      <c r="B26">
        <v>-105.12</v>
      </c>
    </row>
    <row r="27" spans="1:18" x14ac:dyDescent="0.25">
      <c r="A27" t="s">
        <v>9</v>
      </c>
      <c r="B27">
        <v>53.99</v>
      </c>
    </row>
    <row r="29" spans="1:18" x14ac:dyDescent="0.25">
      <c r="A29" t="s">
        <v>10</v>
      </c>
    </row>
    <row r="30" spans="1:18" x14ac:dyDescent="0.25">
      <c r="A30" t="s">
        <v>11</v>
      </c>
    </row>
    <row r="32" spans="1:18" x14ac:dyDescent="0.25">
      <c r="A32" t="s">
        <v>0</v>
      </c>
      <c r="B32">
        <f>K18-O18</f>
        <v>-105.9</v>
      </c>
    </row>
    <row r="33" spans="1:2" x14ac:dyDescent="0.25">
      <c r="A33" t="s">
        <v>1</v>
      </c>
      <c r="B33">
        <f>K19-K10</f>
        <v>53.000000000000007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B1D1FD89317643A7C81A96EC24BEED" ma:contentTypeVersion="11" ma:contentTypeDescription="Create a new document." ma:contentTypeScope="" ma:versionID="1d217b477967e47d80610745fda99ba0">
  <xsd:schema xmlns:xsd="http://www.w3.org/2001/XMLSchema" xmlns:xs="http://www.w3.org/2001/XMLSchema" xmlns:p="http://schemas.microsoft.com/office/2006/metadata/properties" xmlns:ns3="4f50ba49-0a3d-4b68-8c9c-6392e65ccdfd" xmlns:ns4="617ececa-b5e3-4507-93d4-61bdda0dd2e5" targetNamespace="http://schemas.microsoft.com/office/2006/metadata/properties" ma:root="true" ma:fieldsID="a0ffe11becfa4462a633418d16034d3a" ns3:_="" ns4:_="">
    <xsd:import namespace="4f50ba49-0a3d-4b68-8c9c-6392e65ccdfd"/>
    <xsd:import namespace="617ececa-b5e3-4507-93d4-61bdda0dd2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0ba49-0a3d-4b68-8c9c-6392e65ccd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7ececa-b5e3-4507-93d4-61bdda0dd2e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96120A-97FA-48E1-8F03-C45AB7DC1F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50ba49-0a3d-4b68-8c9c-6392e65ccdfd"/>
    <ds:schemaRef ds:uri="617ececa-b5e3-4507-93d4-61bdda0dd2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458023-EA19-4E3B-A836-37BC53BEFF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E10402-0AF3-408B-BF3F-B5D1948F11FE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617ececa-b5e3-4507-93d4-61bdda0dd2e5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4f50ba49-0a3d-4b68-8c9c-6392e65ccdf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Haley</dc:creator>
  <cp:lastModifiedBy>Brauner, Haley</cp:lastModifiedBy>
  <dcterms:created xsi:type="dcterms:W3CDTF">2019-06-25T21:11:22Z</dcterms:created>
  <dcterms:modified xsi:type="dcterms:W3CDTF">2019-12-13T17:13:46Z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0x0101004BB1D1FD89317643A7C81A96EC24BEED</vt:lpwstr>
  </property>
</Properties>
</file>