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25" windowWidth="14805" windowHeight="7590" activeTab="1"/>
  </bookViews>
  <sheets>
    <sheet name="fisherz" sheetId="1" r:id="rId1"/>
    <sheet name="slopes" sheetId="4" r:id="rId2"/>
  </sheets>
  <calcPr calcId="124519"/>
</workbook>
</file>

<file path=xl/calcChain.xml><?xml version="1.0" encoding="utf-8"?>
<calcChain xmlns="http://schemas.openxmlformats.org/spreadsheetml/2006/main">
  <c r="I4" i="4"/>
  <c r="J4"/>
  <c r="K4"/>
  <c r="L4"/>
  <c r="I5"/>
  <c r="J5"/>
  <c r="K5"/>
  <c r="L5"/>
  <c r="I6"/>
  <c r="J6"/>
  <c r="K6"/>
  <c r="L6"/>
  <c r="I7"/>
  <c r="J7"/>
  <c r="K7"/>
  <c r="L7"/>
  <c r="I8"/>
  <c r="J8"/>
  <c r="K8"/>
  <c r="L8"/>
  <c r="I9"/>
  <c r="J9"/>
  <c r="K9"/>
  <c r="L9"/>
  <c r="I10"/>
  <c r="J10"/>
  <c r="K10"/>
  <c r="L10"/>
  <c r="I11"/>
  <c r="J11"/>
  <c r="K11"/>
  <c r="L11"/>
  <c r="I12"/>
  <c r="J12"/>
  <c r="K12"/>
  <c r="L12"/>
  <c r="I13"/>
  <c r="J13"/>
  <c r="K13"/>
  <c r="L13"/>
  <c r="I14"/>
  <c r="J14"/>
  <c r="K14"/>
  <c r="L14"/>
  <c r="L3"/>
  <c r="K3"/>
  <c r="J3"/>
  <c r="I3"/>
  <c r="B15"/>
  <c r="C15"/>
  <c r="I15" s="1"/>
  <c r="D15"/>
  <c r="J15" s="1"/>
  <c r="E15"/>
  <c r="F15"/>
  <c r="K15" s="1"/>
  <c r="G15"/>
  <c r="L15" s="1"/>
  <c r="K14" i="1" l="1"/>
  <c r="J14" l="1"/>
  <c r="J3" l="1"/>
  <c r="L53"/>
  <c r="K53"/>
  <c r="J53"/>
  <c r="G53"/>
  <c r="F53"/>
  <c r="E53"/>
  <c r="D53"/>
  <c r="C53"/>
  <c r="J4" l="1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L14"/>
  <c r="M14"/>
  <c r="M3" l="1"/>
  <c r="L3"/>
  <c r="K3"/>
</calcChain>
</file>

<file path=xl/sharedStrings.xml><?xml version="1.0" encoding="utf-8"?>
<sst xmlns="http://schemas.openxmlformats.org/spreadsheetml/2006/main" count="127" uniqueCount="51">
  <si>
    <t>single</t>
  </si>
  <si>
    <t>tangential</t>
  </si>
  <si>
    <t>radial</t>
  </si>
  <si>
    <t>grasp</t>
  </si>
  <si>
    <t>yanxu</t>
  </si>
  <si>
    <t>liqun</t>
  </si>
  <si>
    <t>nyang</t>
  </si>
  <si>
    <t>yifan</t>
  </si>
  <si>
    <t>estimation</t>
  </si>
  <si>
    <t>fisher z</t>
  </si>
  <si>
    <t>lishuang</t>
  </si>
  <si>
    <t>jiangwan</t>
  </si>
  <si>
    <t>xiangzhiqian</t>
  </si>
  <si>
    <t>zhangzhengrong</t>
  </si>
  <si>
    <t>Response time</t>
  </si>
  <si>
    <t>mean</t>
  </si>
  <si>
    <t>sunhuanxin</t>
  </si>
  <si>
    <t>chenmingliu</t>
  </si>
  <si>
    <t>sunjingyi</t>
  </si>
  <si>
    <t>eric</t>
  </si>
  <si>
    <t>Paired Differences</t>
  </si>
  <si>
    <t>t</t>
  </si>
  <si>
    <t>df</t>
  </si>
  <si>
    <t>Mean</t>
  </si>
  <si>
    <t>Std. Deviation</t>
  </si>
  <si>
    <t>Std. Error Mean</t>
  </si>
  <si>
    <t>Pair 1</t>
  </si>
  <si>
    <t>VAR00001 - VAR00002</t>
  </si>
  <si>
    <t>Pair 2</t>
  </si>
  <si>
    <t>VAR00001 - VAR00003</t>
  </si>
  <si>
    <t>Pair 3</t>
  </si>
  <si>
    <t>VAR00002 - VAR00003</t>
  </si>
  <si>
    <t>Peak velocity</t>
  </si>
  <si>
    <t>normalized</t>
    <phoneticPr fontId="6" type="noConversion"/>
  </si>
  <si>
    <t>estimation</t>
    <phoneticPr fontId="6" type="noConversion"/>
  </si>
  <si>
    <t>grasping</t>
    <phoneticPr fontId="6" type="noConversion"/>
  </si>
  <si>
    <t>sub1</t>
    <phoneticPr fontId="6" type="noConversion"/>
  </si>
  <si>
    <t>sub2</t>
    <phoneticPr fontId="6" type="noConversion"/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</si>
  <si>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</si>
  <si>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</si>
  <si>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</si>
  <si>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</si>
  <si>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</si>
  <si>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</si>
  <si>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</si>
  <si>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</si>
  <si>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</si>
  <si>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</si>
  <si>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normalized fisher z</t>
    <phoneticPr fontId="6" type="noConversion"/>
  </si>
  <si>
    <t>uncrowded</t>
    <phoneticPr fontId="6" type="noConversion"/>
  </si>
  <si>
    <t>grasping</t>
    <phoneticPr fontId="6" type="noConversion"/>
  </si>
</sst>
</file>

<file path=xl/styles.xml><?xml version="1.0" encoding="utf-8"?>
<styleSheet xmlns="http://schemas.openxmlformats.org/spreadsheetml/2006/main">
  <numFmts count="3">
    <numFmt numFmtId="176" formatCode="###0.00000"/>
    <numFmt numFmtId="177" formatCode="###0.000"/>
    <numFmt numFmtId="178" formatCode="###0"/>
  </numFmts>
  <fonts count="8">
    <font>
      <sz val="11"/>
      <color theme="1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</cellStyleXfs>
  <cellXfs count="37">
    <xf numFmtId="0" fontId="0" fillId="0" borderId="0" xfId="0"/>
    <xf numFmtId="0" fontId="0" fillId="2" borderId="0" xfId="0" applyFill="1"/>
    <xf numFmtId="0" fontId="5" fillId="0" borderId="12" xfId="3" applyFont="1" applyBorder="1" applyAlignment="1">
      <alignment horizontal="center" wrapText="1"/>
    </xf>
    <xf numFmtId="0" fontId="5" fillId="0" borderId="1" xfId="3" applyFont="1" applyBorder="1" applyAlignment="1">
      <alignment horizontal="left" vertical="top" wrapText="1"/>
    </xf>
    <xf numFmtId="0" fontId="5" fillId="0" borderId="2" xfId="3" applyFont="1" applyBorder="1" applyAlignment="1">
      <alignment horizontal="left" vertical="top" wrapText="1"/>
    </xf>
    <xf numFmtId="176" fontId="5" fillId="0" borderId="13" xfId="3" applyNumberFormat="1" applyFont="1" applyBorder="1" applyAlignment="1">
      <alignment horizontal="right" vertical="top"/>
    </xf>
    <xf numFmtId="176" fontId="5" fillId="0" borderId="14" xfId="3" applyNumberFormat="1" applyFont="1" applyBorder="1" applyAlignment="1">
      <alignment horizontal="right" vertical="top"/>
    </xf>
    <xf numFmtId="177" fontId="5" fillId="0" borderId="14" xfId="3" applyNumberFormat="1" applyFont="1" applyBorder="1" applyAlignment="1">
      <alignment horizontal="right" vertical="top"/>
    </xf>
    <xf numFmtId="178" fontId="5" fillId="0" borderId="14" xfId="3" applyNumberFormat="1" applyFont="1" applyBorder="1" applyAlignment="1">
      <alignment horizontal="right" vertical="top"/>
    </xf>
    <xf numFmtId="0" fontId="5" fillId="0" borderId="5" xfId="3" applyFont="1" applyBorder="1" applyAlignment="1">
      <alignment horizontal="left" vertical="top" wrapText="1"/>
    </xf>
    <xf numFmtId="0" fontId="5" fillId="0" borderId="6" xfId="3" applyFont="1" applyBorder="1" applyAlignment="1">
      <alignment horizontal="left" vertical="top" wrapText="1"/>
    </xf>
    <xf numFmtId="176" fontId="5" fillId="0" borderId="15" xfId="3" applyNumberFormat="1" applyFont="1" applyBorder="1" applyAlignment="1">
      <alignment horizontal="right" vertical="top"/>
    </xf>
    <xf numFmtId="176" fontId="5" fillId="0" borderId="16" xfId="3" applyNumberFormat="1" applyFont="1" applyBorder="1" applyAlignment="1">
      <alignment horizontal="right" vertical="top"/>
    </xf>
    <xf numFmtId="177" fontId="5" fillId="0" borderId="16" xfId="3" applyNumberFormat="1" applyFont="1" applyBorder="1" applyAlignment="1">
      <alignment horizontal="right" vertical="top"/>
    </xf>
    <xf numFmtId="178" fontId="5" fillId="0" borderId="16" xfId="3" applyNumberFormat="1" applyFont="1" applyBorder="1" applyAlignment="1">
      <alignment horizontal="right" vertical="top"/>
    </xf>
    <xf numFmtId="0" fontId="5" fillId="0" borderId="9" xfId="3" applyFont="1" applyBorder="1" applyAlignment="1">
      <alignment horizontal="left" vertical="top" wrapText="1"/>
    </xf>
    <xf numFmtId="0" fontId="5" fillId="0" borderId="10" xfId="3" applyFont="1" applyBorder="1" applyAlignment="1">
      <alignment horizontal="left" vertical="top" wrapText="1"/>
    </xf>
    <xf numFmtId="176" fontId="5" fillId="0" borderId="17" xfId="3" applyNumberFormat="1" applyFont="1" applyBorder="1" applyAlignment="1">
      <alignment horizontal="right" vertical="top"/>
    </xf>
    <xf numFmtId="176" fontId="5" fillId="0" borderId="18" xfId="3" applyNumberFormat="1" applyFont="1" applyBorder="1" applyAlignment="1">
      <alignment horizontal="right" vertical="top"/>
    </xf>
    <xf numFmtId="177" fontId="5" fillId="0" borderId="18" xfId="3" applyNumberFormat="1" applyFont="1" applyBorder="1" applyAlignment="1">
      <alignment horizontal="right" vertical="top"/>
    </xf>
    <xf numFmtId="178" fontId="5" fillId="0" borderId="18" xfId="3" applyNumberFormat="1" applyFont="1" applyBorder="1" applyAlignment="1">
      <alignment horizontal="right" vertical="top"/>
    </xf>
    <xf numFmtId="0" fontId="4" fillId="0" borderId="0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wrapText="1"/>
    </xf>
    <xf numFmtId="0" fontId="5" fillId="0" borderId="2" xfId="3" applyFont="1" applyBorder="1" applyAlignment="1">
      <alignment horizontal="left" wrapText="1"/>
    </xf>
    <xf numFmtId="0" fontId="5" fillId="0" borderId="3" xfId="3" applyFont="1" applyBorder="1" applyAlignment="1">
      <alignment horizontal="center" wrapText="1"/>
    </xf>
    <xf numFmtId="0" fontId="5" fillId="0" borderId="4" xfId="3" applyFont="1" applyBorder="1" applyAlignment="1">
      <alignment horizontal="center" wrapText="1"/>
    </xf>
    <xf numFmtId="0" fontId="5" fillId="0" borderId="5" xfId="3" applyFont="1" applyBorder="1" applyAlignment="1">
      <alignment horizontal="left" wrapText="1"/>
    </xf>
    <xf numFmtId="0" fontId="5" fillId="0" borderId="6" xfId="3" applyFont="1" applyBorder="1" applyAlignment="1">
      <alignment horizontal="left" wrapText="1"/>
    </xf>
    <xf numFmtId="0" fontId="5" fillId="0" borderId="7" xfId="3" applyFont="1" applyBorder="1" applyAlignment="1">
      <alignment horizontal="center" wrapText="1"/>
    </xf>
    <xf numFmtId="0" fontId="5" fillId="0" borderId="8" xfId="3" applyFont="1" applyBorder="1" applyAlignment="1">
      <alignment horizontal="center" wrapText="1"/>
    </xf>
    <xf numFmtId="0" fontId="5" fillId="0" borderId="9" xfId="3" applyFont="1" applyBorder="1" applyAlignment="1">
      <alignment horizontal="left" wrapText="1"/>
    </xf>
    <xf numFmtId="0" fontId="5" fillId="0" borderId="10" xfId="3" applyFont="1" applyBorder="1" applyAlignment="1">
      <alignment horizontal="left" wrapText="1"/>
    </xf>
    <xf numFmtId="0" fontId="5" fillId="0" borderId="11" xfId="3" applyFont="1" applyBorder="1" applyAlignment="1">
      <alignment horizontal="center" wrapText="1"/>
    </xf>
    <xf numFmtId="0" fontId="2" fillId="4" borderId="0" xfId="2"/>
    <xf numFmtId="0" fontId="0" fillId="0" borderId="0" xfId="0" applyFont="1" applyFill="1"/>
    <xf numFmtId="0" fontId="7" fillId="0" borderId="0" xfId="1" applyFont="1" applyFill="1"/>
    <xf numFmtId="0" fontId="7" fillId="0" borderId="0" xfId="0" applyFont="1" applyFill="1"/>
  </cellXfs>
  <cellStyles count="4">
    <cellStyle name="Normal_peakV" xfId="3"/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60140672"/>
        <c:axId val="175783936"/>
      </c:barChart>
      <c:catAx>
        <c:axId val="160140672"/>
        <c:scaling>
          <c:orientation val="minMax"/>
        </c:scaling>
        <c:axPos val="b"/>
        <c:tickLblPos val="nextTo"/>
        <c:crossAx val="175783936"/>
        <c:crosses val="autoZero"/>
        <c:auto val="1"/>
        <c:lblAlgn val="ctr"/>
        <c:lblOffset val="100"/>
      </c:catAx>
      <c:valAx>
        <c:axId val="175783936"/>
        <c:scaling>
          <c:orientation val="minMax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crossAx val="1601406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75986944"/>
        <c:axId val="176726016"/>
      </c:barChart>
      <c:catAx>
        <c:axId val="175986944"/>
        <c:scaling>
          <c:orientation val="minMax"/>
        </c:scaling>
        <c:axPos val="b"/>
        <c:tickLblPos val="nextTo"/>
        <c:crossAx val="176726016"/>
        <c:crosses val="autoZero"/>
        <c:auto val="1"/>
        <c:lblAlgn val="ctr"/>
        <c:lblOffset val="100"/>
      </c:catAx>
      <c:valAx>
        <c:axId val="176726016"/>
        <c:scaling>
          <c:orientation val="minMax"/>
        </c:scaling>
        <c:axPos val="l"/>
        <c:majorGridlines/>
        <c:numFmt formatCode="General" sourceLinked="1"/>
        <c:tickLblPos val="nextTo"/>
        <c:crossAx val="1759869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slopes!$C$57</c:f>
              <c:strCache>
                <c:ptCount val="1"/>
              </c:strCache>
            </c:strRef>
          </c:tx>
          <c:errBars>
            <c:errBarType val="both"/>
            <c:errValType val="fixedVal"/>
            <c:val val="0.20290000000000005"/>
          </c:errBars>
          <c:cat>
            <c:numRef>
              <c:f>slopes!$B$58:$B$59</c:f>
              <c:numCache>
                <c:formatCode>General</c:formatCode>
                <c:ptCount val="2"/>
              </c:numCache>
            </c:numRef>
          </c:cat>
          <c:val>
            <c:numRef>
              <c:f>slopes!$C$58:$C$59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slopes!$D$57</c:f>
              <c:strCache>
                <c:ptCount val="1"/>
              </c:strCache>
            </c:strRef>
          </c:tx>
          <c:errBars>
            <c:errBarType val="both"/>
            <c:errValType val="fixedVal"/>
            <c:val val="0.20290000000000005"/>
          </c:errBars>
          <c:cat>
            <c:numRef>
              <c:f>slopes!$B$58:$B$59</c:f>
              <c:numCache>
                <c:formatCode>General</c:formatCode>
                <c:ptCount val="2"/>
              </c:numCache>
            </c:numRef>
          </c:cat>
          <c:val>
            <c:numRef>
              <c:f>slopes!$D$58:$D$59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slopes!$E$57</c:f>
              <c:strCache>
                <c:ptCount val="1"/>
              </c:strCache>
            </c:strRef>
          </c:tx>
          <c:errBars>
            <c:errBarType val="both"/>
            <c:errValType val="fixedVal"/>
            <c:val val="0.20290000000000005"/>
          </c:errBars>
          <c:cat>
            <c:numRef>
              <c:f>slopes!$B$58:$B$59</c:f>
              <c:numCache>
                <c:formatCode>General</c:formatCode>
                <c:ptCount val="2"/>
              </c:numCache>
            </c:numRef>
          </c:cat>
          <c:val>
            <c:numRef>
              <c:f>slopes!$E$58:$E$59</c:f>
              <c:numCache>
                <c:formatCode>General</c:formatCode>
                <c:ptCount val="2"/>
              </c:numCache>
            </c:numRef>
          </c:val>
        </c:ser>
        <c:axId val="123534720"/>
        <c:axId val="184157312"/>
      </c:barChart>
      <c:catAx>
        <c:axId val="12353472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zh-CN"/>
          </a:p>
        </c:txPr>
        <c:crossAx val="184157312"/>
        <c:crosses val="autoZero"/>
        <c:auto val="1"/>
        <c:lblAlgn val="ctr"/>
        <c:lblOffset val="100"/>
      </c:catAx>
      <c:valAx>
        <c:axId val="184157312"/>
        <c:scaling>
          <c:orientation val="minMax"/>
          <c:max val="2"/>
          <c:min val="-0.4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sz="1200" b="0">
                    <a:latin typeface="Arial" pitchFamily="34" charset="0"/>
                    <a:cs typeface="Arial" pitchFamily="34" charset="0"/>
                  </a:rPr>
                  <a:t>slope</a:t>
                </a:r>
                <a:endParaRPr lang="zh-CN" altLang="en-US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zh-CN"/>
          </a:p>
        </c:txPr>
        <c:crossAx val="123534720"/>
        <c:crosses val="autoZero"/>
        <c:crossBetween val="between"/>
        <c:majorUnit val="0.4"/>
      </c:valAx>
    </c:plotArea>
    <c:legend>
      <c:legendPos val="r"/>
      <c:layout/>
      <c:txPr>
        <a:bodyPr/>
        <a:lstStyle/>
        <a:p>
          <a:pPr>
            <a:defRPr sz="1200">
              <a:latin typeface="Arial" pitchFamily="34" charset="0"/>
              <a:cs typeface="Arial" pitchFamily="34" charset="0"/>
            </a:defRPr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58</xdr:row>
      <xdr:rowOff>38100</xdr:rowOff>
    </xdr:from>
    <xdr:to>
      <xdr:col>7</xdr:col>
      <xdr:colOff>0</xdr:colOff>
      <xdr:row>67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53</xdr:row>
      <xdr:rowOff>185737</xdr:rowOff>
    </xdr:from>
    <xdr:to>
      <xdr:col>12</xdr:col>
      <xdr:colOff>428625</xdr:colOff>
      <xdr:row>64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51</xdr:row>
      <xdr:rowOff>9525</xdr:rowOff>
    </xdr:from>
    <xdr:to>
      <xdr:col>10</xdr:col>
      <xdr:colOff>76200</xdr:colOff>
      <xdr:row>67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workbookViewId="0">
      <selection activeCell="H24" sqref="H24"/>
    </sheetView>
  </sheetViews>
  <sheetFormatPr defaultRowHeight="13.5"/>
  <cols>
    <col min="1" max="1" width="10.625" customWidth="1"/>
    <col min="2" max="2" width="11.375" customWidth="1"/>
  </cols>
  <sheetData>
    <row r="1" spans="1:13">
      <c r="A1" s="1" t="s">
        <v>9</v>
      </c>
      <c r="B1" t="s">
        <v>3</v>
      </c>
      <c r="E1" t="s">
        <v>8</v>
      </c>
      <c r="H1" s="33" t="s">
        <v>48</v>
      </c>
      <c r="J1" t="s">
        <v>3</v>
      </c>
      <c r="L1" t="s">
        <v>8</v>
      </c>
    </row>
    <row r="2" spans="1:13" ht="15.75" customHeight="1">
      <c r="B2" t="s">
        <v>49</v>
      </c>
      <c r="C2" t="s">
        <v>1</v>
      </c>
      <c r="D2" t="s">
        <v>2</v>
      </c>
      <c r="E2" t="s">
        <v>49</v>
      </c>
      <c r="F2" t="s">
        <v>1</v>
      </c>
      <c r="G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 ht="15.75" customHeight="1">
      <c r="A3" t="s">
        <v>36</v>
      </c>
      <c r="B3">
        <v>1.54575611218262</v>
      </c>
      <c r="C3">
        <v>1.2414171578319499</v>
      </c>
      <c r="D3">
        <v>0.45124129889874398</v>
      </c>
      <c r="E3">
        <v>1.33995803805611</v>
      </c>
      <c r="F3">
        <v>1.36739248627168</v>
      </c>
      <c r="G3">
        <v>1.5939917968575601</v>
      </c>
      <c r="I3" t="s">
        <v>36</v>
      </c>
      <c r="J3">
        <f t="shared" ref="J3:J13" si="0">C3/B3</f>
        <v>0.80311321304048344</v>
      </c>
      <c r="K3">
        <f t="shared" ref="K3:K13" si="1">D3/B3</f>
        <v>0.29192270070443888</v>
      </c>
      <c r="L3">
        <f t="shared" ref="L3:L14" si="2">F3/E3</f>
        <v>1.0204741099619576</v>
      </c>
      <c r="M3">
        <f t="shared" ref="M3:M14" si="3">G3/E3</f>
        <v>1.1895833687224857</v>
      </c>
    </row>
    <row r="4" spans="1:13" ht="15" customHeight="1">
      <c r="A4" t="s">
        <v>37</v>
      </c>
      <c r="B4">
        <v>2.3467561182594201</v>
      </c>
      <c r="C4">
        <v>0.61887881303088199</v>
      </c>
      <c r="D4">
        <v>0.40576687730253902</v>
      </c>
      <c r="E4">
        <v>2.2141352878804499</v>
      </c>
      <c r="F4">
        <v>-0.29868454326358701</v>
      </c>
      <c r="G4">
        <v>-0.80938146644192499</v>
      </c>
      <c r="I4" t="s">
        <v>37</v>
      </c>
      <c r="J4">
        <f t="shared" si="0"/>
        <v>0.26371671441082767</v>
      </c>
      <c r="K4">
        <f t="shared" si="1"/>
        <v>0.17290543066890765</v>
      </c>
      <c r="L4">
        <f t="shared" si="2"/>
        <v>-0.13489895802596241</v>
      </c>
      <c r="M4">
        <f t="shared" si="3"/>
        <v>-0.36555194746782194</v>
      </c>
    </row>
    <row r="5" spans="1:13">
      <c r="A5" t="s">
        <v>38</v>
      </c>
      <c r="B5">
        <v>1.89223481165123</v>
      </c>
      <c r="C5">
        <v>-0.24900182400286999</v>
      </c>
      <c r="D5">
        <v>0.72303427689542499</v>
      </c>
      <c r="E5">
        <v>2.10655959221162</v>
      </c>
      <c r="F5">
        <v>0.90185725297418695</v>
      </c>
      <c r="G5">
        <v>-1.2626767851566401</v>
      </c>
      <c r="I5" t="s">
        <v>38</v>
      </c>
      <c r="J5">
        <f t="shared" si="0"/>
        <v>-0.13159139789082641</v>
      </c>
      <c r="K5">
        <f t="shared" si="1"/>
        <v>0.3821060010329691</v>
      </c>
      <c r="L5">
        <f t="shared" si="2"/>
        <v>0.42811855705793322</v>
      </c>
      <c r="M5">
        <f t="shared" si="3"/>
        <v>-0.5994023572012932</v>
      </c>
    </row>
    <row r="6" spans="1:13">
      <c r="A6" t="s">
        <v>39</v>
      </c>
      <c r="B6">
        <v>1.37651712849084</v>
      </c>
      <c r="C6">
        <v>-4.9276816277942399E-2</v>
      </c>
      <c r="D6">
        <v>0.72432757614920995</v>
      </c>
      <c r="E6">
        <v>1.3780412802967399</v>
      </c>
      <c r="F6">
        <v>0.80253284333826103</v>
      </c>
      <c r="G6">
        <v>-0.19982521638095099</v>
      </c>
      <c r="I6" t="s">
        <v>39</v>
      </c>
      <c r="J6">
        <f t="shared" si="0"/>
        <v>-3.5798186058147774E-2</v>
      </c>
      <c r="K6">
        <f t="shared" si="1"/>
        <v>0.5262030970463365</v>
      </c>
      <c r="L6">
        <f t="shared" si="2"/>
        <v>0.58237213559048684</v>
      </c>
      <c r="M6">
        <f t="shared" si="3"/>
        <v>-0.14500669844804773</v>
      </c>
    </row>
    <row r="7" spans="1:13">
      <c r="A7" t="s">
        <v>40</v>
      </c>
      <c r="B7">
        <v>0.42793428814989898</v>
      </c>
      <c r="C7">
        <v>0.62718460128801601</v>
      </c>
      <c r="D7">
        <v>0.97659199085024795</v>
      </c>
      <c r="E7">
        <v>0.99337929736887898</v>
      </c>
      <c r="F7">
        <v>0.62169228638164498</v>
      </c>
      <c r="G7">
        <v>0.95404361808461002</v>
      </c>
      <c r="I7" t="s">
        <v>40</v>
      </c>
      <c r="J7">
        <f t="shared" si="0"/>
        <v>1.46560960094958</v>
      </c>
      <c r="K7">
        <f t="shared" si="1"/>
        <v>2.2821073652975485</v>
      </c>
      <c r="L7">
        <f t="shared" si="2"/>
        <v>0.62583575883682552</v>
      </c>
      <c r="M7">
        <f t="shared" si="3"/>
        <v>0.96040215516021354</v>
      </c>
    </row>
    <row r="8" spans="1:13">
      <c r="A8" t="s">
        <v>41</v>
      </c>
      <c r="B8">
        <v>0.68789690641522905</v>
      </c>
      <c r="C8">
        <v>0.84273030062388998</v>
      </c>
      <c r="D8">
        <v>0.82178195614946004</v>
      </c>
      <c r="E8">
        <v>0.83048813166367796</v>
      </c>
      <c r="F8">
        <v>-0.17632439663098301</v>
      </c>
      <c r="G8">
        <v>-0.39675376853037297</v>
      </c>
      <c r="I8" t="s">
        <v>41</v>
      </c>
      <c r="J8">
        <f t="shared" si="0"/>
        <v>1.2250822656196105</v>
      </c>
      <c r="K8">
        <f t="shared" si="1"/>
        <v>1.1946295273109067</v>
      </c>
      <c r="L8">
        <f t="shared" si="2"/>
        <v>-0.21231416790720489</v>
      </c>
      <c r="M8">
        <f t="shared" si="3"/>
        <v>-0.47773562728172253</v>
      </c>
    </row>
    <row r="9" spans="1:13">
      <c r="A9" t="s">
        <v>42</v>
      </c>
      <c r="B9">
        <v>0.89584338696326704</v>
      </c>
      <c r="C9">
        <v>0.492546161375706</v>
      </c>
      <c r="D9">
        <v>0.76415969938195105</v>
      </c>
      <c r="E9">
        <v>1.83707690861425</v>
      </c>
      <c r="F9">
        <v>0.36456285988848097</v>
      </c>
      <c r="G9">
        <v>-0.32360915056810002</v>
      </c>
      <c r="I9" t="s">
        <v>42</v>
      </c>
      <c r="J9">
        <f t="shared" si="0"/>
        <v>0.54981280047770476</v>
      </c>
      <c r="K9">
        <f t="shared" si="1"/>
        <v>0.85300590538743848</v>
      </c>
      <c r="L9">
        <f t="shared" si="2"/>
        <v>0.19844724963827412</v>
      </c>
      <c r="M9">
        <f t="shared" si="3"/>
        <v>-0.17615438365735378</v>
      </c>
    </row>
    <row r="10" spans="1:13">
      <c r="A10" t="s">
        <v>43</v>
      </c>
      <c r="B10">
        <v>1.42150562327451</v>
      </c>
      <c r="C10">
        <v>0.83423018405132399</v>
      </c>
      <c r="D10">
        <v>1.2215702835298199</v>
      </c>
      <c r="E10">
        <v>2.9048364072795301</v>
      </c>
      <c r="F10">
        <v>2.0692122167182001</v>
      </c>
      <c r="G10">
        <v>1.3295464910624299</v>
      </c>
      <c r="I10" t="s">
        <v>43</v>
      </c>
      <c r="J10">
        <f t="shared" si="0"/>
        <v>0.58686379455160553</v>
      </c>
      <c r="K10">
        <f t="shared" si="1"/>
        <v>0.85934959632158969</v>
      </c>
      <c r="L10">
        <f t="shared" si="2"/>
        <v>0.71233347651962331</v>
      </c>
      <c r="M10">
        <f t="shared" si="3"/>
        <v>0.45770098712980251</v>
      </c>
    </row>
    <row r="11" spans="1:13">
      <c r="A11" t="s">
        <v>44</v>
      </c>
      <c r="B11">
        <v>1.4812512827365401</v>
      </c>
      <c r="C11">
        <v>1.04681080223026</v>
      </c>
      <c r="D11">
        <v>1.16219433758408</v>
      </c>
      <c r="E11">
        <v>1.29132902947129</v>
      </c>
      <c r="F11">
        <v>1.3185725687074901</v>
      </c>
      <c r="G11">
        <v>0.27696637084832199</v>
      </c>
      <c r="I11" t="s">
        <v>44</v>
      </c>
      <c r="J11">
        <f t="shared" si="0"/>
        <v>0.70670710258986424</v>
      </c>
      <c r="K11">
        <f t="shared" si="1"/>
        <v>0.78460309275613394</v>
      </c>
      <c r="L11">
        <f t="shared" si="2"/>
        <v>1.0210972870697055</v>
      </c>
      <c r="M11">
        <f t="shared" si="3"/>
        <v>0.21448164218976828</v>
      </c>
    </row>
    <row r="12" spans="1:13">
      <c r="A12" t="s">
        <v>45</v>
      </c>
      <c r="B12">
        <v>1.20899899890764</v>
      </c>
      <c r="C12">
        <v>0.51313571393630997</v>
      </c>
      <c r="D12">
        <v>1.11336827201914</v>
      </c>
      <c r="E12">
        <v>1.3203211203046601</v>
      </c>
      <c r="F12">
        <v>1.66966579328565</v>
      </c>
      <c r="G12">
        <v>0.361313262068648</v>
      </c>
      <c r="I12" t="s">
        <v>45</v>
      </c>
      <c r="J12">
        <f t="shared" si="0"/>
        <v>0.42443022235745487</v>
      </c>
      <c r="K12">
        <f t="shared" si="1"/>
        <v>0.92090090481885867</v>
      </c>
      <c r="L12">
        <f t="shared" si="2"/>
        <v>1.2645906875293942</v>
      </c>
      <c r="M12">
        <f t="shared" si="3"/>
        <v>0.27365559522767918</v>
      </c>
    </row>
    <row r="13" spans="1:13">
      <c r="A13" t="s">
        <v>46</v>
      </c>
      <c r="B13">
        <v>0.99980852854951996</v>
      </c>
      <c r="C13">
        <v>1.3868155362044099</v>
      </c>
      <c r="D13">
        <v>1.90634215022354</v>
      </c>
      <c r="E13">
        <v>1.4580894305227201</v>
      </c>
      <c r="F13">
        <v>1.0831248740297199</v>
      </c>
      <c r="G13">
        <v>0.105792676607862</v>
      </c>
      <c r="I13" t="s">
        <v>46</v>
      </c>
      <c r="J13">
        <f t="shared" si="0"/>
        <v>1.387081122638895</v>
      </c>
      <c r="K13">
        <f t="shared" si="1"/>
        <v>1.9067072302225516</v>
      </c>
      <c r="L13">
        <f t="shared" si="2"/>
        <v>0.74283843731136801</v>
      </c>
      <c r="M13">
        <f t="shared" si="3"/>
        <v>7.2555684441067303E-2</v>
      </c>
    </row>
    <row r="14" spans="1:13">
      <c r="A14" t="s">
        <v>47</v>
      </c>
      <c r="B14">
        <v>1.3273451005700601</v>
      </c>
      <c r="C14">
        <v>1.32393566829821</v>
      </c>
      <c r="D14">
        <v>3.9794816938089797E-2</v>
      </c>
      <c r="E14">
        <v>2.2010934650174301</v>
      </c>
      <c r="F14">
        <v>1.6884223441478099</v>
      </c>
      <c r="G14">
        <v>1.6584999978341499</v>
      </c>
      <c r="I14" t="s">
        <v>47</v>
      </c>
      <c r="J14">
        <f>C14/B14</f>
        <v>0.99743138971893153</v>
      </c>
      <c r="K14">
        <f>D14/B14</f>
        <v>2.9980761537447165E-2</v>
      </c>
      <c r="L14">
        <f t="shared" si="2"/>
        <v>0.76708343874640483</v>
      </c>
      <c r="M14">
        <f t="shared" si="3"/>
        <v>0.75348912901389065</v>
      </c>
    </row>
    <row r="38" spans="2:12">
      <c r="B38" s="1" t="s">
        <v>14</v>
      </c>
    </row>
    <row r="39" spans="2:12">
      <c r="C39" t="s">
        <v>3</v>
      </c>
      <c r="F39" t="s">
        <v>8</v>
      </c>
      <c r="I39" s="33" t="s">
        <v>32</v>
      </c>
      <c r="K39" t="s">
        <v>3</v>
      </c>
    </row>
    <row r="40" spans="2:12">
      <c r="C40" t="s">
        <v>0</v>
      </c>
      <c r="D40" t="s">
        <v>1</v>
      </c>
      <c r="E40" t="s">
        <v>2</v>
      </c>
      <c r="F40" t="s">
        <v>0</v>
      </c>
      <c r="G40" t="s">
        <v>1</v>
      </c>
      <c r="J40" t="s">
        <v>0</v>
      </c>
      <c r="K40" t="s">
        <v>1</v>
      </c>
      <c r="L40" t="s">
        <v>2</v>
      </c>
    </row>
    <row r="41" spans="2:12">
      <c r="B41" t="s">
        <v>4</v>
      </c>
      <c r="C41">
        <v>0.60129348591435705</v>
      </c>
      <c r="D41">
        <v>0.63896496332405806</v>
      </c>
      <c r="E41">
        <v>0.65002404825451499</v>
      </c>
      <c r="F41">
        <v>0.78210664670138297</v>
      </c>
      <c r="G41">
        <v>0.86645847288891698</v>
      </c>
      <c r="I41" t="s">
        <v>4</v>
      </c>
      <c r="J41">
        <v>370.49</v>
      </c>
      <c r="K41">
        <v>384.67866666666703</v>
      </c>
      <c r="L41">
        <v>393.839333333333</v>
      </c>
    </row>
    <row r="42" spans="2:12">
      <c r="B42" t="s">
        <v>5</v>
      </c>
      <c r="C42">
        <v>0.37871939979948699</v>
      </c>
      <c r="D42">
        <v>0.38630566496247698</v>
      </c>
      <c r="E42">
        <v>0.38311135819537101</v>
      </c>
      <c r="F42">
        <v>0.43457884230588201</v>
      </c>
      <c r="G42">
        <v>0.44544684320796202</v>
      </c>
      <c r="I42" t="s">
        <v>5</v>
      </c>
      <c r="J42">
        <v>603.07966666666698</v>
      </c>
      <c r="K42">
        <v>564.66300000000001</v>
      </c>
      <c r="L42">
        <v>555.45333333333303</v>
      </c>
    </row>
    <row r="43" spans="2:12">
      <c r="B43" t="s">
        <v>6</v>
      </c>
      <c r="C43">
        <v>0.32617135488447602</v>
      </c>
      <c r="D43">
        <v>0.33156587857617198</v>
      </c>
      <c r="E43">
        <v>0.32983764190527498</v>
      </c>
      <c r="F43">
        <v>0.38152131839645598</v>
      </c>
      <c r="G43">
        <v>0.39414082315973598</v>
      </c>
      <c r="I43" t="s">
        <v>6</v>
      </c>
      <c r="J43">
        <v>652.88366666666695</v>
      </c>
      <c r="K43">
        <v>621.29533333333302</v>
      </c>
      <c r="L43">
        <v>634.74199999999996</v>
      </c>
    </row>
    <row r="44" spans="2:12">
      <c r="B44" t="s">
        <v>7</v>
      </c>
      <c r="C44">
        <v>0.41622918175320001</v>
      </c>
      <c r="D44">
        <v>0.39476575749334503</v>
      </c>
      <c r="E44">
        <v>0.40178014586466199</v>
      </c>
      <c r="F44">
        <v>0.483932595788792</v>
      </c>
      <c r="G44">
        <v>0.45763210065391202</v>
      </c>
      <c r="I44" t="s">
        <v>7</v>
      </c>
      <c r="J44">
        <v>635.506666666667</v>
      </c>
      <c r="K44">
        <v>638.16933333333395</v>
      </c>
      <c r="L44">
        <v>617.15599999999995</v>
      </c>
    </row>
    <row r="45" spans="2:12">
      <c r="B45" t="s">
        <v>10</v>
      </c>
      <c r="C45">
        <v>0.46019998867122902</v>
      </c>
      <c r="D45">
        <v>0.43893196118976102</v>
      </c>
      <c r="E45">
        <v>0.42284624914755098</v>
      </c>
      <c r="F45">
        <v>0.94904926466794404</v>
      </c>
      <c r="G45">
        <v>0.85579324342058205</v>
      </c>
      <c r="I45" t="s">
        <v>10</v>
      </c>
      <c r="J45">
        <v>497.87</v>
      </c>
      <c r="K45">
        <v>554.46666666666704</v>
      </c>
      <c r="L45">
        <v>464.5</v>
      </c>
    </row>
    <row r="46" spans="2:12">
      <c r="B46" t="s">
        <v>11</v>
      </c>
      <c r="C46">
        <v>0.33567250184035702</v>
      </c>
      <c r="D46">
        <v>0.31503898991310703</v>
      </c>
      <c r="E46">
        <v>0.31983392388598703</v>
      </c>
      <c r="F46">
        <v>0.55773504176953204</v>
      </c>
      <c r="G46">
        <v>0.45017184606598099</v>
      </c>
      <c r="I46" t="s">
        <v>11</v>
      </c>
      <c r="J46">
        <v>665.54666666666697</v>
      </c>
      <c r="K46">
        <v>612.69133333333298</v>
      </c>
      <c r="L46">
        <v>657.65</v>
      </c>
    </row>
    <row r="47" spans="2:12">
      <c r="B47" t="s">
        <v>12</v>
      </c>
      <c r="C47">
        <v>0.34368319105221101</v>
      </c>
      <c r="D47">
        <v>0.35222734256725102</v>
      </c>
      <c r="E47">
        <v>0.34066008424367</v>
      </c>
      <c r="F47">
        <v>0.57082948137540401</v>
      </c>
      <c r="G47">
        <v>0.54896623160651303</v>
      </c>
      <c r="I47" t="s">
        <v>12</v>
      </c>
      <c r="J47">
        <v>546.01066666666702</v>
      </c>
      <c r="K47">
        <v>523.62</v>
      </c>
      <c r="L47">
        <v>529.62</v>
      </c>
    </row>
    <row r="48" spans="2:12">
      <c r="B48" t="s">
        <v>13</v>
      </c>
      <c r="C48">
        <v>0.28062782982500101</v>
      </c>
      <c r="D48">
        <v>0.30060712245758597</v>
      </c>
      <c r="E48">
        <v>0.32590730424659897</v>
      </c>
      <c r="F48">
        <v>0.35322062937193599</v>
      </c>
      <c r="G48">
        <v>0.383359853000729</v>
      </c>
      <c r="I48" t="s">
        <v>13</v>
      </c>
      <c r="J48">
        <v>597.453666666667</v>
      </c>
      <c r="K48">
        <v>575.08566666666695</v>
      </c>
      <c r="L48">
        <v>569.13599999999997</v>
      </c>
    </row>
    <row r="49" spans="2:12">
      <c r="B49" t="s">
        <v>16</v>
      </c>
      <c r="C49">
        <v>0.82661772612482298</v>
      </c>
      <c r="D49">
        <v>0.74405752482125498</v>
      </c>
      <c r="E49">
        <v>0.76652614387276097</v>
      </c>
      <c r="F49">
        <v>1.0083383707965099</v>
      </c>
      <c r="G49">
        <v>1.1436469460085701</v>
      </c>
      <c r="I49" t="s">
        <v>16</v>
      </c>
      <c r="J49">
        <v>561.74266666666699</v>
      </c>
      <c r="K49">
        <v>549.59333333333302</v>
      </c>
      <c r="L49">
        <v>559.29</v>
      </c>
    </row>
    <row r="50" spans="2:12">
      <c r="B50" t="s">
        <v>19</v>
      </c>
      <c r="C50">
        <v>0.43604385415965202</v>
      </c>
      <c r="D50">
        <v>0.45860914847289702</v>
      </c>
      <c r="E50">
        <v>0.43136666317198702</v>
      </c>
      <c r="F50">
        <v>0.56877111588740603</v>
      </c>
      <c r="G50">
        <v>0.60747958693827997</v>
      </c>
      <c r="I50" t="s">
        <v>19</v>
      </c>
      <c r="J50">
        <v>753.73</v>
      </c>
      <c r="K50">
        <v>745.92200000000003</v>
      </c>
      <c r="L50">
        <v>695.78333333333296</v>
      </c>
    </row>
    <row r="51" spans="2:12">
      <c r="B51" t="s">
        <v>17</v>
      </c>
      <c r="C51">
        <v>0.351425901854721</v>
      </c>
      <c r="D51">
        <v>0.33657415208144797</v>
      </c>
      <c r="E51">
        <v>0.31757607859811599</v>
      </c>
      <c r="F51">
        <v>0.468283226145917</v>
      </c>
      <c r="G51">
        <v>0.47003919879838002</v>
      </c>
      <c r="I51" t="s">
        <v>17</v>
      </c>
      <c r="J51">
        <v>656.35</v>
      </c>
      <c r="K51">
        <v>643.84833333333302</v>
      </c>
      <c r="L51">
        <v>622.96666666666704</v>
      </c>
    </row>
    <row r="52" spans="2:12">
      <c r="B52" t="s">
        <v>18</v>
      </c>
      <c r="C52">
        <v>0.43604385415965202</v>
      </c>
      <c r="D52">
        <v>0.45860914847289702</v>
      </c>
      <c r="E52">
        <v>0.43136666317198702</v>
      </c>
      <c r="F52">
        <v>0.56877111588740603</v>
      </c>
      <c r="G52">
        <v>0.60747958693827997</v>
      </c>
      <c r="I52" t="s">
        <v>18</v>
      </c>
      <c r="J52">
        <v>576.90733333333299</v>
      </c>
      <c r="K52">
        <v>587.66533333333302</v>
      </c>
      <c r="L52">
        <v>555.161333333333</v>
      </c>
    </row>
    <row r="53" spans="2:12">
      <c r="B53" t="s">
        <v>15</v>
      </c>
      <c r="C53">
        <f t="shared" ref="C53:G53" si="4">AVERAGE(C41:C48)</f>
        <v>0.39282461671753977</v>
      </c>
      <c r="D53">
        <f t="shared" si="4"/>
        <v>0.39480096006046966</v>
      </c>
      <c r="E53">
        <f t="shared" si="4"/>
        <v>0.39675009446795373</v>
      </c>
      <c r="F53">
        <f t="shared" si="4"/>
        <v>0.56412172754716616</v>
      </c>
      <c r="G53">
        <f t="shared" si="4"/>
        <v>0.55024617675054155</v>
      </c>
      <c r="I53" t="s">
        <v>15</v>
      </c>
      <c r="J53">
        <f>AVERAGE(J41:J52)</f>
        <v>593.13091666666685</v>
      </c>
      <c r="K53">
        <f t="shared" ref="K53:L53" si="5">AVERAGE(K41:K52)</f>
        <v>583.47491666666679</v>
      </c>
      <c r="L53">
        <f t="shared" si="5"/>
        <v>571.27483333333328</v>
      </c>
    </row>
    <row r="55" spans="2:12">
      <c r="C55" t="s">
        <v>3</v>
      </c>
      <c r="F55" t="s">
        <v>8</v>
      </c>
    </row>
    <row r="56" spans="2:12">
      <c r="C56" t="s">
        <v>0</v>
      </c>
      <c r="D56" t="s">
        <v>1</v>
      </c>
      <c r="E56" t="s">
        <v>2</v>
      </c>
      <c r="F56" t="s">
        <v>0</v>
      </c>
      <c r="G56" t="s">
        <v>1</v>
      </c>
    </row>
    <row r="57" spans="2:12">
      <c r="B57" t="s">
        <v>15</v>
      </c>
      <c r="C57">
        <v>0.39282461671753977</v>
      </c>
      <c r="D57">
        <v>0.39480096006046966</v>
      </c>
      <c r="E57">
        <v>0.39675009446795373</v>
      </c>
      <c r="F57">
        <v>0.56412172754716616</v>
      </c>
      <c r="G57">
        <v>0.55024617675054155</v>
      </c>
    </row>
    <row r="65" spans="8:14" ht="14.25" thickBot="1">
      <c r="H65" s="21"/>
      <c r="I65" s="21"/>
      <c r="J65" s="21"/>
      <c r="K65" s="21"/>
      <c r="L65" s="21"/>
      <c r="M65" s="21"/>
      <c r="N65" s="21"/>
    </row>
    <row r="66" spans="8:14" ht="24.75" thickTop="1">
      <c r="H66" s="22"/>
      <c r="I66" s="23"/>
      <c r="J66" s="24" t="s">
        <v>20</v>
      </c>
      <c r="K66" s="25"/>
      <c r="L66" s="25"/>
      <c r="M66" s="25" t="s">
        <v>21</v>
      </c>
      <c r="N66" s="25" t="s">
        <v>22</v>
      </c>
    </row>
    <row r="67" spans="8:14" ht="24">
      <c r="H67" s="26"/>
      <c r="I67" s="27"/>
      <c r="J67" s="28" t="s">
        <v>23</v>
      </c>
      <c r="K67" s="29" t="s">
        <v>24</v>
      </c>
      <c r="L67" s="29" t="s">
        <v>25</v>
      </c>
      <c r="M67" s="29"/>
      <c r="N67" s="29"/>
    </row>
    <row r="68" spans="8:14" ht="15" thickBot="1">
      <c r="H68" s="30"/>
      <c r="I68" s="31"/>
      <c r="J68" s="32"/>
      <c r="K68" s="2"/>
      <c r="L68" s="2"/>
      <c r="M68" s="2"/>
      <c r="N68" s="2"/>
    </row>
    <row r="69" spans="8:14" ht="24.75" thickTop="1">
      <c r="H69" s="3" t="s">
        <v>26</v>
      </c>
      <c r="I69" s="4" t="s">
        <v>27</v>
      </c>
      <c r="J69" s="5">
        <v>9.6560000249999121</v>
      </c>
      <c r="K69" s="6">
        <v>28.67109224489818</v>
      </c>
      <c r="L69" s="6">
        <v>8.276631412776279</v>
      </c>
      <c r="M69" s="7">
        <v>1.1666582143665793</v>
      </c>
      <c r="N69" s="8">
        <v>11</v>
      </c>
    </row>
    <row r="70" spans="8:14" ht="24">
      <c r="H70" s="9" t="s">
        <v>28</v>
      </c>
      <c r="I70" s="10" t="s">
        <v>29</v>
      </c>
      <c r="J70" s="11">
        <v>21.856083358333308</v>
      </c>
      <c r="K70" s="12">
        <v>21.201824838803972</v>
      </c>
      <c r="L70" s="12">
        <v>6.1204396389973832</v>
      </c>
      <c r="M70" s="13">
        <v>3.5709989228671897</v>
      </c>
      <c r="N70" s="14">
        <v>11</v>
      </c>
    </row>
    <row r="71" spans="8:14" ht="24.75" thickBot="1">
      <c r="H71" s="15" t="s">
        <v>30</v>
      </c>
      <c r="I71" s="16" t="s">
        <v>31</v>
      </c>
      <c r="J71" s="17">
        <v>12.200083333333396</v>
      </c>
      <c r="K71" s="18">
        <v>34.761722701382197</v>
      </c>
      <c r="L71" s="18">
        <v>10.034844979569067</v>
      </c>
      <c r="M71" s="19">
        <v>1.2157719783586842</v>
      </c>
      <c r="N71" s="20">
        <v>11</v>
      </c>
    </row>
    <row r="72" spans="8:14" ht="14.25" thickTop="1"/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M19" sqref="M19"/>
    </sheetView>
  </sheetViews>
  <sheetFormatPr defaultRowHeight="13.5"/>
  <sheetData>
    <row r="1" spans="1:12">
      <c r="B1" t="s">
        <v>50</v>
      </c>
      <c r="E1" t="s">
        <v>8</v>
      </c>
      <c r="H1" t="s">
        <v>33</v>
      </c>
      <c r="I1" t="s">
        <v>35</v>
      </c>
      <c r="K1" t="s">
        <v>34</v>
      </c>
    </row>
    <row r="2" spans="1:12">
      <c r="B2" t="s">
        <v>49</v>
      </c>
      <c r="C2" t="s">
        <v>1</v>
      </c>
      <c r="D2" t="s">
        <v>2</v>
      </c>
      <c r="E2" t="s">
        <v>49</v>
      </c>
      <c r="F2" t="s">
        <v>1</v>
      </c>
      <c r="G2" t="s">
        <v>2</v>
      </c>
      <c r="I2" t="s">
        <v>1</v>
      </c>
      <c r="J2" t="s">
        <v>2</v>
      </c>
      <c r="K2" t="s">
        <v>1</v>
      </c>
      <c r="L2" t="s">
        <v>2</v>
      </c>
    </row>
    <row r="3" spans="1:12">
      <c r="A3" t="s">
        <v>36</v>
      </c>
      <c r="B3">
        <v>1.4406666666666701</v>
      </c>
      <c r="C3">
        <v>0.54079999999999895</v>
      </c>
      <c r="D3">
        <v>0.485866666666667</v>
      </c>
      <c r="E3">
        <v>0.97266666666666701</v>
      </c>
      <c r="F3">
        <v>0.63733333333333198</v>
      </c>
      <c r="G3">
        <v>0.56933333333333302</v>
      </c>
      <c r="I3">
        <f>C3/B3</f>
        <v>0.3753817677001372</v>
      </c>
      <c r="J3">
        <f>D3/B3</f>
        <v>0.33725127255899989</v>
      </c>
      <c r="K3">
        <f>F3/E3</f>
        <v>0.65524331734064267</v>
      </c>
      <c r="L3">
        <f>G3/E3</f>
        <v>0.58533241946538672</v>
      </c>
    </row>
    <row r="4" spans="1:12">
      <c r="A4" t="s">
        <v>37</v>
      </c>
      <c r="B4">
        <v>0.69899999999999796</v>
      </c>
      <c r="C4">
        <v>0.31879999999999797</v>
      </c>
      <c r="D4">
        <v>0.123333333333333</v>
      </c>
      <c r="E4">
        <v>1.1466666666666701</v>
      </c>
      <c r="F4">
        <v>-8.3333333333333703E-2</v>
      </c>
      <c r="G4">
        <v>-0.238666666666668</v>
      </c>
      <c r="I4">
        <f t="shared" ref="I4:I15" si="0">C4/B4</f>
        <v>0.45608011444921159</v>
      </c>
      <c r="J4">
        <f t="shared" ref="J4:J15" si="1">D4/B4</f>
        <v>0.17644253695755846</v>
      </c>
      <c r="K4">
        <f t="shared" ref="K4:K15" si="2">F4/E4</f>
        <v>-7.2674418604651264E-2</v>
      </c>
      <c r="L4">
        <f t="shared" ref="L4:L15" si="3">G4/E4</f>
        <v>-0.20813953488372147</v>
      </c>
    </row>
    <row r="5" spans="1:12">
      <c r="A5" t="s">
        <v>38</v>
      </c>
      <c r="B5">
        <v>1.1339999999999999</v>
      </c>
      <c r="C5">
        <v>-0.20039999999999999</v>
      </c>
      <c r="D5">
        <v>0.30280000000000001</v>
      </c>
      <c r="E5">
        <v>1.4626666666666699</v>
      </c>
      <c r="F5">
        <v>0.34733333333333399</v>
      </c>
      <c r="G5">
        <v>-0.25733333333333402</v>
      </c>
      <c r="I5">
        <f t="shared" si="0"/>
        <v>-0.17671957671957672</v>
      </c>
      <c r="J5">
        <f t="shared" si="1"/>
        <v>0.26701940035273375</v>
      </c>
      <c r="K5">
        <f t="shared" si="2"/>
        <v>0.23746581586144022</v>
      </c>
      <c r="L5">
        <f t="shared" si="3"/>
        <v>-0.17593436645396546</v>
      </c>
    </row>
    <row r="6" spans="1:12">
      <c r="A6" t="s">
        <v>39</v>
      </c>
      <c r="B6">
        <v>0.65000000000000202</v>
      </c>
      <c r="C6">
        <v>-3.4933333333334503E-2</v>
      </c>
      <c r="D6">
        <v>0.53373333333333295</v>
      </c>
      <c r="E6">
        <v>0.95933333333333304</v>
      </c>
      <c r="F6">
        <v>0.27600000000000002</v>
      </c>
      <c r="G6">
        <v>-3.5333333333334598E-2</v>
      </c>
      <c r="I6">
        <f t="shared" si="0"/>
        <v>-5.3743589743591377E-2</v>
      </c>
      <c r="J6">
        <f t="shared" si="1"/>
        <v>0.82112820512820195</v>
      </c>
      <c r="K6">
        <f t="shared" si="2"/>
        <v>0.28769979152189029</v>
      </c>
      <c r="L6">
        <f t="shared" si="3"/>
        <v>-3.6831132731064566E-2</v>
      </c>
    </row>
    <row r="7" spans="1:12">
      <c r="A7" t="s">
        <v>40</v>
      </c>
      <c r="B7">
        <v>0.26</v>
      </c>
      <c r="C7">
        <v>0.25600000000000001</v>
      </c>
      <c r="D7">
        <v>0.41199999999999798</v>
      </c>
      <c r="E7">
        <v>0.83866666666666601</v>
      </c>
      <c r="F7">
        <v>0.36199999999999899</v>
      </c>
      <c r="G7">
        <v>0.71799999999999997</v>
      </c>
      <c r="I7">
        <f t="shared" si="0"/>
        <v>0.98461538461538456</v>
      </c>
      <c r="J7">
        <f t="shared" si="1"/>
        <v>1.5846153846153768</v>
      </c>
      <c r="K7">
        <f t="shared" si="2"/>
        <v>0.43163751987281312</v>
      </c>
      <c r="L7">
        <f t="shared" si="3"/>
        <v>0.85612082670906264</v>
      </c>
    </row>
    <row r="8" spans="1:12">
      <c r="A8" t="s">
        <v>41</v>
      </c>
      <c r="B8">
        <v>0.43666666666666698</v>
      </c>
      <c r="C8">
        <v>0.45439999999999803</v>
      </c>
      <c r="D8">
        <v>0.31333333333333202</v>
      </c>
      <c r="E8">
        <v>0.79200000000000004</v>
      </c>
      <c r="F8">
        <v>-0.16266666666666799</v>
      </c>
      <c r="G8">
        <v>-0.274666666666668</v>
      </c>
      <c r="I8">
        <f t="shared" si="0"/>
        <v>1.0406106870228955</v>
      </c>
      <c r="J8">
        <f t="shared" si="1"/>
        <v>0.71755725190839348</v>
      </c>
      <c r="K8">
        <f t="shared" si="2"/>
        <v>-0.20538720538720703</v>
      </c>
      <c r="L8">
        <f t="shared" si="3"/>
        <v>-0.3468013468013485</v>
      </c>
    </row>
    <row r="9" spans="1:12">
      <c r="A9" t="s">
        <v>42</v>
      </c>
      <c r="B9">
        <v>0.60066666666666602</v>
      </c>
      <c r="C9">
        <v>0.42866666666666597</v>
      </c>
      <c r="D9">
        <v>0.43573333333333197</v>
      </c>
      <c r="E9">
        <v>2.04266666666667</v>
      </c>
      <c r="F9">
        <v>0.22999999999999901</v>
      </c>
      <c r="G9">
        <v>-0.39333333333333498</v>
      </c>
      <c r="I9">
        <f t="shared" si="0"/>
        <v>0.71365149833518271</v>
      </c>
      <c r="J9">
        <f t="shared" si="1"/>
        <v>0.72541620421753461</v>
      </c>
      <c r="K9">
        <f t="shared" si="2"/>
        <v>0.11259791122715337</v>
      </c>
      <c r="L9">
        <f t="shared" si="3"/>
        <v>-0.19255874673629292</v>
      </c>
    </row>
    <row r="10" spans="1:12">
      <c r="A10" t="s">
        <v>43</v>
      </c>
      <c r="B10">
        <v>0.78879999999999595</v>
      </c>
      <c r="C10">
        <v>0.404799999999997</v>
      </c>
      <c r="D10">
        <v>0.56259999999999899</v>
      </c>
      <c r="E10">
        <v>1.56</v>
      </c>
      <c r="F10">
        <v>1.548</v>
      </c>
      <c r="G10">
        <v>1.33466666666667</v>
      </c>
      <c r="I10">
        <f t="shared" si="0"/>
        <v>0.51318458417849777</v>
      </c>
      <c r="J10">
        <f t="shared" si="1"/>
        <v>0.71323529411764941</v>
      </c>
      <c r="K10">
        <f t="shared" si="2"/>
        <v>0.99230769230769234</v>
      </c>
      <c r="L10">
        <f t="shared" si="3"/>
        <v>0.85555555555555762</v>
      </c>
    </row>
    <row r="11" spans="1:12">
      <c r="A11" t="s">
        <v>44</v>
      </c>
      <c r="B11">
        <v>1.0104</v>
      </c>
      <c r="C11">
        <v>0.69400000000000095</v>
      </c>
      <c r="D11">
        <v>0.34466666666666601</v>
      </c>
      <c r="E11">
        <v>1.19533333333333</v>
      </c>
      <c r="F11">
        <v>0.81666666666666599</v>
      </c>
      <c r="G11">
        <v>0.199333333333333</v>
      </c>
      <c r="I11">
        <f t="shared" si="0"/>
        <v>0.68685669041963671</v>
      </c>
      <c r="J11">
        <f t="shared" si="1"/>
        <v>0.34111902876748418</v>
      </c>
      <c r="K11">
        <f t="shared" si="2"/>
        <v>0.68321249302844522</v>
      </c>
      <c r="L11">
        <f t="shared" si="3"/>
        <v>0.16675962074735098</v>
      </c>
    </row>
    <row r="12" spans="1:12">
      <c r="A12" t="s">
        <v>45</v>
      </c>
      <c r="B12">
        <v>1.2593333333333301</v>
      </c>
      <c r="C12">
        <v>0.60740000000000105</v>
      </c>
      <c r="D12">
        <v>1.0173333333333301</v>
      </c>
      <c r="E12">
        <v>1.1606666666666701</v>
      </c>
      <c r="F12">
        <v>0.96866666666666701</v>
      </c>
      <c r="G12">
        <v>0.13</v>
      </c>
      <c r="I12">
        <f t="shared" si="0"/>
        <v>0.48231868713605291</v>
      </c>
      <c r="J12">
        <f t="shared" si="1"/>
        <v>0.80783483324510275</v>
      </c>
      <c r="K12">
        <f t="shared" si="2"/>
        <v>0.83457782883400133</v>
      </c>
      <c r="L12">
        <f t="shared" si="3"/>
        <v>0.11200459506030984</v>
      </c>
    </row>
    <row r="13" spans="1:12">
      <c r="A13" t="s">
        <v>46</v>
      </c>
      <c r="B13">
        <v>0.73533333333333095</v>
      </c>
      <c r="C13">
        <v>0.59999999999999698</v>
      </c>
      <c r="D13">
        <v>1.1826666666666701</v>
      </c>
      <c r="E13">
        <v>0.73040000000000105</v>
      </c>
      <c r="F13">
        <v>0.33933333333333399</v>
      </c>
      <c r="G13">
        <v>2.8666666666666601E-2</v>
      </c>
      <c r="I13">
        <f t="shared" si="0"/>
        <v>0.81595648232094142</v>
      </c>
      <c r="J13">
        <f t="shared" si="1"/>
        <v>1.6083408884859574</v>
      </c>
      <c r="K13">
        <f t="shared" si="2"/>
        <v>0.46458561518802505</v>
      </c>
      <c r="L13">
        <f t="shared" si="3"/>
        <v>3.9247900693683682E-2</v>
      </c>
    </row>
    <row r="14" spans="1:12">
      <c r="A14" t="s">
        <v>47</v>
      </c>
      <c r="B14">
        <v>1.03</v>
      </c>
      <c r="C14">
        <v>0.65373333333333405</v>
      </c>
      <c r="D14">
        <v>7.7333333333328E-3</v>
      </c>
      <c r="E14">
        <v>1.1419999999999999</v>
      </c>
      <c r="F14">
        <v>0.84066666666666801</v>
      </c>
      <c r="G14">
        <v>0.39800000000000002</v>
      </c>
      <c r="I14">
        <f t="shared" si="0"/>
        <v>0.63469255663430491</v>
      </c>
      <c r="J14">
        <f t="shared" si="1"/>
        <v>7.5080906148862134E-3</v>
      </c>
      <c r="K14">
        <f t="shared" si="2"/>
        <v>0.73613543490951672</v>
      </c>
      <c r="L14">
        <f t="shared" si="3"/>
        <v>0.34851138353765326</v>
      </c>
    </row>
    <row r="15" spans="1:12" s="34" customFormat="1">
      <c r="A15" s="34" t="s">
        <v>15</v>
      </c>
      <c r="B15" s="35">
        <f t="shared" ref="B15:G15" si="4">AVERAGE(B3:B14)</f>
        <v>0.83707222222222155</v>
      </c>
      <c r="C15" s="35">
        <f t="shared" si="4"/>
        <v>0.39360555555555471</v>
      </c>
      <c r="D15" s="35">
        <f t="shared" si="4"/>
        <v>0.47681666666666606</v>
      </c>
      <c r="E15" s="35">
        <f t="shared" si="4"/>
        <v>1.1669222222222231</v>
      </c>
      <c r="F15" s="35">
        <f t="shared" si="4"/>
        <v>0.50999999999999979</v>
      </c>
      <c r="G15" s="35">
        <f t="shared" si="4"/>
        <v>0.18155555555555525</v>
      </c>
      <c r="I15" s="36">
        <f t="shared" si="0"/>
        <v>0.47021695990655199</v>
      </c>
      <c r="J15" s="36">
        <f t="shared" si="1"/>
        <v>0.56962428570480417</v>
      </c>
      <c r="K15" s="36">
        <f t="shared" si="2"/>
        <v>0.43704712301114945</v>
      </c>
      <c r="L15" s="36">
        <f t="shared" si="3"/>
        <v>0.15558496710244385</v>
      </c>
    </row>
  </sheetData>
  <phoneticPr fontId="6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fisherz</vt:lpstr>
      <vt:lpstr>slopes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2014-10-01T19:24:55Z</dcterms:modified>
</cp:coreProperties>
</file>