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nyorgancilar\Desktop\"/>
    </mc:Choice>
  </mc:AlternateContent>
  <xr:revisionPtr revIDLastSave="0" documentId="13_ncr:1_{9FAB5150-790B-427C-9161-D63B32C0B20D}" xr6:coauthVersionLast="47" xr6:coauthVersionMax="47" xr10:uidLastSave="{00000000-0000-0000-0000-000000000000}"/>
  <bookViews>
    <workbookView xWindow="-120" yWindow="-120" windowWidth="27960" windowHeight="18240" xr2:uid="{00000000-000D-0000-FFFF-FFFF00000000}"/>
  </bookViews>
  <sheets>
    <sheet name="RQ1" sheetId="35" r:id="rId1"/>
    <sheet name="RQ2" sheetId="37" r:id="rId2"/>
    <sheet name="RQ3" sheetId="38" r:id="rId3"/>
    <sheet name="Mapping" sheetId="3" r:id="rId4"/>
    <sheet name="TD_Sub-TD_ID" sheetId="12" state="hidden" r:id="rId5"/>
  </sheets>
  <definedNames>
    <definedName name="_xlnm._FilterDatabase" localSheetId="3" hidden="1">Mapping!$A$1:$Q$264</definedName>
    <definedName name="_xlchart.v1.0" hidden="1">'RQ2'!$E$50:$F$104</definedName>
    <definedName name="_xlchart.v1.1" hidden="1">'RQ2'!$G$49</definedName>
    <definedName name="_xlchart.v1.2" hidden="1">'RQ2'!$G$50:$G$104</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8" l="1"/>
  <c r="C17" i="38"/>
  <c r="C14" i="38"/>
  <c r="D2" i="3"/>
  <c r="D3"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5" i="3"/>
  <c r="C184" i="37"/>
  <c r="C31" i="37"/>
  <c r="C15" i="37"/>
  <c r="F46" i="35"/>
  <c r="F32" i="35"/>
  <c r="F45" i="35"/>
  <c r="F44" i="35"/>
  <c r="F43" i="35"/>
  <c r="F42" i="35"/>
  <c r="F41" i="35"/>
  <c r="F39" i="35"/>
  <c r="F38" i="35"/>
  <c r="F37" i="35"/>
  <c r="F36" i="35"/>
  <c r="F35" i="35"/>
  <c r="F34" i="35"/>
  <c r="F33" i="35"/>
  <c r="F47" i="35" l="1"/>
  <c r="G35" i="35" l="1"/>
  <c r="G43" i="35"/>
  <c r="G38" i="35"/>
  <c r="G32" i="35"/>
  <c r="G36" i="35"/>
  <c r="G44" i="35"/>
  <c r="G46" i="35"/>
  <c r="G41" i="35"/>
  <c r="G42" i="35"/>
  <c r="G37" i="35"/>
  <c r="G45" i="35"/>
  <c r="G34" i="35"/>
  <c r="G39" i="35"/>
  <c r="G47" i="35"/>
  <c r="G40" i="35"/>
  <c r="G33" i="35"/>
  <c r="D4" i="3"/>
</calcChain>
</file>

<file path=xl/sharedStrings.xml><?xml version="1.0" encoding="utf-8"?>
<sst xmlns="http://schemas.openxmlformats.org/spreadsheetml/2006/main" count="3573" uniqueCount="344">
  <si>
    <t>Main TD Category</t>
  </si>
  <si>
    <t>Ambiguity in the labeling protocol</t>
  </si>
  <si>
    <t>Data smells emerged due to inconsistency between previously labelled data and current data labeled with the revised labeling protocol</t>
  </si>
  <si>
    <t>Issues related to irrelevant and redundant data collection process</t>
  </si>
  <si>
    <t>Lack of labelling protocol and dataset requirements specification</t>
  </si>
  <si>
    <t>ISO 5338/12207 Processes</t>
  </si>
  <si>
    <t>Source</t>
  </si>
  <si>
    <t>Acquisition Process (6.1.1)</t>
  </si>
  <si>
    <t>ISO12207</t>
  </si>
  <si>
    <t>ISO5338</t>
  </si>
  <si>
    <t>AI Data Engineering Process (6.4.8)</t>
  </si>
  <si>
    <t>a) Acquire or select data</t>
  </si>
  <si>
    <t>Configuration Management Process (6.3.5)</t>
  </si>
  <si>
    <t>Human Resource Management Process (6.2.4)</t>
  </si>
  <si>
    <t>Knowledge Management Process (6.2.6)</t>
  </si>
  <si>
    <t>Maintenance Process (6.4.16)</t>
  </si>
  <si>
    <t>Quality Assurance Process (6.3.8)</t>
  </si>
  <si>
    <t>Quality Management Process (6.2.5)</t>
  </si>
  <si>
    <t>Risk Management Process (6.3.4)</t>
  </si>
  <si>
    <t>System Requirements Definition Process (6.4.3)</t>
  </si>
  <si>
    <t>Data Debt</t>
  </si>
  <si>
    <t>Lack of data collection at the customer side</t>
  </si>
  <si>
    <t>Automated verification process of the manuelly labeled data</t>
  </si>
  <si>
    <t>Details</t>
  </si>
  <si>
    <t>NA</t>
  </si>
  <si>
    <t>b) Conduct data labelling</t>
  </si>
  <si>
    <t>b) Define system/software requirements</t>
  </si>
  <si>
    <t>Activities and Tasks</t>
  </si>
  <si>
    <t>self</t>
  </si>
  <si>
    <t>Root Cause of TD</t>
  </si>
  <si>
    <t>The use cases of legitimate users and spammers are almost identical</t>
  </si>
  <si>
    <t>Difficulty in initially determining the labeling protocol, such as whether to use pixel or bounding box, and how many different object classes</t>
  </si>
  <si>
    <t>Sub-TD Category</t>
  </si>
  <si>
    <t>Data Labeling Design and Construction Debt</t>
  </si>
  <si>
    <t>Data Labeling Quality Debt</t>
  </si>
  <si>
    <t xml:space="preserve">Dataset Structure and Representation Debt </t>
  </si>
  <si>
    <t xml:space="preserve">Redundant labeling processes </t>
  </si>
  <si>
    <t>The ML team’s unawareness of existing pre-trained models that could be used for data handling</t>
  </si>
  <si>
    <t>TD ID</t>
  </si>
  <si>
    <t>Data Acquisition Debt</t>
  </si>
  <si>
    <t>Dependencies on upstream data sources</t>
  </si>
  <si>
    <t>Data Quality Debt</t>
  </si>
  <si>
    <t>Lack of monitoring of dependent downstream data</t>
  </si>
  <si>
    <t xml:space="preserve">Increase in false positives during form-based phishing project </t>
  </si>
  <si>
    <t>The data is not properly labeled in the database</t>
  </si>
  <si>
    <t>Incorrect assumption about which data to be used for labeling from a large user dataset</t>
  </si>
  <si>
    <t>Email body containing HTML data cannot be preprocessed well and there is a difficulty on representing it as structured data</t>
  </si>
  <si>
    <t>Data Preprocessing Debt</t>
  </si>
  <si>
    <t xml:space="preserve">Presence of homoglyph characters in the data </t>
  </si>
  <si>
    <t xml:space="preserve">Scraped commercial websites include duplicate and inconsistent user submission data </t>
  </si>
  <si>
    <t>Data formats in public datasets are not matched</t>
  </si>
  <si>
    <t xml:space="preserve">Having adversarial data </t>
  </si>
  <si>
    <t xml:space="preserve">Malicious users are trying to get PII information of users of the platform by impersonating companies and are adding this data to scam the users </t>
  </si>
  <si>
    <t>Unable to include the documents exceeding the character size limitations of the embedding model into the datasets</t>
  </si>
  <si>
    <t>Embedding size limitations of the third-party deep learning models</t>
  </si>
  <si>
    <t>Experiencing memory leaks during data preprocessing step</t>
  </si>
  <si>
    <t xml:space="preserve">Inadequate and untested third-party software dependencies </t>
  </si>
  <si>
    <t>No previously labeled data</t>
  </si>
  <si>
    <t>Customers email data do not inherently contain labels</t>
  </si>
  <si>
    <t>Limited human resources for labeling</t>
  </si>
  <si>
    <t>Customers video data do not inherently contain labels</t>
  </si>
  <si>
    <t>Data Labeling Outsourcing Debt</t>
  </si>
  <si>
    <t>Partially correct outsourced labeled data</t>
  </si>
  <si>
    <t>The use of outsourced data</t>
  </si>
  <si>
    <t>The data has a limited number of labeled instances, and those that are labeled are biased</t>
  </si>
  <si>
    <t>The bias is due to being assumption-based labeling regarding which cases are considered as spam</t>
  </si>
  <si>
    <t>The limitation is due to limited resources for manual labeling</t>
  </si>
  <si>
    <t xml:space="preserve">Difficulty in determining all possible use cases and creating a dataset representing all these different use case scenarioes </t>
  </si>
  <si>
    <t>A wide variety of use cases</t>
  </si>
  <si>
    <t>Failure to include new use cases in the dataset</t>
  </si>
  <si>
    <t>Incorrect assumption about the data source of new use cases</t>
  </si>
  <si>
    <t>Problems in data retrieval via API, such as incorrect parsing, fetching unnecessary data, and not testing data acquisition</t>
  </si>
  <si>
    <t>Poor data pipeline decisions</t>
  </si>
  <si>
    <t>-</t>
  </si>
  <si>
    <t>Empty values in the dataset</t>
  </si>
  <si>
    <t>Unable to find an effective strategy to deal with data consistency and quality checks within time constraints</t>
  </si>
  <si>
    <t>Inability to clearly understand which keywords and/or pages users used to access the relevant page for the recommendation engine</t>
  </si>
  <si>
    <t xml:space="preserve">Lacking a cloud-based analytical environment that can acquire data and identify its use cases </t>
  </si>
  <si>
    <t>Variability in data types for similar data points such as timestamp vs. datetime, integer vs. float</t>
  </si>
  <si>
    <t>Lack of standardization in the data</t>
  </si>
  <si>
    <t>High maintenance requirements for manuel data preprocessing for the upcoming data</t>
  </si>
  <si>
    <t xml:space="preserve">Lack of human resources to find out the root causes of data problems </t>
  </si>
  <si>
    <t>Inability to obtain the data scraped from commercial sites</t>
  </si>
  <si>
    <t>Data formats change over time in the third-party data source</t>
  </si>
  <si>
    <t>Difficulty in numerically encoding text features</t>
  </si>
  <si>
    <t>High Cardinality in Categorical Features</t>
  </si>
  <si>
    <t>Significant reduction in training data after splitting the data into test, training, and validation sets</t>
  </si>
  <si>
    <t>Limited data availability</t>
  </si>
  <si>
    <t>Time-consuming and resource-intensive process of labeling data</t>
  </si>
  <si>
    <t xml:space="preserve">Lack of human resources for labeling </t>
  </si>
  <si>
    <t>Having data from heteregenous sources</t>
  </si>
  <si>
    <t>Necessary data cannot be obtained</t>
  </si>
  <si>
    <t>Unfeasible and impractical data collection processes</t>
  </si>
  <si>
    <t xml:space="preserve">Difficulty in selecting a representative validation dataset </t>
  </si>
  <si>
    <t>The need to validate the model with real-world data</t>
  </si>
  <si>
    <t>Incomplete or insufficient datasets gathered from third-party data sources</t>
  </si>
  <si>
    <t>Restrictions on the number of API requests</t>
  </si>
  <si>
    <t>Uncertainty in data source structure</t>
  </si>
  <si>
    <t>Lack of stakeholders' knowledge (customer) in ML domain or their technical unawareness on data requirements specification</t>
  </si>
  <si>
    <t>Biased and poor quality labeled data</t>
  </si>
  <si>
    <t>Reliance on crowdsourced data labeling</t>
  </si>
  <si>
    <t>The annotation team does not handle the increased workload of data labeling</t>
  </si>
  <si>
    <t>High maintenance requirements for data labeling due to the rapid expansion of the project</t>
  </si>
  <si>
    <t>Partially obtaining data from external third-party sources ethically and legally is labor-intensive</t>
  </si>
  <si>
    <t>Data was subject to licensing agreements that restrict its use and did not comply with legal requirements, such as data protection laws and regulations</t>
  </si>
  <si>
    <t>The need for labelling protocol and training programs to ensure annotators understand and adhere to the labeling protocol</t>
  </si>
  <si>
    <t>The public dataset is not representative for the problem</t>
  </si>
  <si>
    <t>They opted for using a public dataset rather than creating their own</t>
  </si>
  <si>
    <t>Difficulty in tailoring existing in-house projects to different customers</t>
  </si>
  <si>
    <t>Data heterogeneity arising from the use of different video cameras and various software for data collection in customer stores</t>
  </si>
  <si>
    <t>Impractical to annotate all the data due to its volume and resource constraints</t>
  </si>
  <si>
    <t>Real-time data collection from drones is not allowed in public spaces for commercial purposes</t>
  </si>
  <si>
    <t>Regulatory restrictions regarding data collection from drones in public spaces</t>
  </si>
  <si>
    <t>Safety concerns regarding data collection with drones may lead to distraction of drivers in traffic</t>
  </si>
  <si>
    <t xml:space="preserve">Lack of a unified labeling protocol within different parts of the same projects </t>
  </si>
  <si>
    <t>Different teams identify their own annotation requirements separately for different parts of the same project and do not communicate</t>
  </si>
  <si>
    <t xml:space="preserve">Model building was naively done such as testing a pre-trained model with publicly available data to see if it works and fine tuning the model </t>
  </si>
  <si>
    <t>The shortage of relevant data forced the ML team to rely on less appropriate, publicly available datasets</t>
  </si>
  <si>
    <t>The need of private representative company data which isn't shared with the team at the beginning</t>
  </si>
  <si>
    <t>The movement of objects and intermittent visibility significantly degrading the performance of models trained solely on still images</t>
  </si>
  <si>
    <t>Video data introducing temporal dynamics and complexities such as occlusion (objects being obscured) or changes in object appearance and position over time</t>
  </si>
  <si>
    <t>Reduction in the number of data sources such as cameras to achieve a simpler, more feasible solution</t>
  </si>
  <si>
    <t>Excessive number of cameras led to unmanageable processing demands and algorithmic complexity</t>
  </si>
  <si>
    <t xml:space="preserve">Handling data from third-party sources and using it in the current model is challenging </t>
  </si>
  <si>
    <t>Third-party data sources receive frequent updates, making continuous alignment challenging</t>
  </si>
  <si>
    <t>Difficulty in deriving meaningful insights from the data</t>
  </si>
  <si>
    <t>Poor quality data from the customer such as incomplete, inaccurate, or missing data</t>
  </si>
  <si>
    <t>Difficulty in matching data collected from different third-party sources</t>
  </si>
  <si>
    <t>Entity matching across different third-party data sources cannot be done properly</t>
  </si>
  <si>
    <t>Being solely dependent on third-party data sources</t>
  </si>
  <si>
    <t xml:space="preserve">The model has low success in small object detection </t>
  </si>
  <si>
    <t>Lack of diverse training data</t>
  </si>
  <si>
    <t xml:space="preserve">Redundant update processes are carried out to set the duration for data retention </t>
  </si>
  <si>
    <t>A Python package is used for data wrangling, and the update retention period is set for a definite/limited time</t>
  </si>
  <si>
    <t>Inability to utilize pre-built language models trained on text data written in English</t>
  </si>
  <si>
    <t>The dataset is scattered across different languages</t>
  </si>
  <si>
    <t>Sub-TD ID</t>
  </si>
  <si>
    <t>TD</t>
  </si>
  <si>
    <t>Sub-TD</t>
  </si>
  <si>
    <t>Selecting a robust annotation tool and developing unsupported functionalities by the team
Development of an improved version of automated labeling tool and data labeling protocol</t>
  </si>
  <si>
    <t>Automating the data collection by eliminating irrelevant and redundant data</t>
  </si>
  <si>
    <t>Use of pretrained models for data labeling</t>
  </si>
  <si>
    <t>Continuous daily monitoring and automated downstream data consistency and quality checks for time series forecasting</t>
  </si>
  <si>
    <t>Continous manuel re-labeling with enough resources and revised data specification</t>
  </si>
  <si>
    <t>Standardizing data instances in terms of consistent formats such as image size, resolution, links</t>
  </si>
  <si>
    <t>Filtering data instances which were tagged as malicious by various ML models</t>
  </si>
  <si>
    <t>Splitting the documents into non-overlapping character-level data based on allowed embedding size</t>
  </si>
  <si>
    <t>Creating dataset testing plan and developing automated unit tests such as writing tests to check any memory leak problem affecting the data preprocessing step</t>
  </si>
  <si>
    <t>Initiating a data aging process solely for labeling purposes
Collaborating with the content team to perform data labeling as they are familiar with the data content</t>
  </si>
  <si>
    <t>Initiating a data aging process solely for labeling purposes
Creating an in-house data annotation tool and a dataset</t>
  </si>
  <si>
    <t>Choosing a more adequate model that helps to identify and label a broad range of use cases</t>
  </si>
  <si>
    <t>Adopting an efficient way of storing preprocessed data for model training</t>
  </si>
  <si>
    <t>Improving data structures such as converting DataFrames to Numpy arrays</t>
  </si>
  <si>
    <t>Improving data structures and standardize data types and formats to address data interoperability and consistency</t>
  </si>
  <si>
    <t>Splitting data into representative testing, training, and validation subsets by using Bayesian Hyper Parameter Optimization</t>
  </si>
  <si>
    <t>Adopting a semi-automatic labeling strategy by leveraging the machine learning models while ensuring the accuracy and reliability of the labels through reviewers</t>
  </si>
  <si>
    <t>Synthetic data generation</t>
  </si>
  <si>
    <t>Applied or Ideal Solution</t>
  </si>
  <si>
    <t>Leveraging in-house domain experts to ensure the accuracy and reliability of the labeled data</t>
  </si>
  <si>
    <t>Keeping the established labeling team but outsourcing data annotation process when it is needed</t>
  </si>
  <si>
    <t>Filtering data streams based on their relevance to the project's objectives / Selecting instances that are important for annotation and yielding the most value for the effort</t>
  </si>
  <si>
    <t>Adding random noise to the synthetic data aiming a level of unpredictability and variance that more closely reflects real data distributions</t>
  </si>
  <si>
    <t>Collecting enough relevant data at the beginning of the project</t>
  </si>
  <si>
    <t>Selection of the most relevant data sources</t>
  </si>
  <si>
    <t>Developing more comprehensive model which adapts to data drifts</t>
  </si>
  <si>
    <t>Making sense of data while consulting with more specialized experts and inspecting relations among the features</t>
  </si>
  <si>
    <t>Developing a custom model over third-party pre-built model tailored to the specific needs and data characteristics of the project</t>
  </si>
  <si>
    <t>Adapting Object Oriented Design-based practices</t>
  </si>
  <si>
    <t xml:space="preserve">Standardize data by translating content into the same language </t>
  </si>
  <si>
    <t>Missing downstream data during time series forecasting</t>
  </si>
  <si>
    <t>d) Analyse data quality</t>
  </si>
  <si>
    <t>f) Clean, merge and prepare data</t>
  </si>
  <si>
    <t>Project Planning Process (6.3.1)</t>
  </si>
  <si>
    <t>Implementation Process (6.4.9)</t>
  </si>
  <si>
    <t>e) Document data lineage and data provenance</t>
  </si>
  <si>
    <t>Stakeholder Needs and Requirements Definition Process (6.4.2)</t>
  </si>
  <si>
    <t>Malicious users are trying to get PII information of users of the platform by impersonating companies and are adding this data to scam the users</t>
  </si>
  <si>
    <t xml:space="preserve">a) Prepare for quality assurance </t>
  </si>
  <si>
    <t>Design Definition Process (6.4.5)</t>
  </si>
  <si>
    <t>g) Protect sensitive data</t>
  </si>
  <si>
    <t>c) Analyse and explore data for understanding</t>
  </si>
  <si>
    <t>Decision Management Process (6.3.3)</t>
  </si>
  <si>
    <t>Increase in false positives during email-based phishing project</t>
  </si>
  <si>
    <t>Having noisy data</t>
  </si>
  <si>
    <t>Presence of homoglyph characters in the data</t>
  </si>
  <si>
    <t>Scraped commercial websites include duplicate and inconsistent user submission data</t>
  </si>
  <si>
    <t>Having data from heterogeneous sources</t>
  </si>
  <si>
    <t>Redundant labeling processes</t>
  </si>
  <si>
    <t>b) Perform product or service evaluations</t>
  </si>
  <si>
    <t>Row Labels</t>
  </si>
  <si>
    <t>(blank)</t>
  </si>
  <si>
    <t>Grand Total</t>
  </si>
  <si>
    <t>Total</t>
  </si>
  <si>
    <t>Processes</t>
  </si>
  <si>
    <t>Percentages</t>
  </si>
  <si>
    <t>Acquisition</t>
  </si>
  <si>
    <t>AI Data Engineering</t>
  </si>
  <si>
    <t>Configuration Management</t>
  </si>
  <si>
    <t>Decision Management</t>
  </si>
  <si>
    <t>Design Definition</t>
  </si>
  <si>
    <t>Human Resource Management</t>
  </si>
  <si>
    <t>Implementation</t>
  </si>
  <si>
    <t>Knowledge Management</t>
  </si>
  <si>
    <t>Project Planning</t>
  </si>
  <si>
    <t>Quality Assurance</t>
  </si>
  <si>
    <t>Quality Management</t>
  </si>
  <si>
    <t>Risk Management</t>
  </si>
  <si>
    <t>Stakeholder Needs and Req. Definition</t>
  </si>
  <si>
    <t>System Req. Definition</t>
  </si>
  <si>
    <t>Continuous Validation Process (6.4.14)</t>
  </si>
  <si>
    <t>C3P7</t>
  </si>
  <si>
    <t>C1P3</t>
  </si>
  <si>
    <t>C1P1</t>
  </si>
  <si>
    <t>C1P2</t>
  </si>
  <si>
    <t>C5P9</t>
  </si>
  <si>
    <t>C14P18.1</t>
  </si>
  <si>
    <t>C1P5</t>
  </si>
  <si>
    <t>C2P6.1</t>
  </si>
  <si>
    <t>C10P12</t>
  </si>
  <si>
    <t>C6P10.1</t>
  </si>
  <si>
    <t>C9P11</t>
  </si>
  <si>
    <t>C1P4</t>
  </si>
  <si>
    <t>C4P8</t>
  </si>
  <si>
    <t>C11P13</t>
  </si>
  <si>
    <t>C12P14</t>
  </si>
  <si>
    <t>C13P15</t>
  </si>
  <si>
    <t>C14P16</t>
  </si>
  <si>
    <t>C7P10.2</t>
  </si>
  <si>
    <t>C15P17</t>
  </si>
  <si>
    <t>C2P6.2</t>
  </si>
  <si>
    <t>Count of project ID</t>
  </si>
  <si>
    <t>Continuous Validation</t>
  </si>
  <si>
    <t>Maintenance</t>
  </si>
  <si>
    <t>Sub TD Categories</t>
  </si>
  <si>
    <t xml:space="preserve">Human Resource Management </t>
  </si>
  <si>
    <t xml:space="preserve">Knowledge Management </t>
  </si>
  <si>
    <t xml:space="preserve">Project Planning </t>
  </si>
  <si>
    <t>Activities / Explanations</t>
  </si>
  <si>
    <t>Count of abstract case description</t>
  </si>
  <si>
    <t>Unique Case Counts</t>
  </si>
  <si>
    <t>RQ1) Which processes outlined in the ISO/IEC 5338 standard, when overlooked, contribute to the root causes of Data Debt in AI-integrated SD projects?</t>
  </si>
  <si>
    <t xml:space="preserve">RQ2) What is the distribution of processes that contribute tothe root causes of Data Debt across Data Debt sub-TD categories in AI-integrated SD projects? </t>
  </si>
  <si>
    <t>* The reason for the total count being higher is the occurrence of the same  abstract case description being associated with multiple Data Debt sub-TD categories.</t>
  </si>
  <si>
    <t xml:space="preserve">RQ3) What ISO/IEC 5338 and ISO/IEC 12207 activities help prevent Data Debt, and how are these activities distributed across data-debt cases in projects?					</t>
  </si>
  <si>
    <t>Acqu***</t>
  </si>
  <si>
    <t>Apar***</t>
  </si>
  <si>
    <t>The u***</t>
  </si>
  <si>
    <t>Prep***</t>
  </si>
  <si>
    <t>Esta***</t>
  </si>
  <si>
    <t>Mana***</t>
  </si>
  <si>
    <t>New t***</t>
  </si>
  <si>
    <t>Esti***</t>
  </si>
  <si>
    <t>Crea***</t>
  </si>
  <si>
    <t>Orga***</t>
  </si>
  <si>
    <t>The r***</t>
  </si>
  <si>
    <t>Obje***</t>
  </si>
  <si>
    <t>Defi***</t>
  </si>
  <si>
    <t>Plan***</t>
  </si>
  <si>
    <t>Mode***</t>
  </si>
  <si>
    <t>Unique Project Count</t>
  </si>
  <si>
    <t>b) -&gt; 5) Defi***</t>
  </si>
  <si>
    <t>b) -&gt; Data l***</t>
  </si>
  <si>
    <t>a) -&gt; 1) Esta***</t>
  </si>
  <si>
    <t>6.2.5.3 Orga***</t>
  </si>
  <si>
    <t>6.4.16.3 New t***</t>
  </si>
  <si>
    <t>b) -&gt; Depe***</t>
  </si>
  <si>
    <t>a) -&gt; Exam***</t>
  </si>
  <si>
    <t>f) -&gt; Data p***</t>
  </si>
  <si>
    <t>c) -&gt; 1) Obta***</t>
  </si>
  <si>
    <t>d) -&gt; 3) Peri***</t>
  </si>
  <si>
    <t>a) -&gt; Exam****</t>
  </si>
  <si>
    <t>d) -&gt; Data c***</t>
  </si>
  <si>
    <t>6.3.4.1 The r***</t>
  </si>
  <si>
    <t>g) -&gt; Some a***</t>
  </si>
  <si>
    <t>6.3.4.3 The o***</t>
  </si>
  <si>
    <t>3) Defi***</t>
  </si>
  <si>
    <t>6.3.3.3 The u***</t>
  </si>
  <si>
    <t>b) -&gt; Data l****</t>
  </si>
  <si>
    <t>4) Iden***</t>
  </si>
  <si>
    <t>6.3.1.1 esti***</t>
  </si>
  <si>
    <t>c) -&gt; 2) Main***</t>
  </si>
  <si>
    <t>6.3.1.3 Crea***</t>
  </si>
  <si>
    <t>a) -&gt; In or***</t>
  </si>
  <si>
    <t>d) -&gt; Data s***</t>
  </si>
  <si>
    <t>2) Defi***</t>
  </si>
  <si>
    <t>a) -&gt; In or***
6.4.8.2 f) It is p***</t>
  </si>
  <si>
    <t>a) -&gt; Typic***</t>
  </si>
  <si>
    <t>a) -&gt; The p***</t>
  </si>
  <si>
    <t>a) -&gt; Data a***</t>
  </si>
  <si>
    <t>a) -&gt; Typi***</t>
  </si>
  <si>
    <t>a) -&gt; 1) Defi***
vi) Prob***</t>
  </si>
  <si>
    <t>4) Obta***</t>
  </si>
  <si>
    <t>4) Obta***
NOTE The Va***</t>
  </si>
  <si>
    <t>2) Sele***
NOTE Desi***</t>
  </si>
  <si>
    <t>1) Defi***
NOTE The s***</t>
  </si>
  <si>
    <t>b) -&gt; Pers***</t>
  </si>
  <si>
    <t>2) Iden***
NOTE 1 Iden***</t>
  </si>
  <si>
    <t>5) Defi***
i) Data e***</t>
  </si>
  <si>
    <t>3) Defi***
NOTE For s***</t>
  </si>
  <si>
    <t>2) Defi***
NOTE Desig***</t>
  </si>
  <si>
    <t>b) -&gt; 3) Exam***
NOTE 1 For t***
NOTE 2 Asse***</t>
  </si>
  <si>
    <t>1) Eval***</t>
  </si>
  <si>
    <t>c) -&gt; Gath***</t>
  </si>
  <si>
    <t>d) -&gt; Data s***
Bias***</t>
  </si>
  <si>
    <t>e) -&gt; Sinc***</t>
  </si>
  <si>
    <t>f) -&gt; Data p***
The g***</t>
  </si>
  <si>
    <t>6.4.9.3 b) Mode***</t>
  </si>
  <si>
    <t>6.3.5.3 Apar***</t>
  </si>
  <si>
    <t>6.4.9.3 c) Mode***</t>
  </si>
  <si>
    <t>6.4.2.3 The u***</t>
  </si>
  <si>
    <t>Project ID</t>
  </si>
  <si>
    <t>Abstract Case Description</t>
  </si>
  <si>
    <t>para***</t>
  </si>
  <si>
    <t>Acquire data for AI data engineering process</t>
  </si>
  <si>
    <t>Prepare artefacts for traceability and maintenance</t>
  </si>
  <si>
    <t>Prepare training and validation data</t>
  </si>
  <si>
    <t>Ensure data readiness for AI models</t>
  </si>
  <si>
    <t>Monitor AI system evolution and quality</t>
  </si>
  <si>
    <t>Analyze requirements and risks</t>
  </si>
  <si>
    <t>Address privacy requirements in AI systems</t>
  </si>
  <si>
    <t>Protect against input manipulation</t>
  </si>
  <si>
    <t>c) Monitor requirements that are expected to change over time</t>
  </si>
  <si>
    <t>a) Monitor for data drift by applying checks on the model input data</t>
  </si>
  <si>
    <t>Acquire or select data</t>
  </si>
  <si>
    <t>Conduct data labeling</t>
  </si>
  <si>
    <t>Analyze and explore data for understanding</t>
  </si>
  <si>
    <t>Analyze data quality</t>
  </si>
  <si>
    <t>Document data lineage and data provenance</t>
  </si>
  <si>
    <t>Clean, merge and prepare data</t>
  </si>
  <si>
    <t>Protect sensitive data</t>
  </si>
  <si>
    <t>Monitor for data drift by applying checks on the model input data</t>
  </si>
  <si>
    <t>Monitor requirements that are expected to change over time</t>
  </si>
  <si>
    <t>Perform product or service evaluations</t>
  </si>
  <si>
    <t>Prepare for quality assurance</t>
  </si>
  <si>
    <t>Define system/software requirements</t>
  </si>
  <si>
    <t>b) Esta***</t>
  </si>
  <si>
    <t>a) Prep***</t>
  </si>
  <si>
    <t>c) Acqu***</t>
  </si>
  <si>
    <t>d) Mana***</t>
  </si>
  <si>
    <t>a) Plan***</t>
  </si>
  <si>
    <t>b) Defi***</t>
  </si>
  <si>
    <t>6.3.4.3 Obje***</t>
  </si>
  <si>
    <t>**Due to copyright, the data has been masked after the analyses. The parts provided in the paper have been preserved.</t>
  </si>
  <si>
    <t>If Activities and Tasks = NA, then a count of unique projects is made based on the details column which contain tasks also.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</si>
</sst>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scheme val="minor"/>
    </font>
    <font>
      <sz val="10"/>
      <color theme="1"/>
      <name val="Arial"/>
      <family val="2"/>
      <scheme val="minor"/>
    </font>
    <font>
      <b/>
      <sz val="10"/>
      <color theme="1"/>
      <name val="Arial"/>
      <family val="2"/>
      <scheme val="minor"/>
    </font>
    <font>
      <sz val="10"/>
      <color theme="1"/>
      <name val="Arial"/>
      <family val="2"/>
      <scheme val="minor"/>
    </font>
    <font>
      <b/>
      <sz val="10"/>
      <color theme="1"/>
      <name val="Arial"/>
      <family val="2"/>
      <scheme val="minor"/>
    </font>
    <font>
      <sz val="10"/>
      <color rgb="FF000000"/>
      <name val="Arial"/>
      <family val="2"/>
      <scheme val="minor"/>
    </font>
    <font>
      <b/>
      <sz val="10"/>
      <color rgb="FF000000"/>
      <name val="Arial"/>
      <family val="2"/>
      <scheme val="minor"/>
    </font>
    <font>
      <sz val="8"/>
      <name val="Arial"/>
      <family val="2"/>
      <scheme val="minor"/>
    </font>
    <font>
      <sz val="10"/>
      <color rgb="FF000000"/>
      <name val="Arial"/>
      <family val="2"/>
    </font>
    <font>
      <sz val="10"/>
      <color theme="1"/>
      <name val="Arial (Body)"/>
    </font>
    <font>
      <sz val="8"/>
      <color rgb="FF000000"/>
      <name val="Times New Roman"/>
      <family val="1"/>
    </font>
    <font>
      <sz val="11"/>
      <color rgb="FF000000"/>
      <name val="Arial"/>
      <family val="2"/>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E2EDFE"/>
        <bgColor indexed="64"/>
      </patternFill>
    </fill>
    <fill>
      <patternFill patternType="solid">
        <fgColor theme="7" tint="0.79998168889431442"/>
        <bgColor indexed="64"/>
      </patternFill>
    </fill>
    <fill>
      <patternFill patternType="solid">
        <fgColor rgb="FFE1E1FF"/>
        <bgColor indexed="64"/>
      </patternFill>
    </fill>
    <fill>
      <patternFill patternType="solid">
        <fgColor theme="8" tint="0.79998168889431442"/>
        <bgColor indexed="64"/>
      </patternFill>
    </fill>
    <fill>
      <patternFill patternType="solid">
        <fgColor theme="4" tint="0.79998168889431442"/>
        <bgColor rgb="FFF4CCCC"/>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theme="4" tint="0.39997558519241921"/>
      </bottom>
      <diagonal/>
    </border>
    <border>
      <left style="medium">
        <color indexed="64"/>
      </left>
      <right/>
      <top/>
      <bottom style="thin">
        <color theme="4" tint="0.39997558519241921"/>
      </bottom>
      <diagonal/>
    </border>
    <border>
      <left/>
      <right/>
      <top style="medium">
        <color indexed="64"/>
      </top>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cellStyleXfs>
  <cellXfs count="147">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wrapText="1"/>
    </xf>
    <xf numFmtId="0" fontId="5" fillId="0" borderId="0" xfId="0" applyFont="1"/>
    <xf numFmtId="0" fontId="0" fillId="0" borderId="1" xfId="0" applyBorder="1"/>
    <xf numFmtId="0" fontId="1" fillId="0" borderId="0" xfId="0" applyFont="1" applyAlignment="1">
      <alignment horizontal="left" wrapText="1"/>
    </xf>
    <xf numFmtId="0" fontId="0" fillId="0" borderId="0" xfId="0" applyAlignment="1">
      <alignment horizontal="left" wrapText="1"/>
    </xf>
    <xf numFmtId="0" fontId="0" fillId="0" borderId="1" xfId="0" applyBorder="1" applyAlignment="1">
      <alignment horizontal="left"/>
    </xf>
    <xf numFmtId="0" fontId="1" fillId="0" borderId="0" xfId="0" applyFont="1" applyAlignment="1">
      <alignment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11" xfId="0" applyFont="1" applyFill="1" applyBorder="1" applyAlignment="1">
      <alignment horizontal="center"/>
    </xf>
    <xf numFmtId="0" fontId="2" fillId="3" borderId="17" xfId="0" applyFont="1" applyFill="1" applyBorder="1" applyAlignment="1">
      <alignment horizontal="right"/>
    </xf>
    <xf numFmtId="0" fontId="0" fillId="0" borderId="6" xfId="0" applyBorder="1"/>
    <xf numFmtId="0" fontId="0" fillId="0" borderId="8" xfId="0" applyBorder="1"/>
    <xf numFmtId="0" fontId="5" fillId="0" borderId="1" xfId="0" applyFont="1" applyBorder="1"/>
    <xf numFmtId="0" fontId="0" fillId="0" borderId="22" xfId="0" applyBorder="1"/>
    <xf numFmtId="0" fontId="0" fillId="0" borderId="0" xfId="0" applyAlignment="1">
      <alignment horizontal="left" indent="2"/>
    </xf>
    <xf numFmtId="0" fontId="6" fillId="3" borderId="17" xfId="0" applyFont="1" applyFill="1" applyBorder="1" applyAlignment="1">
      <alignment horizontal="center"/>
    </xf>
    <xf numFmtId="0" fontId="6" fillId="3" borderId="2" xfId="0" applyFont="1" applyFill="1" applyBorder="1" applyAlignment="1">
      <alignment horizontal="center"/>
    </xf>
    <xf numFmtId="0" fontId="0" fillId="0" borderId="3"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1" fillId="0" borderId="1" xfId="0" applyFont="1" applyBorder="1" applyAlignment="1">
      <alignment horizontal="left"/>
    </xf>
    <xf numFmtId="0" fontId="5" fillId="0" borderId="1" xfId="0" applyFont="1" applyBorder="1" applyAlignment="1">
      <alignment horizontal="left"/>
    </xf>
    <xf numFmtId="0" fontId="6" fillId="4" borderId="1" xfId="0" applyFont="1" applyFill="1" applyBorder="1" applyAlignment="1">
      <alignment horizontal="center"/>
    </xf>
    <xf numFmtId="0" fontId="0" fillId="0" borderId="0" xfId="0" applyNumberFormat="1"/>
    <xf numFmtId="0" fontId="0" fillId="0" borderId="0" xfId="0" applyBorder="1"/>
    <xf numFmtId="0" fontId="10" fillId="0" borderId="0" xfId="0" applyFont="1" applyBorder="1" applyAlignment="1">
      <alignment horizontal="center" vertical="center" wrapText="1"/>
    </xf>
    <xf numFmtId="0" fontId="11" fillId="0" borderId="0" xfId="0" applyFont="1" applyBorder="1" applyAlignment="1">
      <alignment horizontal="left" vertical="center"/>
    </xf>
    <xf numFmtId="0" fontId="5" fillId="0" borderId="11" xfId="0" applyFont="1" applyBorder="1" applyAlignment="1">
      <alignment horizontal="left" indent="1"/>
    </xf>
    <xf numFmtId="0" fontId="5" fillId="0" borderId="19" xfId="0" applyFont="1" applyBorder="1" applyAlignment="1">
      <alignment horizontal="left" indent="1"/>
    </xf>
    <xf numFmtId="0" fontId="5" fillId="0" borderId="26" xfId="0" applyFont="1" applyBorder="1" applyAlignment="1">
      <alignment horizontal="left" indent="1"/>
    </xf>
    <xf numFmtId="0" fontId="0" fillId="6" borderId="6" xfId="0" applyFill="1" applyBorder="1"/>
    <xf numFmtId="0" fontId="0" fillId="7" borderId="4" xfId="0" applyFill="1" applyBorder="1"/>
    <xf numFmtId="0" fontId="0" fillId="8" borderId="6" xfId="0" applyFill="1" applyBorder="1"/>
    <xf numFmtId="0" fontId="0" fillId="8" borderId="0" xfId="0" applyNumberFormat="1" applyFill="1"/>
    <xf numFmtId="0" fontId="0" fillId="6" borderId="0" xfId="0" applyNumberFormat="1" applyFill="1"/>
    <xf numFmtId="0" fontId="0" fillId="7" borderId="0" xfId="0" applyNumberFormat="1" applyFill="1"/>
    <xf numFmtId="0" fontId="1" fillId="0" borderId="12" xfId="0" applyFont="1" applyBorder="1" applyAlignment="1">
      <alignment horizontal="left"/>
    </xf>
    <xf numFmtId="0" fontId="1" fillId="0" borderId="15" xfId="0" applyFont="1" applyBorder="1"/>
    <xf numFmtId="164" fontId="5" fillId="0" borderId="4" xfId="0" applyNumberFormat="1" applyFont="1" applyBorder="1"/>
    <xf numFmtId="0" fontId="1" fillId="0" borderId="13" xfId="0" applyFont="1" applyBorder="1" applyAlignment="1">
      <alignment horizontal="left"/>
    </xf>
    <xf numFmtId="0" fontId="1" fillId="0" borderId="16" xfId="0" applyFont="1" applyBorder="1"/>
    <xf numFmtId="164" fontId="5" fillId="0" borderId="6" xfId="0" applyNumberFormat="1" applyFont="1" applyBorder="1"/>
    <xf numFmtId="0" fontId="1" fillId="0" borderId="5" xfId="0" applyFont="1" applyBorder="1" applyAlignment="1">
      <alignment horizontal="left"/>
    </xf>
    <xf numFmtId="0" fontId="1" fillId="0" borderId="19" xfId="0" applyFont="1" applyBorder="1"/>
    <xf numFmtId="0" fontId="5" fillId="0" borderId="2" xfId="0" applyFont="1" applyBorder="1"/>
    <xf numFmtId="164" fontId="5" fillId="0" borderId="2" xfId="0" applyNumberFormat="1" applyFont="1" applyBorder="1"/>
    <xf numFmtId="0" fontId="5" fillId="0" borderId="1" xfId="0" applyFont="1" applyFill="1" applyBorder="1" applyAlignment="1">
      <alignment horizontal="left"/>
    </xf>
    <xf numFmtId="0" fontId="0" fillId="8" borderId="0" xfId="0" applyFill="1"/>
    <xf numFmtId="0" fontId="5" fillId="8" borderId="1" xfId="0" applyFont="1" applyFill="1" applyBorder="1"/>
    <xf numFmtId="0" fontId="5"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0" fillId="0" borderId="0" xfId="0" applyFill="1" applyAlignment="1">
      <alignment horizontal="center" wrapText="1"/>
    </xf>
    <xf numFmtId="0" fontId="1"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0" fillId="0" borderId="0" xfId="0" applyFill="1"/>
    <xf numFmtId="0" fontId="5" fillId="0" borderId="0" xfId="0" applyFont="1" applyFill="1" applyAlignment="1">
      <alignment vertical="center" wrapText="1"/>
    </xf>
    <xf numFmtId="0" fontId="0" fillId="0" borderId="1" xfId="0" applyFill="1" applyBorder="1" applyAlignment="1">
      <alignment wrapText="1"/>
    </xf>
    <xf numFmtId="0" fontId="3" fillId="0" borderId="1" xfId="0" applyFont="1" applyFill="1" applyBorder="1" applyAlignment="1">
      <alignment horizontal="left" vertical="center" wrapText="1"/>
    </xf>
    <xf numFmtId="0" fontId="0" fillId="0" borderId="0" xfId="0" applyFill="1" applyAlignment="1">
      <alignment wrapText="1"/>
    </xf>
    <xf numFmtId="0" fontId="5"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9" fillId="0" borderId="1" xfId="0" applyFont="1" applyFill="1" applyBorder="1" applyAlignment="1">
      <alignment vertical="center" wrapText="1"/>
    </xf>
    <xf numFmtId="0" fontId="9"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5" fillId="0" borderId="1" xfId="0" applyFont="1" applyFill="1" applyBorder="1" applyAlignment="1">
      <alignment vertical="center"/>
    </xf>
    <xf numFmtId="0" fontId="5" fillId="0" borderId="1" xfId="0" applyFont="1" applyFill="1" applyBorder="1" applyAlignment="1">
      <alignment wrapText="1"/>
    </xf>
    <xf numFmtId="0" fontId="9" fillId="0" borderId="0" xfId="0" applyFont="1" applyFill="1" applyAlignment="1">
      <alignment vertical="center" wrapText="1"/>
    </xf>
    <xf numFmtId="0" fontId="1" fillId="0" borderId="0" xfId="0" applyFont="1" applyFill="1" applyAlignment="1">
      <alignment horizontal="left" vertical="center" wrapText="1"/>
    </xf>
    <xf numFmtId="0" fontId="1" fillId="0" borderId="0" xfId="0" applyFont="1" applyFill="1" applyAlignment="1">
      <alignment horizontal="center" vertical="center" wrapText="1"/>
    </xf>
    <xf numFmtId="0" fontId="8" fillId="0" borderId="1" xfId="0" applyFont="1" applyFill="1" applyBorder="1" applyAlignment="1">
      <alignment horizontal="left" vertical="center" wrapText="1"/>
    </xf>
    <xf numFmtId="0" fontId="0" fillId="0" borderId="0" xfId="0" applyFill="1" applyAlignment="1">
      <alignment horizontal="left" vertical="center" wrapText="1"/>
    </xf>
    <xf numFmtId="0" fontId="1" fillId="0" borderId="0" xfId="0" applyFont="1" applyFill="1" applyAlignment="1">
      <alignment vertical="center" wrapText="1"/>
    </xf>
    <xf numFmtId="0" fontId="0" fillId="0" borderId="0" xfId="0" applyFill="1" applyAlignment="1">
      <alignment horizontal="center" vertical="center" wrapText="1"/>
    </xf>
    <xf numFmtId="0" fontId="0" fillId="0" borderId="0" xfId="0" applyFill="1" applyAlignment="1">
      <alignment horizontal="left" wrapText="1"/>
    </xf>
    <xf numFmtId="0" fontId="1" fillId="0" borderId="0" xfId="0" applyFont="1" applyFill="1" applyAlignment="1">
      <alignment wrapText="1"/>
    </xf>
    <xf numFmtId="0" fontId="1" fillId="0" borderId="0" xfId="0" applyFont="1" applyFill="1" applyAlignment="1">
      <alignment horizontal="left" wrapText="1"/>
    </xf>
    <xf numFmtId="0" fontId="2" fillId="3" borderId="11"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5" fillId="0" borderId="0" xfId="0" applyFont="1" applyFill="1" applyAlignment="1">
      <alignment horizontal="left" wrapText="1"/>
    </xf>
    <xf numFmtId="0" fontId="2" fillId="0" borderId="1" xfId="0" applyFont="1" applyFill="1" applyBorder="1" applyAlignment="1">
      <alignment horizontal="left" vertical="center" wrapText="1"/>
    </xf>
    <xf numFmtId="0" fontId="6" fillId="9" borderId="0" xfId="0" applyFont="1" applyFill="1" applyAlignment="1">
      <alignment horizontal="center" vertical="center" wrapText="1"/>
    </xf>
    <xf numFmtId="0" fontId="0" fillId="0" borderId="0" xfId="0" applyFill="1" applyBorder="1"/>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0" fillId="0" borderId="0" xfId="0" applyFill="1" applyBorder="1" applyAlignment="1">
      <alignment vertical="center" wrapText="1"/>
    </xf>
    <xf numFmtId="0" fontId="0" fillId="0" borderId="0" xfId="0" applyFill="1" applyBorder="1" applyAlignment="1">
      <alignment wrapText="1"/>
    </xf>
    <xf numFmtId="0" fontId="5" fillId="0" borderId="0" xfId="0" applyFont="1" applyFill="1" applyBorder="1"/>
    <xf numFmtId="0" fontId="5" fillId="0" borderId="0" xfId="0" applyFont="1" applyFill="1" applyBorder="1" applyAlignment="1">
      <alignment wrapText="1"/>
    </xf>
    <xf numFmtId="0" fontId="6" fillId="2" borderId="10" xfId="0" applyFont="1" applyFill="1" applyBorder="1"/>
    <xf numFmtId="0" fontId="6" fillId="2" borderId="2" xfId="0" applyFont="1" applyFill="1" applyBorder="1"/>
    <xf numFmtId="0" fontId="6" fillId="2" borderId="17" xfId="0" applyFont="1" applyFill="1" applyBorder="1"/>
    <xf numFmtId="0" fontId="0" fillId="0" borderId="27" xfId="0" applyBorder="1"/>
    <xf numFmtId="0" fontId="0" fillId="0" borderId="28" xfId="0" applyBorder="1"/>
    <xf numFmtId="0" fontId="0" fillId="0" borderId="28" xfId="0" applyBorder="1" applyAlignment="1">
      <alignment horizontal="left"/>
    </xf>
    <xf numFmtId="0" fontId="0" fillId="0" borderId="29" xfId="0" applyBorder="1"/>
    <xf numFmtId="0" fontId="0" fillId="0" borderId="20" xfId="0" applyBorder="1"/>
    <xf numFmtId="0" fontId="0" fillId="0" borderId="30" xfId="0" applyBorder="1"/>
    <xf numFmtId="0" fontId="0" fillId="0" borderId="21" xfId="0" applyBorder="1"/>
    <xf numFmtId="0" fontId="0" fillId="0" borderId="31" xfId="0" applyBorder="1"/>
    <xf numFmtId="0" fontId="0" fillId="0" borderId="31" xfId="0" applyBorder="1" applyAlignment="1">
      <alignment horizontal="left"/>
    </xf>
    <xf numFmtId="0" fontId="5" fillId="0" borderId="1" xfId="0" applyFont="1" applyFill="1" applyBorder="1"/>
    <xf numFmtId="0" fontId="0" fillId="6" borderId="0" xfId="0" applyFill="1"/>
    <xf numFmtId="0" fontId="0" fillId="7" borderId="0" xfId="0" applyFill="1"/>
    <xf numFmtId="0" fontId="5" fillId="7" borderId="1" xfId="0" applyFont="1" applyFill="1" applyBorder="1"/>
    <xf numFmtId="0" fontId="5" fillId="6" borderId="1" xfId="0" applyFont="1" applyFill="1" applyBorder="1"/>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3" borderId="10" xfId="0" applyFill="1" applyBorder="1" applyAlignment="1">
      <alignment horizontal="center" vertical="center"/>
    </xf>
    <xf numFmtId="0" fontId="5" fillId="5" borderId="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0" borderId="0" xfId="0" applyFont="1" applyAlignment="1">
      <alignment horizontal="left"/>
    </xf>
    <xf numFmtId="0" fontId="0" fillId="5" borderId="3" xfId="0" applyFill="1" applyBorder="1" applyAlignment="1">
      <alignment horizontal="center" vertical="center"/>
    </xf>
    <xf numFmtId="0" fontId="0" fillId="5" borderId="14"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9" xfId="0" applyFill="1" applyBorder="1" applyAlignment="1">
      <alignment horizontal="center" vertical="center"/>
    </xf>
    <xf numFmtId="0" fontId="0" fillId="5" borderId="8" xfId="0" applyFill="1" applyBorder="1" applyAlignment="1">
      <alignment horizontal="center" vertical="center"/>
    </xf>
    <xf numFmtId="0" fontId="0" fillId="0" borderId="0" xfId="0" applyFont="1" applyFill="1" applyBorder="1" applyAlignment="1">
      <alignment horizontal="left" wrapText="1"/>
    </xf>
    <xf numFmtId="0" fontId="4" fillId="0" borderId="0" xfId="0" applyFont="1" applyFill="1" applyBorder="1" applyAlignment="1">
      <alignment horizontal="center"/>
    </xf>
    <xf numFmtId="0" fontId="2" fillId="0" borderId="0" xfId="0" applyFont="1" applyFill="1" applyBorder="1" applyAlignment="1">
      <alignment horizontal="center"/>
    </xf>
    <xf numFmtId="0" fontId="0" fillId="0" borderId="0" xfId="0" applyFill="1" applyAlignment="1">
      <alignment horizontal="center" vertical="center" wrapText="1"/>
    </xf>
  </cellXfs>
  <cellStyles count="2">
    <cellStyle name="Normal" xfId="0" builtinId="0"/>
    <cellStyle name="Normal 2" xfId="1" xr:uid="{00000000-0005-0000-0000-000002000000}"/>
  </cellStyles>
  <dxfs count="0"/>
  <tableStyles count="0" defaultTableStyle="TableStyleMedium2" defaultPivotStyle="PivotStyleLight16"/>
  <colors>
    <mruColors>
      <color rgb="FFE1E1FF"/>
      <color rgb="FFE2EDFE"/>
      <color rgb="FFC5C5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Processes Contributing to Root Causes of Data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'RQ1'!$F$31</c:f>
              <c:strCache>
                <c:ptCount val="1"/>
                <c:pt idx="0">
                  <c:v>Unique Case Counts</c:v>
                </c:pt>
              </c:strCache>
            </c:strRef>
          </c:tx>
          <c:spPr>
            <a:solidFill>
              <a:schemeClr val="accent1"/>
            </a:solidFill>
            <a:ln>
              <a:noFill/>
            </a:ln>
            <a:effectLst/>
          </c:spPr>
          <c:invertIfNegative val="0"/>
          <c:dLbls>
            <c:dLbl>
              <c:idx val="0"/>
              <c:tx>
                <c:rich>
                  <a:bodyPr/>
                  <a:lstStyle/>
                  <a:p>
                    <a:fld id="{9EEB8C6E-F44C-4772-A415-9160437DF1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ED0-EE44-9F1D-693A8BB49E80}"/>
                </c:ext>
              </c:extLst>
            </c:dLbl>
            <c:dLbl>
              <c:idx val="1"/>
              <c:tx>
                <c:rich>
                  <a:bodyPr/>
                  <a:lstStyle/>
                  <a:p>
                    <a:fld id="{152C61EA-5002-4D26-A74D-0BE7538C7F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ED0-EE44-9F1D-693A8BB49E80}"/>
                </c:ext>
              </c:extLst>
            </c:dLbl>
            <c:dLbl>
              <c:idx val="2"/>
              <c:tx>
                <c:rich>
                  <a:bodyPr/>
                  <a:lstStyle/>
                  <a:p>
                    <a:fld id="{6DD1C504-DD76-4B34-AEB1-488485D2F8A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ED0-EE44-9F1D-693A8BB49E80}"/>
                </c:ext>
              </c:extLst>
            </c:dLbl>
            <c:dLbl>
              <c:idx val="3"/>
              <c:tx>
                <c:rich>
                  <a:bodyPr/>
                  <a:lstStyle/>
                  <a:p>
                    <a:fld id="{8145186C-061A-41B4-AF29-540286291E3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ED0-EE44-9F1D-693A8BB49E80}"/>
                </c:ext>
              </c:extLst>
            </c:dLbl>
            <c:dLbl>
              <c:idx val="4"/>
              <c:tx>
                <c:rich>
                  <a:bodyPr/>
                  <a:lstStyle/>
                  <a:p>
                    <a:fld id="{F8988F79-3C8B-45A3-AE1B-8B3BDF1970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ED0-EE44-9F1D-693A8BB49E80}"/>
                </c:ext>
              </c:extLst>
            </c:dLbl>
            <c:dLbl>
              <c:idx val="5"/>
              <c:tx>
                <c:rich>
                  <a:bodyPr/>
                  <a:lstStyle/>
                  <a:p>
                    <a:fld id="{57FFCEB8-B2B1-4E4E-8CE4-ECAAA151A5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ED0-EE44-9F1D-693A8BB49E80}"/>
                </c:ext>
              </c:extLst>
            </c:dLbl>
            <c:dLbl>
              <c:idx val="6"/>
              <c:tx>
                <c:rich>
                  <a:bodyPr/>
                  <a:lstStyle/>
                  <a:p>
                    <a:fld id="{8850E2D3-D891-49A6-8648-B2E9523CE20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ED0-EE44-9F1D-693A8BB49E80}"/>
                </c:ext>
              </c:extLst>
            </c:dLbl>
            <c:dLbl>
              <c:idx val="7"/>
              <c:tx>
                <c:rich>
                  <a:bodyPr/>
                  <a:lstStyle/>
                  <a:p>
                    <a:fld id="{091A6617-4AD9-45C5-8F72-C0077BC121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ED0-EE44-9F1D-693A8BB49E80}"/>
                </c:ext>
              </c:extLst>
            </c:dLbl>
            <c:dLbl>
              <c:idx val="8"/>
              <c:tx>
                <c:rich>
                  <a:bodyPr/>
                  <a:lstStyle/>
                  <a:p>
                    <a:fld id="{8A368010-B26D-43E0-8915-23DC4EE65F9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ED0-EE44-9F1D-693A8BB49E80}"/>
                </c:ext>
              </c:extLst>
            </c:dLbl>
            <c:dLbl>
              <c:idx val="9"/>
              <c:tx>
                <c:rich>
                  <a:bodyPr/>
                  <a:lstStyle/>
                  <a:p>
                    <a:fld id="{7805657D-B9A9-422A-A76A-33090722CC7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ED0-EE44-9F1D-693A8BB49E80}"/>
                </c:ext>
              </c:extLst>
            </c:dLbl>
            <c:dLbl>
              <c:idx val="10"/>
              <c:tx>
                <c:rich>
                  <a:bodyPr/>
                  <a:lstStyle/>
                  <a:p>
                    <a:fld id="{9A2EB07C-F6AC-4A82-B4DA-2377B93D0AF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ED0-EE44-9F1D-693A8BB49E80}"/>
                </c:ext>
              </c:extLst>
            </c:dLbl>
            <c:dLbl>
              <c:idx val="11"/>
              <c:tx>
                <c:rich>
                  <a:bodyPr/>
                  <a:lstStyle/>
                  <a:p>
                    <a:fld id="{04A99FCC-C9D7-40D5-B035-EDEC1B21621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ED0-EE44-9F1D-693A8BB49E80}"/>
                </c:ext>
              </c:extLst>
            </c:dLbl>
            <c:dLbl>
              <c:idx val="12"/>
              <c:tx>
                <c:rich>
                  <a:bodyPr/>
                  <a:lstStyle/>
                  <a:p>
                    <a:fld id="{EC16E898-5B7E-4291-A94C-ACDE9DAC63B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ED0-EE44-9F1D-693A8BB49E80}"/>
                </c:ext>
              </c:extLst>
            </c:dLbl>
            <c:dLbl>
              <c:idx val="13"/>
              <c:tx>
                <c:rich>
                  <a:bodyPr/>
                  <a:lstStyle/>
                  <a:p>
                    <a:fld id="{75A322E9-58BE-449E-A0E5-A62B4068CB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ED0-EE44-9F1D-693A8BB49E80}"/>
                </c:ext>
              </c:extLst>
            </c:dLbl>
            <c:dLbl>
              <c:idx val="14"/>
              <c:tx>
                <c:rich>
                  <a:bodyPr/>
                  <a:lstStyle/>
                  <a:p>
                    <a:fld id="{DBB41A06-0FE4-4BC7-A32C-175C97FD9D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ED0-EE44-9F1D-693A8BB49E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'RQ1'!$E$32:$E$46</c:f>
              <c:strCache>
                <c:ptCount val="15"/>
                <c:pt idx="0">
                  <c:v>Acquisition</c:v>
                </c:pt>
                <c:pt idx="1">
                  <c:v>AI Data Engineering</c:v>
                </c:pt>
                <c:pt idx="2">
                  <c:v>Configuration Management</c:v>
                </c:pt>
                <c:pt idx="3">
                  <c:v>Continuous Validation</c:v>
                </c:pt>
                <c:pt idx="4">
                  <c:v>Decision Management</c:v>
                </c:pt>
                <c:pt idx="5">
                  <c:v>Design Definition</c:v>
                </c:pt>
                <c:pt idx="6">
                  <c:v>Human Resource Management</c:v>
                </c:pt>
                <c:pt idx="7">
                  <c:v>Implementation</c:v>
                </c:pt>
                <c:pt idx="8">
                  <c:v>Knowledge Management</c:v>
                </c:pt>
                <c:pt idx="9">
                  <c:v>Project Planning</c:v>
                </c:pt>
                <c:pt idx="10">
                  <c:v>Quality Assurance</c:v>
                </c:pt>
                <c:pt idx="11">
                  <c:v>Quality Management</c:v>
                </c:pt>
                <c:pt idx="12">
                  <c:v>Risk Management</c:v>
                </c:pt>
                <c:pt idx="13">
                  <c:v>Stakeholder Needs and Req. Definition</c:v>
                </c:pt>
                <c:pt idx="14">
                  <c:v>System Req. Definition</c:v>
                </c:pt>
              </c:strCache>
            </c:strRef>
          </c:cat>
          <c:val>
            <c:numRef>
              <c:f>'RQ1'!$F$32:$F$46</c:f>
              <c:numCache>
                <c:formatCode>General</c:formatCode>
                <c:ptCount val="15"/>
                <c:pt idx="0">
                  <c:v>15</c:v>
                </c:pt>
                <c:pt idx="1">
                  <c:v>44</c:v>
                </c:pt>
                <c:pt idx="2">
                  <c:v>4</c:v>
                </c:pt>
                <c:pt idx="3">
                  <c:v>2</c:v>
                </c:pt>
                <c:pt idx="4">
                  <c:v>3</c:v>
                </c:pt>
                <c:pt idx="5">
                  <c:v>11</c:v>
                </c:pt>
                <c:pt idx="6">
                  <c:v>8</c:v>
                </c:pt>
                <c:pt idx="7">
                  <c:v>4</c:v>
                </c:pt>
                <c:pt idx="8">
                  <c:v>1</c:v>
                </c:pt>
                <c:pt idx="9">
                  <c:v>8</c:v>
                </c:pt>
                <c:pt idx="10">
                  <c:v>22</c:v>
                </c:pt>
                <c:pt idx="11">
                  <c:v>8</c:v>
                </c:pt>
                <c:pt idx="12">
                  <c:v>20</c:v>
                </c:pt>
                <c:pt idx="13">
                  <c:v>3</c:v>
                </c:pt>
                <c:pt idx="14">
                  <c:v>11</c:v>
                </c:pt>
              </c:numCache>
            </c:numRef>
          </c:val>
          <c:extLst>
            <c:ext xmlns:c15="http://schemas.microsoft.com/office/drawing/2012/chart" uri="{02D57815-91ED-43cb-92C2-25804820EDAC}">
              <c15:datalabelsRange>
                <c15:f>'RQ1'!$G$32:$G$46</c15:f>
                <c15:dlblRangeCache>
                  <c:ptCount val="15"/>
                  <c:pt idx="0">
                    <c:v>9.1%</c:v>
                  </c:pt>
                  <c:pt idx="1">
                    <c:v>26.8%</c:v>
                  </c:pt>
                  <c:pt idx="2">
                    <c:v>2.4%</c:v>
                  </c:pt>
                  <c:pt idx="3">
                    <c:v>1.2%</c:v>
                  </c:pt>
                  <c:pt idx="4">
                    <c:v>1.8%</c:v>
                  </c:pt>
                  <c:pt idx="5">
                    <c:v>6.7%</c:v>
                  </c:pt>
                  <c:pt idx="6">
                    <c:v>4.9%</c:v>
                  </c:pt>
                  <c:pt idx="7">
                    <c:v>2.4%</c:v>
                  </c:pt>
                  <c:pt idx="8">
                    <c:v>0.6%</c:v>
                  </c:pt>
                  <c:pt idx="9">
                    <c:v>4.9%</c:v>
                  </c:pt>
                  <c:pt idx="10">
                    <c:v>13.4%</c:v>
                  </c:pt>
                  <c:pt idx="11">
                    <c:v>4.9%</c:v>
                  </c:pt>
                  <c:pt idx="12">
                    <c:v>12.2%</c:v>
                  </c:pt>
                  <c:pt idx="13">
                    <c:v>1.8%</c:v>
                  </c:pt>
                  <c:pt idx="14">
                    <c:v>6.7%</c:v>
                  </c:pt>
                </c15:dlblRangeCache>
              </c15:datalabelsRange>
            </c:ext>
            <c:ext xmlns:c16="http://schemas.microsoft.com/office/drawing/2014/chart" uri="{C3380CC4-5D6E-409C-BE32-E72D297353CC}">
              <c16:uniqueId val="{0000000F-0ED0-EE44-9F1D-693A8BB49E80}"/>
            </c:ext>
          </c:extLst>
        </c:ser>
        <c:dLbls>
          <c:dLblPos val="outEnd"/>
          <c:showLegendKey val="0"/>
          <c:showVal val="1"/>
          <c:showCatName val="0"/>
          <c:showSerName val="0"/>
          <c:showPercent val="0"/>
          <c:showBubbleSize val="0"/>
        </c:dLbls>
        <c:gapWidth val="75"/>
        <c:overlap val="-25"/>
        <c:axId val="1644435935"/>
        <c:axId val="1644437647"/>
      </c:barChart>
      <c:catAx>
        <c:axId val="164443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437647"/>
        <c:crosses val="autoZero"/>
        <c:auto val="1"/>
        <c:lblAlgn val="ctr"/>
        <c:lblOffset val="100"/>
        <c:noMultiLvlLbl val="0"/>
      </c:catAx>
      <c:valAx>
        <c:axId val="164443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43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AEC089E2-2EA1-BA4D-808D-D7878E047A00}">
          <cx:tx>
            <cx:txData>
              <cx:f>_xlchart.v1.1</cx:f>
              <cx:v>Unique Case Counts</cx:v>
            </cx:txData>
          </cx:tx>
          <cx:dataPt idx="0"/>
          <cx:dataPt idx="12"/>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rgbClr val="FFFFFF"/>
                  </a:solidFill>
                  <a:latin typeface="Arial"/>
                  <a:cs typeface="Arial"/>
                </a:endParaRPr>
              </a:p>
            </cx:txPr>
            <cx:visibility seriesName="0" categoryName="1" value="1"/>
            <cx:separator>, </cx:separator>
            <cx:dataLabel idx="6">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Implementation, 1</a:t>
                  </a:r>
                </a:p>
              </cx:txPr>
            </cx:dataLabel>
            <cx:dataLabel idx="10">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Stakeholder Needs and Req. Definition, 1</a:t>
                  </a:r>
                </a:p>
              </cx:txPr>
            </cx:dataLabel>
            <cx:dataLabel idx="22">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Stakeholder Needs and Req. Definition, 1</a:t>
                  </a:r>
                </a:p>
              </cx:txPr>
            </cx:dataLabel>
            <cx:dataLabel idx="25">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Acquisition, 1</a:t>
                  </a:r>
                </a:p>
              </cx:txPr>
            </cx:dataLabel>
            <cx:dataLabel idx="26">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AI Data Engineering, 2</a:t>
                  </a:r>
                </a:p>
              </cx:txPr>
            </cx:dataLabel>
            <cx:dataLabel idx="27">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Quality Assurance, 2</a:t>
                  </a:r>
                </a:p>
              </cx:txPr>
            </cx:dataLabel>
            <cx:dataLabel idx="30">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Human Resource Management, 1</a:t>
                  </a:r>
                </a:p>
              </cx:txPr>
            </cx:dataLabel>
            <cx:dataLabel idx="38">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Configuration Management, 1</a:t>
                  </a:r>
                </a:p>
              </cx:txPr>
            </cx:dataLabel>
            <cx:dataLabel idx="39">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Human Resource Management, 1</a:t>
                  </a:r>
                </a:p>
              </cx:txPr>
            </cx:dataLabel>
            <cx:dataLabel idx="40">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Project Planning, 1</a:t>
                  </a:r>
                </a:p>
              </cx:txPr>
            </cx:dataLabel>
            <cx:dataLabel idx="45">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Design Definition, 1</a:t>
                  </a:r>
                </a:p>
              </cx:txPr>
            </cx:dataLabel>
            <cx:dataLabel idx="47">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Quality Management, 1</a:t>
                  </a:r>
                </a:p>
              </cx:txPr>
            </cx:dataLabel>
            <cx:dataLabel idx="49">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System Req. Definition, 1</a:t>
                  </a:r>
                </a:p>
              </cx:txPr>
            </cx:dataLabel>
            <cx:dataLabel idx="60">
              <cx:txPr>
                <a:bodyPr spcFirstLastPara="1" vertOverflow="ellipsis" horzOverflow="overflow" wrap="square" lIns="0" tIns="0" rIns="0" bIns="0" anchor="ctr" anchorCtr="1"/>
                <a:lstStyle/>
                <a:p>
                  <a:pPr algn="ctr" rtl="0">
                    <a:defRPr sz="1050"/>
                  </a:pPr>
                  <a:r>
                    <a:rPr lang="en-US" sz="1050" b="0" i="0" u="none" strike="noStrike" baseline="0">
                      <a:solidFill>
                        <a:srgbClr val="FFFFFF"/>
                      </a:solidFill>
                      <a:latin typeface="Arial"/>
                      <a:cs typeface="Arial"/>
                    </a:rPr>
                    <a:t>Stakeholder Needs and Req. Definition, 1</a:t>
                  </a:r>
                </a:p>
              </cx:txPr>
            </cx:dataLabel>
            <cx:dataLabel idx="61">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System Req. Definition, 1</a:t>
                  </a:r>
                </a:p>
              </cx:txPr>
            </cx:dataLabel>
          </cx:dataLabels>
          <cx:dataId val="0"/>
          <cx:layoutPr>
            <cx:parentLabelLayout val="banner"/>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209550</xdr:colOff>
      <xdr:row>3</xdr:row>
      <xdr:rowOff>114300</xdr:rowOff>
    </xdr:from>
    <xdr:to>
      <xdr:col>8</xdr:col>
      <xdr:colOff>323850</xdr:colOff>
      <xdr:row>28</xdr:row>
      <xdr:rowOff>69850</xdr:rowOff>
    </xdr:to>
    <xdr:graphicFrame macro="">
      <xdr:nvGraphicFramePr>
        <xdr:cNvPr id="3" name="Chart 2">
          <a:extLst>
            <a:ext uri="{FF2B5EF4-FFF2-40B4-BE49-F238E27FC236}">
              <a16:creationId xmlns:a16="http://schemas.microsoft.com/office/drawing/2014/main" id="{7677A205-B9CA-A24D-965B-B754C0F3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6</xdr:row>
      <xdr:rowOff>142876</xdr:rowOff>
    </xdr:from>
    <xdr:to>
      <xdr:col>11</xdr:col>
      <xdr:colOff>1495425</xdr:colOff>
      <xdr:row>42</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41D06B3-9296-A75D-7308-5B9AAB2D49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82550" y="1133476"/>
              <a:ext cx="12144375" cy="58388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823350</xdr:colOff>
      <xdr:row>87</xdr:row>
      <xdr:rowOff>80722</xdr:rowOff>
    </xdr:from>
    <xdr:to>
      <xdr:col>7</xdr:col>
      <xdr:colOff>565043</xdr:colOff>
      <xdr:row>183</xdr:row>
      <xdr:rowOff>129154</xdr:rowOff>
    </xdr:to>
    <xdr:cxnSp macro="">
      <xdr:nvCxnSpPr>
        <xdr:cNvPr id="9" name="Connector: Elbow 8">
          <a:extLst>
            <a:ext uri="{FF2B5EF4-FFF2-40B4-BE49-F238E27FC236}">
              <a16:creationId xmlns:a16="http://schemas.microsoft.com/office/drawing/2014/main" id="{EE3668E5-356E-45AF-8876-80CD3E99C3CF}"/>
            </a:ext>
          </a:extLst>
        </xdr:cNvPr>
        <xdr:cNvCxnSpPr/>
      </xdr:nvCxnSpPr>
      <xdr:spPr>
        <a:xfrm rot="5400000" flipH="1" flipV="1">
          <a:off x="7934811" y="18928922"/>
          <a:ext cx="15579025" cy="6102455"/>
        </a:xfrm>
        <a:prstGeom prst="bentConnector3">
          <a:avLst>
            <a:gd name="adj1" fmla="val 50000"/>
          </a:avLst>
        </a:prstGeom>
        <a:ln w="28575">
          <a:solidFill>
            <a:schemeClr val="accent5">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112568</xdr:colOff>
      <xdr:row>183</xdr:row>
      <xdr:rowOff>103909</xdr:rowOff>
    </xdr:from>
    <xdr:to>
      <xdr:col>4</xdr:col>
      <xdr:colOff>839932</xdr:colOff>
      <xdr:row>183</xdr:row>
      <xdr:rowOff>103909</xdr:rowOff>
    </xdr:to>
    <xdr:cxnSp macro="">
      <xdr:nvCxnSpPr>
        <xdr:cNvPr id="17" name="Straight Connector 16">
          <a:extLst>
            <a:ext uri="{FF2B5EF4-FFF2-40B4-BE49-F238E27FC236}">
              <a16:creationId xmlns:a16="http://schemas.microsoft.com/office/drawing/2014/main" id="{B51A520B-2CB5-4B42-AC11-D54C543FFCF5}"/>
            </a:ext>
          </a:extLst>
        </xdr:cNvPr>
        <xdr:cNvCxnSpPr/>
      </xdr:nvCxnSpPr>
      <xdr:spPr>
        <a:xfrm flipH="1">
          <a:off x="11516591" y="30272182"/>
          <a:ext cx="1186296" cy="0"/>
        </a:xfrm>
        <a:prstGeom prst="line">
          <a:avLst/>
        </a:prstGeom>
        <a:ln w="28575">
          <a:solidFill>
            <a:schemeClr val="accent5">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86591</xdr:colOff>
      <xdr:row>87</xdr:row>
      <xdr:rowOff>86591</xdr:rowOff>
    </xdr:from>
    <xdr:to>
      <xdr:col>7</xdr:col>
      <xdr:colOff>562841</xdr:colOff>
      <xdr:row>87</xdr:row>
      <xdr:rowOff>86591</xdr:rowOff>
    </xdr:to>
    <xdr:cxnSp macro="">
      <xdr:nvCxnSpPr>
        <xdr:cNvPr id="20" name="Straight Connector 19">
          <a:extLst>
            <a:ext uri="{FF2B5EF4-FFF2-40B4-BE49-F238E27FC236}">
              <a16:creationId xmlns:a16="http://schemas.microsoft.com/office/drawing/2014/main" id="{AC739045-E216-49F7-8618-E70C01210398}"/>
            </a:ext>
          </a:extLst>
        </xdr:cNvPr>
        <xdr:cNvCxnSpPr/>
      </xdr:nvCxnSpPr>
      <xdr:spPr>
        <a:xfrm flipH="1">
          <a:off x="18322636" y="14434705"/>
          <a:ext cx="476250" cy="0"/>
        </a:xfrm>
        <a:prstGeom prst="line">
          <a:avLst/>
        </a:prstGeom>
        <a:ln w="28575">
          <a:solidFill>
            <a:schemeClr val="accent5">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39831</xdr:colOff>
      <xdr:row>50</xdr:row>
      <xdr:rowOff>83127</xdr:rowOff>
    </xdr:from>
    <xdr:to>
      <xdr:col>7</xdr:col>
      <xdr:colOff>666750</xdr:colOff>
      <xdr:row>50</xdr:row>
      <xdr:rowOff>86591</xdr:rowOff>
    </xdr:to>
    <xdr:cxnSp macro="">
      <xdr:nvCxnSpPr>
        <xdr:cNvPr id="25" name="Straight Connector 24">
          <a:extLst>
            <a:ext uri="{FF2B5EF4-FFF2-40B4-BE49-F238E27FC236}">
              <a16:creationId xmlns:a16="http://schemas.microsoft.com/office/drawing/2014/main" id="{7C09119E-29B4-400E-AE45-C383A13208F3}"/>
            </a:ext>
          </a:extLst>
        </xdr:cNvPr>
        <xdr:cNvCxnSpPr/>
      </xdr:nvCxnSpPr>
      <xdr:spPr>
        <a:xfrm flipH="1" flipV="1">
          <a:off x="18275876" y="8343900"/>
          <a:ext cx="626919" cy="3464"/>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36368</xdr:colOff>
      <xdr:row>49</xdr:row>
      <xdr:rowOff>79664</xdr:rowOff>
    </xdr:from>
    <xdr:to>
      <xdr:col>7</xdr:col>
      <xdr:colOff>512618</xdr:colOff>
      <xdr:row>49</xdr:row>
      <xdr:rowOff>79664</xdr:rowOff>
    </xdr:to>
    <xdr:cxnSp macro="">
      <xdr:nvCxnSpPr>
        <xdr:cNvPr id="26" name="Straight Connector 25">
          <a:extLst>
            <a:ext uri="{FF2B5EF4-FFF2-40B4-BE49-F238E27FC236}">
              <a16:creationId xmlns:a16="http://schemas.microsoft.com/office/drawing/2014/main" id="{79867DD8-D559-4C14-9758-EB50260D813C}"/>
            </a:ext>
          </a:extLst>
        </xdr:cNvPr>
        <xdr:cNvCxnSpPr/>
      </xdr:nvCxnSpPr>
      <xdr:spPr>
        <a:xfrm flipH="1">
          <a:off x="18272413" y="8175914"/>
          <a:ext cx="476250" cy="0"/>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493569</xdr:colOff>
      <xdr:row>45</xdr:row>
      <xdr:rowOff>69273</xdr:rowOff>
    </xdr:from>
    <xdr:to>
      <xdr:col>7</xdr:col>
      <xdr:colOff>495300</xdr:colOff>
      <xdr:row>49</xdr:row>
      <xdr:rowOff>79664</xdr:rowOff>
    </xdr:to>
    <xdr:cxnSp macro="">
      <xdr:nvCxnSpPr>
        <xdr:cNvPr id="27" name="Straight Connector 26">
          <a:extLst>
            <a:ext uri="{FF2B5EF4-FFF2-40B4-BE49-F238E27FC236}">
              <a16:creationId xmlns:a16="http://schemas.microsoft.com/office/drawing/2014/main" id="{77DBDE3C-AB25-42F5-BCEF-F33D9B2F1AFF}"/>
            </a:ext>
          </a:extLst>
        </xdr:cNvPr>
        <xdr:cNvCxnSpPr/>
      </xdr:nvCxnSpPr>
      <xdr:spPr>
        <a:xfrm>
          <a:off x="18729614" y="7490114"/>
          <a:ext cx="1731" cy="685800"/>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658091</xdr:colOff>
      <xdr:row>44</xdr:row>
      <xdr:rowOff>60614</xdr:rowOff>
    </xdr:from>
    <xdr:to>
      <xdr:col>7</xdr:col>
      <xdr:colOff>658092</xdr:colOff>
      <xdr:row>50</xdr:row>
      <xdr:rowOff>103909</xdr:rowOff>
    </xdr:to>
    <xdr:cxnSp macro="">
      <xdr:nvCxnSpPr>
        <xdr:cNvPr id="31" name="Straight Connector 30">
          <a:extLst>
            <a:ext uri="{FF2B5EF4-FFF2-40B4-BE49-F238E27FC236}">
              <a16:creationId xmlns:a16="http://schemas.microsoft.com/office/drawing/2014/main" id="{BD8B5FBD-9AC4-43ED-92FA-1CA2E61EFBF7}"/>
            </a:ext>
          </a:extLst>
        </xdr:cNvPr>
        <xdr:cNvCxnSpPr/>
      </xdr:nvCxnSpPr>
      <xdr:spPr>
        <a:xfrm flipH="1">
          <a:off x="18894136" y="7316932"/>
          <a:ext cx="1" cy="1047750"/>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277091</xdr:colOff>
      <xdr:row>45</xdr:row>
      <xdr:rowOff>65809</xdr:rowOff>
    </xdr:from>
    <xdr:to>
      <xdr:col>7</xdr:col>
      <xdr:colOff>507423</xdr:colOff>
      <xdr:row>45</xdr:row>
      <xdr:rowOff>77932</xdr:rowOff>
    </xdr:to>
    <xdr:cxnSp macro="">
      <xdr:nvCxnSpPr>
        <xdr:cNvPr id="35" name="Straight Connector 34">
          <a:extLst>
            <a:ext uri="{FF2B5EF4-FFF2-40B4-BE49-F238E27FC236}">
              <a16:creationId xmlns:a16="http://schemas.microsoft.com/office/drawing/2014/main" id="{80BE778D-EABA-4629-A4B0-7AD11BB6F0A8}"/>
            </a:ext>
          </a:extLst>
        </xdr:cNvPr>
        <xdr:cNvCxnSpPr/>
      </xdr:nvCxnSpPr>
      <xdr:spPr>
        <a:xfrm flipH="1">
          <a:off x="10849841" y="7486650"/>
          <a:ext cx="7893627" cy="12123"/>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251113</xdr:colOff>
      <xdr:row>44</xdr:row>
      <xdr:rowOff>71005</xdr:rowOff>
    </xdr:from>
    <xdr:to>
      <xdr:col>7</xdr:col>
      <xdr:colOff>642505</xdr:colOff>
      <xdr:row>44</xdr:row>
      <xdr:rowOff>77932</xdr:rowOff>
    </xdr:to>
    <xdr:cxnSp macro="">
      <xdr:nvCxnSpPr>
        <xdr:cNvPr id="37" name="Straight Connector 36">
          <a:extLst>
            <a:ext uri="{FF2B5EF4-FFF2-40B4-BE49-F238E27FC236}">
              <a16:creationId xmlns:a16="http://schemas.microsoft.com/office/drawing/2014/main" id="{3567DCFC-2064-49EF-A273-7C77B9975C1B}"/>
            </a:ext>
          </a:extLst>
        </xdr:cNvPr>
        <xdr:cNvCxnSpPr/>
      </xdr:nvCxnSpPr>
      <xdr:spPr>
        <a:xfrm flipH="1">
          <a:off x="11655136" y="7327323"/>
          <a:ext cx="7223414" cy="6927"/>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233796</xdr:colOff>
      <xdr:row>30</xdr:row>
      <xdr:rowOff>86591</xdr:rowOff>
    </xdr:from>
    <xdr:to>
      <xdr:col>3</xdr:col>
      <xdr:colOff>247651</xdr:colOff>
      <xdr:row>44</xdr:row>
      <xdr:rowOff>83127</xdr:rowOff>
    </xdr:to>
    <xdr:cxnSp macro="">
      <xdr:nvCxnSpPr>
        <xdr:cNvPr id="39" name="Straight Connector 38">
          <a:extLst>
            <a:ext uri="{FF2B5EF4-FFF2-40B4-BE49-F238E27FC236}">
              <a16:creationId xmlns:a16="http://schemas.microsoft.com/office/drawing/2014/main" id="{97F31962-1F0D-41FB-888B-8EF3C5BF32CC}"/>
            </a:ext>
          </a:extLst>
        </xdr:cNvPr>
        <xdr:cNvCxnSpPr/>
      </xdr:nvCxnSpPr>
      <xdr:spPr>
        <a:xfrm>
          <a:off x="11637819" y="5039591"/>
          <a:ext cx="13855" cy="2299854"/>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259773</xdr:colOff>
      <xdr:row>14</xdr:row>
      <xdr:rowOff>95250</xdr:rowOff>
    </xdr:from>
    <xdr:to>
      <xdr:col>2</xdr:col>
      <xdr:colOff>270165</xdr:colOff>
      <xdr:row>45</xdr:row>
      <xdr:rowOff>96981</xdr:rowOff>
    </xdr:to>
    <xdr:cxnSp macro="">
      <xdr:nvCxnSpPr>
        <xdr:cNvPr id="42" name="Straight Connector 41">
          <a:extLst>
            <a:ext uri="{FF2B5EF4-FFF2-40B4-BE49-F238E27FC236}">
              <a16:creationId xmlns:a16="http://schemas.microsoft.com/office/drawing/2014/main" id="{844720C6-237C-4DA2-BEAD-DB8105A0762A}"/>
            </a:ext>
          </a:extLst>
        </xdr:cNvPr>
        <xdr:cNvCxnSpPr/>
      </xdr:nvCxnSpPr>
      <xdr:spPr>
        <a:xfrm>
          <a:off x="10832523" y="2415886"/>
          <a:ext cx="10392" cy="5101936"/>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74468</xdr:colOff>
      <xdr:row>30</xdr:row>
      <xdr:rowOff>78798</xdr:rowOff>
    </xdr:from>
    <xdr:to>
      <xdr:col>3</xdr:col>
      <xdr:colOff>233795</xdr:colOff>
      <xdr:row>30</xdr:row>
      <xdr:rowOff>86591</xdr:rowOff>
    </xdr:to>
    <xdr:cxnSp macro="">
      <xdr:nvCxnSpPr>
        <xdr:cNvPr id="44" name="Straight Connector 43">
          <a:extLst>
            <a:ext uri="{FF2B5EF4-FFF2-40B4-BE49-F238E27FC236}">
              <a16:creationId xmlns:a16="http://schemas.microsoft.com/office/drawing/2014/main" id="{B4AF2021-D358-47D2-ACF7-1CC0910C2162}"/>
            </a:ext>
          </a:extLst>
        </xdr:cNvPr>
        <xdr:cNvCxnSpPr>
          <a:endCxn id="49" idx="6"/>
        </xdr:cNvCxnSpPr>
      </xdr:nvCxnSpPr>
      <xdr:spPr>
        <a:xfrm flipH="1" flipV="1">
          <a:off x="11478491" y="5031798"/>
          <a:ext cx="159327" cy="7793"/>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249381</xdr:colOff>
      <xdr:row>14</xdr:row>
      <xdr:rowOff>102178</xdr:rowOff>
    </xdr:from>
    <xdr:to>
      <xdr:col>2</xdr:col>
      <xdr:colOff>580159</xdr:colOff>
      <xdr:row>14</xdr:row>
      <xdr:rowOff>103909</xdr:rowOff>
    </xdr:to>
    <xdr:cxnSp macro="">
      <xdr:nvCxnSpPr>
        <xdr:cNvPr id="46" name="Straight Connector 45">
          <a:extLst>
            <a:ext uri="{FF2B5EF4-FFF2-40B4-BE49-F238E27FC236}">
              <a16:creationId xmlns:a16="http://schemas.microsoft.com/office/drawing/2014/main" id="{0B111D28-8CA6-41F5-A8F2-641C3FD822F9}"/>
            </a:ext>
          </a:extLst>
        </xdr:cNvPr>
        <xdr:cNvCxnSpPr/>
      </xdr:nvCxnSpPr>
      <xdr:spPr>
        <a:xfrm flipH="1" flipV="1">
          <a:off x="10822131" y="2422814"/>
          <a:ext cx="330778" cy="1731"/>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571500</xdr:colOff>
      <xdr:row>13</xdr:row>
      <xdr:rowOff>95250</xdr:rowOff>
    </xdr:from>
    <xdr:to>
      <xdr:col>3</xdr:col>
      <xdr:colOff>112568</xdr:colOff>
      <xdr:row>15</xdr:row>
      <xdr:rowOff>86591</xdr:rowOff>
    </xdr:to>
    <xdr:sp macro="" textlink="">
      <xdr:nvSpPr>
        <xdr:cNvPr id="48" name="Oval 47">
          <a:extLst>
            <a:ext uri="{FF2B5EF4-FFF2-40B4-BE49-F238E27FC236}">
              <a16:creationId xmlns:a16="http://schemas.microsoft.com/office/drawing/2014/main" id="{BC8F2AB3-1681-4063-B3F9-EC83F85596FA}"/>
            </a:ext>
          </a:extLst>
        </xdr:cNvPr>
        <xdr:cNvSpPr/>
      </xdr:nvSpPr>
      <xdr:spPr>
        <a:xfrm>
          <a:off x="11144250" y="2251364"/>
          <a:ext cx="372341" cy="320386"/>
        </a:xfrm>
        <a:prstGeom prst="ellipse">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29</xdr:row>
      <xdr:rowOff>83128</xdr:rowOff>
    </xdr:from>
    <xdr:to>
      <xdr:col>3</xdr:col>
      <xdr:colOff>74468</xdr:colOff>
      <xdr:row>31</xdr:row>
      <xdr:rowOff>74468</xdr:rowOff>
    </xdr:to>
    <xdr:sp macro="" textlink="">
      <xdr:nvSpPr>
        <xdr:cNvPr id="49" name="Oval 48">
          <a:extLst>
            <a:ext uri="{FF2B5EF4-FFF2-40B4-BE49-F238E27FC236}">
              <a16:creationId xmlns:a16="http://schemas.microsoft.com/office/drawing/2014/main" id="{C3731476-85B6-4DC5-A9CD-10FE865C8B25}"/>
            </a:ext>
          </a:extLst>
        </xdr:cNvPr>
        <xdr:cNvSpPr/>
      </xdr:nvSpPr>
      <xdr:spPr>
        <a:xfrm>
          <a:off x="11106150" y="4871605"/>
          <a:ext cx="372341" cy="320386"/>
        </a:xfrm>
        <a:prstGeom prst="ellipse">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588818</xdr:colOff>
      <xdr:row>182</xdr:row>
      <xdr:rowOff>95250</xdr:rowOff>
    </xdr:from>
    <xdr:to>
      <xdr:col>3</xdr:col>
      <xdr:colOff>129886</xdr:colOff>
      <xdr:row>184</xdr:row>
      <xdr:rowOff>86591</xdr:rowOff>
    </xdr:to>
    <xdr:sp macro="" textlink="">
      <xdr:nvSpPr>
        <xdr:cNvPr id="52" name="Oval 51">
          <a:extLst>
            <a:ext uri="{FF2B5EF4-FFF2-40B4-BE49-F238E27FC236}">
              <a16:creationId xmlns:a16="http://schemas.microsoft.com/office/drawing/2014/main" id="{901333A2-6D1D-4A0D-9F16-CC3F3732FE4F}"/>
            </a:ext>
          </a:extLst>
        </xdr:cNvPr>
        <xdr:cNvSpPr/>
      </xdr:nvSpPr>
      <xdr:spPr>
        <a:xfrm>
          <a:off x="11161568" y="30099000"/>
          <a:ext cx="372341" cy="320386"/>
        </a:xfrm>
        <a:prstGeom prst="ellipse">
          <a:avLst/>
        </a:prstGeom>
        <a:noFill/>
        <a:ln w="28575">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12</xdr:row>
      <xdr:rowOff>111125</xdr:rowOff>
    </xdr:from>
    <xdr:to>
      <xdr:col>3</xdr:col>
      <xdr:colOff>118918</xdr:colOff>
      <xdr:row>14</xdr:row>
      <xdr:rowOff>96116</xdr:rowOff>
    </xdr:to>
    <xdr:sp macro="" textlink="">
      <xdr:nvSpPr>
        <xdr:cNvPr id="2" name="Oval 1">
          <a:extLst>
            <a:ext uri="{FF2B5EF4-FFF2-40B4-BE49-F238E27FC236}">
              <a16:creationId xmlns:a16="http://schemas.microsoft.com/office/drawing/2014/main" id="{E96F0D36-9DC3-4742-9EE6-67FCF6F05850}"/>
            </a:ext>
          </a:extLst>
        </xdr:cNvPr>
        <xdr:cNvSpPr/>
      </xdr:nvSpPr>
      <xdr:spPr>
        <a:xfrm>
          <a:off x="7080250" y="2047875"/>
          <a:ext cx="372918" cy="302491"/>
        </a:xfrm>
        <a:prstGeom prst="ellipse">
          <a:avLst/>
        </a:prstGeom>
        <a:noFill/>
        <a:ln w="28575">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1091334</xdr:colOff>
      <xdr:row>3</xdr:row>
      <xdr:rowOff>85727</xdr:rowOff>
    </xdr:from>
    <xdr:to>
      <xdr:col>8</xdr:col>
      <xdr:colOff>419100</xdr:colOff>
      <xdr:row>12</xdr:row>
      <xdr:rowOff>111125</xdr:rowOff>
    </xdr:to>
    <xdr:cxnSp macro="">
      <xdr:nvCxnSpPr>
        <xdr:cNvPr id="4" name="Connector: Elbow 3">
          <a:extLst>
            <a:ext uri="{FF2B5EF4-FFF2-40B4-BE49-F238E27FC236}">
              <a16:creationId xmlns:a16="http://schemas.microsoft.com/office/drawing/2014/main" id="{028EEA4D-3DB1-4EA0-A2A7-44F6B185673A}"/>
            </a:ext>
          </a:extLst>
        </xdr:cNvPr>
        <xdr:cNvCxnSpPr>
          <a:stCxn id="2" idx="0"/>
        </xdr:cNvCxnSpPr>
      </xdr:nvCxnSpPr>
      <xdr:spPr>
        <a:xfrm rot="5400000" flipH="1" flipV="1">
          <a:off x="11061268" y="-3200832"/>
          <a:ext cx="1454148" cy="9043266"/>
        </a:xfrm>
        <a:prstGeom prst="bentConnector2">
          <a:avLst/>
        </a:prstGeom>
        <a:ln w="28575">
          <a:solidFill>
            <a:schemeClr val="accent5">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400051</xdr:colOff>
      <xdr:row>3</xdr:row>
      <xdr:rowOff>85725</xdr:rowOff>
    </xdr:from>
    <xdr:to>
      <xdr:col>8</xdr:col>
      <xdr:colOff>402167</xdr:colOff>
      <xdr:row>9</xdr:row>
      <xdr:rowOff>84666</xdr:rowOff>
    </xdr:to>
    <xdr:cxnSp macro="">
      <xdr:nvCxnSpPr>
        <xdr:cNvPr id="6" name="Straight Connector 5">
          <a:extLst>
            <a:ext uri="{FF2B5EF4-FFF2-40B4-BE49-F238E27FC236}">
              <a16:creationId xmlns:a16="http://schemas.microsoft.com/office/drawing/2014/main" id="{CDAB84B6-050F-41BB-91E4-C1ABD16469BE}"/>
            </a:ext>
          </a:extLst>
        </xdr:cNvPr>
        <xdr:cNvCxnSpPr/>
      </xdr:nvCxnSpPr>
      <xdr:spPr>
        <a:xfrm>
          <a:off x="16592551" y="583142"/>
          <a:ext cx="2116" cy="951441"/>
        </a:xfrm>
        <a:prstGeom prst="line">
          <a:avLst/>
        </a:prstGeom>
        <a:ln w="28575">
          <a:solidFill>
            <a:schemeClr val="accent5">
              <a:lumMod val="60000"/>
              <a:lumOff val="40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168275</xdr:colOff>
      <xdr:row>9</xdr:row>
      <xdr:rowOff>79375</xdr:rowOff>
    </xdr:from>
    <xdr:to>
      <xdr:col>8</xdr:col>
      <xdr:colOff>425450</xdr:colOff>
      <xdr:row>9</xdr:row>
      <xdr:rowOff>79376</xdr:rowOff>
    </xdr:to>
    <xdr:cxnSp macro="">
      <xdr:nvCxnSpPr>
        <xdr:cNvPr id="7" name="Straight Connector 6">
          <a:extLst>
            <a:ext uri="{FF2B5EF4-FFF2-40B4-BE49-F238E27FC236}">
              <a16:creationId xmlns:a16="http://schemas.microsoft.com/office/drawing/2014/main" id="{88BE42D7-9E30-48CE-98A6-D0DBA1C2B2DB}"/>
            </a:ext>
          </a:extLst>
        </xdr:cNvPr>
        <xdr:cNvCxnSpPr/>
      </xdr:nvCxnSpPr>
      <xdr:spPr>
        <a:xfrm>
          <a:off x="16059150" y="1539875"/>
          <a:ext cx="257175" cy="1"/>
        </a:xfrm>
        <a:prstGeom prst="line">
          <a:avLst/>
        </a:prstGeom>
        <a:ln w="28575">
          <a:solidFill>
            <a:schemeClr val="accent5">
              <a:lumMod val="60000"/>
              <a:lumOff val="40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899583</xdr:colOff>
      <xdr:row>12</xdr:row>
      <xdr:rowOff>121708</xdr:rowOff>
    </xdr:from>
    <xdr:to>
      <xdr:col>3</xdr:col>
      <xdr:colOff>113626</xdr:colOff>
      <xdr:row>14</xdr:row>
      <xdr:rowOff>106699</xdr:rowOff>
    </xdr:to>
    <xdr:sp macro="" textlink="">
      <xdr:nvSpPr>
        <xdr:cNvPr id="9" name="Oval 8">
          <a:extLst>
            <a:ext uri="{FF2B5EF4-FFF2-40B4-BE49-F238E27FC236}">
              <a16:creationId xmlns:a16="http://schemas.microsoft.com/office/drawing/2014/main" id="{62508CE5-39C5-4D26-85EA-C3054E0F95D1}"/>
            </a:ext>
          </a:extLst>
        </xdr:cNvPr>
        <xdr:cNvSpPr/>
      </xdr:nvSpPr>
      <xdr:spPr>
        <a:xfrm>
          <a:off x="7080250" y="2047875"/>
          <a:ext cx="367626" cy="302491"/>
        </a:xfrm>
        <a:prstGeom prst="ellipse">
          <a:avLst/>
        </a:prstGeom>
        <a:noFill/>
        <a:ln w="28575">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899584</xdr:colOff>
      <xdr:row>15</xdr:row>
      <xdr:rowOff>84667</xdr:rowOff>
    </xdr:from>
    <xdr:to>
      <xdr:col>3</xdr:col>
      <xdr:colOff>113627</xdr:colOff>
      <xdr:row>17</xdr:row>
      <xdr:rowOff>69658</xdr:rowOff>
    </xdr:to>
    <xdr:sp macro="" textlink="">
      <xdr:nvSpPr>
        <xdr:cNvPr id="10" name="Oval 9">
          <a:extLst>
            <a:ext uri="{FF2B5EF4-FFF2-40B4-BE49-F238E27FC236}">
              <a16:creationId xmlns:a16="http://schemas.microsoft.com/office/drawing/2014/main" id="{AABCA4BC-98E3-425B-96DB-FE81A40F1016}"/>
            </a:ext>
          </a:extLst>
        </xdr:cNvPr>
        <xdr:cNvSpPr/>
      </xdr:nvSpPr>
      <xdr:spPr>
        <a:xfrm>
          <a:off x="7080251" y="2487084"/>
          <a:ext cx="367626" cy="302491"/>
        </a:xfrm>
        <a:prstGeom prst="ellipse">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903817</xdr:colOff>
      <xdr:row>20</xdr:row>
      <xdr:rowOff>99484</xdr:rowOff>
    </xdr:from>
    <xdr:to>
      <xdr:col>3</xdr:col>
      <xdr:colOff>117860</xdr:colOff>
      <xdr:row>22</xdr:row>
      <xdr:rowOff>84475</xdr:rowOff>
    </xdr:to>
    <xdr:sp macro="" textlink="">
      <xdr:nvSpPr>
        <xdr:cNvPr id="11" name="Oval 10">
          <a:extLst>
            <a:ext uri="{FF2B5EF4-FFF2-40B4-BE49-F238E27FC236}">
              <a16:creationId xmlns:a16="http://schemas.microsoft.com/office/drawing/2014/main" id="{EE877932-032D-4F94-861C-363CB0E4E51D}"/>
            </a:ext>
          </a:extLst>
        </xdr:cNvPr>
        <xdr:cNvSpPr/>
      </xdr:nvSpPr>
      <xdr:spPr>
        <a:xfrm>
          <a:off x="7084484" y="3295651"/>
          <a:ext cx="367626" cy="302491"/>
        </a:xfrm>
        <a:prstGeom prst="ellipse">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1083396</xdr:colOff>
      <xdr:row>14</xdr:row>
      <xdr:rowOff>106699</xdr:rowOff>
    </xdr:from>
    <xdr:to>
      <xdr:col>2</xdr:col>
      <xdr:colOff>1083397</xdr:colOff>
      <xdr:row>15</xdr:row>
      <xdr:rowOff>84667</xdr:rowOff>
    </xdr:to>
    <xdr:cxnSp macro="">
      <xdr:nvCxnSpPr>
        <xdr:cNvPr id="13" name="Straight Connector 12">
          <a:extLst>
            <a:ext uri="{FF2B5EF4-FFF2-40B4-BE49-F238E27FC236}">
              <a16:creationId xmlns:a16="http://schemas.microsoft.com/office/drawing/2014/main" id="{9FEF65A5-45D4-441E-935A-C014AF3425DE}"/>
            </a:ext>
          </a:extLst>
        </xdr:cNvPr>
        <xdr:cNvCxnSpPr>
          <a:stCxn id="10" idx="0"/>
          <a:endCxn id="9" idx="4"/>
        </xdr:cNvCxnSpPr>
      </xdr:nvCxnSpPr>
      <xdr:spPr>
        <a:xfrm flipH="1" flipV="1">
          <a:off x="7264063" y="2350366"/>
          <a:ext cx="1" cy="136718"/>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399715</xdr:colOff>
      <xdr:row>9</xdr:row>
      <xdr:rowOff>99484</xdr:rowOff>
    </xdr:from>
    <xdr:to>
      <xdr:col>8</xdr:col>
      <xdr:colOff>402167</xdr:colOff>
      <xdr:row>10</xdr:row>
      <xdr:rowOff>116416</xdr:rowOff>
    </xdr:to>
    <xdr:cxnSp macro="">
      <xdr:nvCxnSpPr>
        <xdr:cNvPr id="14" name="Straight Connector 13">
          <a:extLst>
            <a:ext uri="{FF2B5EF4-FFF2-40B4-BE49-F238E27FC236}">
              <a16:creationId xmlns:a16="http://schemas.microsoft.com/office/drawing/2014/main" id="{6AECA795-57C6-4AA8-A73A-5CAC05BC105A}"/>
            </a:ext>
          </a:extLst>
        </xdr:cNvPr>
        <xdr:cNvCxnSpPr/>
      </xdr:nvCxnSpPr>
      <xdr:spPr>
        <a:xfrm>
          <a:off x="16592215" y="1549401"/>
          <a:ext cx="2452" cy="175682"/>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173566</xdr:colOff>
      <xdr:row>10</xdr:row>
      <xdr:rowOff>89957</xdr:rowOff>
    </xdr:from>
    <xdr:to>
      <xdr:col>8</xdr:col>
      <xdr:colOff>430741</xdr:colOff>
      <xdr:row>10</xdr:row>
      <xdr:rowOff>89958</xdr:rowOff>
    </xdr:to>
    <xdr:cxnSp macro="">
      <xdr:nvCxnSpPr>
        <xdr:cNvPr id="17" name="Straight Connector 16">
          <a:extLst>
            <a:ext uri="{FF2B5EF4-FFF2-40B4-BE49-F238E27FC236}">
              <a16:creationId xmlns:a16="http://schemas.microsoft.com/office/drawing/2014/main" id="{F84DEC9E-B692-4D75-AAAE-5208BF18829D}"/>
            </a:ext>
          </a:extLst>
        </xdr:cNvPr>
        <xdr:cNvCxnSpPr/>
      </xdr:nvCxnSpPr>
      <xdr:spPr>
        <a:xfrm>
          <a:off x="16366066" y="1698624"/>
          <a:ext cx="257175" cy="1"/>
        </a:xfrm>
        <a:prstGeom prst="line">
          <a:avLst/>
        </a:prstGeom>
        <a:ln w="28575">
          <a:solidFill>
            <a:srgbClr val="00B050"/>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1087630</xdr:colOff>
      <xdr:row>17</xdr:row>
      <xdr:rowOff>58017</xdr:rowOff>
    </xdr:from>
    <xdr:to>
      <xdr:col>2</xdr:col>
      <xdr:colOff>1087630</xdr:colOff>
      <xdr:row>20</xdr:row>
      <xdr:rowOff>99484</xdr:rowOff>
    </xdr:to>
    <xdr:cxnSp macro="">
      <xdr:nvCxnSpPr>
        <xdr:cNvPr id="18" name="Straight Connector 17">
          <a:extLst>
            <a:ext uri="{FF2B5EF4-FFF2-40B4-BE49-F238E27FC236}">
              <a16:creationId xmlns:a16="http://schemas.microsoft.com/office/drawing/2014/main" id="{FA979A82-E61B-4C61-8223-3044BEB3CA2C}"/>
            </a:ext>
          </a:extLst>
        </xdr:cNvPr>
        <xdr:cNvCxnSpPr>
          <a:stCxn id="11" idx="0"/>
        </xdr:cNvCxnSpPr>
      </xdr:nvCxnSpPr>
      <xdr:spPr>
        <a:xfrm flipV="1">
          <a:off x="7268297" y="2777934"/>
          <a:ext cx="0" cy="517717"/>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414535</xdr:colOff>
      <xdr:row>10</xdr:row>
      <xdr:rowOff>93134</xdr:rowOff>
    </xdr:from>
    <xdr:to>
      <xdr:col>8</xdr:col>
      <xdr:colOff>416987</xdr:colOff>
      <xdr:row>11</xdr:row>
      <xdr:rowOff>110066</xdr:rowOff>
    </xdr:to>
    <xdr:cxnSp macro="">
      <xdr:nvCxnSpPr>
        <xdr:cNvPr id="21" name="Straight Connector 20">
          <a:extLst>
            <a:ext uri="{FF2B5EF4-FFF2-40B4-BE49-F238E27FC236}">
              <a16:creationId xmlns:a16="http://schemas.microsoft.com/office/drawing/2014/main" id="{7194DD77-8E6D-48E2-93FE-084D7EFFCABA}"/>
            </a:ext>
          </a:extLst>
        </xdr:cNvPr>
        <xdr:cNvCxnSpPr/>
      </xdr:nvCxnSpPr>
      <xdr:spPr>
        <a:xfrm>
          <a:off x="16607035" y="1701801"/>
          <a:ext cx="2452" cy="175682"/>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167214</xdr:colOff>
      <xdr:row>11</xdr:row>
      <xdr:rowOff>83607</xdr:rowOff>
    </xdr:from>
    <xdr:to>
      <xdr:col>8</xdr:col>
      <xdr:colOff>424389</xdr:colOff>
      <xdr:row>11</xdr:row>
      <xdr:rowOff>83608</xdr:rowOff>
    </xdr:to>
    <xdr:cxnSp macro="">
      <xdr:nvCxnSpPr>
        <xdr:cNvPr id="22" name="Straight Connector 21">
          <a:extLst>
            <a:ext uri="{FF2B5EF4-FFF2-40B4-BE49-F238E27FC236}">
              <a16:creationId xmlns:a16="http://schemas.microsoft.com/office/drawing/2014/main" id="{E9259E8F-5C33-42BB-9B39-F9EFB5793533}"/>
            </a:ext>
          </a:extLst>
        </xdr:cNvPr>
        <xdr:cNvCxnSpPr/>
      </xdr:nvCxnSpPr>
      <xdr:spPr>
        <a:xfrm>
          <a:off x="16359714" y="1851024"/>
          <a:ext cx="257175" cy="1"/>
        </a:xfrm>
        <a:prstGeom prst="line">
          <a:avLst/>
        </a:prstGeom>
        <a:ln w="28575">
          <a:solidFill>
            <a:srgbClr val="7030A0"/>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3</xdr:col>
      <xdr:colOff>264583</xdr:colOff>
      <xdr:row>111</xdr:row>
      <xdr:rowOff>0</xdr:rowOff>
    </xdr:from>
    <xdr:to>
      <xdr:col>6</xdr:col>
      <xdr:colOff>2501003</xdr:colOff>
      <xdr:row>164</xdr:row>
      <xdr:rowOff>131368</xdr:rowOff>
    </xdr:to>
    <xdr:pic>
      <xdr:nvPicPr>
        <xdr:cNvPr id="23" name="Picture 22">
          <a:extLst>
            <a:ext uri="{FF2B5EF4-FFF2-40B4-BE49-F238E27FC236}">
              <a16:creationId xmlns:a16="http://schemas.microsoft.com/office/drawing/2014/main" id="{5ED7E89D-6BBA-4B0F-B164-1D5C3AD2F887}"/>
            </a:ext>
          </a:extLst>
        </xdr:cNvPr>
        <xdr:cNvPicPr>
          <a:picLocks noChangeAspect="1"/>
        </xdr:cNvPicPr>
      </xdr:nvPicPr>
      <xdr:blipFill>
        <a:blip xmlns:r="http://schemas.openxmlformats.org/officeDocument/2006/relationships" r:embed="rId1"/>
        <a:stretch>
          <a:fillRect/>
        </a:stretch>
      </xdr:blipFill>
      <xdr:spPr>
        <a:xfrm>
          <a:off x="6953250" y="17642417"/>
          <a:ext cx="8745170" cy="85451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ugba Temizel" id="{0D2B2DAF-16DF-6A4B-86AC-425D640BFF19}" userId="S::ttemizel@metu2.metu.edu.tr::a26550c9-5931-4f40-80e0-9536746e9d74" providerId="AD"/>
  <person displayName="nilay akgul" id="{76AEC026-778F-D44D-9720-B31CAE1936E6}" userId="S::nilay.akgul@metu2.metu.edu.tr::7b576f0a-4a71-44ad-af39-9cf7806ffdd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y YORGANCILAR" refreshedDate="45624.800527546293" createdVersion="8" refreshedVersion="7" minRefreshableVersion="3" recordCount="1123" xr:uid="{DB852DC5-F496-9A46-A427-7C3069DBC7C4}">
  <cacheSource type="worksheet">
    <worksheetSource ref="A1:K1048576" sheet="Mapping"/>
  </cacheSource>
  <cacheFields count="11">
    <cacheField name="Project ID" numFmtId="0">
      <sharedItems containsBlank="1" count="22">
        <s v="C5P9"/>
        <s v="C9P11"/>
        <s v="C1P3"/>
        <s v="C12P14"/>
        <s v="C3P7"/>
        <s v="C1P1"/>
        <s v="C1P2"/>
        <s v="C14P18.1"/>
        <s v="C1P5"/>
        <s v="C2P6.1"/>
        <s v="C10P12"/>
        <s v="C6P10.1"/>
        <s v="C1P4"/>
        <s v="C4P8"/>
        <s v="C11P13"/>
        <s v="C13P15"/>
        <s v="C14P16"/>
        <s v="C7P10.2"/>
        <s v="C15P17"/>
        <s v="C2P6.2"/>
        <m/>
        <s v="&quot;" u="1"/>
      </sharedItems>
    </cacheField>
    <cacheField name="TD ID" numFmtId="0">
      <sharedItems containsString="0" containsBlank="1" containsNumber="1" containsInteger="1" minValue="1" maxValue="1"/>
    </cacheField>
    <cacheField name="Main TD Category" numFmtId="0">
      <sharedItems containsBlank="1"/>
    </cacheField>
    <cacheField name="Sub-TD ID" numFmtId="0">
      <sharedItems containsString="0" containsBlank="1" containsNumber="1" minValue="1.1000000000000001" maxValue="1.7"/>
    </cacheField>
    <cacheField name="Sub-TD Category" numFmtId="0">
      <sharedItems containsBlank="1" count="8">
        <s v="Data Labeling Design and Construction Debt"/>
        <s v="Data Labeling Quality Debt"/>
        <s v="Dataset Structure and Representation Debt "/>
        <s v="Data Acquisition Debt"/>
        <s v="Data Quality Debt"/>
        <s v="Data Preprocessing Debt"/>
        <s v="Data Labeling Outsourcing Debt"/>
        <m/>
      </sharedItems>
    </cacheField>
    <cacheField name="Abstract Case Description" numFmtId="0">
      <sharedItems containsBlank="1" count="49">
        <s v="Ambiguity in the labeling protocol"/>
        <s v="Data smells emerged due to inconsistency between previously labelled data and current data labeled with the revised labeling protocol"/>
        <s v="Issues related to irrelevant and redundant data collection process"/>
        <s v="Redundant labeling processes "/>
        <s v="Redundant labeling processes"/>
        <s v="Missing downstream data during time series forecasting"/>
        <s v="Increase in false positives during form-based phishing project "/>
        <s v="Increase in false positives during email-based phishing project"/>
        <s v="Having noisy data"/>
        <s v="Having adversarial data "/>
        <s v="Unable to include the documents exceeding the character size limitations of the embedding model into the datasets"/>
        <s v="Experiencing memory leaks during data preprocessing step"/>
        <s v="No previously labeled data"/>
        <s v="Partially correct outsourced labeled data"/>
        <s v="The data has a limited number of labeled instances, and those that are labeled are biased"/>
        <s v="Difficulty in determining all possible use cases and creating a dataset representing all these different use case scenarioes "/>
        <s v="Failure to include new use cases in the dataset"/>
        <s v="Problems in data retrieval via API, such as incorrect parsing, fetching unnecessary data, and not testing data acquisition"/>
        <s v="Empty values in the dataset"/>
        <s v="Inability to clearly understand which keywords and/or pages users used to access the relevant page for the recommendation engine"/>
        <s v="Variability in data types for similar data points such as timestamp vs. datetime, integer vs. float"/>
        <s v="High maintenance requirements for manuel data preprocessing for the upcoming data"/>
        <s v="Inability to obtain the data scraped from commercial sites"/>
        <s v="Difficulty in numerically encoding text features"/>
        <s v="Significant reduction in training data after splitting the data into test, training, and validation sets"/>
        <s v="Time-consuming and resource-intensive process of labeling data"/>
        <s v="Necessary data cannot be obtained"/>
        <s v="Difficulty in selecting a representative validation dataset "/>
        <s v="Incomplete or insufficient datasets gathered from third-party data sources"/>
        <s v="Uncertainty in data source structure"/>
        <s v="Biased and poor quality labeled data"/>
        <s v="The annotation team does not handle the increased workload of data labeling"/>
        <s v="Partially obtaining data from external third-party sources ethically and legally is labor-intensive"/>
        <s v="The need for labelling protocol and training programs to ensure annotators understand and adhere to the labeling protocol"/>
        <s v="The public dataset is not representative for the problem"/>
        <s v="Difficulty in tailoring existing in-house projects to different customers"/>
        <s v="Lack of labelling protocol and dataset requirements specification"/>
        <s v="Real-time data collection from drones is not allowed in public spaces for commercial purposes"/>
        <s v="Lack of a unified labeling protocol within different parts of the same projects "/>
        <s v="Model building was naively done such as testing a pre-trained model with publicly available data to see if it works and fine tuning the model "/>
        <s v="The movement of objects and intermittent visibility significantly degrading the performance of models trained solely on still images"/>
        <s v="Reduction in the number of data sources such as cameras to achieve a simpler, more feasible solution"/>
        <s v="Handling data from third-party sources and using it in the current model is challenging "/>
        <s v="Difficulty in deriving meaningful insights from the data"/>
        <s v="Difficulty in matching data collected from different third-party sources"/>
        <s v="The model has low success in small object detection "/>
        <s v="Redundant update processes are carried out to set the duration for data retention "/>
        <s v="Inability to utilize pre-built language models trained on text data written in English"/>
        <m/>
      </sharedItems>
    </cacheField>
    <cacheField name="Root Cause of TD" numFmtId="0">
      <sharedItems containsBlank="1"/>
    </cacheField>
    <cacheField name="ISO 5338/12207 Processes" numFmtId="0">
      <sharedItems containsBlank="1" count="18">
        <s v="System Requirements Definition Process (6.4.3)"/>
        <s v="AI Data Engineering Process (6.4.8)"/>
        <s v="Quality Management Process (6.2.5)"/>
        <s v="Quality Assurance Process (6.3.8)"/>
        <s v="Maintenance Process (6.4.16)"/>
        <s v="Human Resource Management Process (6.2.4)"/>
        <s v="Knowledge Management Process (6.2.6)"/>
        <s v="Risk Management Process (6.3.4)"/>
        <s v="Decision Management Process (6.3.3)"/>
        <s v="Acquisition Process (6.1.1)"/>
        <s v="Project Planning Process (6.3.1)"/>
        <s v="Design Definition Process (6.4.5)"/>
        <s v="Implementation Process (6.4.9)"/>
        <s v="Stakeholder Needs and Requirements Definition Process (6.4.2)"/>
        <s v="Configuration Management Process (6.3.5)"/>
        <s v="Continuous Validation Process (6.4.14)"/>
        <m/>
        <s v="Information Management Process (6.3.6)" u="1"/>
      </sharedItems>
    </cacheField>
    <cacheField name="Source" numFmtId="0">
      <sharedItems containsBlank="1"/>
    </cacheField>
    <cacheField name="Activities and Tasks" numFmtId="0">
      <sharedItems containsBlank="1" count="22">
        <s v="b) Define system/software requirements"/>
        <s v="b) Conduct data labelling"/>
        <s v="a) Plan quality management"/>
        <s v="NA"/>
        <s v="a) Acquire or select data"/>
        <s v="f) Clean, merge and prepare data"/>
        <s v="c) Acquire and provide skills"/>
        <s v="d) Manage knowledge, skills, and knowledge assets"/>
        <s v="d) Analyse data quality"/>
        <s v="g) Protect sensitive data"/>
        <s v="b) Establish designs related to each software system element"/>
        <s v="a) Prepare for software system design definition"/>
        <s v="c) Analyse and explore data for understanding"/>
        <s v="a) Prepare for quality assurance "/>
        <s v="e) Document data lineage and data provenance"/>
        <s v="b) Define stakeholder needs"/>
        <s v="b) Perform product or service evaluations"/>
        <s v="c) Monitor requirements that are expected to change over time"/>
        <s v="a) Monitor for data drift by applying checks on the model input data"/>
        <m/>
        <s v="c) Monitor any other requirements that are expected to change over time  such as execution time, transparency and fairness." u="1"/>
        <s v="a) Monitor for data drift by applying checks on the model input data to see if it deviates from what the model was trained with." u="1"/>
      </sharedItems>
    </cacheField>
    <cacheField name="Details" numFmtId="0">
      <sharedItems containsBlank="1" count="73">
        <s v="b) -&gt; 5) Defi***"/>
        <s v="b) -&gt; Data l***"/>
        <s v="a) -&gt; 1) Esta***"/>
        <s v="Analyze requirements and risks"/>
        <s v="6.2.5.3 Orga***"/>
        <s v="6.4.16.3 New t***"/>
        <s v="b) -&gt; Depe***"/>
        <s v="Monitor AI system evolution and quality"/>
        <s v="a) -&gt; Exam***"/>
        <s v="f) -&gt; Data p***"/>
        <s v="c) -&gt; 1) Obta***"/>
        <s v="d) -&gt; 3) Peri***"/>
        <s v="a) -&gt; Exam****"/>
        <s v="d) -&gt; Data c***"/>
        <s v="Prepare artefacts for traceability and maintenance"/>
        <s v="6.3.4.1 The r***"/>
        <s v="Address privacy requirements in AI systems"/>
        <s v="g) -&gt; Some a***"/>
        <s v="6.3.4.3 The o***"/>
        <s v="3) Defi***"/>
        <s v="6.3.3.3 The u***"/>
        <s v="Acquire data for AI data engineering process"/>
        <s v="b) -&gt; Data l****"/>
        <s v="4) Iden***"/>
        <s v="6.3.1.1 esti***"/>
        <s v="Ensure data readiness for AI models"/>
        <s v="c) -&gt; 2) Main***"/>
        <s v="Protect against input manipulation"/>
        <s v="6.3.1.3 Crea***"/>
        <s v="a) -&gt; In or***"/>
        <s v="d) -&gt; Data s***"/>
        <s v="2) Defi***"/>
        <s v="para***"/>
        <s v="2) Defi***_x000a_NOTE Desig***"/>
        <s v="5) Defi***_x000a_i) Data e***"/>
        <s v="4) Obta***"/>
        <s v="1) Defi***_x000a_NOTE The s***"/>
        <s v="c) -&gt; Gath***"/>
        <s v="a) -&gt; 1) Defi***_x000a_vi) Prob***"/>
        <s v="f) -&gt; Data p***_x000a_The g***"/>
        <s v="2) Sele***_x000a_NOTE Desi***"/>
        <s v="b) -&gt; 3) Exam***_x000a_NOTE 1 For t***_x000a_NOTE 2 Asse***"/>
        <s v="Prepare training and validation data"/>
        <s v="6.4.9.3 c) Mode***"/>
        <s v="4) Obta***_x000a_NOTE The Va***"/>
        <s v="a) -&gt; The p***"/>
        <s v="e) -&gt; Sinc***"/>
        <s v="2) Iden***_x000a_NOTE 1 Iden***"/>
        <s v="1) Eval***"/>
        <s v="d) -&gt; Data s***_x000a_Bias***"/>
        <s v="6.4.2.3 The u***"/>
        <s v="a) -&gt; In or***_x000a__x000a_6.4.8.2 f) It is p***"/>
        <s v="6.3.5.3 Apar***"/>
        <s v="a) -&gt; Typic***"/>
        <s v="b) -&gt; Pers***"/>
        <s v="6.4.9.3 b) Mode***"/>
        <s v="-"/>
        <s v="3) Defi***_x000a_NOTE For s***"/>
        <s v="a) -&gt; Data a***"/>
        <s v="a) -&gt; Typi***"/>
        <m/>
        <s v="6.1.1.3 The ac****" u="1"/>
        <s v="6.4.3.3 Priva***" u="1"/>
        <s v="6.3.1.1 est***" u="1"/>
        <s v="6.1.1.3 The ac***" u="1"/>
        <s v="6.3.8.3 AI sy***_x000a_In AI***" u="1"/>
        <s v="6.4.3.3 Priv***" u="1"/>
        <s v="6.4.8.2 g) Arte***" u="1"/>
        <s v="6.3.8.3 AI sy***" u="1"/>
        <s v="6.3.8.3 In ad***" u="1"/>
        <s v="6.1.1.3 The a***" u="1"/>
        <s v="6.4.8.2 b) Trai***" u="1"/>
        <s v="6.4.3.3 pro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3">
  <r>
    <x v="0"/>
    <n v="1"/>
    <s v="Data Debt"/>
    <n v="1.2"/>
    <x v="0"/>
    <x v="0"/>
    <s v="self"/>
    <x v="0"/>
    <s v="ISO12207"/>
    <x v="0"/>
    <x v="0"/>
  </r>
  <r>
    <x v="1"/>
    <n v="1"/>
    <s v="Data Debt"/>
    <n v="1.2"/>
    <x v="0"/>
    <x v="0"/>
    <s v="self"/>
    <x v="0"/>
    <s v="ISO12207"/>
    <x v="0"/>
    <x v="0"/>
  </r>
  <r>
    <x v="2"/>
    <n v="1"/>
    <s v="Data Debt"/>
    <n v="1.2"/>
    <x v="0"/>
    <x v="0"/>
    <s v="self"/>
    <x v="0"/>
    <s v="ISO12207"/>
    <x v="0"/>
    <x v="0"/>
  </r>
  <r>
    <x v="0"/>
    <n v="1"/>
    <s v="Data Debt"/>
    <n v="1.2"/>
    <x v="0"/>
    <x v="0"/>
    <s v="self"/>
    <x v="1"/>
    <s v="ISO5338"/>
    <x v="1"/>
    <x v="1"/>
  </r>
  <r>
    <x v="1"/>
    <n v="1"/>
    <s v="Data Debt"/>
    <n v="1.2"/>
    <x v="0"/>
    <x v="0"/>
    <s v="self"/>
    <x v="1"/>
    <s v="ISO5338"/>
    <x v="1"/>
    <x v="1"/>
  </r>
  <r>
    <x v="2"/>
    <n v="1"/>
    <s v="Data Debt"/>
    <n v="1.2"/>
    <x v="0"/>
    <x v="0"/>
    <s v="self"/>
    <x v="1"/>
    <s v="ISO5338"/>
    <x v="1"/>
    <x v="1"/>
  </r>
  <r>
    <x v="2"/>
    <n v="1"/>
    <s v="Data Debt"/>
    <n v="1.4"/>
    <x v="1"/>
    <x v="0"/>
    <s v="The use cases of legitimate users and spammers are almost identical"/>
    <x v="1"/>
    <s v="ISO5338"/>
    <x v="1"/>
    <x v="1"/>
  </r>
  <r>
    <x v="1"/>
    <n v="1"/>
    <s v="Data Debt"/>
    <n v="1.2"/>
    <x v="0"/>
    <x v="0"/>
    <s v="Difficulty in initially determining the labeling protocol, such as whether to use pixel or bounding box, and how many different object classes"/>
    <x v="1"/>
    <s v="ISO5338"/>
    <x v="1"/>
    <x v="1"/>
  </r>
  <r>
    <x v="0"/>
    <n v="1"/>
    <s v="Data Debt"/>
    <n v="1.2"/>
    <x v="0"/>
    <x v="0"/>
    <s v="Difficulty in initially determining the labeling protocol, such as whether to use pixel or bounding box, and how many different object classes"/>
    <x v="1"/>
    <s v="ISO5338"/>
    <x v="1"/>
    <x v="1"/>
  </r>
  <r>
    <x v="2"/>
    <n v="1"/>
    <s v="Data Debt"/>
    <n v="1.2"/>
    <x v="0"/>
    <x v="0"/>
    <s v="The use cases of legitimate users and spammers are almost identical"/>
    <x v="1"/>
    <s v="ISO5338"/>
    <x v="1"/>
    <x v="1"/>
  </r>
  <r>
    <x v="0"/>
    <n v="1"/>
    <s v="Data Debt"/>
    <n v="1.4"/>
    <x v="1"/>
    <x v="0"/>
    <s v="self"/>
    <x v="2"/>
    <s v="ISO12207"/>
    <x v="2"/>
    <x v="2"/>
  </r>
  <r>
    <x v="1"/>
    <n v="1"/>
    <s v="Data Debt"/>
    <n v="1.4"/>
    <x v="1"/>
    <x v="0"/>
    <s v="self"/>
    <x v="2"/>
    <s v="ISO12207"/>
    <x v="2"/>
    <x v="2"/>
  </r>
  <r>
    <x v="2"/>
    <n v="1"/>
    <s v="Data Debt"/>
    <n v="1.4"/>
    <x v="1"/>
    <x v="0"/>
    <s v="self"/>
    <x v="2"/>
    <s v="ISO12207"/>
    <x v="2"/>
    <x v="2"/>
  </r>
  <r>
    <x v="2"/>
    <n v="1"/>
    <s v="Data Debt"/>
    <n v="1.2"/>
    <x v="0"/>
    <x v="0"/>
    <s v="The use cases of legitimate users and spammers are almost identical"/>
    <x v="2"/>
    <s v="ISO12207"/>
    <x v="2"/>
    <x v="2"/>
  </r>
  <r>
    <x v="1"/>
    <n v="1"/>
    <s v="Data Debt"/>
    <n v="1.2"/>
    <x v="0"/>
    <x v="0"/>
    <s v="Difficulty in initially determining the labeling protocol, such as whether to use pixel or bounding box, and how many different object classes"/>
    <x v="2"/>
    <s v="ISO12207"/>
    <x v="2"/>
    <x v="2"/>
  </r>
  <r>
    <x v="0"/>
    <n v="1"/>
    <s v="Data Debt"/>
    <n v="1.2"/>
    <x v="0"/>
    <x v="0"/>
    <s v="Difficulty in initially determining the labeling protocol, such as whether to use pixel or bounding box, and how many different object classes"/>
    <x v="2"/>
    <s v="ISO12207"/>
    <x v="2"/>
    <x v="2"/>
  </r>
  <r>
    <x v="2"/>
    <n v="1"/>
    <s v="Data Debt"/>
    <n v="1.4"/>
    <x v="1"/>
    <x v="0"/>
    <s v="The use cases of legitimate users and spammers are almost identical"/>
    <x v="2"/>
    <s v="ISO12207"/>
    <x v="2"/>
    <x v="2"/>
  </r>
  <r>
    <x v="2"/>
    <n v="1"/>
    <s v="Data Debt"/>
    <n v="1.2"/>
    <x v="0"/>
    <x v="1"/>
    <s v="self"/>
    <x v="3"/>
    <s v="ISO5338"/>
    <x v="3"/>
    <x v="3"/>
  </r>
  <r>
    <x v="2"/>
    <n v="1"/>
    <s v="Data Debt"/>
    <n v="1.2"/>
    <x v="0"/>
    <x v="1"/>
    <s v="Ambiguity in the labeling protocol"/>
    <x v="3"/>
    <s v="ISO5338"/>
    <x v="3"/>
    <x v="3"/>
  </r>
  <r>
    <x v="2"/>
    <n v="1"/>
    <s v="Data Debt"/>
    <n v="1.2"/>
    <x v="0"/>
    <x v="1"/>
    <s v="self"/>
    <x v="2"/>
    <s v="ISO5338"/>
    <x v="3"/>
    <x v="4"/>
  </r>
  <r>
    <x v="2"/>
    <n v="1"/>
    <s v="Data Debt"/>
    <n v="1.2"/>
    <x v="0"/>
    <x v="1"/>
    <s v="Ambiguity in the labeling protocol"/>
    <x v="2"/>
    <s v="ISO5338"/>
    <x v="3"/>
    <x v="4"/>
  </r>
  <r>
    <x v="2"/>
    <n v="1"/>
    <s v="Data Debt"/>
    <n v="1.2"/>
    <x v="0"/>
    <x v="1"/>
    <s v="self"/>
    <x v="4"/>
    <s v="ISO5338"/>
    <x v="3"/>
    <x v="5"/>
  </r>
  <r>
    <x v="2"/>
    <n v="1"/>
    <s v="Data Debt"/>
    <n v="1.2"/>
    <x v="0"/>
    <x v="1"/>
    <s v="self"/>
    <x v="1"/>
    <s v="ISO5338"/>
    <x v="1"/>
    <x v="6"/>
  </r>
  <r>
    <x v="2"/>
    <n v="1"/>
    <s v="Data Debt"/>
    <n v="1.4"/>
    <x v="1"/>
    <x v="1"/>
    <s v="Ambiguity in the labeling protocol"/>
    <x v="1"/>
    <s v="ISO5338"/>
    <x v="1"/>
    <x v="6"/>
  </r>
  <r>
    <x v="2"/>
    <n v="1"/>
    <s v="Data Debt"/>
    <n v="1.2"/>
    <x v="0"/>
    <x v="1"/>
    <s v="Ambiguity in the labeling protocol"/>
    <x v="1"/>
    <s v="ISO5338"/>
    <x v="1"/>
    <x v="6"/>
  </r>
  <r>
    <x v="2"/>
    <n v="1"/>
    <s v="Data Debt"/>
    <n v="1.4"/>
    <x v="1"/>
    <x v="1"/>
    <s v="Ambiguity in the labeling protocol"/>
    <x v="3"/>
    <s v="ISO5338"/>
    <x v="3"/>
    <x v="7"/>
  </r>
  <r>
    <x v="2"/>
    <n v="1"/>
    <s v="Data Debt"/>
    <n v="1.4"/>
    <x v="1"/>
    <x v="1"/>
    <s v="Ambiguity in the labeling protocol"/>
    <x v="2"/>
    <s v="ISO5338"/>
    <x v="3"/>
    <x v="4"/>
  </r>
  <r>
    <x v="3"/>
    <n v="1"/>
    <s v="Data Debt"/>
    <n v="1.7"/>
    <x v="2"/>
    <x v="2"/>
    <s v="-"/>
    <x v="1"/>
    <s v="ISO5338"/>
    <x v="4"/>
    <x v="8"/>
  </r>
  <r>
    <x v="3"/>
    <n v="1"/>
    <s v="Data Debt"/>
    <n v="1.7"/>
    <x v="2"/>
    <x v="2"/>
    <s v="-"/>
    <x v="2"/>
    <s v="ISO12207"/>
    <x v="2"/>
    <x v="2"/>
  </r>
  <r>
    <x v="3"/>
    <n v="1"/>
    <s v="Data Debt"/>
    <n v="1.2"/>
    <x v="0"/>
    <x v="3"/>
    <s v="self"/>
    <x v="1"/>
    <s v="ISO5338"/>
    <x v="4"/>
    <x v="8"/>
  </r>
  <r>
    <x v="3"/>
    <n v="1"/>
    <s v="Data Debt"/>
    <n v="1.2"/>
    <x v="0"/>
    <x v="4"/>
    <s v="The ML team’s unawareness of existing pre-trained models that could be used for data handling"/>
    <x v="2"/>
    <s v="ISO5338"/>
    <x v="3"/>
    <x v="4"/>
  </r>
  <r>
    <x v="3"/>
    <n v="1"/>
    <s v="Data Debt"/>
    <n v="1.2"/>
    <x v="0"/>
    <x v="3"/>
    <s v="The ML team’s unawareness of existing pre-trained models that could be used for data handling"/>
    <x v="1"/>
    <s v="ISO5338"/>
    <x v="5"/>
    <x v="9"/>
  </r>
  <r>
    <x v="3"/>
    <n v="1"/>
    <s v="Data Debt"/>
    <n v="1.2"/>
    <x v="0"/>
    <x v="3"/>
    <s v="The ML team’s unawareness of existing pre-trained models that could be used for data handling"/>
    <x v="5"/>
    <s v="ISO12207"/>
    <x v="6"/>
    <x v="10"/>
  </r>
  <r>
    <x v="3"/>
    <n v="1"/>
    <s v="Data Debt"/>
    <n v="1.2"/>
    <x v="0"/>
    <x v="3"/>
    <s v="The ML team’s unawareness of existing pre-trained models that could be used for data handling"/>
    <x v="6"/>
    <s v="ISO12207"/>
    <x v="7"/>
    <x v="11"/>
  </r>
  <r>
    <x v="4"/>
    <n v="1"/>
    <s v="Data Debt"/>
    <n v="1.1000000000000001"/>
    <x v="3"/>
    <x v="5"/>
    <s v="Dependencies on upstream data sources"/>
    <x v="1"/>
    <s v="ISO5338"/>
    <x v="4"/>
    <x v="12"/>
  </r>
  <r>
    <x v="4"/>
    <n v="1"/>
    <s v="Data Debt"/>
    <n v="1.6"/>
    <x v="4"/>
    <x v="5"/>
    <s v="Dependencies on upstream data sources"/>
    <x v="1"/>
    <s v="ISO5338"/>
    <x v="8"/>
    <x v="13"/>
  </r>
  <r>
    <x v="4"/>
    <n v="1"/>
    <s v="Data Debt"/>
    <n v="1.1000000000000001"/>
    <x v="3"/>
    <x v="5"/>
    <s v="Lack of monitoring of dependent downstream data"/>
    <x v="1"/>
    <s v="ISO5338"/>
    <x v="3"/>
    <x v="14"/>
  </r>
  <r>
    <x v="4"/>
    <n v="1"/>
    <s v="Data Debt"/>
    <n v="1.1000000000000001"/>
    <x v="3"/>
    <x v="5"/>
    <s v="Dependencies on upstream data sources"/>
    <x v="7"/>
    <s v="ISO5338"/>
    <x v="3"/>
    <x v="15"/>
  </r>
  <r>
    <x v="4"/>
    <n v="1"/>
    <s v="Data Debt"/>
    <n v="1.6"/>
    <x v="4"/>
    <x v="5"/>
    <s v="Dependencies on upstream data sources"/>
    <x v="7"/>
    <s v="ISO5338"/>
    <x v="3"/>
    <x v="15"/>
  </r>
  <r>
    <x v="4"/>
    <n v="1"/>
    <s v="Data Debt"/>
    <n v="1.1000000000000001"/>
    <x v="3"/>
    <x v="5"/>
    <s v="Lack of monitoring of dependent downstream data"/>
    <x v="7"/>
    <s v="ISO5338"/>
    <x v="3"/>
    <x v="15"/>
  </r>
  <r>
    <x v="2"/>
    <n v="1"/>
    <s v="Data Debt"/>
    <n v="1.4"/>
    <x v="1"/>
    <x v="6"/>
    <s v="The data is not properly labeled in the database"/>
    <x v="1"/>
    <s v="ISO5338"/>
    <x v="1"/>
    <x v="1"/>
  </r>
  <r>
    <x v="5"/>
    <n v="1"/>
    <s v="Data Debt"/>
    <n v="1.2"/>
    <x v="0"/>
    <x v="7"/>
    <s v="Incorrect assumption about which data to be used for labeling from a large user dataset"/>
    <x v="3"/>
    <s v="ISO5338"/>
    <x v="3"/>
    <x v="3"/>
  </r>
  <r>
    <x v="5"/>
    <n v="1"/>
    <s v="Data Debt"/>
    <n v="1.2"/>
    <x v="0"/>
    <x v="7"/>
    <s v="Incorrect assumption about which data to be used for labeling from a large user dataset"/>
    <x v="1"/>
    <s v="ISO5338"/>
    <x v="1"/>
    <x v="1"/>
  </r>
  <r>
    <x v="5"/>
    <n v="1"/>
    <s v="Data Debt"/>
    <n v="1.2"/>
    <x v="0"/>
    <x v="7"/>
    <s v="Incorrect assumption about which data to be used for labeling from a large user dataset"/>
    <x v="3"/>
    <s v="ISO5338"/>
    <x v="3"/>
    <x v="3"/>
  </r>
  <r>
    <x v="5"/>
    <n v="1"/>
    <s v="Data Debt"/>
    <n v="1.6"/>
    <x v="4"/>
    <x v="8"/>
    <s v="Email body containing HTML data cannot be preprocessed well and there is a difficulty on representing it as structured data"/>
    <x v="1"/>
    <s v="ISO5338"/>
    <x v="8"/>
    <x v="13"/>
  </r>
  <r>
    <x v="5"/>
    <n v="1"/>
    <s v="Data Debt"/>
    <n v="1.5"/>
    <x v="5"/>
    <x v="8"/>
    <s v="Email body containing HTML data cannot be preprocessed well and there is a difficulty on representing it as structured data"/>
    <x v="1"/>
    <s v="ISO5338"/>
    <x v="5"/>
    <x v="9"/>
  </r>
  <r>
    <x v="5"/>
    <n v="1"/>
    <s v="Data Debt"/>
    <n v="1.5"/>
    <x v="5"/>
    <x v="8"/>
    <s v="Email body containing HTML data cannot be preprocessed well and there is a difficulty on representing it as structured data"/>
    <x v="3"/>
    <s v="ISO5338"/>
    <x v="3"/>
    <x v="3"/>
  </r>
  <r>
    <x v="5"/>
    <n v="1"/>
    <s v="Data Debt"/>
    <n v="1.6"/>
    <x v="4"/>
    <x v="8"/>
    <s v="Email body containing HTML data cannot be preprocessed well and there is a difficulty on representing it as structured data"/>
    <x v="3"/>
    <s v="ISO5338"/>
    <x v="3"/>
    <x v="3"/>
  </r>
  <r>
    <x v="6"/>
    <n v="1"/>
    <s v="Data Debt"/>
    <n v="1.6"/>
    <x v="4"/>
    <x v="8"/>
    <s v="Presence of homoglyph characters in the data"/>
    <x v="3"/>
    <s v="ISO5338"/>
    <x v="3"/>
    <x v="3"/>
  </r>
  <r>
    <x v="6"/>
    <n v="1"/>
    <s v="Data Debt"/>
    <n v="1.6"/>
    <x v="4"/>
    <x v="8"/>
    <s v="Presence of homoglyph characters in the data "/>
    <x v="1"/>
    <s v="ISO5338"/>
    <x v="8"/>
    <x v="13"/>
  </r>
  <r>
    <x v="0"/>
    <n v="1"/>
    <s v="Data Debt"/>
    <n v="1.5"/>
    <x v="5"/>
    <x v="8"/>
    <s v="Scraped commercial websites include duplicate and inconsistent user submission data "/>
    <x v="1"/>
    <s v="ISO5338"/>
    <x v="8"/>
    <x v="13"/>
  </r>
  <r>
    <x v="0"/>
    <n v="1"/>
    <s v="Data Debt"/>
    <n v="1.6"/>
    <x v="4"/>
    <x v="8"/>
    <s v="Scraped commercial websites include duplicate and inconsistent user submission data "/>
    <x v="1"/>
    <s v="ISO5338"/>
    <x v="8"/>
    <x v="13"/>
  </r>
  <r>
    <x v="0"/>
    <n v="1"/>
    <s v="Data Debt"/>
    <n v="1.5"/>
    <x v="5"/>
    <x v="8"/>
    <s v="Scraped commercial websites include duplicate and inconsistent user submission data"/>
    <x v="3"/>
    <s v="ISO5338"/>
    <x v="3"/>
    <x v="3"/>
  </r>
  <r>
    <x v="0"/>
    <n v="1"/>
    <s v="Data Debt"/>
    <n v="1.6"/>
    <x v="4"/>
    <x v="8"/>
    <s v="Scraped commercial websites include duplicate and inconsistent user submission data "/>
    <x v="3"/>
    <s v="ISO5338"/>
    <x v="3"/>
    <x v="3"/>
  </r>
  <r>
    <x v="0"/>
    <n v="1"/>
    <s v="Data Debt"/>
    <n v="1.5"/>
    <x v="5"/>
    <x v="8"/>
    <s v="Scraped commercial websites include duplicate and inconsistent user submission data "/>
    <x v="1"/>
    <s v="ISO5338"/>
    <x v="5"/>
    <x v="9"/>
  </r>
  <r>
    <x v="7"/>
    <n v="1"/>
    <s v="Data Debt"/>
    <n v="1.6"/>
    <x v="4"/>
    <x v="8"/>
    <s v="Data formats in public datasets are not matched"/>
    <x v="1"/>
    <s v="ISO5338"/>
    <x v="8"/>
    <x v="13"/>
  </r>
  <r>
    <x v="7"/>
    <n v="1"/>
    <s v="Data Debt"/>
    <n v="1.5"/>
    <x v="5"/>
    <x v="8"/>
    <s v="Data formats in public datasets are not matched"/>
    <x v="1"/>
    <s v="ISO5338"/>
    <x v="5"/>
    <x v="9"/>
  </r>
  <r>
    <x v="7"/>
    <n v="1"/>
    <s v="Data Debt"/>
    <n v="1.6"/>
    <x v="4"/>
    <x v="8"/>
    <s v="Data formats in public datasets are not matched"/>
    <x v="3"/>
    <s v="ISO5338"/>
    <x v="3"/>
    <x v="3"/>
  </r>
  <r>
    <x v="7"/>
    <n v="1"/>
    <s v="Data Debt"/>
    <n v="1.5"/>
    <x v="5"/>
    <x v="8"/>
    <s v="Data formats in public datasets are not matched"/>
    <x v="3"/>
    <s v="ISO5338"/>
    <x v="3"/>
    <x v="3"/>
  </r>
  <r>
    <x v="5"/>
    <n v="1"/>
    <s v="Data Debt"/>
    <n v="1.6"/>
    <x v="4"/>
    <x v="9"/>
    <s v="Malicious users are trying to get PII information of users of the platform by impersonating companies and are adding this data to scam the users"/>
    <x v="0"/>
    <s v="ISO5338"/>
    <x v="3"/>
    <x v="16"/>
  </r>
  <r>
    <x v="5"/>
    <n v="1"/>
    <s v="Data Debt"/>
    <n v="1.6"/>
    <x v="4"/>
    <x v="9"/>
    <s v="Malicious users are trying to get PII information of users of the platform by impersonating companies and are adding this data to scam the users "/>
    <x v="1"/>
    <s v="ISO5338"/>
    <x v="9"/>
    <x v="17"/>
  </r>
  <r>
    <x v="5"/>
    <n v="1"/>
    <s v="Data Debt"/>
    <n v="1.6"/>
    <x v="4"/>
    <x v="9"/>
    <s v="Malicious users are trying to get PII information of users of the platform by impersonating companies and are adding this data to scam the users "/>
    <x v="7"/>
    <s v="ISO5338"/>
    <x v="3"/>
    <x v="18"/>
  </r>
  <r>
    <x v="5"/>
    <n v="1"/>
    <s v="Data Debt"/>
    <n v="1.7"/>
    <x v="2"/>
    <x v="10"/>
    <s v="Embedding size limitations of the third-party deep learning models"/>
    <x v="0"/>
    <s v="ISO12207"/>
    <x v="0"/>
    <x v="19"/>
  </r>
  <r>
    <x v="5"/>
    <n v="1"/>
    <s v="Data Debt"/>
    <n v="1.7"/>
    <x v="2"/>
    <x v="10"/>
    <s v="Embedding size limitations of the third-party deep learning models"/>
    <x v="8"/>
    <s v="ISO5338"/>
    <x v="3"/>
    <x v="20"/>
  </r>
  <r>
    <x v="5"/>
    <n v="1"/>
    <s v="Data Debt"/>
    <n v="1.7"/>
    <x v="2"/>
    <x v="10"/>
    <s v="Embedding size limitations of the third-party deep learning models"/>
    <x v="9"/>
    <s v="ISO5338"/>
    <x v="3"/>
    <x v="21"/>
  </r>
  <r>
    <x v="5"/>
    <n v="1"/>
    <s v="Data Debt"/>
    <n v="1.7"/>
    <x v="2"/>
    <x v="10"/>
    <s v="Embedding size limitations of the third-party deep learning models"/>
    <x v="1"/>
    <s v="ISO5338"/>
    <x v="5"/>
    <x v="9"/>
  </r>
  <r>
    <x v="8"/>
    <n v="1"/>
    <s v="Data Debt"/>
    <n v="1.5"/>
    <x v="5"/>
    <x v="11"/>
    <s v="Inadequate and untested third-party software dependencies "/>
    <x v="9"/>
    <s v="ISO5338"/>
    <x v="3"/>
    <x v="21"/>
  </r>
  <r>
    <x v="8"/>
    <n v="1"/>
    <s v="Data Debt"/>
    <n v="1.5"/>
    <x v="5"/>
    <x v="11"/>
    <s v="Inadequate and untested third-party software dependencies "/>
    <x v="7"/>
    <s v="ISO5338"/>
    <x v="3"/>
    <x v="15"/>
  </r>
  <r>
    <x v="6"/>
    <n v="1"/>
    <s v="Data Debt"/>
    <n v="1.2"/>
    <x v="0"/>
    <x v="12"/>
    <s v="Customers email data do not inherently contain labels"/>
    <x v="1"/>
    <s v="ISO5338"/>
    <x v="1"/>
    <x v="22"/>
  </r>
  <r>
    <x v="6"/>
    <n v="1"/>
    <s v="Data Debt"/>
    <n v="1.2"/>
    <x v="0"/>
    <x v="12"/>
    <s v="Customers email data do not inherently contain labels"/>
    <x v="0"/>
    <s v="ISO12207"/>
    <x v="0"/>
    <x v="23"/>
  </r>
  <r>
    <x v="2"/>
    <n v="1"/>
    <s v="Data Debt"/>
    <n v="1.2"/>
    <x v="0"/>
    <x v="12"/>
    <s v="Customers email data do not inherently contain labels"/>
    <x v="0"/>
    <s v="ISO12207"/>
    <x v="0"/>
    <x v="23"/>
  </r>
  <r>
    <x v="2"/>
    <n v="1"/>
    <s v="Data Debt"/>
    <n v="1.2"/>
    <x v="0"/>
    <x v="12"/>
    <s v="Customers email data do not inherently contain labels"/>
    <x v="10"/>
    <s v="ISO5338"/>
    <x v="3"/>
    <x v="24"/>
  </r>
  <r>
    <x v="2"/>
    <n v="1"/>
    <s v="Data Debt"/>
    <n v="1.2"/>
    <x v="0"/>
    <x v="12"/>
    <s v="Limited human resources for labeling"/>
    <x v="10"/>
    <s v="ISO5338"/>
    <x v="3"/>
    <x v="24"/>
  </r>
  <r>
    <x v="2"/>
    <n v="1"/>
    <s v="Data Debt"/>
    <n v="1.2"/>
    <x v="0"/>
    <x v="12"/>
    <s v="Limited human resources for labeling"/>
    <x v="1"/>
    <s v="ISO5338"/>
    <x v="3"/>
    <x v="25"/>
  </r>
  <r>
    <x v="2"/>
    <n v="1"/>
    <s v="Data Debt"/>
    <n v="1.2"/>
    <x v="0"/>
    <x v="12"/>
    <s v="Limited human resources for labeling"/>
    <x v="1"/>
    <s v="ISO5338"/>
    <x v="1"/>
    <x v="1"/>
  </r>
  <r>
    <x v="2"/>
    <n v="1"/>
    <s v="Data Debt"/>
    <n v="1.2"/>
    <x v="0"/>
    <x v="12"/>
    <s v="Limited human resources for labeling"/>
    <x v="3"/>
    <s v="ISO5338"/>
    <x v="3"/>
    <x v="3"/>
  </r>
  <r>
    <x v="2"/>
    <n v="1"/>
    <s v="Data Debt"/>
    <n v="1.2"/>
    <x v="0"/>
    <x v="12"/>
    <s v="Limited human resources for labeling"/>
    <x v="0"/>
    <s v="ISO12207"/>
    <x v="0"/>
    <x v="23"/>
  </r>
  <r>
    <x v="2"/>
    <n v="1"/>
    <s v="Data Debt"/>
    <n v="1.2"/>
    <x v="0"/>
    <x v="12"/>
    <s v="Limited human resources for labeling"/>
    <x v="5"/>
    <s v="ISO12207"/>
    <x v="6"/>
    <x v="26"/>
  </r>
  <r>
    <x v="9"/>
    <n v="1"/>
    <s v="Data Debt"/>
    <n v="1.2"/>
    <x v="0"/>
    <x v="12"/>
    <s v="Lack of data collection at the customer side"/>
    <x v="1"/>
    <s v="ISO5338"/>
    <x v="4"/>
    <x v="8"/>
  </r>
  <r>
    <x v="9"/>
    <n v="1"/>
    <s v="Data Debt"/>
    <n v="1.1000000000000001"/>
    <x v="3"/>
    <x v="12"/>
    <s v="Lack of data collection at the customer side"/>
    <x v="1"/>
    <s v="ISO5338"/>
    <x v="4"/>
    <x v="8"/>
  </r>
  <r>
    <x v="9"/>
    <n v="1"/>
    <s v="Data Debt"/>
    <n v="1.1000000000000001"/>
    <x v="3"/>
    <x v="12"/>
    <s v="Lack of data collection at the customer side"/>
    <x v="3"/>
    <s v="ISO5338"/>
    <x v="3"/>
    <x v="3"/>
  </r>
  <r>
    <x v="9"/>
    <n v="1"/>
    <s v="Data Debt"/>
    <n v="1.2"/>
    <x v="0"/>
    <x v="12"/>
    <s v="Lack of data collection at the customer side"/>
    <x v="7"/>
    <s v="ISO5338"/>
    <x v="3"/>
    <x v="15"/>
  </r>
  <r>
    <x v="9"/>
    <n v="1"/>
    <s v="Data Debt"/>
    <n v="1.1000000000000001"/>
    <x v="3"/>
    <x v="12"/>
    <s v="Lack of data collection at the customer side"/>
    <x v="7"/>
    <s v="ISO5338"/>
    <x v="3"/>
    <x v="15"/>
  </r>
  <r>
    <x v="9"/>
    <n v="1"/>
    <s v="Data Debt"/>
    <n v="1.1000000000000001"/>
    <x v="3"/>
    <x v="12"/>
    <s v="Lack of data collection at the customer side"/>
    <x v="0"/>
    <s v="ISO12207"/>
    <x v="0"/>
    <x v="23"/>
  </r>
  <r>
    <x v="9"/>
    <n v="1"/>
    <s v="Data Debt"/>
    <n v="1.1000000000000001"/>
    <x v="3"/>
    <x v="12"/>
    <s v="Lack of data collection at the customer side"/>
    <x v="9"/>
    <s v="ISO5338"/>
    <x v="3"/>
    <x v="21"/>
  </r>
  <r>
    <x v="10"/>
    <n v="1"/>
    <s v="Data Debt"/>
    <n v="1.2"/>
    <x v="0"/>
    <x v="12"/>
    <s v="Customers video data do not inherently contain labels"/>
    <x v="0"/>
    <s v="ISO12207"/>
    <x v="0"/>
    <x v="23"/>
  </r>
  <r>
    <x v="10"/>
    <n v="1"/>
    <s v="Data Debt"/>
    <n v="1.2"/>
    <x v="0"/>
    <x v="12"/>
    <s v="Customers video data do not inherently contain labels"/>
    <x v="1"/>
    <s v="ISO5338"/>
    <x v="1"/>
    <x v="1"/>
  </r>
  <r>
    <x v="11"/>
    <n v="1"/>
    <s v="Data Debt"/>
    <n v="1.3"/>
    <x v="6"/>
    <x v="13"/>
    <s v="The use of outsourced data"/>
    <x v="9"/>
    <s v="ISO5338"/>
    <x v="3"/>
    <x v="21"/>
  </r>
  <r>
    <x v="11"/>
    <n v="1"/>
    <s v="Data Debt"/>
    <n v="1.3"/>
    <x v="6"/>
    <x v="13"/>
    <s v="The use of outsourced data"/>
    <x v="1"/>
    <s v="ISO5338"/>
    <x v="1"/>
    <x v="22"/>
  </r>
  <r>
    <x v="11"/>
    <n v="1"/>
    <s v="Data Debt"/>
    <n v="1.3"/>
    <x v="6"/>
    <x v="13"/>
    <s v="The use of outsourced data"/>
    <x v="3"/>
    <s v="ISO5338"/>
    <x v="3"/>
    <x v="3"/>
  </r>
  <r>
    <x v="6"/>
    <n v="1"/>
    <s v="Data Debt"/>
    <n v="1.4"/>
    <x v="1"/>
    <x v="14"/>
    <s v="The bias is due to being assumption-based labeling regarding which cases are considered as spam"/>
    <x v="1"/>
    <s v="ISO5338"/>
    <x v="1"/>
    <x v="1"/>
  </r>
  <r>
    <x v="6"/>
    <n v="1"/>
    <s v="Data Debt"/>
    <n v="1.2"/>
    <x v="0"/>
    <x v="14"/>
    <s v="The bias is due to being assumption-based labeling regarding which cases are considered as spam"/>
    <x v="0"/>
    <s v="ISO5338"/>
    <x v="3"/>
    <x v="27"/>
  </r>
  <r>
    <x v="6"/>
    <n v="1"/>
    <s v="Data Debt"/>
    <n v="1.2"/>
    <x v="0"/>
    <x v="14"/>
    <s v="The bias is due to being assumption-based labeling regarding which cases are considered as spam"/>
    <x v="1"/>
    <s v="ISO5338"/>
    <x v="1"/>
    <x v="1"/>
  </r>
  <r>
    <x v="6"/>
    <n v="1"/>
    <s v="Data Debt"/>
    <n v="1.2"/>
    <x v="0"/>
    <x v="14"/>
    <s v="The bias is due to being assumption-based labeling regarding which cases are considered as spam"/>
    <x v="3"/>
    <s v="ISO5338"/>
    <x v="3"/>
    <x v="3"/>
  </r>
  <r>
    <x v="6"/>
    <n v="1"/>
    <s v="Data Debt"/>
    <n v="1.4"/>
    <x v="1"/>
    <x v="14"/>
    <s v="The limitation is due to limited resources for manual labeling"/>
    <x v="3"/>
    <s v="ISO5338"/>
    <x v="3"/>
    <x v="3"/>
  </r>
  <r>
    <x v="6"/>
    <n v="1"/>
    <s v="Data Debt"/>
    <n v="1.4"/>
    <x v="1"/>
    <x v="14"/>
    <s v="The bias is due to being assumption-based labeling regarding which cases are considered as spam"/>
    <x v="3"/>
    <s v="ISO5338"/>
    <x v="3"/>
    <x v="3"/>
  </r>
  <r>
    <x v="6"/>
    <n v="1"/>
    <s v="Data Debt"/>
    <n v="1.4"/>
    <x v="1"/>
    <x v="14"/>
    <s v="The limitation is due to limited resources for manual labeling"/>
    <x v="10"/>
    <s v="ISO5338"/>
    <x v="3"/>
    <x v="24"/>
  </r>
  <r>
    <x v="6"/>
    <n v="1"/>
    <s v="Data Debt"/>
    <n v="1.4"/>
    <x v="1"/>
    <x v="14"/>
    <s v="The limitation is due to limited resources for manual labeling"/>
    <x v="10"/>
    <s v="ISO5338"/>
    <x v="3"/>
    <x v="28"/>
  </r>
  <r>
    <x v="6"/>
    <n v="1"/>
    <s v="Data Debt"/>
    <n v="1.4"/>
    <x v="1"/>
    <x v="14"/>
    <s v="The limitation is due to limited resources for manual labeling"/>
    <x v="1"/>
    <s v="ISO5338"/>
    <x v="1"/>
    <x v="1"/>
  </r>
  <r>
    <x v="6"/>
    <n v="1"/>
    <s v="Data Debt"/>
    <n v="1.4"/>
    <x v="1"/>
    <x v="14"/>
    <s v="The limitation is due to limited resources for manual labeling"/>
    <x v="7"/>
    <s v="ISO5338"/>
    <x v="3"/>
    <x v="15"/>
  </r>
  <r>
    <x v="6"/>
    <n v="1"/>
    <s v="Data Debt"/>
    <n v="1.4"/>
    <x v="1"/>
    <x v="14"/>
    <s v="The limitation is due to limited resources for manual labeling"/>
    <x v="5"/>
    <s v="ISO12207"/>
    <x v="6"/>
    <x v="10"/>
  </r>
  <r>
    <x v="2"/>
    <n v="1"/>
    <s v="Data Debt"/>
    <n v="1.7"/>
    <x v="2"/>
    <x v="15"/>
    <s v="A wide variety of use cases"/>
    <x v="1"/>
    <s v="ISO5338"/>
    <x v="4"/>
    <x v="29"/>
  </r>
  <r>
    <x v="2"/>
    <n v="1"/>
    <s v="Data Debt"/>
    <n v="1.7"/>
    <x v="2"/>
    <x v="15"/>
    <s v="A wide variety of use cases"/>
    <x v="1"/>
    <s v="ISO5338"/>
    <x v="8"/>
    <x v="30"/>
  </r>
  <r>
    <x v="2"/>
    <n v="1"/>
    <s v="Data Debt"/>
    <n v="1.7"/>
    <x v="2"/>
    <x v="15"/>
    <s v="A wide variety of use cases"/>
    <x v="11"/>
    <s v="ISO12207"/>
    <x v="10"/>
    <x v="31"/>
  </r>
  <r>
    <x v="2"/>
    <n v="1"/>
    <s v="Data Debt"/>
    <n v="1.7"/>
    <x v="2"/>
    <x v="15"/>
    <s v="A wide variety of use cases"/>
    <x v="10"/>
    <s v="ISO5338"/>
    <x v="3"/>
    <x v="28"/>
  </r>
  <r>
    <x v="2"/>
    <n v="1"/>
    <s v="Data Debt"/>
    <n v="1.7"/>
    <x v="2"/>
    <x v="16"/>
    <s v="Incorrect assumption about the data source of new use cases"/>
    <x v="1"/>
    <s v="ISO5338"/>
    <x v="4"/>
    <x v="32"/>
  </r>
  <r>
    <x v="2"/>
    <n v="1"/>
    <s v="Data Debt"/>
    <n v="1.7"/>
    <x v="2"/>
    <x v="16"/>
    <s v="Incorrect assumption about the data source of new use cases"/>
    <x v="3"/>
    <s v="ISO5338"/>
    <x v="3"/>
    <x v="7"/>
  </r>
  <r>
    <x v="2"/>
    <n v="1"/>
    <s v="Data Debt"/>
    <n v="1.7"/>
    <x v="2"/>
    <x v="16"/>
    <s v="Incorrect assumption about the data source of new use cases"/>
    <x v="11"/>
    <s v="ISO12207"/>
    <x v="10"/>
    <x v="33"/>
  </r>
  <r>
    <x v="2"/>
    <n v="1"/>
    <s v="Data Debt"/>
    <n v="1.7"/>
    <x v="2"/>
    <x v="16"/>
    <s v="Incorrect assumption about the data source of new use cases"/>
    <x v="7"/>
    <s v="ISO5338"/>
    <x v="3"/>
    <x v="15"/>
  </r>
  <r>
    <x v="9"/>
    <n v="1"/>
    <s v="Data Debt"/>
    <n v="1.1000000000000001"/>
    <x v="3"/>
    <x v="17"/>
    <s v="-"/>
    <x v="7"/>
    <s v="ISO5338"/>
    <x v="3"/>
    <x v="15"/>
  </r>
  <r>
    <x v="2"/>
    <n v="1"/>
    <s v="Data Debt"/>
    <n v="1.1000000000000001"/>
    <x v="3"/>
    <x v="17"/>
    <s v="Poor data pipeline decisions"/>
    <x v="7"/>
    <s v="ISO5338"/>
    <x v="3"/>
    <x v="15"/>
  </r>
  <r>
    <x v="9"/>
    <n v="1"/>
    <s v="Data Debt"/>
    <n v="1.1000000000000001"/>
    <x v="3"/>
    <x v="17"/>
    <s v="-"/>
    <x v="9"/>
    <s v="ISO5338"/>
    <x v="3"/>
    <x v="21"/>
  </r>
  <r>
    <x v="2"/>
    <n v="1"/>
    <s v="Data Debt"/>
    <n v="1.1000000000000001"/>
    <x v="3"/>
    <x v="17"/>
    <s v="Poor data pipeline decisions"/>
    <x v="9"/>
    <s v="ISO5338"/>
    <x v="3"/>
    <x v="21"/>
  </r>
  <r>
    <x v="2"/>
    <n v="1"/>
    <s v="Data Debt"/>
    <n v="1.1000000000000001"/>
    <x v="3"/>
    <x v="17"/>
    <s v="Poor data pipeline decisions"/>
    <x v="8"/>
    <s v="ISO5338"/>
    <x v="3"/>
    <x v="20"/>
  </r>
  <r>
    <x v="2"/>
    <n v="1"/>
    <s v="Data Debt"/>
    <n v="1.1000000000000001"/>
    <x v="3"/>
    <x v="17"/>
    <s v="Poor data pipeline decisions"/>
    <x v="1"/>
    <s v="ISO5338"/>
    <x v="5"/>
    <x v="9"/>
  </r>
  <r>
    <x v="9"/>
    <n v="1"/>
    <s v="Data Debt"/>
    <n v="1.1000000000000001"/>
    <x v="3"/>
    <x v="17"/>
    <s v="-"/>
    <x v="1"/>
    <s v="ISO5338"/>
    <x v="5"/>
    <x v="9"/>
  </r>
  <r>
    <x v="9"/>
    <n v="1"/>
    <s v="Data Debt"/>
    <n v="1.1000000000000001"/>
    <x v="3"/>
    <x v="17"/>
    <s v="-"/>
    <x v="0"/>
    <s v="ISO12207"/>
    <x v="0"/>
    <x v="34"/>
  </r>
  <r>
    <x v="9"/>
    <n v="1"/>
    <s v="Data Debt"/>
    <n v="1.1000000000000001"/>
    <x v="3"/>
    <x v="17"/>
    <s v="-"/>
    <x v="1"/>
    <s v="ISO5338"/>
    <x v="8"/>
    <x v="13"/>
  </r>
  <r>
    <x v="12"/>
    <n v="1"/>
    <s v="Data Debt"/>
    <n v="1.6"/>
    <x v="4"/>
    <x v="18"/>
    <s v="Unable to find an effective strategy to deal with data consistency and quality checks within time constraints"/>
    <x v="1"/>
    <s v="ISO5338"/>
    <x v="5"/>
    <x v="9"/>
  </r>
  <r>
    <x v="12"/>
    <n v="1"/>
    <s v="Data Debt"/>
    <n v="1.6"/>
    <x v="4"/>
    <x v="18"/>
    <s v="Unable to find an effective strategy to deal with data consistency and quality checks within time constraints"/>
    <x v="3"/>
    <s v="ISO5338"/>
    <x v="3"/>
    <x v="7"/>
  </r>
  <r>
    <x v="12"/>
    <n v="1"/>
    <s v="Data Debt"/>
    <n v="1.6"/>
    <x v="4"/>
    <x v="18"/>
    <s v="Unable to find an effective strategy to deal with data consistency and quality checks within time constraints"/>
    <x v="7"/>
    <s v="ISO5338"/>
    <x v="3"/>
    <x v="15"/>
  </r>
  <r>
    <x v="9"/>
    <n v="1"/>
    <s v="Data Debt"/>
    <n v="1.1000000000000001"/>
    <x v="3"/>
    <x v="19"/>
    <s v="Lacking a cloud-based analytical environment that can acquire data and identify its use cases "/>
    <x v="10"/>
    <s v="ISO5338"/>
    <x v="3"/>
    <x v="24"/>
  </r>
  <r>
    <x v="9"/>
    <n v="1"/>
    <s v="Data Debt"/>
    <n v="1.1000000000000001"/>
    <x v="3"/>
    <x v="19"/>
    <s v="Lacking a cloud-based analytical environment that can acquire data and identify its use cases "/>
    <x v="1"/>
    <s v="ISO5338"/>
    <x v="4"/>
    <x v="29"/>
  </r>
  <r>
    <x v="9"/>
    <n v="1"/>
    <s v="Data Debt"/>
    <n v="1.1000000000000001"/>
    <x v="3"/>
    <x v="19"/>
    <s v="Lacking a cloud-based analytical environment that can acquire data and identify its use cases "/>
    <x v="11"/>
    <s v="ISO12207"/>
    <x v="11"/>
    <x v="35"/>
  </r>
  <r>
    <x v="9"/>
    <n v="1"/>
    <s v="Data Debt"/>
    <n v="1.1000000000000001"/>
    <x v="3"/>
    <x v="19"/>
    <s v="Lacking a cloud-based analytical environment that can acquire data and identify its use cases "/>
    <x v="7"/>
    <s v="ISO5338"/>
    <x v="3"/>
    <x v="15"/>
  </r>
  <r>
    <x v="9"/>
    <n v="1"/>
    <s v="Data Debt"/>
    <n v="1.1000000000000001"/>
    <x v="3"/>
    <x v="19"/>
    <s v="Lacking a cloud-based analytical environment that can acquire data and identify its use cases "/>
    <x v="9"/>
    <s v="ISO5338"/>
    <x v="3"/>
    <x v="21"/>
  </r>
  <r>
    <x v="12"/>
    <n v="1"/>
    <s v="Data Debt"/>
    <n v="1.6"/>
    <x v="4"/>
    <x v="20"/>
    <s v="Lack of standardization in the data"/>
    <x v="2"/>
    <s v="ISO5338"/>
    <x v="3"/>
    <x v="4"/>
  </r>
  <r>
    <x v="12"/>
    <n v="1"/>
    <s v="Data Debt"/>
    <n v="1.6"/>
    <x v="4"/>
    <x v="20"/>
    <s v="Lack of standardization in the data"/>
    <x v="3"/>
    <s v="ISO5338"/>
    <x v="3"/>
    <x v="7"/>
  </r>
  <r>
    <x v="12"/>
    <n v="1"/>
    <s v="Data Debt"/>
    <n v="1.6"/>
    <x v="4"/>
    <x v="20"/>
    <s v="Lack of standardization in the data"/>
    <x v="1"/>
    <s v="ISO5338"/>
    <x v="5"/>
    <x v="9"/>
  </r>
  <r>
    <x v="12"/>
    <n v="1"/>
    <s v="Data Debt"/>
    <n v="1.6"/>
    <x v="4"/>
    <x v="20"/>
    <s v="Lack of standardization in the data"/>
    <x v="11"/>
    <s v="ISO12207"/>
    <x v="11"/>
    <x v="36"/>
  </r>
  <r>
    <x v="12"/>
    <n v="1"/>
    <s v="Data Debt"/>
    <n v="1.6"/>
    <x v="4"/>
    <x v="20"/>
    <s v="Lack of standardization in the data"/>
    <x v="7"/>
    <s v="ISO5338"/>
    <x v="3"/>
    <x v="15"/>
  </r>
  <r>
    <x v="13"/>
    <n v="1"/>
    <s v="Data Debt"/>
    <n v="1.5"/>
    <x v="5"/>
    <x v="21"/>
    <s v="Lack of human resources to find out the root causes of data problems "/>
    <x v="10"/>
    <s v="ISO5338"/>
    <x v="3"/>
    <x v="24"/>
  </r>
  <r>
    <x v="13"/>
    <n v="1"/>
    <s v="Data Debt"/>
    <n v="1.5"/>
    <x v="5"/>
    <x v="21"/>
    <s v="Lack of human resources to find out the root causes of data problems "/>
    <x v="10"/>
    <s v="ISO5338"/>
    <x v="3"/>
    <x v="28"/>
  </r>
  <r>
    <x v="13"/>
    <n v="1"/>
    <s v="Data Debt"/>
    <n v="1.5"/>
    <x v="5"/>
    <x v="21"/>
    <s v="Lack of human resources to find out the root causes of data problems "/>
    <x v="1"/>
    <s v="ISO5338"/>
    <x v="12"/>
    <x v="37"/>
  </r>
  <r>
    <x v="13"/>
    <n v="1"/>
    <s v="Data Debt"/>
    <n v="1.5"/>
    <x v="5"/>
    <x v="21"/>
    <s v="Lack of human resources to find out the root causes of data problems "/>
    <x v="1"/>
    <s v="ISO5338"/>
    <x v="5"/>
    <x v="9"/>
  </r>
  <r>
    <x v="13"/>
    <n v="1"/>
    <s v="Data Debt"/>
    <n v="1.5"/>
    <x v="5"/>
    <x v="21"/>
    <s v="Lack of human resources to find out the root causes of data problems "/>
    <x v="3"/>
    <s v="ISO12207"/>
    <x v="13"/>
    <x v="38"/>
  </r>
  <r>
    <x v="13"/>
    <n v="1"/>
    <s v="Data Debt"/>
    <n v="1.5"/>
    <x v="5"/>
    <x v="21"/>
    <s v="Lack of human resources to find out the root causes of data problems "/>
    <x v="7"/>
    <s v="ISO5338"/>
    <x v="3"/>
    <x v="15"/>
  </r>
  <r>
    <x v="13"/>
    <n v="1"/>
    <s v="Data Debt"/>
    <n v="1.5"/>
    <x v="5"/>
    <x v="21"/>
    <s v="Lack of human resources to find out the root causes of data problems "/>
    <x v="5"/>
    <s v="ISO12207"/>
    <x v="6"/>
    <x v="26"/>
  </r>
  <r>
    <x v="0"/>
    <n v="1"/>
    <s v="Data Debt"/>
    <n v="1.1000000000000001"/>
    <x v="3"/>
    <x v="22"/>
    <s v="Data formats change over time in the third-party data source"/>
    <x v="9"/>
    <s v="ISO5338"/>
    <x v="3"/>
    <x v="21"/>
  </r>
  <r>
    <x v="0"/>
    <n v="1"/>
    <s v="Data Debt"/>
    <n v="1.1000000000000001"/>
    <x v="3"/>
    <x v="22"/>
    <s v="Data formats change over time in the third-party data source"/>
    <x v="1"/>
    <s v="ISO5338"/>
    <x v="4"/>
    <x v="29"/>
  </r>
  <r>
    <x v="0"/>
    <n v="1"/>
    <s v="Data Debt"/>
    <n v="1.1000000000000001"/>
    <x v="3"/>
    <x v="22"/>
    <s v="Data formats change over time in the third-party data source"/>
    <x v="1"/>
    <s v="ISO5338"/>
    <x v="5"/>
    <x v="9"/>
  </r>
  <r>
    <x v="0"/>
    <n v="1"/>
    <s v="Data Debt"/>
    <n v="1.1000000000000001"/>
    <x v="3"/>
    <x v="22"/>
    <s v="Data formats change over time in the third-party data source"/>
    <x v="11"/>
    <s v="ISO12207"/>
    <x v="11"/>
    <x v="35"/>
  </r>
  <r>
    <x v="0"/>
    <n v="1"/>
    <s v="Data Debt"/>
    <n v="1.1000000000000001"/>
    <x v="3"/>
    <x v="22"/>
    <s v="Data formats change over time in the third-party data source"/>
    <x v="7"/>
    <s v="ISO5338"/>
    <x v="3"/>
    <x v="15"/>
  </r>
  <r>
    <x v="0"/>
    <n v="1"/>
    <s v="Data Debt"/>
    <n v="1.5"/>
    <x v="5"/>
    <x v="23"/>
    <s v="High Cardinality in Categorical Features"/>
    <x v="1"/>
    <s v="ISO5338"/>
    <x v="5"/>
    <x v="39"/>
  </r>
  <r>
    <x v="0"/>
    <n v="1"/>
    <s v="Data Debt"/>
    <n v="1.5"/>
    <x v="5"/>
    <x v="23"/>
    <s v="High Cardinality in Categorical Features"/>
    <x v="7"/>
    <s v="ISO5338"/>
    <x v="3"/>
    <x v="15"/>
  </r>
  <r>
    <x v="0"/>
    <n v="1"/>
    <s v="Data Debt"/>
    <n v="1.7"/>
    <x v="2"/>
    <x v="24"/>
    <s v="Limited data availability"/>
    <x v="1"/>
    <s v="ISO5338"/>
    <x v="4"/>
    <x v="29"/>
  </r>
  <r>
    <x v="0"/>
    <n v="1"/>
    <s v="Data Debt"/>
    <n v="1.7"/>
    <x v="2"/>
    <x v="24"/>
    <s v="Limited data availability"/>
    <x v="1"/>
    <s v="ISO5338"/>
    <x v="8"/>
    <x v="30"/>
  </r>
  <r>
    <x v="0"/>
    <n v="1"/>
    <s v="Data Debt"/>
    <n v="1.7"/>
    <x v="2"/>
    <x v="24"/>
    <s v="Limited data availability"/>
    <x v="3"/>
    <s v="ISO5338"/>
    <x v="3"/>
    <x v="3"/>
  </r>
  <r>
    <x v="0"/>
    <n v="1"/>
    <s v="Data Debt"/>
    <n v="1.7"/>
    <x v="2"/>
    <x v="24"/>
    <s v="Limited data availability"/>
    <x v="11"/>
    <s v="ISO12207"/>
    <x v="11"/>
    <x v="40"/>
  </r>
  <r>
    <x v="0"/>
    <n v="1"/>
    <s v="Data Debt"/>
    <n v="1.7"/>
    <x v="2"/>
    <x v="24"/>
    <s v="Limited data availability"/>
    <x v="7"/>
    <s v="ISO5338"/>
    <x v="3"/>
    <x v="15"/>
  </r>
  <r>
    <x v="1"/>
    <n v="1"/>
    <s v="Data Debt"/>
    <n v="1.2"/>
    <x v="0"/>
    <x v="25"/>
    <s v="Lack of human resources for labeling "/>
    <x v="10"/>
    <s v="ISO5338"/>
    <x v="3"/>
    <x v="24"/>
  </r>
  <r>
    <x v="1"/>
    <n v="1"/>
    <s v="Data Debt"/>
    <n v="1.2"/>
    <x v="0"/>
    <x v="25"/>
    <s v="Lack of human resources for labeling "/>
    <x v="10"/>
    <s v="ISO5338"/>
    <x v="3"/>
    <x v="28"/>
  </r>
  <r>
    <x v="1"/>
    <n v="1"/>
    <s v="Data Debt"/>
    <n v="1.2"/>
    <x v="0"/>
    <x v="25"/>
    <s v="Lack of human resources for labeling "/>
    <x v="1"/>
    <s v="ISO5338"/>
    <x v="1"/>
    <x v="1"/>
  </r>
  <r>
    <x v="1"/>
    <n v="1"/>
    <s v="Data Debt"/>
    <n v="1.1000000000000001"/>
    <x v="3"/>
    <x v="25"/>
    <s v="Having data from heterogeneous sources"/>
    <x v="7"/>
    <s v="ISO5338"/>
    <x v="3"/>
    <x v="15"/>
  </r>
  <r>
    <x v="1"/>
    <n v="1"/>
    <s v="Data Debt"/>
    <n v="1.2"/>
    <x v="0"/>
    <x v="25"/>
    <s v="Lack of human resources for labeling "/>
    <x v="7"/>
    <s v="ISO5338"/>
    <x v="3"/>
    <x v="15"/>
  </r>
  <r>
    <x v="1"/>
    <n v="1"/>
    <s v="Data Debt"/>
    <n v="1.2"/>
    <x v="0"/>
    <x v="25"/>
    <s v="Lack of human resources for labeling "/>
    <x v="5"/>
    <s v="ISO12207"/>
    <x v="6"/>
    <x v="26"/>
  </r>
  <r>
    <x v="1"/>
    <n v="1"/>
    <s v="Data Debt"/>
    <n v="1.1000000000000001"/>
    <x v="3"/>
    <x v="25"/>
    <s v="Having data from heteregenous sources"/>
    <x v="1"/>
    <s v="ISO5338"/>
    <x v="4"/>
    <x v="29"/>
  </r>
  <r>
    <x v="1"/>
    <n v="1"/>
    <s v="Data Debt"/>
    <n v="1.1000000000000001"/>
    <x v="3"/>
    <x v="25"/>
    <s v="Having data from heteregenous sources"/>
    <x v="1"/>
    <s v="ISO5338"/>
    <x v="1"/>
    <x v="1"/>
  </r>
  <r>
    <x v="1"/>
    <n v="1"/>
    <s v="Data Debt"/>
    <n v="1.1000000000000001"/>
    <x v="3"/>
    <x v="26"/>
    <s v="Unfeasible and impractical data collection processes"/>
    <x v="1"/>
    <s v="ISO5338"/>
    <x v="4"/>
    <x v="29"/>
  </r>
  <r>
    <x v="1"/>
    <n v="1"/>
    <s v="Data Debt"/>
    <n v="1.1000000000000001"/>
    <x v="3"/>
    <x v="26"/>
    <s v="Unfeasible and impractical data collection processes"/>
    <x v="11"/>
    <s v="ISO12207"/>
    <x v="10"/>
    <x v="41"/>
  </r>
  <r>
    <x v="1"/>
    <n v="1"/>
    <s v="Data Debt"/>
    <n v="1.1000000000000001"/>
    <x v="3"/>
    <x v="26"/>
    <s v="Unfeasible and impractical data collection processes"/>
    <x v="10"/>
    <s v="ISO5338"/>
    <x v="3"/>
    <x v="28"/>
  </r>
  <r>
    <x v="1"/>
    <n v="1"/>
    <s v="Data Debt"/>
    <n v="1.1000000000000001"/>
    <x v="3"/>
    <x v="26"/>
    <s v="Unfeasible and impractical data collection processes"/>
    <x v="7"/>
    <s v="ISO5338"/>
    <x v="3"/>
    <x v="15"/>
  </r>
  <r>
    <x v="1"/>
    <n v="1"/>
    <s v="Data Debt"/>
    <n v="1.7"/>
    <x v="2"/>
    <x v="27"/>
    <s v="The need to validate the model with real-world data"/>
    <x v="8"/>
    <s v="ISO5338"/>
    <x v="3"/>
    <x v="20"/>
  </r>
  <r>
    <x v="1"/>
    <n v="1"/>
    <s v="Data Debt"/>
    <n v="1.7"/>
    <x v="2"/>
    <x v="27"/>
    <s v="The need to validate the model with real-world data"/>
    <x v="1"/>
    <s v="ISO5338"/>
    <x v="3"/>
    <x v="42"/>
  </r>
  <r>
    <x v="1"/>
    <n v="1"/>
    <s v="Data Debt"/>
    <n v="1.7"/>
    <x v="2"/>
    <x v="27"/>
    <s v="The need to validate the model with real-world data"/>
    <x v="1"/>
    <s v="ISO5338"/>
    <x v="8"/>
    <x v="30"/>
  </r>
  <r>
    <x v="1"/>
    <n v="1"/>
    <s v="Data Debt"/>
    <n v="1.7"/>
    <x v="2"/>
    <x v="27"/>
    <s v="The need to validate the model with real-world data"/>
    <x v="3"/>
    <s v="ISO5338"/>
    <x v="3"/>
    <x v="3"/>
  </r>
  <r>
    <x v="1"/>
    <n v="1"/>
    <s v="Data Debt"/>
    <n v="1.7"/>
    <x v="2"/>
    <x v="27"/>
    <s v="The need to validate the model with real-world data"/>
    <x v="12"/>
    <s v="ISO5338"/>
    <x v="3"/>
    <x v="43"/>
  </r>
  <r>
    <x v="1"/>
    <n v="1"/>
    <s v="Data Debt"/>
    <n v="1.7"/>
    <x v="2"/>
    <x v="27"/>
    <s v="The need to validate the model with real-world data"/>
    <x v="11"/>
    <s v="ISO12207"/>
    <x v="11"/>
    <x v="44"/>
  </r>
  <r>
    <x v="1"/>
    <n v="1"/>
    <s v="Data Debt"/>
    <n v="1.7"/>
    <x v="2"/>
    <x v="27"/>
    <s v="The need to validate the model with real-world data"/>
    <x v="7"/>
    <s v="ISO5338"/>
    <x v="3"/>
    <x v="15"/>
  </r>
  <r>
    <x v="0"/>
    <n v="1"/>
    <s v="Data Debt"/>
    <n v="1.1000000000000001"/>
    <x v="3"/>
    <x v="28"/>
    <s v="Restrictions on the number of API requests"/>
    <x v="9"/>
    <s v="ISO5338"/>
    <x v="3"/>
    <x v="21"/>
  </r>
  <r>
    <x v="0"/>
    <n v="1"/>
    <s v="Data Debt"/>
    <n v="1.1000000000000001"/>
    <x v="3"/>
    <x v="28"/>
    <s v="Restrictions on the number of API requests"/>
    <x v="1"/>
    <s v="ISO5338"/>
    <x v="4"/>
    <x v="45"/>
  </r>
  <r>
    <x v="0"/>
    <n v="1"/>
    <s v="Data Debt"/>
    <n v="1.1000000000000001"/>
    <x v="3"/>
    <x v="28"/>
    <s v="Restrictions on the number of API requests"/>
    <x v="1"/>
    <s v="ISO5338"/>
    <x v="8"/>
    <x v="30"/>
  </r>
  <r>
    <x v="0"/>
    <n v="1"/>
    <s v="Data Debt"/>
    <n v="1.1000000000000001"/>
    <x v="3"/>
    <x v="28"/>
    <s v="Restrictions on the number of API requests"/>
    <x v="11"/>
    <s v="ISO12207"/>
    <x v="11"/>
    <x v="35"/>
  </r>
  <r>
    <x v="0"/>
    <n v="1"/>
    <s v="Data Debt"/>
    <n v="1.1000000000000001"/>
    <x v="3"/>
    <x v="28"/>
    <s v="Restrictions on the number of API requests"/>
    <x v="7"/>
    <s v="ISO5338"/>
    <x v="3"/>
    <x v="15"/>
  </r>
  <r>
    <x v="10"/>
    <n v="1"/>
    <s v="Data Debt"/>
    <n v="1.7"/>
    <x v="2"/>
    <x v="29"/>
    <s v="Lack of stakeholders' knowledge (customer) in ML domain or their technical unawareness on data requirements specification"/>
    <x v="1"/>
    <s v="ISO5338"/>
    <x v="14"/>
    <x v="46"/>
  </r>
  <r>
    <x v="10"/>
    <n v="1"/>
    <s v="Data Debt"/>
    <n v="1.7"/>
    <x v="2"/>
    <x v="29"/>
    <s v="Lack of stakeholders' knowledge (customer) in ML domain or their technical unawareness on data requirements specification"/>
    <x v="13"/>
    <s v="ISO5338"/>
    <x v="15"/>
    <x v="47"/>
  </r>
  <r>
    <x v="10"/>
    <n v="1"/>
    <s v="Data Debt"/>
    <n v="1.7"/>
    <x v="2"/>
    <x v="29"/>
    <s v="Lack of stakeholders' knowledge (customer) in ML domain or their technical unawareness on data requirements specification"/>
    <x v="3"/>
    <s v="ISO12207"/>
    <x v="16"/>
    <x v="48"/>
  </r>
  <r>
    <x v="10"/>
    <n v="1"/>
    <s v="Data Debt"/>
    <n v="1.7"/>
    <x v="2"/>
    <x v="29"/>
    <s v="Lack of stakeholders' knowledge (customer) in ML domain or their technical unawareness on data requirements specification"/>
    <x v="11"/>
    <s v="ISO12207"/>
    <x v="11"/>
    <x v="35"/>
  </r>
  <r>
    <x v="10"/>
    <n v="1"/>
    <s v="Data Debt"/>
    <n v="1.7"/>
    <x v="2"/>
    <x v="29"/>
    <s v="Lack of stakeholders' knowledge (customer) in ML domain or their technical unawareness on data requirements specification"/>
    <x v="7"/>
    <s v="ISO5338"/>
    <x v="3"/>
    <x v="15"/>
  </r>
  <r>
    <x v="14"/>
    <n v="1"/>
    <s v="Data Debt"/>
    <n v="1.3"/>
    <x v="6"/>
    <x v="30"/>
    <s v="Reliance on crowdsourced data labeling"/>
    <x v="1"/>
    <s v="ISO5338"/>
    <x v="8"/>
    <x v="49"/>
  </r>
  <r>
    <x v="14"/>
    <n v="1"/>
    <s v="Data Debt"/>
    <n v="1.4"/>
    <x v="1"/>
    <x v="30"/>
    <s v="Reliance on crowdsourced data labeling"/>
    <x v="1"/>
    <s v="ISO5338"/>
    <x v="8"/>
    <x v="49"/>
  </r>
  <r>
    <x v="14"/>
    <n v="1"/>
    <s v="Data Debt"/>
    <n v="1.3"/>
    <x v="6"/>
    <x v="30"/>
    <s v="Reliance on crowdsourced data labeling"/>
    <x v="3"/>
    <s v="ISO5338"/>
    <x v="3"/>
    <x v="3"/>
  </r>
  <r>
    <x v="14"/>
    <n v="1"/>
    <s v="Data Debt"/>
    <n v="1.4"/>
    <x v="1"/>
    <x v="30"/>
    <s v="Reliance on crowdsourced data labeling"/>
    <x v="3"/>
    <s v="ISO5338"/>
    <x v="3"/>
    <x v="3"/>
  </r>
  <r>
    <x v="14"/>
    <n v="1"/>
    <s v="Data Debt"/>
    <n v="1.3"/>
    <x v="6"/>
    <x v="30"/>
    <s v="Reliance on crowdsourced data labeling"/>
    <x v="1"/>
    <s v="ISO5338"/>
    <x v="1"/>
    <x v="1"/>
  </r>
  <r>
    <x v="3"/>
    <n v="1"/>
    <s v="Data Debt"/>
    <n v="1.2"/>
    <x v="0"/>
    <x v="31"/>
    <s v="High maintenance requirements for data labeling due to the rapid expansion of the project"/>
    <x v="10"/>
    <s v="ISO5338"/>
    <x v="3"/>
    <x v="24"/>
  </r>
  <r>
    <x v="3"/>
    <n v="1"/>
    <s v="Data Debt"/>
    <n v="1.2"/>
    <x v="0"/>
    <x v="31"/>
    <s v="High maintenance requirements for data labeling due to the rapid expansion of the project"/>
    <x v="10"/>
    <s v="ISO5338"/>
    <x v="3"/>
    <x v="28"/>
  </r>
  <r>
    <x v="3"/>
    <n v="1"/>
    <s v="Data Debt"/>
    <n v="1.2"/>
    <x v="0"/>
    <x v="31"/>
    <s v="High maintenance requirements for data labeling due to the rapid expansion of the project"/>
    <x v="1"/>
    <s v="ISO5338"/>
    <x v="1"/>
    <x v="1"/>
  </r>
  <r>
    <x v="3"/>
    <n v="1"/>
    <s v="Data Debt"/>
    <n v="1.2"/>
    <x v="0"/>
    <x v="31"/>
    <s v="High maintenance requirements for data labeling due to the rapid expansion of the project"/>
    <x v="5"/>
    <s v="ISO12207"/>
    <x v="6"/>
    <x v="26"/>
  </r>
  <r>
    <x v="15"/>
    <n v="1"/>
    <s v="Data Debt"/>
    <n v="1.1000000000000001"/>
    <x v="3"/>
    <x v="32"/>
    <s v="Data was subject to licensing agreements that restrict its use and did not comply with legal requirements, such as data protection laws and regulations"/>
    <x v="13"/>
    <s v="ISO5338"/>
    <x v="3"/>
    <x v="50"/>
  </r>
  <r>
    <x v="15"/>
    <n v="1"/>
    <s v="Data Debt"/>
    <n v="1.1000000000000001"/>
    <x v="3"/>
    <x v="32"/>
    <s v="Data was subject to licensing agreements that restrict its use and did not comply with legal requirements, such as data protection laws and regulations"/>
    <x v="1"/>
    <s v="ISO5338"/>
    <x v="4"/>
    <x v="51"/>
  </r>
  <r>
    <x v="15"/>
    <n v="1"/>
    <s v="Data Debt"/>
    <n v="1.1000000000000001"/>
    <x v="3"/>
    <x v="32"/>
    <s v="Data was subject to licensing agreements that restrict its use and did not comply with legal requirements, such as data protection laws and regulations"/>
    <x v="9"/>
    <s v="ISO5338"/>
    <x v="3"/>
    <x v="21"/>
  </r>
  <r>
    <x v="15"/>
    <n v="1"/>
    <s v="Data Debt"/>
    <n v="1.1000000000000001"/>
    <x v="3"/>
    <x v="32"/>
    <s v="Data was subject to licensing agreements that restrict its use and did not comply with legal requirements, such as data protection laws and regulations"/>
    <x v="0"/>
    <s v="ISO5338"/>
    <x v="3"/>
    <x v="16"/>
  </r>
  <r>
    <x v="15"/>
    <n v="1"/>
    <s v="Data Debt"/>
    <n v="1.2"/>
    <x v="0"/>
    <x v="33"/>
    <s v="-"/>
    <x v="14"/>
    <s v="ISO5338"/>
    <x v="3"/>
    <x v="52"/>
  </r>
  <r>
    <x v="16"/>
    <n v="1"/>
    <s v="Data Debt"/>
    <n v="1.2"/>
    <x v="0"/>
    <x v="33"/>
    <s v="-"/>
    <x v="14"/>
    <s v="ISO5338"/>
    <x v="3"/>
    <x v="52"/>
  </r>
  <r>
    <x v="15"/>
    <n v="1"/>
    <s v="Data Debt"/>
    <n v="1.2"/>
    <x v="0"/>
    <x v="33"/>
    <s v="-"/>
    <x v="5"/>
    <s v="ISO12207"/>
    <x v="6"/>
    <x v="26"/>
  </r>
  <r>
    <x v="16"/>
    <n v="1"/>
    <s v="Data Debt"/>
    <n v="1.2"/>
    <x v="0"/>
    <x v="33"/>
    <s v="-"/>
    <x v="5"/>
    <s v="ISO12207"/>
    <x v="6"/>
    <x v="26"/>
  </r>
  <r>
    <x v="15"/>
    <n v="1"/>
    <s v="Data Debt"/>
    <n v="1.2"/>
    <x v="0"/>
    <x v="33"/>
    <s v="-"/>
    <x v="1"/>
    <s v="ISO5338"/>
    <x v="1"/>
    <x v="1"/>
  </r>
  <r>
    <x v="16"/>
    <n v="1"/>
    <s v="Data Debt"/>
    <n v="1.2"/>
    <x v="0"/>
    <x v="33"/>
    <s v="-"/>
    <x v="1"/>
    <s v="ISO5338"/>
    <x v="1"/>
    <x v="1"/>
  </r>
  <r>
    <x v="15"/>
    <n v="1"/>
    <s v="Data Debt"/>
    <n v="1.2"/>
    <x v="0"/>
    <x v="33"/>
    <s v="-"/>
    <x v="2"/>
    <s v="ISO5338"/>
    <x v="3"/>
    <x v="4"/>
  </r>
  <r>
    <x v="16"/>
    <n v="1"/>
    <s v="Data Debt"/>
    <n v="1.2"/>
    <x v="0"/>
    <x v="33"/>
    <s v="-"/>
    <x v="2"/>
    <s v="ISO5338"/>
    <x v="3"/>
    <x v="4"/>
  </r>
  <r>
    <x v="16"/>
    <n v="1"/>
    <s v="Data Debt"/>
    <n v="1.1000000000000001"/>
    <x v="3"/>
    <x v="34"/>
    <s v="They opted for using a public dataset rather than creating their own"/>
    <x v="9"/>
    <s v="ISO5338"/>
    <x v="3"/>
    <x v="21"/>
  </r>
  <r>
    <x v="16"/>
    <n v="1"/>
    <s v="Data Debt"/>
    <n v="1.1000000000000001"/>
    <x v="3"/>
    <x v="34"/>
    <s v="They opted for using a public dataset rather than creating their own"/>
    <x v="1"/>
    <s v="ISO5338"/>
    <x v="1"/>
    <x v="1"/>
  </r>
  <r>
    <x v="16"/>
    <n v="1"/>
    <s v="Data Debt"/>
    <n v="1.1000000000000001"/>
    <x v="3"/>
    <x v="34"/>
    <s v="They opted for using a public dataset rather than creating their own"/>
    <x v="3"/>
    <s v="ISO12207"/>
    <x v="16"/>
    <x v="48"/>
  </r>
  <r>
    <x v="3"/>
    <n v="1"/>
    <s v="Data Debt"/>
    <n v="1.1000000000000001"/>
    <x v="3"/>
    <x v="35"/>
    <s v="Data heterogeneity arising from the use of different video cameras and various software for data collection in customer stores"/>
    <x v="1"/>
    <s v="ISO5338"/>
    <x v="4"/>
    <x v="53"/>
  </r>
  <r>
    <x v="3"/>
    <n v="1"/>
    <s v="Data Debt"/>
    <n v="1.1000000000000001"/>
    <x v="3"/>
    <x v="35"/>
    <s v="Data heterogeneity arising from the use of different video cameras and various software for data collection in customer stores"/>
    <x v="1"/>
    <s v="ISO5338"/>
    <x v="5"/>
    <x v="9"/>
  </r>
  <r>
    <x v="3"/>
    <n v="1"/>
    <s v="Data Debt"/>
    <n v="1.1000000000000001"/>
    <x v="3"/>
    <x v="35"/>
    <s v="Data heterogeneity arising from the use of different video cameras and various software for data collection in customer stores"/>
    <x v="3"/>
    <s v="ISO5338"/>
    <x v="3"/>
    <x v="3"/>
  </r>
  <r>
    <x v="3"/>
    <n v="1"/>
    <s v="Data Debt"/>
    <n v="1.2"/>
    <x v="0"/>
    <x v="36"/>
    <s v="Impractical to annotate all the data due to its volume and resource constraints"/>
    <x v="1"/>
    <s v="ISO5338"/>
    <x v="1"/>
    <x v="1"/>
  </r>
  <r>
    <x v="3"/>
    <n v="1"/>
    <s v="Data Debt"/>
    <n v="1.2"/>
    <x v="0"/>
    <x v="36"/>
    <s v="Impractical to annotate all the data due to its volume and resource constraints"/>
    <x v="0"/>
    <s v="ISO12207"/>
    <x v="0"/>
    <x v="34"/>
  </r>
  <r>
    <x v="3"/>
    <n v="1"/>
    <s v="Data Debt"/>
    <n v="1.2"/>
    <x v="0"/>
    <x v="36"/>
    <s v="Impractical to annotate all the data due to its volume and resource constraints"/>
    <x v="14"/>
    <s v="ISO5338"/>
    <x v="3"/>
    <x v="52"/>
  </r>
  <r>
    <x v="3"/>
    <n v="1"/>
    <s v="Data Debt"/>
    <n v="1.2"/>
    <x v="0"/>
    <x v="36"/>
    <s v="Impractical to annotate all the data due to its volume and resource constraints"/>
    <x v="2"/>
    <s v="ISO5338"/>
    <x v="3"/>
    <x v="4"/>
  </r>
  <r>
    <x v="3"/>
    <n v="1"/>
    <s v="Data Debt"/>
    <n v="1.2"/>
    <x v="0"/>
    <x v="36"/>
    <s v="Impractical to annotate all the data due to its volume and resource constraints"/>
    <x v="5"/>
    <s v="ISO12207"/>
    <x v="6"/>
    <x v="10"/>
  </r>
  <r>
    <x v="17"/>
    <n v="1"/>
    <s v="Data Debt"/>
    <n v="1.1000000000000001"/>
    <x v="3"/>
    <x v="37"/>
    <s v="Regulatory restrictions regarding data collection from drones in public spaces"/>
    <x v="0"/>
    <s v="ISO5338"/>
    <x v="3"/>
    <x v="16"/>
  </r>
  <r>
    <x v="17"/>
    <n v="1"/>
    <s v="Data Debt"/>
    <n v="1.1000000000000001"/>
    <x v="3"/>
    <x v="37"/>
    <s v="Regulatory restrictions regarding data collection from drones in public spaces"/>
    <x v="9"/>
    <s v="ISO5338"/>
    <x v="3"/>
    <x v="21"/>
  </r>
  <r>
    <x v="17"/>
    <n v="1"/>
    <s v="Data Debt"/>
    <n v="1.1000000000000001"/>
    <x v="3"/>
    <x v="37"/>
    <s v="Regulatory restrictions regarding data collection from drones in public spaces"/>
    <x v="1"/>
    <s v="ISO5338"/>
    <x v="4"/>
    <x v="45"/>
  </r>
  <r>
    <x v="17"/>
    <n v="1"/>
    <s v="Data Debt"/>
    <n v="1.1000000000000001"/>
    <x v="3"/>
    <x v="37"/>
    <s v="Regulatory restrictions regarding data collection from drones in public spaces"/>
    <x v="11"/>
    <s v="ISO12207"/>
    <x v="10"/>
    <x v="41"/>
  </r>
  <r>
    <x v="17"/>
    <n v="1"/>
    <s v="Data Debt"/>
    <n v="1.1000000000000001"/>
    <x v="3"/>
    <x v="37"/>
    <s v="Regulatory restrictions regarding data collection from drones in public spaces"/>
    <x v="7"/>
    <s v="ISO5338"/>
    <x v="3"/>
    <x v="18"/>
  </r>
  <r>
    <x v="17"/>
    <n v="1"/>
    <s v="Data Debt"/>
    <n v="1.1000000000000001"/>
    <x v="3"/>
    <x v="37"/>
    <s v="Safety concerns regarding data collection with drones may lead to distraction of drivers in traffic"/>
    <x v="1"/>
    <s v="ISO5338"/>
    <x v="4"/>
    <x v="45"/>
  </r>
  <r>
    <x v="17"/>
    <n v="1"/>
    <s v="Data Debt"/>
    <n v="1.1000000000000001"/>
    <x v="3"/>
    <x v="37"/>
    <s v="Safety concerns regarding data collection with drones may lead to distraction of drivers in traffic"/>
    <x v="7"/>
    <s v="ISO5338"/>
    <x v="3"/>
    <x v="18"/>
  </r>
  <r>
    <x v="17"/>
    <n v="1"/>
    <s v="Data Debt"/>
    <n v="1.1000000000000001"/>
    <x v="3"/>
    <x v="37"/>
    <s v="Safety concerns regarding data collection with drones may lead to distraction of drivers in traffic"/>
    <x v="9"/>
    <s v="ISO5338"/>
    <x v="3"/>
    <x v="21"/>
  </r>
  <r>
    <x v="17"/>
    <n v="1"/>
    <s v="Data Debt"/>
    <n v="1.1000000000000001"/>
    <x v="3"/>
    <x v="37"/>
    <s v="Safety concerns regarding data collection with drones may lead to distraction of drivers in traffic"/>
    <x v="11"/>
    <s v="ISO12207"/>
    <x v="10"/>
    <x v="41"/>
  </r>
  <r>
    <x v="7"/>
    <n v="1"/>
    <s v="Data Debt"/>
    <n v="1.2"/>
    <x v="0"/>
    <x v="38"/>
    <s v="Different teams identify their own annotation requirements separately for different parts of the same project and do not communicate"/>
    <x v="14"/>
    <s v="ISO5338"/>
    <x v="3"/>
    <x v="52"/>
  </r>
  <r>
    <x v="7"/>
    <n v="1"/>
    <s v="Data Debt"/>
    <n v="1.2"/>
    <x v="0"/>
    <x v="38"/>
    <s v="Different teams identify their own annotation requirements separately for different parts of the same project and do not communicate"/>
    <x v="1"/>
    <s v="ISO5338"/>
    <x v="1"/>
    <x v="54"/>
  </r>
  <r>
    <x v="7"/>
    <n v="1"/>
    <s v="Data Debt"/>
    <n v="1.2"/>
    <x v="0"/>
    <x v="38"/>
    <s v="Different teams identify their own annotation requirements separately for different parts of the same project and do not communicate"/>
    <x v="2"/>
    <s v="ISO5338"/>
    <x v="3"/>
    <x v="4"/>
  </r>
  <r>
    <x v="7"/>
    <n v="1"/>
    <s v="Data Debt"/>
    <n v="1.2"/>
    <x v="0"/>
    <x v="38"/>
    <s v="Different teams identify their own annotation requirements separately for different parts of the same project and do not communicate"/>
    <x v="13"/>
    <s v="ISO5338"/>
    <x v="15"/>
    <x v="47"/>
  </r>
  <r>
    <x v="18"/>
    <n v="1"/>
    <s v="Data Debt"/>
    <n v="1.1000000000000001"/>
    <x v="3"/>
    <x v="39"/>
    <s v="The shortage of relevant data forced the ML team to rely on less appropriate, publicly available datasets"/>
    <x v="1"/>
    <s v="ISO5338"/>
    <x v="4"/>
    <x v="45"/>
  </r>
  <r>
    <x v="18"/>
    <n v="1"/>
    <s v="Data Debt"/>
    <n v="1.1000000000000001"/>
    <x v="3"/>
    <x v="39"/>
    <s v="The shortage of relevant data forced the ML team to rely on less appropriate, publicly available datasets"/>
    <x v="1"/>
    <s v="ISO5338"/>
    <x v="8"/>
    <x v="30"/>
  </r>
  <r>
    <x v="18"/>
    <n v="1"/>
    <s v="Data Debt"/>
    <n v="1.1000000000000001"/>
    <x v="3"/>
    <x v="39"/>
    <s v="The shortage of relevant data forced the ML team to rely on less appropriate, publicly available datasets"/>
    <x v="12"/>
    <s v="ISO5338"/>
    <x v="3"/>
    <x v="43"/>
  </r>
  <r>
    <x v="18"/>
    <n v="1"/>
    <s v="Data Debt"/>
    <n v="1.1000000000000001"/>
    <x v="3"/>
    <x v="39"/>
    <s v="The shortage of relevant data forced the ML team to rely on less appropriate, publicly available datasets"/>
    <x v="3"/>
    <s v="ISO5338"/>
    <x v="3"/>
    <x v="3"/>
  </r>
  <r>
    <x v="18"/>
    <n v="1"/>
    <s v="Data Debt"/>
    <n v="1.1000000000000001"/>
    <x v="3"/>
    <x v="39"/>
    <s v="The need of private representative company data which isn't shared with the team at the beginning"/>
    <x v="3"/>
    <s v="ISO5338"/>
    <x v="3"/>
    <x v="3"/>
  </r>
  <r>
    <x v="18"/>
    <n v="1"/>
    <s v="Data Debt"/>
    <n v="1.1000000000000001"/>
    <x v="3"/>
    <x v="39"/>
    <s v="The shortage of relevant data forced the ML team to rely on less appropriate, publicly available datasets"/>
    <x v="9"/>
    <s v="ISO5338"/>
    <x v="3"/>
    <x v="21"/>
  </r>
  <r>
    <x v="18"/>
    <n v="1"/>
    <s v="Data Debt"/>
    <n v="1.1000000000000001"/>
    <x v="3"/>
    <x v="39"/>
    <s v="The need of private representative company data which isn't shared with the team at the beginning"/>
    <x v="0"/>
    <s v="ISO5338"/>
    <x v="3"/>
    <x v="16"/>
  </r>
  <r>
    <x v="18"/>
    <n v="1"/>
    <s v="Data Debt"/>
    <n v="1.1000000000000001"/>
    <x v="3"/>
    <x v="39"/>
    <s v="The need of private representative company data which isn't shared with the team at the beginning"/>
    <x v="1"/>
    <s v="ISO5338"/>
    <x v="4"/>
    <x v="29"/>
  </r>
  <r>
    <x v="18"/>
    <n v="1"/>
    <s v="Data Debt"/>
    <n v="1.1000000000000001"/>
    <x v="3"/>
    <x v="39"/>
    <s v="The need of private representative company data which isn't shared with the team at the beginning"/>
    <x v="9"/>
    <s v="ISO5338"/>
    <x v="3"/>
    <x v="21"/>
  </r>
  <r>
    <x v="18"/>
    <n v="1"/>
    <s v="Data Debt"/>
    <n v="1.7"/>
    <x v="2"/>
    <x v="40"/>
    <s v="Video data introducing temporal dynamics and complexities such as occlusion (objects being obscured) or changes in object appearance and position over time"/>
    <x v="1"/>
    <s v="ISO5338"/>
    <x v="4"/>
    <x v="29"/>
  </r>
  <r>
    <x v="18"/>
    <n v="1"/>
    <s v="Data Debt"/>
    <n v="1.7"/>
    <x v="2"/>
    <x v="40"/>
    <s v="Video data introducing temporal dynamics and complexities such as occlusion (objects being obscured) or changes in object appearance and position over time"/>
    <x v="12"/>
    <s v="ISO5338"/>
    <x v="3"/>
    <x v="55"/>
  </r>
  <r>
    <x v="18"/>
    <n v="1"/>
    <s v="Data Debt"/>
    <n v="1.7"/>
    <x v="2"/>
    <x v="40"/>
    <s v="Video data introducing temporal dynamics and complexities such as occlusion (objects being obscured) or changes in object appearance and position over time"/>
    <x v="3"/>
    <s v="ISO5338"/>
    <x v="3"/>
    <x v="3"/>
  </r>
  <r>
    <x v="18"/>
    <n v="1"/>
    <s v="Data Debt"/>
    <n v="1.1000000000000001"/>
    <x v="3"/>
    <x v="41"/>
    <s v="Excessive number of cameras led to unmanageable processing demands and algorithmic complexity"/>
    <x v="15"/>
    <s v="ISO5338"/>
    <x v="17"/>
    <x v="56"/>
  </r>
  <r>
    <x v="18"/>
    <n v="1"/>
    <s v="Data Debt"/>
    <n v="1.1000000000000001"/>
    <x v="3"/>
    <x v="41"/>
    <s v="Excessive number of cameras led to unmanageable processing demands and algorithmic complexity"/>
    <x v="0"/>
    <s v="ISO12207"/>
    <x v="0"/>
    <x v="57"/>
  </r>
  <r>
    <x v="18"/>
    <n v="1"/>
    <s v="Data Debt"/>
    <n v="1.1000000000000001"/>
    <x v="3"/>
    <x v="41"/>
    <s v="Excessive number of cameras led to unmanageable processing demands and algorithmic complexity"/>
    <x v="9"/>
    <s v="ISO5338"/>
    <x v="3"/>
    <x v="21"/>
  </r>
  <r>
    <x v="19"/>
    <n v="1"/>
    <s v="Data Debt"/>
    <n v="1.1000000000000001"/>
    <x v="3"/>
    <x v="42"/>
    <s v="Third-party data sources receive frequent updates, making continuous alignment challenging"/>
    <x v="15"/>
    <s v="ISO5338"/>
    <x v="18"/>
    <x v="56"/>
  </r>
  <r>
    <x v="19"/>
    <n v="1"/>
    <s v="Data Debt"/>
    <n v="1.1000000000000001"/>
    <x v="3"/>
    <x v="42"/>
    <s v="Third-party data sources receive frequent updates, making continuous alignment challenging"/>
    <x v="9"/>
    <s v="ISO5338"/>
    <x v="3"/>
    <x v="21"/>
  </r>
  <r>
    <x v="19"/>
    <n v="1"/>
    <s v="Data Debt"/>
    <n v="1.1000000000000001"/>
    <x v="3"/>
    <x v="42"/>
    <s v="Third-party data sources receive frequent updates, making continuous alignment challenging"/>
    <x v="1"/>
    <s v="ISO5338"/>
    <x v="4"/>
    <x v="58"/>
  </r>
  <r>
    <x v="19"/>
    <n v="1"/>
    <s v="Data Debt"/>
    <n v="1.1000000000000001"/>
    <x v="3"/>
    <x v="42"/>
    <s v="Third-party data sources receive frequent updates, making continuous alignment challenging"/>
    <x v="3"/>
    <s v="ISO5338"/>
    <x v="3"/>
    <x v="3"/>
  </r>
  <r>
    <x v="13"/>
    <n v="1"/>
    <s v="Data Debt"/>
    <n v="1.6"/>
    <x v="4"/>
    <x v="43"/>
    <s v="Poor quality data from the customer such as incomplete, inaccurate, or missing data"/>
    <x v="1"/>
    <s v="ISO5338"/>
    <x v="12"/>
    <x v="37"/>
  </r>
  <r>
    <x v="13"/>
    <n v="1"/>
    <s v="Data Debt"/>
    <n v="1.6"/>
    <x v="4"/>
    <x v="43"/>
    <s v="Poor quality data from the customer such as incomplete, inaccurate, or missing data"/>
    <x v="1"/>
    <s v="ISO5338"/>
    <x v="8"/>
    <x v="30"/>
  </r>
  <r>
    <x v="13"/>
    <n v="1"/>
    <s v="Data Debt"/>
    <n v="1.6"/>
    <x v="4"/>
    <x v="43"/>
    <s v="Poor quality data from the customer such as incomplete, inaccurate, or missing data"/>
    <x v="3"/>
    <s v="ISO5338"/>
    <x v="3"/>
    <x v="3"/>
  </r>
  <r>
    <x v="0"/>
    <n v="1"/>
    <s v="Data Debt"/>
    <n v="1.1000000000000001"/>
    <x v="3"/>
    <x v="44"/>
    <s v="Entity matching across different third-party data sources cannot be done properly"/>
    <x v="1"/>
    <s v="ISO5338"/>
    <x v="4"/>
    <x v="59"/>
  </r>
  <r>
    <x v="0"/>
    <n v="1"/>
    <s v="Data Debt"/>
    <n v="1.1000000000000001"/>
    <x v="3"/>
    <x v="44"/>
    <s v="Entity matching across different third-party data sources cannot be done properly"/>
    <x v="1"/>
    <s v="ISO5338"/>
    <x v="5"/>
    <x v="9"/>
  </r>
  <r>
    <x v="0"/>
    <n v="1"/>
    <s v="Data Debt"/>
    <n v="1.1000000000000001"/>
    <x v="3"/>
    <x v="44"/>
    <s v="Being solely dependent on third-party data sources"/>
    <x v="3"/>
    <s v="ISO12207"/>
    <x v="16"/>
    <x v="48"/>
  </r>
  <r>
    <x v="0"/>
    <n v="1"/>
    <s v="Data Debt"/>
    <n v="1.1000000000000001"/>
    <x v="3"/>
    <x v="44"/>
    <s v="Entity matching across different third-party data sources cannot be done properly"/>
    <x v="3"/>
    <s v="ISO12207"/>
    <x v="16"/>
    <x v="48"/>
  </r>
  <r>
    <x v="0"/>
    <n v="1"/>
    <s v="Data Debt"/>
    <n v="1.1000000000000001"/>
    <x v="3"/>
    <x v="44"/>
    <s v="Entity matching across different third-party data sources cannot be done properly"/>
    <x v="9"/>
    <s v="ISO5338"/>
    <x v="3"/>
    <x v="21"/>
  </r>
  <r>
    <x v="0"/>
    <n v="1"/>
    <s v="Data Debt"/>
    <n v="1.1000000000000001"/>
    <x v="3"/>
    <x v="44"/>
    <s v="Being solely dependent on third-party data sources"/>
    <x v="9"/>
    <s v="ISO5338"/>
    <x v="3"/>
    <x v="21"/>
  </r>
  <r>
    <x v="0"/>
    <n v="1"/>
    <s v="Data Debt"/>
    <n v="1.1000000000000001"/>
    <x v="3"/>
    <x v="44"/>
    <s v="Being solely dependent on third-party data sources"/>
    <x v="1"/>
    <s v="ISO5338"/>
    <x v="5"/>
    <x v="9"/>
  </r>
  <r>
    <x v="10"/>
    <n v="1"/>
    <s v="Data Debt"/>
    <n v="1.7"/>
    <x v="2"/>
    <x v="45"/>
    <s v="Lack of diverse training data"/>
    <x v="1"/>
    <s v="ISO5338"/>
    <x v="8"/>
    <x v="13"/>
  </r>
  <r>
    <x v="10"/>
    <n v="1"/>
    <s v="Data Debt"/>
    <n v="1.7"/>
    <x v="2"/>
    <x v="45"/>
    <s v="Lack of diverse training data"/>
    <x v="3"/>
    <s v="ISO5338"/>
    <x v="3"/>
    <x v="3"/>
  </r>
  <r>
    <x v="0"/>
    <n v="1"/>
    <s v="Data Debt"/>
    <n v="1.5"/>
    <x v="5"/>
    <x v="46"/>
    <s v="A Python package is used for data wrangling, and the update retention period is set for a definite/limited time"/>
    <x v="14"/>
    <s v="ISO5338"/>
    <x v="3"/>
    <x v="52"/>
  </r>
  <r>
    <x v="5"/>
    <n v="1"/>
    <s v="Data Debt"/>
    <n v="1.7"/>
    <x v="2"/>
    <x v="47"/>
    <s v="The dataset is scattered across different languages"/>
    <x v="1"/>
    <s v="ISO5338"/>
    <x v="5"/>
    <x v="9"/>
  </r>
  <r>
    <x v="5"/>
    <n v="1"/>
    <s v="Data Debt"/>
    <n v="1.7"/>
    <x v="2"/>
    <x v="47"/>
    <s v="The dataset is scattered across different languages"/>
    <x v="12"/>
    <s v="ISO5338"/>
    <x v="3"/>
    <x v="55"/>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8C243-08F9-9446-910D-36E1EF76992F}"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1:B185" firstHeaderRow="1" firstDataRow="1" firstDataCol="1"/>
  <pivotFields count="11">
    <pivotField showAll="0"/>
    <pivotField showAll="0"/>
    <pivotField showAll="0"/>
    <pivotField showAll="0"/>
    <pivotField showAll="0"/>
    <pivotField axis="axisRow" dataField="1" showAll="0">
      <items count="50">
        <item x="0"/>
        <item x="30"/>
        <item x="1"/>
        <item x="43"/>
        <item x="15"/>
        <item x="44"/>
        <item x="23"/>
        <item x="27"/>
        <item x="35"/>
        <item x="18"/>
        <item x="11"/>
        <item x="16"/>
        <item x="42"/>
        <item x="9"/>
        <item x="8"/>
        <item x="21"/>
        <item x="19"/>
        <item x="22"/>
        <item x="47"/>
        <item x="28"/>
        <item x="7"/>
        <item x="6"/>
        <item x="2"/>
        <item x="38"/>
        <item x="36"/>
        <item x="5"/>
        <item x="39"/>
        <item x="26"/>
        <item x="12"/>
        <item x="13"/>
        <item x="32"/>
        <item x="17"/>
        <item x="37"/>
        <item x="41"/>
        <item x="4"/>
        <item x="3"/>
        <item x="46"/>
        <item x="24"/>
        <item x="31"/>
        <item x="14"/>
        <item x="45"/>
        <item x="40"/>
        <item x="33"/>
        <item x="34"/>
        <item x="25"/>
        <item x="10"/>
        <item x="29"/>
        <item x="20"/>
        <item x="48"/>
        <item t="default"/>
      </items>
    </pivotField>
    <pivotField showAll="0"/>
    <pivotField axis="axisRow" showAll="0">
      <items count="19">
        <item x="9"/>
        <item x="1"/>
        <item x="14"/>
        <item x="15"/>
        <item x="8"/>
        <item x="11"/>
        <item x="5"/>
        <item x="12"/>
        <item m="1" x="17"/>
        <item x="6"/>
        <item x="4"/>
        <item x="10"/>
        <item x="3"/>
        <item x="2"/>
        <item x="7"/>
        <item x="13"/>
        <item x="0"/>
        <item x="16"/>
        <item t="default"/>
      </items>
    </pivotField>
    <pivotField showAll="0"/>
    <pivotField showAll="0"/>
    <pivotField showAll="0"/>
  </pivotFields>
  <rowFields count="2">
    <field x="7"/>
    <field x="5"/>
  </rowFields>
  <rowItems count="184">
    <i>
      <x/>
    </i>
    <i r="1">
      <x v="5"/>
    </i>
    <i r="1">
      <x v="10"/>
    </i>
    <i r="1">
      <x v="12"/>
    </i>
    <i r="1">
      <x v="16"/>
    </i>
    <i r="1">
      <x v="17"/>
    </i>
    <i r="1">
      <x v="19"/>
    </i>
    <i r="1">
      <x v="26"/>
    </i>
    <i r="1">
      <x v="28"/>
    </i>
    <i r="1">
      <x v="29"/>
    </i>
    <i r="1">
      <x v="30"/>
    </i>
    <i r="1">
      <x v="31"/>
    </i>
    <i r="1">
      <x v="32"/>
    </i>
    <i r="1">
      <x v="33"/>
    </i>
    <i r="1">
      <x v="43"/>
    </i>
    <i r="1">
      <x v="45"/>
    </i>
    <i>
      <x v="1"/>
    </i>
    <i r="1">
      <x/>
    </i>
    <i r="1">
      <x v="1"/>
    </i>
    <i r="1">
      <x v="2"/>
    </i>
    <i r="1">
      <x v="3"/>
    </i>
    <i r="1">
      <x v="4"/>
    </i>
    <i r="1">
      <x v="5"/>
    </i>
    <i r="1">
      <x v="6"/>
    </i>
    <i r="1">
      <x v="7"/>
    </i>
    <i r="1">
      <x v="8"/>
    </i>
    <i r="1">
      <x v="9"/>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5"/>
    </i>
    <i r="1">
      <x v="37"/>
    </i>
    <i r="1">
      <x v="38"/>
    </i>
    <i r="1">
      <x v="39"/>
    </i>
    <i r="1">
      <x v="40"/>
    </i>
    <i r="1">
      <x v="41"/>
    </i>
    <i r="1">
      <x v="42"/>
    </i>
    <i r="1">
      <x v="43"/>
    </i>
    <i r="1">
      <x v="44"/>
    </i>
    <i r="1">
      <x v="45"/>
    </i>
    <i r="1">
      <x v="46"/>
    </i>
    <i r="1">
      <x v="47"/>
    </i>
    <i>
      <x v="2"/>
    </i>
    <i r="1">
      <x v="23"/>
    </i>
    <i r="1">
      <x v="24"/>
    </i>
    <i r="1">
      <x v="36"/>
    </i>
    <i r="1">
      <x v="42"/>
    </i>
    <i>
      <x v="3"/>
    </i>
    <i r="1">
      <x v="12"/>
    </i>
    <i r="1">
      <x v="33"/>
    </i>
    <i>
      <x v="4"/>
    </i>
    <i r="1">
      <x v="7"/>
    </i>
    <i r="1">
      <x v="31"/>
    </i>
    <i r="1">
      <x v="45"/>
    </i>
    <i>
      <x v="5"/>
    </i>
    <i r="1">
      <x v="4"/>
    </i>
    <i r="1">
      <x v="7"/>
    </i>
    <i r="1">
      <x v="11"/>
    </i>
    <i r="1">
      <x v="16"/>
    </i>
    <i r="1">
      <x v="17"/>
    </i>
    <i r="1">
      <x v="19"/>
    </i>
    <i r="1">
      <x v="27"/>
    </i>
    <i r="1">
      <x v="32"/>
    </i>
    <i r="1">
      <x v="37"/>
    </i>
    <i r="1">
      <x v="46"/>
    </i>
    <i r="1">
      <x v="47"/>
    </i>
    <i>
      <x v="6"/>
    </i>
    <i r="1">
      <x v="15"/>
    </i>
    <i r="1">
      <x v="24"/>
    </i>
    <i r="1">
      <x v="28"/>
    </i>
    <i r="1">
      <x v="35"/>
    </i>
    <i r="1">
      <x v="38"/>
    </i>
    <i r="1">
      <x v="39"/>
    </i>
    <i r="1">
      <x v="42"/>
    </i>
    <i r="1">
      <x v="44"/>
    </i>
    <i>
      <x v="7"/>
    </i>
    <i r="1">
      <x v="7"/>
    </i>
    <i r="1">
      <x v="18"/>
    </i>
    <i r="1">
      <x v="26"/>
    </i>
    <i r="1">
      <x v="41"/>
    </i>
    <i>
      <x v="9"/>
    </i>
    <i r="1">
      <x v="35"/>
    </i>
    <i>
      <x v="10"/>
    </i>
    <i r="1">
      <x v="2"/>
    </i>
    <i>
      <x v="11"/>
    </i>
    <i r="1">
      <x v="4"/>
    </i>
    <i r="1">
      <x v="15"/>
    </i>
    <i r="1">
      <x v="16"/>
    </i>
    <i r="1">
      <x v="27"/>
    </i>
    <i r="1">
      <x v="28"/>
    </i>
    <i r="1">
      <x v="38"/>
    </i>
    <i r="1">
      <x v="39"/>
    </i>
    <i r="1">
      <x v="44"/>
    </i>
    <i>
      <x v="12"/>
    </i>
    <i r="1">
      <x v="1"/>
    </i>
    <i r="1">
      <x v="2"/>
    </i>
    <i r="1">
      <x v="3"/>
    </i>
    <i r="1">
      <x v="5"/>
    </i>
    <i r="1">
      <x v="7"/>
    </i>
    <i r="1">
      <x v="8"/>
    </i>
    <i r="1">
      <x v="9"/>
    </i>
    <i r="1">
      <x v="11"/>
    </i>
    <i r="1">
      <x v="12"/>
    </i>
    <i r="1">
      <x v="14"/>
    </i>
    <i r="1">
      <x v="15"/>
    </i>
    <i r="1">
      <x v="20"/>
    </i>
    <i r="1">
      <x v="26"/>
    </i>
    <i r="1">
      <x v="28"/>
    </i>
    <i r="1">
      <x v="29"/>
    </i>
    <i r="1">
      <x v="37"/>
    </i>
    <i r="1">
      <x v="39"/>
    </i>
    <i r="1">
      <x v="40"/>
    </i>
    <i r="1">
      <x v="41"/>
    </i>
    <i r="1">
      <x v="43"/>
    </i>
    <i r="1">
      <x v="46"/>
    </i>
    <i r="1">
      <x v="47"/>
    </i>
    <i>
      <x v="13"/>
    </i>
    <i r="1">
      <x/>
    </i>
    <i r="1">
      <x v="2"/>
    </i>
    <i r="1">
      <x v="22"/>
    </i>
    <i r="1">
      <x v="23"/>
    </i>
    <i r="1">
      <x v="24"/>
    </i>
    <i r="1">
      <x v="34"/>
    </i>
    <i r="1">
      <x v="42"/>
    </i>
    <i r="1">
      <x v="47"/>
    </i>
    <i>
      <x v="14"/>
    </i>
    <i r="1">
      <x v="6"/>
    </i>
    <i r="1">
      <x v="7"/>
    </i>
    <i r="1">
      <x v="9"/>
    </i>
    <i r="1">
      <x v="10"/>
    </i>
    <i r="1">
      <x v="11"/>
    </i>
    <i r="1">
      <x v="13"/>
    </i>
    <i r="1">
      <x v="15"/>
    </i>
    <i r="1">
      <x v="16"/>
    </i>
    <i r="1">
      <x v="17"/>
    </i>
    <i r="1">
      <x v="19"/>
    </i>
    <i r="1">
      <x v="25"/>
    </i>
    <i r="1">
      <x v="27"/>
    </i>
    <i r="1">
      <x v="28"/>
    </i>
    <i r="1">
      <x v="31"/>
    </i>
    <i r="1">
      <x v="32"/>
    </i>
    <i r="1">
      <x v="37"/>
    </i>
    <i r="1">
      <x v="39"/>
    </i>
    <i r="1">
      <x v="44"/>
    </i>
    <i r="1">
      <x v="46"/>
    </i>
    <i r="1">
      <x v="47"/>
    </i>
    <i>
      <x v="15"/>
    </i>
    <i r="1">
      <x v="23"/>
    </i>
    <i r="1">
      <x v="30"/>
    </i>
    <i r="1">
      <x v="46"/>
    </i>
    <i>
      <x v="16"/>
    </i>
    <i r="1">
      <x/>
    </i>
    <i r="1">
      <x v="13"/>
    </i>
    <i r="1">
      <x v="24"/>
    </i>
    <i r="1">
      <x v="26"/>
    </i>
    <i r="1">
      <x v="28"/>
    </i>
    <i r="1">
      <x v="30"/>
    </i>
    <i r="1">
      <x v="31"/>
    </i>
    <i r="1">
      <x v="32"/>
    </i>
    <i r="1">
      <x v="33"/>
    </i>
    <i r="1">
      <x v="39"/>
    </i>
    <i r="1">
      <x v="45"/>
    </i>
    <i>
      <x v="17"/>
    </i>
    <i r="1">
      <x v="48"/>
    </i>
    <i t="grand">
      <x/>
    </i>
  </rowItems>
  <colItems count="1">
    <i/>
  </colItems>
  <dataFields count="1">
    <dataField name="Count of abstract case descrip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FFE413-2857-E243-8D03-32F74AB6B7B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1:B251" firstHeaderRow="1" firstDataRow="1" firstDataCol="1"/>
  <pivotFields count="11">
    <pivotField showAll="0"/>
    <pivotField showAll="0"/>
    <pivotField showAll="0"/>
    <pivotField showAll="0"/>
    <pivotField axis="axisRow" showAll="0">
      <items count="9">
        <item x="3"/>
        <item x="0"/>
        <item x="6"/>
        <item x="1"/>
        <item x="5"/>
        <item x="4"/>
        <item x="2"/>
        <item x="7"/>
        <item t="default"/>
      </items>
    </pivotField>
    <pivotField axis="axisRow" dataField="1" showAll="0">
      <items count="50">
        <item x="0"/>
        <item x="30"/>
        <item x="1"/>
        <item x="43"/>
        <item x="15"/>
        <item x="44"/>
        <item x="23"/>
        <item x="27"/>
        <item x="35"/>
        <item x="18"/>
        <item x="11"/>
        <item x="16"/>
        <item x="42"/>
        <item x="9"/>
        <item x="8"/>
        <item x="21"/>
        <item x="19"/>
        <item x="22"/>
        <item x="47"/>
        <item x="28"/>
        <item x="7"/>
        <item x="6"/>
        <item x="2"/>
        <item x="38"/>
        <item x="36"/>
        <item x="5"/>
        <item x="39"/>
        <item x="26"/>
        <item x="12"/>
        <item x="13"/>
        <item x="32"/>
        <item x="17"/>
        <item x="37"/>
        <item x="41"/>
        <item x="4"/>
        <item x="3"/>
        <item x="46"/>
        <item x="24"/>
        <item x="31"/>
        <item x="14"/>
        <item x="45"/>
        <item x="40"/>
        <item x="33"/>
        <item x="34"/>
        <item x="25"/>
        <item x="10"/>
        <item x="29"/>
        <item x="20"/>
        <item x="48"/>
        <item t="default"/>
      </items>
    </pivotField>
    <pivotField showAll="0"/>
    <pivotField axis="axisRow" showAll="0">
      <items count="19">
        <item x="9"/>
        <item x="1"/>
        <item x="14"/>
        <item x="15"/>
        <item x="8"/>
        <item x="11"/>
        <item x="5"/>
        <item x="12"/>
        <item m="1" x="17"/>
        <item x="6"/>
        <item x="4"/>
        <item x="10"/>
        <item x="3"/>
        <item x="2"/>
        <item x="7"/>
        <item x="13"/>
        <item x="0"/>
        <item x="16"/>
        <item t="default"/>
      </items>
    </pivotField>
    <pivotField showAll="0"/>
    <pivotField showAll="0"/>
    <pivotField showAll="0"/>
  </pivotFields>
  <rowFields count="3">
    <field x="4"/>
    <field x="7"/>
    <field x="5"/>
  </rowFields>
  <rowItems count="250">
    <i>
      <x/>
    </i>
    <i r="1">
      <x/>
    </i>
    <i r="2">
      <x v="5"/>
    </i>
    <i r="2">
      <x v="12"/>
    </i>
    <i r="2">
      <x v="16"/>
    </i>
    <i r="2">
      <x v="17"/>
    </i>
    <i r="2">
      <x v="19"/>
    </i>
    <i r="2">
      <x v="26"/>
    </i>
    <i r="2">
      <x v="28"/>
    </i>
    <i r="2">
      <x v="30"/>
    </i>
    <i r="2">
      <x v="31"/>
    </i>
    <i r="2">
      <x v="32"/>
    </i>
    <i r="2">
      <x v="33"/>
    </i>
    <i r="2">
      <x v="43"/>
    </i>
    <i r="1">
      <x v="1"/>
    </i>
    <i r="2">
      <x v="5"/>
    </i>
    <i r="2">
      <x v="8"/>
    </i>
    <i r="2">
      <x v="12"/>
    </i>
    <i r="2">
      <x v="16"/>
    </i>
    <i r="2">
      <x v="17"/>
    </i>
    <i r="2">
      <x v="19"/>
    </i>
    <i r="2">
      <x v="25"/>
    </i>
    <i r="2">
      <x v="26"/>
    </i>
    <i r="2">
      <x v="27"/>
    </i>
    <i r="2">
      <x v="28"/>
    </i>
    <i r="2">
      <x v="30"/>
    </i>
    <i r="2">
      <x v="31"/>
    </i>
    <i r="2">
      <x v="32"/>
    </i>
    <i r="2">
      <x v="43"/>
    </i>
    <i r="2">
      <x v="44"/>
    </i>
    <i r="1">
      <x v="3"/>
    </i>
    <i r="2">
      <x v="12"/>
    </i>
    <i r="2">
      <x v="33"/>
    </i>
    <i r="1">
      <x v="4"/>
    </i>
    <i r="2">
      <x v="31"/>
    </i>
    <i r="1">
      <x v="5"/>
    </i>
    <i r="2">
      <x v="16"/>
    </i>
    <i r="2">
      <x v="17"/>
    </i>
    <i r="2">
      <x v="19"/>
    </i>
    <i r="2">
      <x v="27"/>
    </i>
    <i r="2">
      <x v="32"/>
    </i>
    <i r="1">
      <x v="7"/>
    </i>
    <i r="2">
      <x v="26"/>
    </i>
    <i r="1">
      <x v="11"/>
    </i>
    <i r="2">
      <x v="16"/>
    </i>
    <i r="2">
      <x v="27"/>
    </i>
    <i r="1">
      <x v="12"/>
    </i>
    <i r="2">
      <x v="5"/>
    </i>
    <i r="2">
      <x v="8"/>
    </i>
    <i r="2">
      <x v="12"/>
    </i>
    <i r="2">
      <x v="26"/>
    </i>
    <i r="2">
      <x v="28"/>
    </i>
    <i r="2">
      <x v="43"/>
    </i>
    <i r="1">
      <x v="14"/>
    </i>
    <i r="2">
      <x v="16"/>
    </i>
    <i r="2">
      <x v="17"/>
    </i>
    <i r="2">
      <x v="19"/>
    </i>
    <i r="2">
      <x v="25"/>
    </i>
    <i r="2">
      <x v="27"/>
    </i>
    <i r="2">
      <x v="28"/>
    </i>
    <i r="2">
      <x v="31"/>
    </i>
    <i r="2">
      <x v="32"/>
    </i>
    <i r="2">
      <x v="44"/>
    </i>
    <i r="1">
      <x v="15"/>
    </i>
    <i r="2">
      <x v="30"/>
    </i>
    <i r="1">
      <x v="16"/>
    </i>
    <i r="2">
      <x v="26"/>
    </i>
    <i r="2">
      <x v="28"/>
    </i>
    <i r="2">
      <x v="30"/>
    </i>
    <i r="2">
      <x v="31"/>
    </i>
    <i r="2">
      <x v="32"/>
    </i>
    <i r="2">
      <x v="33"/>
    </i>
    <i>
      <x v="1"/>
    </i>
    <i r="1">
      <x v="1"/>
    </i>
    <i r="2">
      <x/>
    </i>
    <i r="2">
      <x v="2"/>
    </i>
    <i r="2">
      <x v="20"/>
    </i>
    <i r="2">
      <x v="23"/>
    </i>
    <i r="2">
      <x v="24"/>
    </i>
    <i r="2">
      <x v="28"/>
    </i>
    <i r="2">
      <x v="35"/>
    </i>
    <i r="2">
      <x v="38"/>
    </i>
    <i r="2">
      <x v="39"/>
    </i>
    <i r="2">
      <x v="42"/>
    </i>
    <i r="2">
      <x v="44"/>
    </i>
    <i r="1">
      <x v="2"/>
    </i>
    <i r="2">
      <x v="23"/>
    </i>
    <i r="2">
      <x v="24"/>
    </i>
    <i r="2">
      <x v="42"/>
    </i>
    <i r="1">
      <x v="6"/>
    </i>
    <i r="2">
      <x v="24"/>
    </i>
    <i r="2">
      <x v="28"/>
    </i>
    <i r="2">
      <x v="35"/>
    </i>
    <i r="2">
      <x v="38"/>
    </i>
    <i r="2">
      <x v="42"/>
    </i>
    <i r="2">
      <x v="44"/>
    </i>
    <i r="1">
      <x v="9"/>
    </i>
    <i r="2">
      <x v="35"/>
    </i>
    <i r="1">
      <x v="10"/>
    </i>
    <i r="2">
      <x v="2"/>
    </i>
    <i r="1">
      <x v="11"/>
    </i>
    <i r="2">
      <x v="28"/>
    </i>
    <i r="2">
      <x v="38"/>
    </i>
    <i r="2">
      <x v="44"/>
    </i>
    <i r="1">
      <x v="12"/>
    </i>
    <i r="2">
      <x v="2"/>
    </i>
    <i r="2">
      <x v="20"/>
    </i>
    <i r="2">
      <x v="28"/>
    </i>
    <i r="2">
      <x v="39"/>
    </i>
    <i r="1">
      <x v="13"/>
    </i>
    <i r="2">
      <x/>
    </i>
    <i r="2">
      <x v="2"/>
    </i>
    <i r="2">
      <x v="23"/>
    </i>
    <i r="2">
      <x v="24"/>
    </i>
    <i r="2">
      <x v="34"/>
    </i>
    <i r="2">
      <x v="42"/>
    </i>
    <i r="1">
      <x v="14"/>
    </i>
    <i r="2">
      <x v="28"/>
    </i>
    <i r="2">
      <x v="44"/>
    </i>
    <i r="1">
      <x v="15"/>
    </i>
    <i r="2">
      <x v="23"/>
    </i>
    <i r="1">
      <x v="16"/>
    </i>
    <i r="2">
      <x/>
    </i>
    <i r="2">
      <x v="24"/>
    </i>
    <i r="2">
      <x v="28"/>
    </i>
    <i r="2">
      <x v="39"/>
    </i>
    <i>
      <x v="2"/>
    </i>
    <i r="1">
      <x/>
    </i>
    <i r="2">
      <x v="29"/>
    </i>
    <i r="1">
      <x v="1"/>
    </i>
    <i r="2">
      <x v="1"/>
    </i>
    <i r="2">
      <x v="29"/>
    </i>
    <i r="1">
      <x v="12"/>
    </i>
    <i r="2">
      <x v="1"/>
    </i>
    <i r="2">
      <x v="29"/>
    </i>
    <i>
      <x v="3"/>
    </i>
    <i r="1">
      <x v="1"/>
    </i>
    <i r="2">
      <x/>
    </i>
    <i r="2">
      <x v="1"/>
    </i>
    <i r="2">
      <x v="2"/>
    </i>
    <i r="2">
      <x v="21"/>
    </i>
    <i r="2">
      <x v="39"/>
    </i>
    <i r="1">
      <x v="6"/>
    </i>
    <i r="2">
      <x v="39"/>
    </i>
    <i r="1">
      <x v="11"/>
    </i>
    <i r="2">
      <x v="39"/>
    </i>
    <i r="1">
      <x v="12"/>
    </i>
    <i r="2">
      <x v="1"/>
    </i>
    <i r="2">
      <x v="2"/>
    </i>
    <i r="2">
      <x v="39"/>
    </i>
    <i r="1">
      <x v="13"/>
    </i>
    <i r="2">
      <x/>
    </i>
    <i r="2">
      <x v="2"/>
    </i>
    <i r="1">
      <x v="14"/>
    </i>
    <i r="2">
      <x v="39"/>
    </i>
    <i>
      <x v="4"/>
    </i>
    <i r="1">
      <x/>
    </i>
    <i r="2">
      <x v="10"/>
    </i>
    <i r="1">
      <x v="1"/>
    </i>
    <i r="2">
      <x v="6"/>
    </i>
    <i r="2">
      <x v="14"/>
    </i>
    <i r="2">
      <x v="15"/>
    </i>
    <i r="1">
      <x v="2"/>
    </i>
    <i r="2">
      <x v="36"/>
    </i>
    <i r="1">
      <x v="6"/>
    </i>
    <i r="2">
      <x v="15"/>
    </i>
    <i r="1">
      <x v="11"/>
    </i>
    <i r="2">
      <x v="15"/>
    </i>
    <i r="1">
      <x v="12"/>
    </i>
    <i r="2">
      <x v="14"/>
    </i>
    <i r="2">
      <x v="15"/>
    </i>
    <i r="1">
      <x v="14"/>
    </i>
    <i r="2">
      <x v="6"/>
    </i>
    <i r="2">
      <x v="10"/>
    </i>
    <i r="2">
      <x v="15"/>
    </i>
    <i>
      <x v="5"/>
    </i>
    <i r="1">
      <x v="1"/>
    </i>
    <i r="2">
      <x v="3"/>
    </i>
    <i r="2">
      <x v="9"/>
    </i>
    <i r="2">
      <x v="13"/>
    </i>
    <i r="2">
      <x v="14"/>
    </i>
    <i r="2">
      <x v="25"/>
    </i>
    <i r="2">
      <x v="47"/>
    </i>
    <i r="1">
      <x v="5"/>
    </i>
    <i r="2">
      <x v="47"/>
    </i>
    <i r="1">
      <x v="12"/>
    </i>
    <i r="2">
      <x v="3"/>
    </i>
    <i r="2">
      <x v="9"/>
    </i>
    <i r="2">
      <x v="14"/>
    </i>
    <i r="2">
      <x v="47"/>
    </i>
    <i r="1">
      <x v="13"/>
    </i>
    <i r="2">
      <x v="47"/>
    </i>
    <i r="1">
      <x v="14"/>
    </i>
    <i r="2">
      <x v="9"/>
    </i>
    <i r="2">
      <x v="13"/>
    </i>
    <i r="2">
      <x v="25"/>
    </i>
    <i r="2">
      <x v="47"/>
    </i>
    <i r="1">
      <x v="16"/>
    </i>
    <i r="2">
      <x v="13"/>
    </i>
    <i>
      <x v="6"/>
    </i>
    <i r="1">
      <x/>
    </i>
    <i r="2">
      <x v="45"/>
    </i>
    <i r="1">
      <x v="1"/>
    </i>
    <i r="2">
      <x v="4"/>
    </i>
    <i r="2">
      <x v="7"/>
    </i>
    <i r="2">
      <x v="11"/>
    </i>
    <i r="2">
      <x v="18"/>
    </i>
    <i r="2">
      <x v="22"/>
    </i>
    <i r="2">
      <x v="37"/>
    </i>
    <i r="2">
      <x v="40"/>
    </i>
    <i r="2">
      <x v="41"/>
    </i>
    <i r="2">
      <x v="45"/>
    </i>
    <i r="2">
      <x v="46"/>
    </i>
    <i r="1">
      <x v="4"/>
    </i>
    <i r="2">
      <x v="7"/>
    </i>
    <i r="2">
      <x v="45"/>
    </i>
    <i r="1">
      <x v="5"/>
    </i>
    <i r="2">
      <x v="4"/>
    </i>
    <i r="2">
      <x v="7"/>
    </i>
    <i r="2">
      <x v="11"/>
    </i>
    <i r="2">
      <x v="37"/>
    </i>
    <i r="2">
      <x v="46"/>
    </i>
    <i r="1">
      <x v="7"/>
    </i>
    <i r="2">
      <x v="7"/>
    </i>
    <i r="2">
      <x v="18"/>
    </i>
    <i r="2">
      <x v="41"/>
    </i>
    <i r="1">
      <x v="11"/>
    </i>
    <i r="2">
      <x v="4"/>
    </i>
    <i r="1">
      <x v="12"/>
    </i>
    <i r="2">
      <x v="7"/>
    </i>
    <i r="2">
      <x v="11"/>
    </i>
    <i r="2">
      <x v="37"/>
    </i>
    <i r="2">
      <x v="40"/>
    </i>
    <i r="2">
      <x v="41"/>
    </i>
    <i r="2">
      <x v="46"/>
    </i>
    <i r="1">
      <x v="13"/>
    </i>
    <i r="2">
      <x v="22"/>
    </i>
    <i r="1">
      <x v="14"/>
    </i>
    <i r="2">
      <x v="7"/>
    </i>
    <i r="2">
      <x v="11"/>
    </i>
    <i r="2">
      <x v="37"/>
    </i>
    <i r="2">
      <x v="46"/>
    </i>
    <i r="1">
      <x v="15"/>
    </i>
    <i r="2">
      <x v="46"/>
    </i>
    <i r="1">
      <x v="16"/>
    </i>
    <i r="2">
      <x v="45"/>
    </i>
    <i>
      <x v="7"/>
    </i>
    <i r="1">
      <x v="17"/>
    </i>
    <i r="2">
      <x v="48"/>
    </i>
    <i t="grand">
      <x/>
    </i>
  </rowItems>
  <colItems count="1">
    <i/>
  </colItems>
  <dataFields count="1">
    <dataField name="Count of abstract case descrip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05410-4E68-234B-8D18-5D590AC4662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3:B102" firstHeaderRow="1" firstDataRow="1" firstDataCol="1" rowPageCount="1" colPageCount="1"/>
  <pivotFields count="11">
    <pivotField axis="axisRow" dataField="1" showAll="0">
      <items count="23">
        <item m="1" x="21"/>
        <item x="10"/>
        <item x="14"/>
        <item x="3"/>
        <item x="15"/>
        <item x="16"/>
        <item x="7"/>
        <item x="18"/>
        <item x="5"/>
        <item x="6"/>
        <item x="2"/>
        <item x="12"/>
        <item x="8"/>
        <item x="9"/>
        <item x="19"/>
        <item x="4"/>
        <item x="13"/>
        <item x="0"/>
        <item x="11"/>
        <item x="17"/>
        <item x="1"/>
        <item x="20"/>
        <item t="default"/>
      </items>
    </pivotField>
    <pivotField showAll="0"/>
    <pivotField showAll="0"/>
    <pivotField showAll="0"/>
    <pivotField axis="axisRow" showAll="0">
      <items count="9">
        <item x="3"/>
        <item x="0"/>
        <item x="6"/>
        <item x="1"/>
        <item x="5"/>
        <item x="4"/>
        <item x="2"/>
        <item x="7"/>
        <item t="default"/>
      </items>
    </pivotField>
    <pivotField showAll="0"/>
    <pivotField showAll="0"/>
    <pivotField axis="axisPage" multipleItemSelectionAllowed="1" showAll="0">
      <items count="19">
        <item h="1" x="9"/>
        <item x="1"/>
        <item h="1" x="14"/>
        <item h="1" x="15"/>
        <item h="1" x="8"/>
        <item h="1" x="11"/>
        <item h="1" x="5"/>
        <item h="1" x="12"/>
        <item h="1" m="1" x="17"/>
        <item h="1" x="6"/>
        <item h="1" x="4"/>
        <item h="1" x="10"/>
        <item h="1" x="3"/>
        <item h="1" x="2"/>
        <item h="1" x="7"/>
        <item h="1" x="13"/>
        <item h="1" x="0"/>
        <item h="1" x="16"/>
        <item t="default"/>
      </items>
    </pivotField>
    <pivotField showAll="0"/>
    <pivotField axis="axisRow" showAll="0">
      <items count="23">
        <item x="4"/>
        <item m="1" x="21"/>
        <item x="2"/>
        <item x="13"/>
        <item x="11"/>
        <item x="1"/>
        <item x="15"/>
        <item x="0"/>
        <item x="10"/>
        <item x="16"/>
        <item x="6"/>
        <item x="12"/>
        <item m="1" x="20"/>
        <item x="8"/>
        <item x="7"/>
        <item x="14"/>
        <item x="5"/>
        <item x="9"/>
        <item x="3"/>
        <item x="19"/>
        <item x="17"/>
        <item x="18"/>
        <item t="default"/>
      </items>
    </pivotField>
    <pivotField showAll="0">
      <items count="74">
        <item x="56"/>
        <item x="36"/>
        <item x="48"/>
        <item x="31"/>
        <item x="33"/>
        <item x="47"/>
        <item x="40"/>
        <item x="19"/>
        <item x="57"/>
        <item x="23"/>
        <item x="35"/>
        <item x="44"/>
        <item x="34"/>
        <item m="1" x="70"/>
        <item m="1" x="64"/>
        <item m="1" x="61"/>
        <item x="4"/>
        <item m="1" x="63"/>
        <item x="24"/>
        <item x="28"/>
        <item x="20"/>
        <item x="15"/>
        <item x="18"/>
        <item x="52"/>
        <item m="1" x="68"/>
        <item m="1" x="65"/>
        <item m="1" x="69"/>
        <item x="5"/>
        <item x="50"/>
        <item m="1" x="66"/>
        <item m="1" x="62"/>
        <item m="1" x="72"/>
        <item m="1" x="71"/>
        <item m="1" x="67"/>
        <item x="55"/>
        <item x="43"/>
        <item x="38"/>
        <item x="2"/>
        <item x="58"/>
        <item x="8"/>
        <item x="12"/>
        <item x="29"/>
        <item x="51"/>
        <item x="45"/>
        <item x="59"/>
        <item x="53"/>
        <item x="41"/>
        <item x="0"/>
        <item x="1"/>
        <item x="22"/>
        <item x="6"/>
        <item x="54"/>
        <item x="10"/>
        <item x="26"/>
        <item x="37"/>
        <item x="11"/>
        <item x="13"/>
        <item x="30"/>
        <item x="49"/>
        <item x="46"/>
        <item x="9"/>
        <item x="39"/>
        <item x="17"/>
        <item x="32"/>
        <item x="60"/>
        <item x="3"/>
        <item x="7"/>
        <item x="14"/>
        <item x="16"/>
        <item x="21"/>
        <item x="25"/>
        <item x="27"/>
        <item x="42"/>
        <item t="default"/>
      </items>
    </pivotField>
  </pivotFields>
  <rowFields count="3">
    <field x="9"/>
    <field x="4"/>
    <field x="0"/>
  </rowFields>
  <rowItems count="99">
    <i>
      <x/>
    </i>
    <i r="1">
      <x/>
    </i>
    <i r="2">
      <x v="3"/>
    </i>
    <i r="2">
      <x v="4"/>
    </i>
    <i r="2">
      <x v="7"/>
    </i>
    <i r="2">
      <x v="13"/>
    </i>
    <i r="2">
      <x v="14"/>
    </i>
    <i r="2">
      <x v="15"/>
    </i>
    <i r="2">
      <x v="17"/>
    </i>
    <i r="2">
      <x v="19"/>
    </i>
    <i r="2">
      <x v="20"/>
    </i>
    <i r="1">
      <x v="1"/>
    </i>
    <i r="2">
      <x v="3"/>
    </i>
    <i r="2">
      <x v="13"/>
    </i>
    <i r="1">
      <x v="6"/>
    </i>
    <i r="2">
      <x v="3"/>
    </i>
    <i r="2">
      <x v="7"/>
    </i>
    <i r="2">
      <x v="10"/>
    </i>
    <i r="2">
      <x v="17"/>
    </i>
    <i>
      <x v="5"/>
    </i>
    <i r="1">
      <x/>
    </i>
    <i r="2">
      <x v="5"/>
    </i>
    <i r="2">
      <x v="20"/>
    </i>
    <i r="1">
      <x v="1"/>
    </i>
    <i r="2">
      <x v="1"/>
    </i>
    <i r="2">
      <x v="3"/>
    </i>
    <i r="2">
      <x v="4"/>
    </i>
    <i r="2">
      <x v="5"/>
    </i>
    <i r="2">
      <x v="6"/>
    </i>
    <i r="2">
      <x v="8"/>
    </i>
    <i r="2">
      <x v="9"/>
    </i>
    <i r="2">
      <x v="10"/>
    </i>
    <i r="2">
      <x v="17"/>
    </i>
    <i r="2">
      <x v="20"/>
    </i>
    <i r="1">
      <x v="2"/>
    </i>
    <i r="2">
      <x v="2"/>
    </i>
    <i r="2">
      <x v="18"/>
    </i>
    <i r="1">
      <x v="3"/>
    </i>
    <i r="2">
      <x v="9"/>
    </i>
    <i r="2">
      <x v="10"/>
    </i>
    <i>
      <x v="11"/>
    </i>
    <i r="1">
      <x v="4"/>
    </i>
    <i r="2">
      <x v="16"/>
    </i>
    <i r="1">
      <x v="5"/>
    </i>
    <i r="2">
      <x v="16"/>
    </i>
    <i>
      <x v="13"/>
    </i>
    <i r="1">
      <x/>
    </i>
    <i r="2">
      <x v="7"/>
    </i>
    <i r="2">
      <x v="13"/>
    </i>
    <i r="2">
      <x v="17"/>
    </i>
    <i r="1">
      <x v="2"/>
    </i>
    <i r="2">
      <x v="2"/>
    </i>
    <i r="1">
      <x v="3"/>
    </i>
    <i r="2">
      <x v="2"/>
    </i>
    <i r="1">
      <x v="4"/>
    </i>
    <i r="2">
      <x v="17"/>
    </i>
    <i r="1">
      <x v="5"/>
    </i>
    <i r="2">
      <x v="6"/>
    </i>
    <i r="2">
      <x v="8"/>
    </i>
    <i r="2">
      <x v="9"/>
    </i>
    <i r="2">
      <x v="15"/>
    </i>
    <i r="2">
      <x v="16"/>
    </i>
    <i r="2">
      <x v="17"/>
    </i>
    <i r="1">
      <x v="6"/>
    </i>
    <i r="2">
      <x v="1"/>
    </i>
    <i r="2">
      <x v="10"/>
    </i>
    <i r="2">
      <x v="17"/>
    </i>
    <i r="2">
      <x v="20"/>
    </i>
    <i>
      <x v="15"/>
    </i>
    <i r="1">
      <x v="6"/>
    </i>
    <i r="2">
      <x v="1"/>
    </i>
    <i>
      <x v="16"/>
    </i>
    <i r="1">
      <x/>
    </i>
    <i r="2">
      <x v="3"/>
    </i>
    <i r="2">
      <x v="10"/>
    </i>
    <i r="2">
      <x v="13"/>
    </i>
    <i r="2">
      <x v="17"/>
    </i>
    <i r="1">
      <x v="1"/>
    </i>
    <i r="2">
      <x v="3"/>
    </i>
    <i r="1">
      <x v="4"/>
    </i>
    <i r="2">
      <x v="6"/>
    </i>
    <i r="2">
      <x v="8"/>
    </i>
    <i r="2">
      <x v="16"/>
    </i>
    <i r="2">
      <x v="17"/>
    </i>
    <i r="1">
      <x v="5"/>
    </i>
    <i r="2">
      <x v="11"/>
    </i>
    <i r="1">
      <x v="6"/>
    </i>
    <i r="2">
      <x v="8"/>
    </i>
    <i>
      <x v="17"/>
    </i>
    <i r="1">
      <x v="5"/>
    </i>
    <i r="2">
      <x v="8"/>
    </i>
    <i>
      <x v="18"/>
    </i>
    <i r="1">
      <x/>
    </i>
    <i r="2">
      <x v="15"/>
    </i>
    <i r="1">
      <x v="1"/>
    </i>
    <i r="2">
      <x v="10"/>
    </i>
    <i r="1">
      <x v="6"/>
    </i>
    <i r="2">
      <x v="20"/>
    </i>
    <i t="grand">
      <x/>
    </i>
  </rowItems>
  <colItems count="1">
    <i/>
  </colItems>
  <pageFields count="1">
    <pageField fld="7" hier="-1"/>
  </pageFields>
  <dataFields count="1">
    <dataField name="Count of projec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4.xml><?xml version="1.0" encoding="utf-8"?>
<ThreadedComments xmlns="http://schemas.microsoft.com/office/spreadsheetml/2018/threadedcomments" xmlns:x="http://schemas.openxmlformats.org/spreadsheetml/2006/main">
  <threadedComment ref="T18" dT="2024-11-06T11:32:13.28" personId="{0D2B2DAF-16DF-6A4B-86AC-425D640BFF19}" id="{A6ACA4C5-07FD-0B46-8865-96257662282B}" done="1">
    <text xml:space="preserve">Kalite yonetiminin aslinda data labeling process’ini de icerip dusunulmesi gerekiyor. </text>
  </threadedComment>
  <threadedComment ref="T18" dT="2024-11-09T16:41:31.48" personId="{76AEC026-778F-D44D-9720-B31CAE1936E6}" id="{E27EB592-A2A0-D041-BF81-767F3F324ED4}" parentId="{A6ACA4C5-07FD-0B46-8865-96257662282B}">
    <text>Bir sonraki aşamada güncellenecek</text>
  </threadedComment>
  <threadedComment ref="T28" dT="2024-11-06T13:58:29.35" personId="{0D2B2DAF-16DF-6A4B-86AC-425D640BFF19}" id="{F1172E6D-48B4-954A-97D2-37F4203A3FC5}" done="1">
    <text>Bundan emin olamadim iliski kuramadim.</text>
  </threadedComment>
  <threadedComment ref="T28" dT="2024-11-07T01:34:56.78" personId="{76AEC026-778F-D44D-9720-B31CAE1936E6}" id="{4E7ED1BC-3360-BA40-AFC7-1A9FDFD5FF57}" parentId="{F1172E6D-48B4-954A-97D2-37F4203A3FC5}">
    <text>Genel olarak direkt proje özelindeki sorunlar gibi değil de daha süreçsel sorunlar gibi duranlara management diğerlerine assurance şeklinde atama yaptım. Burada da labeling protokolünün belirsiz olması aslında kalite yönetimi faaliyetlerine uygun değil gibi düşündüm bir şey valide edilmiyor da</text>
  </threadedComment>
  <threadedComment ref="K42" dT="2024-11-06T14:17:13.84" personId="{0D2B2DAF-16DF-6A4B-86AC-425D640BFF19}" id="{66D37B5F-8EAD-0F44-AEC9-4E2132A8B6D6}" done="1">
    <text>Ayni aktivite bir sonraki ile de ayni. Fakat incorrect assumption icin quality assurance’dan bahsedilirken niye o zaman bunun icin de bir daha satir acilmadi? Bana inconsistent yapilmis geldi? Diger sorum quality assurance ile management’i ben ayiramadim. Ozden hoca ile netlestirip bunlara beraber karar verebiliriz.</text>
  </threadedComment>
  <threadedComment ref="T48" dT="2024-11-06T14:19:58.72" personId="{0D2B2DAF-16DF-6A4B-86AC-425D640BFF19}" id="{07588B51-9C0C-C943-A8E2-2689CA73E73C}" done="1">
    <text xml:space="preserve">Emin degilim bundan da. Quality management vs. quality assurance? </text>
  </threadedComment>
  <threadedComment ref="T48" dT="2024-11-09T16:43:21.57" personId="{76AEC026-778F-D44D-9720-B31CAE1936E6}" id="{4D43C443-8497-9844-A015-20ED20CDB45F}" parentId="{07588B51-9C0C-C943-A8E2-2689CA73E73C}">
    <text>Süreçsellikten ziyade proje özelinde bir problem</text>
  </threadedComment>
  <threadedComment ref="L54" dT="2024-11-06T14:21:48.90" personId="{0D2B2DAF-16DF-6A4B-86AC-425D640BFF19}" id="{41F2C3E9-4CF2-1042-B9C6-3DA97DD82E13}" done="1">
    <text>Yine kafa karisikligi. Burada bu varsa o zaman iki ustteki “Presence of homoglyph characters in the data” icin niye bu da tanimli degil?</text>
  </threadedComment>
  <threadedComment ref="L54" dT="2024-11-09T16:44:12.33" personId="{76AEC026-778F-D44D-9720-B31CAE1936E6}" id="{5441CDE4-97FC-5548-8BE7-982A38DC5623}" parentId="{41F2C3E9-4CF2-1042-B9C6-3DA97DD82E13}">
    <text>V2de tanımlandı</text>
  </threadedComment>
  <threadedComment ref="L55" dT="2024-11-06T14:21:48.90" personId="{0D2B2DAF-16DF-6A4B-86AC-425D640BFF19}" id="{099DF68B-09BA-904E-896A-01206FD55E11}" done="1">
    <text>Yine kafa karisikligi. Burada bu varsa o zaman iki ustteki “Presence of homoglyph characters in the data” icin niye bu da tanimli degil?</text>
  </threadedComment>
  <threadedComment ref="L55" dT="2024-11-09T16:44:43.89" personId="{76AEC026-778F-D44D-9720-B31CAE1936E6}" id="{30A5AC51-6A13-9C43-8ACE-488D9350A1DD}" parentId="{099DF68B-09BA-904E-896A-01206FD55E11}">
    <text>V2de tanımlandı</text>
  </threadedComment>
  <threadedComment ref="K67" dT="2024-11-06T14:38:44.92" personId="{0D2B2DAF-16DF-6A4B-86AC-425D640BFF19}" id="{282C8A94-F203-0D4A-B39D-4C3ACB0910C2}" done="1">
    <text>Bu ok ama third party model secimi (embedding modeli) ile de alakali. Bu madde sadece veriyi hazirlamak ile ilgili.Bir madde daha eklenebilirdi. Asagidaki acquisition process buraya uygulanabilir miydi?</text>
  </threadedComment>
  <threadedComment ref="L79" dT="2024-11-06T14:43:49.87" personId="{0D2B2DAF-16DF-6A4B-86AC-425D640BFF19}" id="{9300BBC4-4852-D646-AC09-E57BE4517CAB}" done="1">
    <text>En bastaki ambiguity in the labelling protokolunde System Requirements Definition Process (6.4.3) da yazilmisti. Burada neden data yok o yuzden br ihtiyac olarak planlanmali maddesi yer almiyor?</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B0C9-F22C-F940-8929-122C255E02A1}">
  <dimension ref="A1:I185"/>
  <sheetViews>
    <sheetView tabSelected="1" zoomScale="60" zoomScaleNormal="60" workbookViewId="0">
      <selection activeCell="F44" sqref="F44"/>
    </sheetView>
  </sheetViews>
  <sheetFormatPr defaultColWidth="11.42578125" defaultRowHeight="12.75"/>
  <cols>
    <col min="1" max="1" width="129" bestFit="1" customWidth="1"/>
    <col min="2" max="2" width="41.28515625" bestFit="1" customWidth="1"/>
    <col min="3" max="3" width="11" customWidth="1"/>
    <col min="4" max="4" width="13.28515625" customWidth="1"/>
    <col min="5" max="5" width="36.42578125" customWidth="1"/>
    <col min="6" max="6" width="23" customWidth="1"/>
    <col min="7" max="7" width="24.85546875" customWidth="1"/>
  </cols>
  <sheetData>
    <row r="1" spans="1:9">
      <c r="A1" s="14" t="s">
        <v>189</v>
      </c>
      <c r="B1" t="s">
        <v>238</v>
      </c>
      <c r="D1" s="124" t="s">
        <v>240</v>
      </c>
      <c r="E1" s="125"/>
      <c r="F1" s="125"/>
      <c r="G1" s="125"/>
      <c r="H1" s="125"/>
      <c r="I1" s="126"/>
    </row>
    <row r="2" spans="1:9">
      <c r="A2" s="15" t="s">
        <v>7</v>
      </c>
      <c r="B2" s="34">
        <v>19</v>
      </c>
      <c r="D2" s="127"/>
      <c r="E2" s="128"/>
      <c r="F2" s="128"/>
      <c r="G2" s="128"/>
      <c r="H2" s="128"/>
      <c r="I2" s="129"/>
    </row>
    <row r="3" spans="1:9" ht="13.5" thickBot="1">
      <c r="A3" s="16" t="s">
        <v>127</v>
      </c>
      <c r="B3" s="34">
        <v>2</v>
      </c>
      <c r="D3" s="130"/>
      <c r="E3" s="131"/>
      <c r="F3" s="131"/>
      <c r="G3" s="131"/>
      <c r="H3" s="131"/>
      <c r="I3" s="132"/>
    </row>
    <row r="4" spans="1:9">
      <c r="A4" s="16" t="s">
        <v>55</v>
      </c>
      <c r="B4" s="34">
        <v>1</v>
      </c>
    </row>
    <row r="5" spans="1:9">
      <c r="A5" s="16" t="s">
        <v>123</v>
      </c>
      <c r="B5" s="34">
        <v>1</v>
      </c>
    </row>
    <row r="6" spans="1:9">
      <c r="A6" s="16" t="s">
        <v>76</v>
      </c>
      <c r="B6" s="34">
        <v>1</v>
      </c>
    </row>
    <row r="7" spans="1:9">
      <c r="A7" s="16" t="s">
        <v>82</v>
      </c>
      <c r="B7" s="34">
        <v>1</v>
      </c>
    </row>
    <row r="8" spans="1:9">
      <c r="A8" s="16" t="s">
        <v>95</v>
      </c>
      <c r="B8" s="34">
        <v>1</v>
      </c>
    </row>
    <row r="9" spans="1:9">
      <c r="A9" s="16" t="s">
        <v>116</v>
      </c>
      <c r="B9" s="34">
        <v>2</v>
      </c>
    </row>
    <row r="10" spans="1:9">
      <c r="A10" s="16" t="s">
        <v>57</v>
      </c>
      <c r="B10" s="34">
        <v>1</v>
      </c>
    </row>
    <row r="11" spans="1:9">
      <c r="A11" s="16" t="s">
        <v>62</v>
      </c>
      <c r="B11" s="34">
        <v>1</v>
      </c>
    </row>
    <row r="12" spans="1:9">
      <c r="A12" s="16" t="s">
        <v>103</v>
      </c>
      <c r="B12" s="34">
        <v>1</v>
      </c>
    </row>
    <row r="13" spans="1:9">
      <c r="A13" s="16" t="s">
        <v>71</v>
      </c>
      <c r="B13" s="34">
        <v>2</v>
      </c>
    </row>
    <row r="14" spans="1:9">
      <c r="A14" s="16" t="s">
        <v>111</v>
      </c>
      <c r="B14" s="34">
        <v>2</v>
      </c>
    </row>
    <row r="15" spans="1:9">
      <c r="A15" s="16" t="s">
        <v>121</v>
      </c>
      <c r="B15" s="34">
        <v>1</v>
      </c>
    </row>
    <row r="16" spans="1:9">
      <c r="A16" s="16" t="s">
        <v>106</v>
      </c>
      <c r="B16" s="34">
        <v>1</v>
      </c>
    </row>
    <row r="17" spans="1:7">
      <c r="A17" s="16" t="s">
        <v>53</v>
      </c>
      <c r="B17" s="34">
        <v>1</v>
      </c>
    </row>
    <row r="18" spans="1:7">
      <c r="A18" s="15" t="s">
        <v>10</v>
      </c>
      <c r="B18" s="34">
        <v>89</v>
      </c>
    </row>
    <row r="19" spans="1:7">
      <c r="A19" s="16" t="s">
        <v>1</v>
      </c>
      <c r="B19" s="34">
        <v>7</v>
      </c>
    </row>
    <row r="20" spans="1:7">
      <c r="A20" s="16" t="s">
        <v>99</v>
      </c>
      <c r="B20" s="34">
        <v>3</v>
      </c>
    </row>
    <row r="21" spans="1:7">
      <c r="A21" s="16" t="s">
        <v>2</v>
      </c>
      <c r="B21" s="34">
        <v>3</v>
      </c>
    </row>
    <row r="22" spans="1:7">
      <c r="A22" s="16" t="s">
        <v>125</v>
      </c>
      <c r="B22" s="34">
        <v>2</v>
      </c>
    </row>
    <row r="23" spans="1:7">
      <c r="A23" s="16" t="s">
        <v>67</v>
      </c>
      <c r="B23" s="34">
        <v>2</v>
      </c>
    </row>
    <row r="24" spans="1:7">
      <c r="A24" s="16" t="s">
        <v>127</v>
      </c>
      <c r="B24" s="34">
        <v>3</v>
      </c>
    </row>
    <row r="25" spans="1:7">
      <c r="A25" s="16" t="s">
        <v>84</v>
      </c>
      <c r="B25" s="34">
        <v>1</v>
      </c>
    </row>
    <row r="26" spans="1:7">
      <c r="A26" s="16" t="s">
        <v>93</v>
      </c>
      <c r="B26" s="34">
        <v>2</v>
      </c>
    </row>
    <row r="27" spans="1:7">
      <c r="A27" s="16" t="s">
        <v>108</v>
      </c>
      <c r="B27" s="34">
        <v>2</v>
      </c>
    </row>
    <row r="28" spans="1:7">
      <c r="A28" s="16" t="s">
        <v>74</v>
      </c>
      <c r="B28" s="34">
        <v>1</v>
      </c>
    </row>
    <row r="29" spans="1:7" ht="13.5" thickBot="1">
      <c r="A29" s="16" t="s">
        <v>69</v>
      </c>
      <c r="B29" s="34">
        <v>1</v>
      </c>
    </row>
    <row r="30" spans="1:7" ht="13.5" thickBot="1">
      <c r="A30" s="16" t="s">
        <v>123</v>
      </c>
      <c r="B30" s="34">
        <v>1</v>
      </c>
      <c r="E30" s="121"/>
      <c r="F30" s="122"/>
      <c r="G30" s="123"/>
    </row>
    <row r="31" spans="1:7" ht="13.5" thickBot="1">
      <c r="A31" s="16" t="s">
        <v>51</v>
      </c>
      <c r="B31" s="34">
        <v>1</v>
      </c>
      <c r="E31" s="17" t="s">
        <v>193</v>
      </c>
      <c r="F31" s="19" t="s">
        <v>239</v>
      </c>
      <c r="G31" s="18" t="s">
        <v>194</v>
      </c>
    </row>
    <row r="32" spans="1:7">
      <c r="A32" s="16" t="s">
        <v>183</v>
      </c>
      <c r="B32" s="34">
        <v>8</v>
      </c>
      <c r="E32" s="47" t="s">
        <v>195</v>
      </c>
      <c r="F32" s="48">
        <f>COUNT(B3:B17)</f>
        <v>15</v>
      </c>
      <c r="G32" s="49">
        <f>F32/F$47</f>
        <v>9.1463414634146339E-2</v>
      </c>
    </row>
    <row r="33" spans="1:7">
      <c r="A33" s="16" t="s">
        <v>80</v>
      </c>
      <c r="B33" s="34">
        <v>2</v>
      </c>
      <c r="E33" s="50" t="s">
        <v>196</v>
      </c>
      <c r="F33" s="51">
        <f>COUNT(B19:B62)</f>
        <v>44</v>
      </c>
      <c r="G33" s="52">
        <f>F33/F$47</f>
        <v>0.26829268292682928</v>
      </c>
    </row>
    <row r="34" spans="1:7">
      <c r="A34" s="16" t="s">
        <v>76</v>
      </c>
      <c r="B34" s="34">
        <v>1</v>
      </c>
      <c r="E34" s="50" t="s">
        <v>197</v>
      </c>
      <c r="F34" s="51">
        <f>COUNT(B64:B67)</f>
        <v>4</v>
      </c>
      <c r="G34" s="52">
        <f t="shared" ref="G34:G47" si="0">F34/F$47</f>
        <v>2.4390243902439025E-2</v>
      </c>
    </row>
    <row r="35" spans="1:7">
      <c r="A35" s="16" t="s">
        <v>82</v>
      </c>
      <c r="B35" s="34">
        <v>2</v>
      </c>
      <c r="E35" s="50" t="s">
        <v>231</v>
      </c>
      <c r="F35" s="51">
        <f>COUNT(B69:B70)</f>
        <v>2</v>
      </c>
      <c r="G35" s="52">
        <f t="shared" si="0"/>
        <v>1.2195121951219513E-2</v>
      </c>
    </row>
    <row r="36" spans="1:7">
      <c r="A36" s="16" t="s">
        <v>134</v>
      </c>
      <c r="B36" s="34">
        <v>1</v>
      </c>
      <c r="E36" s="50" t="s">
        <v>198</v>
      </c>
      <c r="F36" s="51">
        <f>COUNT(B72:B74)</f>
        <v>3</v>
      </c>
      <c r="G36" s="52">
        <f t="shared" si="0"/>
        <v>1.8292682926829267E-2</v>
      </c>
    </row>
    <row r="37" spans="1:7">
      <c r="A37" s="16" t="s">
        <v>95</v>
      </c>
      <c r="B37" s="34">
        <v>2</v>
      </c>
      <c r="E37" s="50" t="s">
        <v>199</v>
      </c>
      <c r="F37" s="51">
        <f>COUNT(B76:B86)</f>
        <v>11</v>
      </c>
      <c r="G37" s="52">
        <f t="shared" si="0"/>
        <v>6.7073170731707321E-2</v>
      </c>
    </row>
    <row r="38" spans="1:7">
      <c r="A38" s="16" t="s">
        <v>182</v>
      </c>
      <c r="B38" s="34">
        <v>1</v>
      </c>
      <c r="E38" s="50" t="s">
        <v>200</v>
      </c>
      <c r="F38" s="51">
        <f>COUNT(B88:B95)</f>
        <v>8</v>
      </c>
      <c r="G38" s="52">
        <f t="shared" si="0"/>
        <v>4.878048780487805E-2</v>
      </c>
    </row>
    <row r="39" spans="1:7">
      <c r="A39" s="16" t="s">
        <v>43</v>
      </c>
      <c r="B39" s="34">
        <v>1</v>
      </c>
      <c r="E39" s="50" t="s">
        <v>201</v>
      </c>
      <c r="F39" s="51">
        <f>COUNT(B97:B100)</f>
        <v>4</v>
      </c>
      <c r="G39" s="52">
        <f t="shared" si="0"/>
        <v>2.4390243902439025E-2</v>
      </c>
    </row>
    <row r="40" spans="1:7">
      <c r="A40" s="16" t="s">
        <v>3</v>
      </c>
      <c r="B40" s="34">
        <v>1</v>
      </c>
      <c r="E40" s="50" t="s">
        <v>202</v>
      </c>
      <c r="F40" s="51">
        <v>1</v>
      </c>
      <c r="G40" s="52">
        <f t="shared" si="0"/>
        <v>6.0975609756097563E-3</v>
      </c>
    </row>
    <row r="41" spans="1:7">
      <c r="A41" s="16" t="s">
        <v>114</v>
      </c>
      <c r="B41" s="34">
        <v>1</v>
      </c>
      <c r="E41" s="50" t="s">
        <v>203</v>
      </c>
      <c r="F41" s="51">
        <f>COUNT(B106:B113)</f>
        <v>8</v>
      </c>
      <c r="G41" s="52">
        <f t="shared" si="0"/>
        <v>4.878048780487805E-2</v>
      </c>
    </row>
    <row r="42" spans="1:7">
      <c r="A42" s="16" t="s">
        <v>4</v>
      </c>
      <c r="B42" s="34">
        <v>1</v>
      </c>
      <c r="E42" s="50" t="s">
        <v>204</v>
      </c>
      <c r="F42" s="51">
        <f>COUNT(B115:B136)</f>
        <v>22</v>
      </c>
      <c r="G42" s="52">
        <f t="shared" si="0"/>
        <v>0.13414634146341464</v>
      </c>
    </row>
    <row r="43" spans="1:7">
      <c r="A43" s="16" t="s">
        <v>169</v>
      </c>
      <c r="B43" s="34">
        <v>3</v>
      </c>
      <c r="E43" s="50" t="s">
        <v>205</v>
      </c>
      <c r="F43" s="51">
        <f>COUNT(B138:B145)</f>
        <v>8</v>
      </c>
      <c r="G43" s="52">
        <f t="shared" si="0"/>
        <v>4.878048780487805E-2</v>
      </c>
    </row>
    <row r="44" spans="1:7">
      <c r="A44" s="16" t="s">
        <v>116</v>
      </c>
      <c r="B44" s="34">
        <v>3</v>
      </c>
      <c r="E44" s="50" t="s">
        <v>206</v>
      </c>
      <c r="F44" s="51">
        <f>COUNT(B147:B166)</f>
        <v>20</v>
      </c>
      <c r="G44" s="52">
        <f t="shared" si="0"/>
        <v>0.12195121951219512</v>
      </c>
    </row>
    <row r="45" spans="1:7">
      <c r="A45" s="16" t="s">
        <v>91</v>
      </c>
      <c r="B45" s="34">
        <v>1</v>
      </c>
      <c r="E45" s="50" t="s">
        <v>207</v>
      </c>
      <c r="F45" s="51">
        <f>COUNT(B168:B170)</f>
        <v>3</v>
      </c>
      <c r="G45" s="52">
        <f t="shared" si="0"/>
        <v>1.8292682926829267E-2</v>
      </c>
    </row>
    <row r="46" spans="1:7" ht="13.5" thickBot="1">
      <c r="A46" s="16" t="s">
        <v>57</v>
      </c>
      <c r="B46" s="34">
        <v>6</v>
      </c>
      <c r="E46" s="53" t="s">
        <v>208</v>
      </c>
      <c r="F46" s="54">
        <f>COUNT(B172:B182)</f>
        <v>11</v>
      </c>
      <c r="G46" s="52">
        <f t="shared" si="0"/>
        <v>6.7073170731707321E-2</v>
      </c>
    </row>
    <row r="47" spans="1:7" ht="13.5" thickBot="1">
      <c r="A47" s="16" t="s">
        <v>62</v>
      </c>
      <c r="B47" s="34">
        <v>1</v>
      </c>
      <c r="E47" s="20" t="s">
        <v>192</v>
      </c>
      <c r="F47" s="55">
        <f>SUM(F32:F46)</f>
        <v>164</v>
      </c>
      <c r="G47" s="56">
        <f t="shared" si="0"/>
        <v>1</v>
      </c>
    </row>
    <row r="48" spans="1:7">
      <c r="A48" s="16" t="s">
        <v>103</v>
      </c>
      <c r="B48" s="34">
        <v>1</v>
      </c>
    </row>
    <row r="49" spans="1:2">
      <c r="A49" s="16" t="s">
        <v>71</v>
      </c>
      <c r="B49" s="34">
        <v>3</v>
      </c>
    </row>
    <row r="50" spans="1:2">
      <c r="A50" s="16" t="s">
        <v>111</v>
      </c>
      <c r="B50" s="34">
        <v>2</v>
      </c>
    </row>
    <row r="51" spans="1:2">
      <c r="A51" s="16" t="s">
        <v>36</v>
      </c>
      <c r="B51" s="34">
        <v>2</v>
      </c>
    </row>
    <row r="52" spans="1:2">
      <c r="A52" s="16" t="s">
        <v>86</v>
      </c>
      <c r="B52" s="34">
        <v>2</v>
      </c>
    </row>
    <row r="53" spans="1:2">
      <c r="A53" s="16" t="s">
        <v>101</v>
      </c>
      <c r="B53" s="34">
        <v>1</v>
      </c>
    </row>
    <row r="54" spans="1:2">
      <c r="A54" s="16" t="s">
        <v>64</v>
      </c>
      <c r="B54" s="34">
        <v>3</v>
      </c>
    </row>
    <row r="55" spans="1:2">
      <c r="A55" s="16" t="s">
        <v>130</v>
      </c>
      <c r="B55" s="34">
        <v>1</v>
      </c>
    </row>
    <row r="56" spans="1:2">
      <c r="A56" s="16" t="s">
        <v>119</v>
      </c>
      <c r="B56" s="34">
        <v>1</v>
      </c>
    </row>
    <row r="57" spans="1:2">
      <c r="A57" s="16" t="s">
        <v>105</v>
      </c>
      <c r="B57" s="34">
        <v>2</v>
      </c>
    </row>
    <row r="58" spans="1:2">
      <c r="A58" s="16" t="s">
        <v>106</v>
      </c>
      <c r="B58" s="34">
        <v>1</v>
      </c>
    </row>
    <row r="59" spans="1:2">
      <c r="A59" s="16" t="s">
        <v>88</v>
      </c>
      <c r="B59" s="34">
        <v>3</v>
      </c>
    </row>
    <row r="60" spans="1:2">
      <c r="A60" s="16" t="s">
        <v>53</v>
      </c>
      <c r="B60" s="34">
        <v>1</v>
      </c>
    </row>
    <row r="61" spans="1:2">
      <c r="A61" s="16" t="s">
        <v>97</v>
      </c>
      <c r="B61" s="34">
        <v>1</v>
      </c>
    </row>
    <row r="62" spans="1:2">
      <c r="A62" s="16" t="s">
        <v>78</v>
      </c>
      <c r="B62" s="34">
        <v>1</v>
      </c>
    </row>
    <row r="63" spans="1:2">
      <c r="A63" s="15" t="s">
        <v>12</v>
      </c>
      <c r="B63" s="34">
        <v>5</v>
      </c>
    </row>
    <row r="64" spans="1:2">
      <c r="A64" s="16" t="s">
        <v>114</v>
      </c>
      <c r="B64" s="34">
        <v>1</v>
      </c>
    </row>
    <row r="65" spans="1:2">
      <c r="A65" s="16" t="s">
        <v>4</v>
      </c>
      <c r="B65" s="34">
        <v>1</v>
      </c>
    </row>
    <row r="66" spans="1:2">
      <c r="A66" s="16" t="s">
        <v>132</v>
      </c>
      <c r="B66" s="34">
        <v>1</v>
      </c>
    </row>
    <row r="67" spans="1:2">
      <c r="A67" s="16" t="s">
        <v>105</v>
      </c>
      <c r="B67" s="34">
        <v>2</v>
      </c>
    </row>
    <row r="68" spans="1:2">
      <c r="A68" s="15" t="s">
        <v>209</v>
      </c>
      <c r="B68" s="34">
        <v>2</v>
      </c>
    </row>
    <row r="69" spans="1:2">
      <c r="A69" s="16" t="s">
        <v>123</v>
      </c>
      <c r="B69" s="34">
        <v>1</v>
      </c>
    </row>
    <row r="70" spans="1:2">
      <c r="A70" s="16" t="s">
        <v>121</v>
      </c>
      <c r="B70" s="34">
        <v>1</v>
      </c>
    </row>
    <row r="71" spans="1:2">
      <c r="A71" s="15" t="s">
        <v>181</v>
      </c>
      <c r="B71" s="34">
        <v>3</v>
      </c>
    </row>
    <row r="72" spans="1:2">
      <c r="A72" s="16" t="s">
        <v>93</v>
      </c>
      <c r="B72" s="34">
        <v>1</v>
      </c>
    </row>
    <row r="73" spans="1:2">
      <c r="A73" s="16" t="s">
        <v>71</v>
      </c>
      <c r="B73" s="34">
        <v>1</v>
      </c>
    </row>
    <row r="74" spans="1:2">
      <c r="A74" s="16" t="s">
        <v>53</v>
      </c>
      <c r="B74" s="34">
        <v>1</v>
      </c>
    </row>
    <row r="75" spans="1:2">
      <c r="A75" s="15" t="s">
        <v>178</v>
      </c>
      <c r="B75" s="34">
        <v>12</v>
      </c>
    </row>
    <row r="76" spans="1:2">
      <c r="A76" s="16" t="s">
        <v>67</v>
      </c>
      <c r="B76" s="34">
        <v>1</v>
      </c>
    </row>
    <row r="77" spans="1:2">
      <c r="A77" s="16" t="s">
        <v>93</v>
      </c>
      <c r="B77" s="34">
        <v>1</v>
      </c>
    </row>
    <row r="78" spans="1:2">
      <c r="A78" s="16" t="s">
        <v>69</v>
      </c>
      <c r="B78" s="34">
        <v>1</v>
      </c>
    </row>
    <row r="79" spans="1:2">
      <c r="A79" s="16" t="s">
        <v>76</v>
      </c>
      <c r="B79" s="34">
        <v>1</v>
      </c>
    </row>
    <row r="80" spans="1:2">
      <c r="A80" s="16" t="s">
        <v>82</v>
      </c>
      <c r="B80" s="34">
        <v>1</v>
      </c>
    </row>
    <row r="81" spans="1:2">
      <c r="A81" s="16" t="s">
        <v>95</v>
      </c>
      <c r="B81" s="34">
        <v>1</v>
      </c>
    </row>
    <row r="82" spans="1:2">
      <c r="A82" s="16" t="s">
        <v>91</v>
      </c>
      <c r="B82" s="34">
        <v>1</v>
      </c>
    </row>
    <row r="83" spans="1:2">
      <c r="A83" s="16" t="s">
        <v>111</v>
      </c>
      <c r="B83" s="34">
        <v>2</v>
      </c>
    </row>
    <row r="84" spans="1:2">
      <c r="A84" s="16" t="s">
        <v>86</v>
      </c>
      <c r="B84" s="34">
        <v>1</v>
      </c>
    </row>
    <row r="85" spans="1:2">
      <c r="A85" s="16" t="s">
        <v>97</v>
      </c>
      <c r="B85" s="34">
        <v>1</v>
      </c>
    </row>
    <row r="86" spans="1:2">
      <c r="A86" s="16" t="s">
        <v>78</v>
      </c>
      <c r="B86" s="34">
        <v>1</v>
      </c>
    </row>
    <row r="87" spans="1:2">
      <c r="A87" s="15" t="s">
        <v>13</v>
      </c>
      <c r="B87" s="34">
        <v>9</v>
      </c>
    </row>
    <row r="88" spans="1:2">
      <c r="A88" s="16" t="s">
        <v>80</v>
      </c>
      <c r="B88" s="34">
        <v>1</v>
      </c>
    </row>
    <row r="89" spans="1:2">
      <c r="A89" s="16" t="s">
        <v>4</v>
      </c>
      <c r="B89" s="34">
        <v>1</v>
      </c>
    </row>
    <row r="90" spans="1:2">
      <c r="A90" s="16" t="s">
        <v>57</v>
      </c>
      <c r="B90" s="34">
        <v>1</v>
      </c>
    </row>
    <row r="91" spans="1:2">
      <c r="A91" s="16" t="s">
        <v>36</v>
      </c>
      <c r="B91" s="34">
        <v>1</v>
      </c>
    </row>
    <row r="92" spans="1:2">
      <c r="A92" s="16" t="s">
        <v>101</v>
      </c>
      <c r="B92" s="34">
        <v>1</v>
      </c>
    </row>
    <row r="93" spans="1:2">
      <c r="A93" s="16" t="s">
        <v>64</v>
      </c>
      <c r="B93" s="34">
        <v>1</v>
      </c>
    </row>
    <row r="94" spans="1:2">
      <c r="A94" s="16" t="s">
        <v>105</v>
      </c>
      <c r="B94" s="34">
        <v>2</v>
      </c>
    </row>
    <row r="95" spans="1:2">
      <c r="A95" s="16" t="s">
        <v>88</v>
      </c>
      <c r="B95" s="34">
        <v>1</v>
      </c>
    </row>
    <row r="96" spans="1:2">
      <c r="A96" s="15" t="s">
        <v>173</v>
      </c>
      <c r="B96" s="34">
        <v>4</v>
      </c>
    </row>
    <row r="97" spans="1:2">
      <c r="A97" s="16" t="s">
        <v>93</v>
      </c>
      <c r="B97" s="34">
        <v>1</v>
      </c>
    </row>
    <row r="98" spans="1:2">
      <c r="A98" s="16" t="s">
        <v>134</v>
      </c>
      <c r="B98" s="34">
        <v>1</v>
      </c>
    </row>
    <row r="99" spans="1:2">
      <c r="A99" s="16" t="s">
        <v>116</v>
      </c>
      <c r="B99" s="34">
        <v>1</v>
      </c>
    </row>
    <row r="100" spans="1:2">
      <c r="A100" s="16" t="s">
        <v>119</v>
      </c>
      <c r="B100" s="34">
        <v>1</v>
      </c>
    </row>
    <row r="101" spans="1:2">
      <c r="A101" s="15" t="s">
        <v>14</v>
      </c>
      <c r="B101" s="34">
        <v>1</v>
      </c>
    </row>
    <row r="102" spans="1:2">
      <c r="A102" s="16" t="s">
        <v>36</v>
      </c>
      <c r="B102" s="34">
        <v>1</v>
      </c>
    </row>
    <row r="103" spans="1:2">
      <c r="A103" s="15" t="s">
        <v>15</v>
      </c>
      <c r="B103" s="34">
        <v>1</v>
      </c>
    </row>
    <row r="104" spans="1:2">
      <c r="A104" s="16" t="s">
        <v>2</v>
      </c>
      <c r="B104" s="34">
        <v>1</v>
      </c>
    </row>
    <row r="105" spans="1:2">
      <c r="A105" s="15" t="s">
        <v>172</v>
      </c>
      <c r="B105" s="34">
        <v>13</v>
      </c>
    </row>
    <row r="106" spans="1:2">
      <c r="A106" s="16" t="s">
        <v>67</v>
      </c>
      <c r="B106" s="34">
        <v>1</v>
      </c>
    </row>
    <row r="107" spans="1:2">
      <c r="A107" s="16" t="s">
        <v>80</v>
      </c>
      <c r="B107" s="34">
        <v>2</v>
      </c>
    </row>
    <row r="108" spans="1:2">
      <c r="A108" s="16" t="s">
        <v>76</v>
      </c>
      <c r="B108" s="34">
        <v>1</v>
      </c>
    </row>
    <row r="109" spans="1:2">
      <c r="A109" s="16" t="s">
        <v>91</v>
      </c>
      <c r="B109" s="34">
        <v>1</v>
      </c>
    </row>
    <row r="110" spans="1:2">
      <c r="A110" s="16" t="s">
        <v>57</v>
      </c>
      <c r="B110" s="34">
        <v>2</v>
      </c>
    </row>
    <row r="111" spans="1:2">
      <c r="A111" s="16" t="s">
        <v>101</v>
      </c>
      <c r="B111" s="34">
        <v>2</v>
      </c>
    </row>
    <row r="112" spans="1:2">
      <c r="A112" s="16" t="s">
        <v>64</v>
      </c>
      <c r="B112" s="34">
        <v>2</v>
      </c>
    </row>
    <row r="113" spans="1:2">
      <c r="A113" s="16" t="s">
        <v>88</v>
      </c>
      <c r="B113" s="34">
        <v>2</v>
      </c>
    </row>
    <row r="114" spans="1:2">
      <c r="A114" s="15" t="s">
        <v>16</v>
      </c>
      <c r="B114" s="34">
        <v>37</v>
      </c>
    </row>
    <row r="115" spans="1:2">
      <c r="A115" s="16" t="s">
        <v>99</v>
      </c>
      <c r="B115" s="34">
        <v>2</v>
      </c>
    </row>
    <row r="116" spans="1:2">
      <c r="A116" s="16" t="s">
        <v>2</v>
      </c>
      <c r="B116" s="34">
        <v>3</v>
      </c>
    </row>
    <row r="117" spans="1:2">
      <c r="A117" s="16" t="s">
        <v>125</v>
      </c>
      <c r="B117" s="34">
        <v>1</v>
      </c>
    </row>
    <row r="118" spans="1:2">
      <c r="A118" s="16" t="s">
        <v>127</v>
      </c>
      <c r="B118" s="34">
        <v>2</v>
      </c>
    </row>
    <row r="119" spans="1:2">
      <c r="A119" s="16" t="s">
        <v>93</v>
      </c>
      <c r="B119" s="34">
        <v>1</v>
      </c>
    </row>
    <row r="120" spans="1:2">
      <c r="A120" s="16" t="s">
        <v>108</v>
      </c>
      <c r="B120" s="34">
        <v>1</v>
      </c>
    </row>
    <row r="121" spans="1:2">
      <c r="A121" s="16" t="s">
        <v>74</v>
      </c>
      <c r="B121" s="34">
        <v>1</v>
      </c>
    </row>
    <row r="122" spans="1:2">
      <c r="A122" s="16" t="s">
        <v>69</v>
      </c>
      <c r="B122" s="34">
        <v>1</v>
      </c>
    </row>
    <row r="123" spans="1:2">
      <c r="A123" s="16" t="s">
        <v>123</v>
      </c>
      <c r="B123" s="34">
        <v>1</v>
      </c>
    </row>
    <row r="124" spans="1:2">
      <c r="A124" s="16" t="s">
        <v>183</v>
      </c>
      <c r="B124" s="34">
        <v>7</v>
      </c>
    </row>
    <row r="125" spans="1:2">
      <c r="A125" s="16" t="s">
        <v>80</v>
      </c>
      <c r="B125" s="34">
        <v>1</v>
      </c>
    </row>
    <row r="126" spans="1:2">
      <c r="A126" s="16" t="s">
        <v>182</v>
      </c>
      <c r="B126" s="34">
        <v>2</v>
      </c>
    </row>
    <row r="127" spans="1:2">
      <c r="A127" s="16" t="s">
        <v>116</v>
      </c>
      <c r="B127" s="34">
        <v>2</v>
      </c>
    </row>
    <row r="128" spans="1:2">
      <c r="A128" s="16" t="s">
        <v>57</v>
      </c>
      <c r="B128" s="34">
        <v>2</v>
      </c>
    </row>
    <row r="129" spans="1:2">
      <c r="A129" s="16" t="s">
        <v>62</v>
      </c>
      <c r="B129" s="34">
        <v>1</v>
      </c>
    </row>
    <row r="130" spans="1:2">
      <c r="A130" s="16" t="s">
        <v>86</v>
      </c>
      <c r="B130" s="34">
        <v>1</v>
      </c>
    </row>
    <row r="131" spans="1:2">
      <c r="A131" s="16" t="s">
        <v>64</v>
      </c>
      <c r="B131" s="34">
        <v>3</v>
      </c>
    </row>
    <row r="132" spans="1:2">
      <c r="A132" s="16" t="s">
        <v>130</v>
      </c>
      <c r="B132" s="34">
        <v>1</v>
      </c>
    </row>
    <row r="133" spans="1:2">
      <c r="A133" s="16" t="s">
        <v>119</v>
      </c>
      <c r="B133" s="34">
        <v>1</v>
      </c>
    </row>
    <row r="134" spans="1:2">
      <c r="A134" s="16" t="s">
        <v>106</v>
      </c>
      <c r="B134" s="34">
        <v>1</v>
      </c>
    </row>
    <row r="135" spans="1:2">
      <c r="A135" s="16" t="s">
        <v>97</v>
      </c>
      <c r="B135" s="34">
        <v>1</v>
      </c>
    </row>
    <row r="136" spans="1:2">
      <c r="A136" s="16" t="s">
        <v>78</v>
      </c>
      <c r="B136" s="34">
        <v>1</v>
      </c>
    </row>
    <row r="137" spans="1:2">
      <c r="A137" s="15" t="s">
        <v>17</v>
      </c>
      <c r="B137" s="34">
        <v>17</v>
      </c>
    </row>
    <row r="138" spans="1:2">
      <c r="A138" s="16" t="s">
        <v>1</v>
      </c>
      <c r="B138" s="34">
        <v>7</v>
      </c>
    </row>
    <row r="139" spans="1:2">
      <c r="A139" s="16" t="s">
        <v>2</v>
      </c>
      <c r="B139" s="34">
        <v>3</v>
      </c>
    </row>
    <row r="140" spans="1:2">
      <c r="A140" s="16" t="s">
        <v>3</v>
      </c>
      <c r="B140" s="34">
        <v>1</v>
      </c>
    </row>
    <row r="141" spans="1:2">
      <c r="A141" s="16" t="s">
        <v>114</v>
      </c>
      <c r="B141" s="34">
        <v>1</v>
      </c>
    </row>
    <row r="142" spans="1:2">
      <c r="A142" s="16" t="s">
        <v>4</v>
      </c>
      <c r="B142" s="34">
        <v>1</v>
      </c>
    </row>
    <row r="143" spans="1:2">
      <c r="A143" s="16" t="s">
        <v>187</v>
      </c>
      <c r="B143" s="34">
        <v>1</v>
      </c>
    </row>
    <row r="144" spans="1:2">
      <c r="A144" s="16" t="s">
        <v>105</v>
      </c>
      <c r="B144" s="34">
        <v>2</v>
      </c>
    </row>
    <row r="145" spans="1:2">
      <c r="A145" s="16" t="s">
        <v>78</v>
      </c>
      <c r="B145" s="34">
        <v>1</v>
      </c>
    </row>
    <row r="146" spans="1:2">
      <c r="A146" s="15" t="s">
        <v>18</v>
      </c>
      <c r="B146" s="34">
        <v>26</v>
      </c>
    </row>
    <row r="147" spans="1:2">
      <c r="A147" s="16" t="s">
        <v>84</v>
      </c>
      <c r="B147" s="34">
        <v>1</v>
      </c>
    </row>
    <row r="148" spans="1:2">
      <c r="A148" s="16" t="s">
        <v>93</v>
      </c>
      <c r="B148" s="34">
        <v>1</v>
      </c>
    </row>
    <row r="149" spans="1:2">
      <c r="A149" s="16" t="s">
        <v>74</v>
      </c>
      <c r="B149" s="34">
        <v>1</v>
      </c>
    </row>
    <row r="150" spans="1:2">
      <c r="A150" s="16" t="s">
        <v>55</v>
      </c>
      <c r="B150" s="34">
        <v>1</v>
      </c>
    </row>
    <row r="151" spans="1:2">
      <c r="A151" s="16" t="s">
        <v>69</v>
      </c>
      <c r="B151" s="34">
        <v>1</v>
      </c>
    </row>
    <row r="152" spans="1:2">
      <c r="A152" s="16" t="s">
        <v>51</v>
      </c>
      <c r="B152" s="34">
        <v>1</v>
      </c>
    </row>
    <row r="153" spans="1:2">
      <c r="A153" s="16" t="s">
        <v>80</v>
      </c>
      <c r="B153" s="34">
        <v>1</v>
      </c>
    </row>
    <row r="154" spans="1:2">
      <c r="A154" s="16" t="s">
        <v>76</v>
      </c>
      <c r="B154" s="34">
        <v>1</v>
      </c>
    </row>
    <row r="155" spans="1:2">
      <c r="A155" s="16" t="s">
        <v>82</v>
      </c>
      <c r="B155" s="34">
        <v>1</v>
      </c>
    </row>
    <row r="156" spans="1:2">
      <c r="A156" s="16" t="s">
        <v>95</v>
      </c>
      <c r="B156" s="34">
        <v>1</v>
      </c>
    </row>
    <row r="157" spans="1:2">
      <c r="A157" s="16" t="s">
        <v>169</v>
      </c>
      <c r="B157" s="34">
        <v>3</v>
      </c>
    </row>
    <row r="158" spans="1:2">
      <c r="A158" s="16" t="s">
        <v>91</v>
      </c>
      <c r="B158" s="34">
        <v>1</v>
      </c>
    </row>
    <row r="159" spans="1:2">
      <c r="A159" s="16" t="s">
        <v>57</v>
      </c>
      <c r="B159" s="34">
        <v>2</v>
      </c>
    </row>
    <row r="160" spans="1:2">
      <c r="A160" s="16" t="s">
        <v>71</v>
      </c>
      <c r="B160" s="34">
        <v>2</v>
      </c>
    </row>
    <row r="161" spans="1:2">
      <c r="A161" s="16" t="s">
        <v>111</v>
      </c>
      <c r="B161" s="34">
        <v>2</v>
      </c>
    </row>
    <row r="162" spans="1:2">
      <c r="A162" s="16" t="s">
        <v>86</v>
      </c>
      <c r="B162" s="34">
        <v>1</v>
      </c>
    </row>
    <row r="163" spans="1:2">
      <c r="A163" s="16" t="s">
        <v>64</v>
      </c>
      <c r="B163" s="34">
        <v>1</v>
      </c>
    </row>
    <row r="164" spans="1:2">
      <c r="A164" s="16" t="s">
        <v>88</v>
      </c>
      <c r="B164" s="34">
        <v>2</v>
      </c>
    </row>
    <row r="165" spans="1:2">
      <c r="A165" s="16" t="s">
        <v>97</v>
      </c>
      <c r="B165" s="34">
        <v>1</v>
      </c>
    </row>
    <row r="166" spans="1:2">
      <c r="A166" s="16" t="s">
        <v>78</v>
      </c>
      <c r="B166" s="34">
        <v>1</v>
      </c>
    </row>
    <row r="167" spans="1:2">
      <c r="A167" s="15" t="s">
        <v>175</v>
      </c>
      <c r="B167" s="34">
        <v>3</v>
      </c>
    </row>
    <row r="168" spans="1:2">
      <c r="A168" s="16" t="s">
        <v>114</v>
      </c>
      <c r="B168" s="34">
        <v>1</v>
      </c>
    </row>
    <row r="169" spans="1:2">
      <c r="A169" s="16" t="s">
        <v>103</v>
      </c>
      <c r="B169" s="34">
        <v>1</v>
      </c>
    </row>
    <row r="170" spans="1:2">
      <c r="A170" s="16" t="s">
        <v>97</v>
      </c>
      <c r="B170" s="34">
        <v>1</v>
      </c>
    </row>
    <row r="171" spans="1:2">
      <c r="A171" s="15" t="s">
        <v>19</v>
      </c>
      <c r="B171" s="34">
        <v>17</v>
      </c>
    </row>
    <row r="172" spans="1:2">
      <c r="A172" s="16" t="s">
        <v>1</v>
      </c>
      <c r="B172" s="34">
        <v>3</v>
      </c>
    </row>
    <row r="173" spans="1:2">
      <c r="A173" s="16" t="s">
        <v>51</v>
      </c>
      <c r="B173" s="34">
        <v>1</v>
      </c>
    </row>
    <row r="174" spans="1:2">
      <c r="A174" s="16" t="s">
        <v>4</v>
      </c>
      <c r="B174" s="34">
        <v>1</v>
      </c>
    </row>
    <row r="175" spans="1:2">
      <c r="A175" s="16" t="s">
        <v>116</v>
      </c>
      <c r="B175" s="34">
        <v>1</v>
      </c>
    </row>
    <row r="176" spans="1:2">
      <c r="A176" s="16" t="s">
        <v>57</v>
      </c>
      <c r="B176" s="34">
        <v>5</v>
      </c>
    </row>
    <row r="177" spans="1:2">
      <c r="A177" s="16" t="s">
        <v>103</v>
      </c>
      <c r="B177" s="34">
        <v>1</v>
      </c>
    </row>
    <row r="178" spans="1:2">
      <c r="A178" s="16" t="s">
        <v>71</v>
      </c>
      <c r="B178" s="34">
        <v>1</v>
      </c>
    </row>
    <row r="179" spans="1:2">
      <c r="A179" s="16" t="s">
        <v>111</v>
      </c>
      <c r="B179" s="34">
        <v>1</v>
      </c>
    </row>
    <row r="180" spans="1:2">
      <c r="A180" s="16" t="s">
        <v>121</v>
      </c>
      <c r="B180" s="34">
        <v>1</v>
      </c>
    </row>
    <row r="181" spans="1:2">
      <c r="A181" s="16" t="s">
        <v>64</v>
      </c>
      <c r="B181" s="34">
        <v>1</v>
      </c>
    </row>
    <row r="182" spans="1:2">
      <c r="A182" s="16" t="s">
        <v>53</v>
      </c>
      <c r="B182" s="34">
        <v>1</v>
      </c>
    </row>
    <row r="183" spans="1:2">
      <c r="A183" s="15" t="s">
        <v>190</v>
      </c>
      <c r="B183" s="34"/>
    </row>
    <row r="184" spans="1:2">
      <c r="A184" s="16" t="s">
        <v>190</v>
      </c>
      <c r="B184" s="34"/>
    </row>
    <row r="185" spans="1:2">
      <c r="A185" s="15" t="s">
        <v>191</v>
      </c>
      <c r="B185" s="34">
        <v>258</v>
      </c>
    </row>
  </sheetData>
  <mergeCells count="2">
    <mergeCell ref="E30:G30"/>
    <mergeCell ref="D1:I3"/>
  </mergeCell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CB31-5C6B-6F4B-8A5E-7704E54D2DD7}">
  <dimension ref="A1:K251"/>
  <sheetViews>
    <sheetView zoomScale="60" zoomScaleNormal="60" workbookViewId="0">
      <selection activeCell="C184" sqref="C184"/>
    </sheetView>
  </sheetViews>
  <sheetFormatPr defaultColWidth="11.42578125" defaultRowHeight="12.75"/>
  <cols>
    <col min="1" max="1" width="131.140625" bestFit="1" customWidth="1"/>
    <col min="2" max="2" width="41.28515625" bestFit="1" customWidth="1"/>
    <col min="3" max="3" width="12.42578125" customWidth="1"/>
    <col min="4" max="4" width="6.85546875" customWidth="1"/>
    <col min="5" max="5" width="40" customWidth="1"/>
    <col min="6" max="6" width="35.85546875" customWidth="1"/>
    <col min="7" max="7" width="24.7109375" customWidth="1"/>
    <col min="8" max="8" width="24.85546875" customWidth="1"/>
    <col min="12" max="12" width="39.7109375" bestFit="1" customWidth="1"/>
    <col min="13" max="13" width="19.42578125" bestFit="1" customWidth="1"/>
  </cols>
  <sheetData>
    <row r="1" spans="1:11">
      <c r="A1" s="14" t="s">
        <v>189</v>
      </c>
      <c r="B1" t="s">
        <v>238</v>
      </c>
    </row>
    <row r="2" spans="1:11" ht="13.5" thickBot="1">
      <c r="A2" s="15" t="s">
        <v>39</v>
      </c>
      <c r="B2" s="34">
        <v>82</v>
      </c>
      <c r="C2" s="34"/>
      <c r="F2" s="133"/>
      <c r="G2" s="133"/>
      <c r="H2" s="133"/>
      <c r="I2" s="133"/>
      <c r="J2" s="133"/>
    </row>
    <row r="3" spans="1:11">
      <c r="A3" s="16" t="s">
        <v>7</v>
      </c>
      <c r="B3" s="34">
        <v>16</v>
      </c>
      <c r="C3" s="34"/>
      <c r="E3" s="134" t="s">
        <v>241</v>
      </c>
      <c r="F3" s="135"/>
      <c r="G3" s="135"/>
      <c r="H3" s="135"/>
      <c r="I3" s="135"/>
      <c r="J3" s="135"/>
      <c r="K3" s="136"/>
    </row>
    <row r="4" spans="1:11">
      <c r="A4" s="25" t="s">
        <v>127</v>
      </c>
      <c r="B4" s="34">
        <v>2</v>
      </c>
      <c r="C4" s="34"/>
      <c r="E4" s="137"/>
      <c r="F4" s="138"/>
      <c r="G4" s="138"/>
      <c r="H4" s="138"/>
      <c r="I4" s="138"/>
      <c r="J4" s="138"/>
      <c r="K4" s="139"/>
    </row>
    <row r="5" spans="1:11" ht="13.5" thickBot="1">
      <c r="A5" s="25" t="s">
        <v>123</v>
      </c>
      <c r="B5" s="34">
        <v>1</v>
      </c>
      <c r="C5" s="34"/>
      <c r="E5" s="140"/>
      <c r="F5" s="141"/>
      <c r="G5" s="141"/>
      <c r="H5" s="141"/>
      <c r="I5" s="141"/>
      <c r="J5" s="141"/>
      <c r="K5" s="142"/>
    </row>
    <row r="6" spans="1:11">
      <c r="A6" s="25" t="s">
        <v>76</v>
      </c>
      <c r="B6" s="34">
        <v>1</v>
      </c>
      <c r="C6" s="34"/>
    </row>
    <row r="7" spans="1:11">
      <c r="A7" s="25" t="s">
        <v>82</v>
      </c>
      <c r="B7" s="34">
        <v>1</v>
      </c>
      <c r="C7" s="34"/>
    </row>
    <row r="8" spans="1:11">
      <c r="A8" s="25" t="s">
        <v>95</v>
      </c>
      <c r="B8" s="34">
        <v>1</v>
      </c>
      <c r="C8" s="34"/>
    </row>
    <row r="9" spans="1:11">
      <c r="A9" s="25" t="s">
        <v>116</v>
      </c>
      <c r="B9" s="34">
        <v>2</v>
      </c>
      <c r="C9" s="34"/>
    </row>
    <row r="10" spans="1:11">
      <c r="A10" s="25" t="s">
        <v>57</v>
      </c>
      <c r="B10" s="34">
        <v>1</v>
      </c>
      <c r="C10" s="34"/>
    </row>
    <row r="11" spans="1:11">
      <c r="A11" s="25" t="s">
        <v>103</v>
      </c>
      <c r="B11" s="34">
        <v>1</v>
      </c>
      <c r="C11" s="34"/>
    </row>
    <row r="12" spans="1:11">
      <c r="A12" s="25" t="s">
        <v>71</v>
      </c>
      <c r="B12" s="34">
        <v>2</v>
      </c>
      <c r="C12" s="34"/>
    </row>
    <row r="13" spans="1:11">
      <c r="A13" s="25" t="s">
        <v>111</v>
      </c>
      <c r="B13" s="34">
        <v>2</v>
      </c>
      <c r="C13" s="34"/>
    </row>
    <row r="14" spans="1:11">
      <c r="A14" s="25" t="s">
        <v>121</v>
      </c>
      <c r="B14" s="34">
        <v>1</v>
      </c>
      <c r="C14" s="34"/>
    </row>
    <row r="15" spans="1:11">
      <c r="A15" s="25" t="s">
        <v>106</v>
      </c>
      <c r="B15" s="34">
        <v>1</v>
      </c>
      <c r="C15" s="46">
        <f>COUNT(B4:B15)</f>
        <v>12</v>
      </c>
    </row>
    <row r="16" spans="1:11">
      <c r="A16" s="16" t="s">
        <v>10</v>
      </c>
      <c r="B16" s="34">
        <v>27</v>
      </c>
      <c r="C16" s="34"/>
    </row>
    <row r="17" spans="1:3">
      <c r="A17" s="25" t="s">
        <v>127</v>
      </c>
      <c r="B17" s="34">
        <v>3</v>
      </c>
      <c r="C17" s="34"/>
    </row>
    <row r="18" spans="1:3">
      <c r="A18" s="25" t="s">
        <v>108</v>
      </c>
      <c r="B18" s="34">
        <v>2</v>
      </c>
      <c r="C18" s="34"/>
    </row>
    <row r="19" spans="1:3">
      <c r="A19" s="25" t="s">
        <v>123</v>
      </c>
      <c r="B19" s="34">
        <v>1</v>
      </c>
      <c r="C19" s="34"/>
    </row>
    <row r="20" spans="1:3">
      <c r="A20" s="25" t="s">
        <v>76</v>
      </c>
      <c r="B20" s="34">
        <v>1</v>
      </c>
      <c r="C20" s="34"/>
    </row>
    <row r="21" spans="1:3">
      <c r="A21" s="25" t="s">
        <v>82</v>
      </c>
      <c r="B21" s="34">
        <v>2</v>
      </c>
      <c r="C21" s="34"/>
    </row>
    <row r="22" spans="1:3">
      <c r="A22" s="25" t="s">
        <v>95</v>
      </c>
      <c r="B22" s="34">
        <v>2</v>
      </c>
      <c r="C22" s="34"/>
    </row>
    <row r="23" spans="1:3">
      <c r="A23" s="25" t="s">
        <v>169</v>
      </c>
      <c r="B23" s="34">
        <v>2</v>
      </c>
      <c r="C23" s="34"/>
    </row>
    <row r="24" spans="1:3">
      <c r="A24" s="25" t="s">
        <v>116</v>
      </c>
      <c r="B24" s="34">
        <v>3</v>
      </c>
      <c r="C24" s="34"/>
    </row>
    <row r="25" spans="1:3">
      <c r="A25" s="25" t="s">
        <v>91</v>
      </c>
      <c r="B25" s="34">
        <v>1</v>
      </c>
      <c r="C25" s="34"/>
    </row>
    <row r="26" spans="1:3">
      <c r="A26" s="25" t="s">
        <v>57</v>
      </c>
      <c r="B26" s="34">
        <v>1</v>
      </c>
      <c r="C26" s="34"/>
    </row>
    <row r="27" spans="1:3">
      <c r="A27" s="25" t="s">
        <v>103</v>
      </c>
      <c r="B27" s="34">
        <v>1</v>
      </c>
      <c r="C27" s="34"/>
    </row>
    <row r="28" spans="1:3">
      <c r="A28" s="25" t="s">
        <v>71</v>
      </c>
      <c r="B28" s="34">
        <v>3</v>
      </c>
      <c r="C28" s="34"/>
    </row>
    <row r="29" spans="1:3">
      <c r="A29" s="25" t="s">
        <v>111</v>
      </c>
      <c r="B29" s="34">
        <v>2</v>
      </c>
      <c r="C29" s="34"/>
    </row>
    <row r="30" spans="1:3">
      <c r="A30" s="25" t="s">
        <v>106</v>
      </c>
      <c r="B30" s="34">
        <v>1</v>
      </c>
      <c r="C30" s="34"/>
    </row>
    <row r="31" spans="1:3">
      <c r="A31" s="25" t="s">
        <v>88</v>
      </c>
      <c r="B31" s="34">
        <v>2</v>
      </c>
      <c r="C31" s="45">
        <f>COUNT(B17:B31)</f>
        <v>15</v>
      </c>
    </row>
    <row r="32" spans="1:3">
      <c r="A32" s="16" t="s">
        <v>209</v>
      </c>
      <c r="B32" s="34">
        <v>2</v>
      </c>
      <c r="C32" s="34"/>
    </row>
    <row r="33" spans="1:5">
      <c r="A33" s="25" t="s">
        <v>123</v>
      </c>
      <c r="B33" s="34">
        <v>1</v>
      </c>
      <c r="C33" s="34"/>
    </row>
    <row r="34" spans="1:5">
      <c r="A34" s="25" t="s">
        <v>121</v>
      </c>
      <c r="B34" s="34">
        <v>1</v>
      </c>
      <c r="C34" s="34"/>
    </row>
    <row r="35" spans="1:5">
      <c r="A35" s="16" t="s">
        <v>181</v>
      </c>
      <c r="B35" s="34">
        <v>1</v>
      </c>
      <c r="C35" s="34"/>
    </row>
    <row r="36" spans="1:5">
      <c r="A36" s="25" t="s">
        <v>71</v>
      </c>
      <c r="B36" s="34">
        <v>1</v>
      </c>
      <c r="C36" s="34"/>
    </row>
    <row r="37" spans="1:5">
      <c r="A37" s="16" t="s">
        <v>178</v>
      </c>
      <c r="B37" s="34">
        <v>6</v>
      </c>
      <c r="C37" s="34"/>
    </row>
    <row r="38" spans="1:5">
      <c r="A38" s="25" t="s">
        <v>76</v>
      </c>
      <c r="B38" s="34">
        <v>1</v>
      </c>
      <c r="C38" s="34"/>
    </row>
    <row r="39" spans="1:5">
      <c r="A39" s="25" t="s">
        <v>82</v>
      </c>
      <c r="B39" s="34">
        <v>1</v>
      </c>
      <c r="C39" s="34"/>
    </row>
    <row r="40" spans="1:5">
      <c r="A40" s="25" t="s">
        <v>95</v>
      </c>
      <c r="B40" s="34">
        <v>1</v>
      </c>
      <c r="C40" s="34"/>
    </row>
    <row r="41" spans="1:5">
      <c r="A41" s="25" t="s">
        <v>91</v>
      </c>
      <c r="B41" s="34">
        <v>1</v>
      </c>
      <c r="C41" s="34"/>
    </row>
    <row r="42" spans="1:5">
      <c r="A42" s="25" t="s">
        <v>111</v>
      </c>
      <c r="B42" s="34">
        <v>2</v>
      </c>
      <c r="C42" s="34"/>
    </row>
    <row r="43" spans="1:5">
      <c r="A43" s="16" t="s">
        <v>173</v>
      </c>
      <c r="B43" s="34">
        <v>1</v>
      </c>
      <c r="C43" s="34"/>
    </row>
    <row r="44" spans="1:5">
      <c r="A44" s="25" t="s">
        <v>116</v>
      </c>
      <c r="B44" s="34">
        <v>1</v>
      </c>
      <c r="C44" s="34"/>
    </row>
    <row r="45" spans="1:5">
      <c r="A45" s="16" t="s">
        <v>172</v>
      </c>
      <c r="B45" s="34">
        <v>2</v>
      </c>
      <c r="C45" s="34"/>
    </row>
    <row r="46" spans="1:5">
      <c r="A46" s="25" t="s">
        <v>76</v>
      </c>
      <c r="B46" s="34">
        <v>1</v>
      </c>
      <c r="C46" s="34"/>
    </row>
    <row r="47" spans="1:5">
      <c r="A47" s="25" t="s">
        <v>91</v>
      </c>
      <c r="B47" s="34">
        <v>1</v>
      </c>
      <c r="C47" s="34"/>
    </row>
    <row r="48" spans="1:5" ht="13.5" thickBot="1">
      <c r="A48" s="16" t="s">
        <v>16</v>
      </c>
      <c r="B48" s="34">
        <v>8</v>
      </c>
      <c r="C48" s="34"/>
      <c r="E48" s="7"/>
    </row>
    <row r="49" spans="1:7" ht="13.5" thickBot="1">
      <c r="A49" s="25" t="s">
        <v>127</v>
      </c>
      <c r="B49" s="34">
        <v>2</v>
      </c>
      <c r="C49" s="34"/>
      <c r="E49" s="26" t="s">
        <v>233</v>
      </c>
      <c r="F49" s="26" t="s">
        <v>193</v>
      </c>
      <c r="G49" s="27" t="s">
        <v>239</v>
      </c>
    </row>
    <row r="50" spans="1:7">
      <c r="A50" s="25" t="s">
        <v>108</v>
      </c>
      <c r="B50" s="34">
        <v>1</v>
      </c>
      <c r="C50" s="34"/>
      <c r="E50" s="28" t="s">
        <v>39</v>
      </c>
      <c r="F50" s="38" t="s">
        <v>195</v>
      </c>
      <c r="G50" s="42">
        <v>12</v>
      </c>
    </row>
    <row r="51" spans="1:7">
      <c r="A51" s="25" t="s">
        <v>123</v>
      </c>
      <c r="B51" s="34">
        <v>1</v>
      </c>
      <c r="C51" s="34"/>
      <c r="E51" s="29" t="s">
        <v>39</v>
      </c>
      <c r="F51" s="39" t="s">
        <v>196</v>
      </c>
      <c r="G51" s="41">
        <v>15</v>
      </c>
    </row>
    <row r="52" spans="1:7">
      <c r="A52" s="25" t="s">
        <v>116</v>
      </c>
      <c r="B52" s="34">
        <v>2</v>
      </c>
      <c r="C52" s="34"/>
      <c r="E52" s="29" t="s">
        <v>39</v>
      </c>
      <c r="F52" s="39" t="s">
        <v>231</v>
      </c>
      <c r="G52" s="21">
        <v>2</v>
      </c>
    </row>
    <row r="53" spans="1:7">
      <c r="A53" s="25" t="s">
        <v>57</v>
      </c>
      <c r="B53" s="34">
        <v>1</v>
      </c>
      <c r="C53" s="34"/>
      <c r="E53" s="29" t="s">
        <v>39</v>
      </c>
      <c r="F53" s="39" t="s">
        <v>198</v>
      </c>
      <c r="G53" s="21">
        <v>1</v>
      </c>
    </row>
    <row r="54" spans="1:7">
      <c r="A54" s="25" t="s">
        <v>106</v>
      </c>
      <c r="B54" s="34">
        <v>1</v>
      </c>
      <c r="C54" s="34"/>
      <c r="E54" s="29" t="s">
        <v>39</v>
      </c>
      <c r="F54" s="39" t="s">
        <v>199</v>
      </c>
      <c r="G54" s="21">
        <v>5</v>
      </c>
    </row>
    <row r="55" spans="1:7">
      <c r="A55" s="16" t="s">
        <v>18</v>
      </c>
      <c r="B55" s="34">
        <v>12</v>
      </c>
      <c r="C55" s="34"/>
      <c r="E55" s="29" t="s">
        <v>39</v>
      </c>
      <c r="F55" s="39" t="s">
        <v>201</v>
      </c>
      <c r="G55" s="21">
        <v>1</v>
      </c>
    </row>
    <row r="56" spans="1:7">
      <c r="A56" s="25" t="s">
        <v>76</v>
      </c>
      <c r="B56" s="34">
        <v>1</v>
      </c>
      <c r="C56" s="34"/>
      <c r="E56" s="29" t="s">
        <v>39</v>
      </c>
      <c r="F56" s="39" t="s">
        <v>203</v>
      </c>
      <c r="G56" s="21">
        <v>2</v>
      </c>
    </row>
    <row r="57" spans="1:7">
      <c r="A57" s="25" t="s">
        <v>82</v>
      </c>
      <c r="B57" s="34">
        <v>1</v>
      </c>
      <c r="C57" s="34"/>
      <c r="E57" s="29" t="s">
        <v>39</v>
      </c>
      <c r="F57" s="39" t="s">
        <v>204</v>
      </c>
      <c r="G57" s="21">
        <v>6</v>
      </c>
    </row>
    <row r="58" spans="1:7">
      <c r="A58" s="25" t="s">
        <v>95</v>
      </c>
      <c r="B58" s="34">
        <v>1</v>
      </c>
      <c r="C58" s="34"/>
      <c r="E58" s="29" t="s">
        <v>39</v>
      </c>
      <c r="F58" s="39" t="s">
        <v>206</v>
      </c>
      <c r="G58" s="21">
        <v>9</v>
      </c>
    </row>
    <row r="59" spans="1:7">
      <c r="A59" s="25" t="s">
        <v>169</v>
      </c>
      <c r="B59" s="34">
        <v>2</v>
      </c>
      <c r="C59" s="34"/>
      <c r="E59" s="29" t="s">
        <v>39</v>
      </c>
      <c r="F59" s="39" t="s">
        <v>207</v>
      </c>
      <c r="G59" s="21">
        <v>1</v>
      </c>
    </row>
    <row r="60" spans="1:7">
      <c r="A60" s="25" t="s">
        <v>91</v>
      </c>
      <c r="B60" s="34">
        <v>1</v>
      </c>
      <c r="C60" s="34"/>
      <c r="E60" s="29" t="s">
        <v>39</v>
      </c>
      <c r="F60" s="39" t="s">
        <v>208</v>
      </c>
      <c r="G60" s="21">
        <v>6</v>
      </c>
    </row>
    <row r="61" spans="1:7">
      <c r="A61" s="25" t="s">
        <v>57</v>
      </c>
      <c r="B61" s="34">
        <v>1</v>
      </c>
      <c r="C61" s="34"/>
      <c r="E61" s="29" t="s">
        <v>33</v>
      </c>
      <c r="F61" s="39" t="s">
        <v>196</v>
      </c>
      <c r="G61" s="21">
        <v>11</v>
      </c>
    </row>
    <row r="62" spans="1:7">
      <c r="A62" s="25" t="s">
        <v>71</v>
      </c>
      <c r="B62" s="34">
        <v>2</v>
      </c>
      <c r="C62" s="34"/>
      <c r="E62" s="29" t="s">
        <v>33</v>
      </c>
      <c r="F62" s="39" t="s">
        <v>197</v>
      </c>
      <c r="G62" s="21">
        <v>3</v>
      </c>
    </row>
    <row r="63" spans="1:7">
      <c r="A63" s="25" t="s">
        <v>111</v>
      </c>
      <c r="B63" s="34">
        <v>2</v>
      </c>
      <c r="C63" s="34"/>
      <c r="E63" s="29" t="s">
        <v>33</v>
      </c>
      <c r="F63" s="39" t="s">
        <v>200</v>
      </c>
      <c r="G63" s="21">
        <v>6</v>
      </c>
    </row>
    <row r="64" spans="1:7">
      <c r="A64" s="25" t="s">
        <v>88</v>
      </c>
      <c r="B64" s="34">
        <v>1</v>
      </c>
      <c r="C64" s="34"/>
      <c r="E64" s="29" t="s">
        <v>33</v>
      </c>
      <c r="F64" s="39" t="s">
        <v>202</v>
      </c>
      <c r="G64" s="21">
        <v>1</v>
      </c>
    </row>
    <row r="65" spans="1:7">
      <c r="A65" s="16" t="s">
        <v>175</v>
      </c>
      <c r="B65" s="34">
        <v>1</v>
      </c>
      <c r="C65" s="34"/>
      <c r="E65" s="29" t="s">
        <v>33</v>
      </c>
      <c r="F65" s="39" t="s">
        <v>232</v>
      </c>
      <c r="G65" s="21">
        <v>1</v>
      </c>
    </row>
    <row r="66" spans="1:7">
      <c r="A66" s="25" t="s">
        <v>103</v>
      </c>
      <c r="B66" s="34">
        <v>1</v>
      </c>
      <c r="C66" s="34"/>
      <c r="E66" s="29" t="s">
        <v>33</v>
      </c>
      <c r="F66" s="39" t="s">
        <v>203</v>
      </c>
      <c r="G66" s="21">
        <v>3</v>
      </c>
    </row>
    <row r="67" spans="1:7">
      <c r="A67" s="16" t="s">
        <v>19</v>
      </c>
      <c r="B67" s="34">
        <v>6</v>
      </c>
      <c r="C67" s="34"/>
      <c r="E67" s="29" t="s">
        <v>33</v>
      </c>
      <c r="F67" s="39" t="s">
        <v>204</v>
      </c>
      <c r="G67" s="21">
        <v>4</v>
      </c>
    </row>
    <row r="68" spans="1:7">
      <c r="A68" s="25" t="s">
        <v>116</v>
      </c>
      <c r="B68" s="34">
        <v>1</v>
      </c>
      <c r="C68" s="34"/>
      <c r="E68" s="29" t="s">
        <v>33</v>
      </c>
      <c r="F68" s="39" t="s">
        <v>205</v>
      </c>
      <c r="G68" s="21">
        <v>6</v>
      </c>
    </row>
    <row r="69" spans="1:7">
      <c r="A69" s="25" t="s">
        <v>57</v>
      </c>
      <c r="B69" s="34">
        <v>1</v>
      </c>
      <c r="C69" s="34"/>
      <c r="E69" s="29" t="s">
        <v>33</v>
      </c>
      <c r="F69" s="39" t="s">
        <v>206</v>
      </c>
      <c r="G69" s="21">
        <v>2</v>
      </c>
    </row>
    <row r="70" spans="1:7">
      <c r="A70" s="25" t="s">
        <v>103</v>
      </c>
      <c r="B70" s="34">
        <v>1</v>
      </c>
      <c r="C70" s="34"/>
      <c r="E70" s="29" t="s">
        <v>33</v>
      </c>
      <c r="F70" s="39" t="s">
        <v>207</v>
      </c>
      <c r="G70" s="21">
        <v>1</v>
      </c>
    </row>
    <row r="71" spans="1:7">
      <c r="A71" s="25" t="s">
        <v>71</v>
      </c>
      <c r="B71" s="34">
        <v>1</v>
      </c>
      <c r="C71" s="34"/>
      <c r="E71" s="29" t="s">
        <v>33</v>
      </c>
      <c r="F71" s="39" t="s">
        <v>208</v>
      </c>
      <c r="G71" s="21">
        <v>4</v>
      </c>
    </row>
    <row r="72" spans="1:7">
      <c r="A72" s="25" t="s">
        <v>111</v>
      </c>
      <c r="B72" s="34">
        <v>1</v>
      </c>
      <c r="C72" s="34"/>
      <c r="E72" s="29" t="s">
        <v>61</v>
      </c>
      <c r="F72" s="39" t="s">
        <v>195</v>
      </c>
      <c r="G72" s="21">
        <v>1</v>
      </c>
    </row>
    <row r="73" spans="1:7">
      <c r="A73" s="25" t="s">
        <v>121</v>
      </c>
      <c r="B73" s="34">
        <v>1</v>
      </c>
      <c r="C73" s="34"/>
      <c r="E73" s="29" t="s">
        <v>61</v>
      </c>
      <c r="F73" s="39" t="s">
        <v>196</v>
      </c>
      <c r="G73" s="21">
        <v>2</v>
      </c>
    </row>
    <row r="74" spans="1:7">
      <c r="A74" s="15" t="s">
        <v>33</v>
      </c>
      <c r="B74" s="34">
        <v>70</v>
      </c>
      <c r="C74" s="34"/>
      <c r="E74" s="29" t="s">
        <v>61</v>
      </c>
      <c r="F74" s="39" t="s">
        <v>204</v>
      </c>
      <c r="G74" s="21">
        <v>2</v>
      </c>
    </row>
    <row r="75" spans="1:7">
      <c r="A75" s="16" t="s">
        <v>10</v>
      </c>
      <c r="B75" s="34">
        <v>23</v>
      </c>
      <c r="C75" s="34"/>
      <c r="E75" s="29" t="s">
        <v>34</v>
      </c>
      <c r="F75" s="39" t="s">
        <v>196</v>
      </c>
      <c r="G75" s="21">
        <v>5</v>
      </c>
    </row>
    <row r="76" spans="1:7">
      <c r="A76" s="25" t="s">
        <v>1</v>
      </c>
      <c r="B76" s="34">
        <v>6</v>
      </c>
      <c r="C76" s="34"/>
      <c r="E76" s="29" t="s">
        <v>34</v>
      </c>
      <c r="F76" s="39" t="s">
        <v>200</v>
      </c>
      <c r="G76" s="21">
        <v>1</v>
      </c>
    </row>
    <row r="77" spans="1:7">
      <c r="A77" s="25" t="s">
        <v>2</v>
      </c>
      <c r="B77" s="34">
        <v>2</v>
      </c>
      <c r="C77" s="34"/>
      <c r="E77" s="29" t="s">
        <v>34</v>
      </c>
      <c r="F77" s="39" t="s">
        <v>203</v>
      </c>
      <c r="G77" s="21">
        <v>1</v>
      </c>
    </row>
    <row r="78" spans="1:7">
      <c r="A78" s="25" t="s">
        <v>182</v>
      </c>
      <c r="B78" s="34">
        <v>1</v>
      </c>
      <c r="C78" s="34"/>
      <c r="E78" s="29" t="s">
        <v>34</v>
      </c>
      <c r="F78" s="39" t="s">
        <v>204</v>
      </c>
      <c r="G78" s="21">
        <v>3</v>
      </c>
    </row>
    <row r="79" spans="1:7">
      <c r="A79" s="25" t="s">
        <v>114</v>
      </c>
      <c r="B79" s="34">
        <v>1</v>
      </c>
      <c r="C79" s="34"/>
      <c r="E79" s="29" t="s">
        <v>34</v>
      </c>
      <c r="F79" s="39" t="s">
        <v>205</v>
      </c>
      <c r="G79" s="21">
        <v>2</v>
      </c>
    </row>
    <row r="80" spans="1:7">
      <c r="A80" s="25" t="s">
        <v>4</v>
      </c>
      <c r="B80" s="34">
        <v>1</v>
      </c>
      <c r="C80" s="34"/>
      <c r="E80" s="29" t="s">
        <v>34</v>
      </c>
      <c r="F80" s="39" t="s">
        <v>206</v>
      </c>
      <c r="G80" s="21">
        <v>1</v>
      </c>
    </row>
    <row r="81" spans="1:7">
      <c r="A81" s="25" t="s">
        <v>57</v>
      </c>
      <c r="B81" s="34">
        <v>5</v>
      </c>
      <c r="C81" s="34"/>
      <c r="E81" s="29" t="s">
        <v>47</v>
      </c>
      <c r="F81" s="39" t="s">
        <v>195</v>
      </c>
      <c r="G81" s="21">
        <v>1</v>
      </c>
    </row>
    <row r="82" spans="1:7">
      <c r="A82" s="25" t="s">
        <v>36</v>
      </c>
      <c r="B82" s="34">
        <v>2</v>
      </c>
      <c r="C82" s="34"/>
      <c r="E82" s="29" t="s">
        <v>47</v>
      </c>
      <c r="F82" s="39" t="s">
        <v>196</v>
      </c>
      <c r="G82" s="21">
        <v>3</v>
      </c>
    </row>
    <row r="83" spans="1:7">
      <c r="A83" s="25" t="s">
        <v>101</v>
      </c>
      <c r="B83" s="34">
        <v>1</v>
      </c>
      <c r="C83" s="34"/>
      <c r="E83" s="29" t="s">
        <v>47</v>
      </c>
      <c r="F83" s="39" t="s">
        <v>197</v>
      </c>
      <c r="G83" s="21">
        <v>1</v>
      </c>
    </row>
    <row r="84" spans="1:7">
      <c r="A84" s="25" t="s">
        <v>64</v>
      </c>
      <c r="B84" s="34">
        <v>1</v>
      </c>
      <c r="C84" s="34"/>
      <c r="E84" s="29" t="s">
        <v>47</v>
      </c>
      <c r="F84" s="39" t="s">
        <v>200</v>
      </c>
      <c r="G84" s="21">
        <v>1</v>
      </c>
    </row>
    <row r="85" spans="1:7">
      <c r="A85" s="25" t="s">
        <v>105</v>
      </c>
      <c r="B85" s="34">
        <v>2</v>
      </c>
      <c r="C85" s="34"/>
      <c r="E85" s="29" t="s">
        <v>47</v>
      </c>
      <c r="F85" s="39" t="s">
        <v>203</v>
      </c>
      <c r="G85" s="21">
        <v>1</v>
      </c>
    </row>
    <row r="86" spans="1:7">
      <c r="A86" s="25" t="s">
        <v>88</v>
      </c>
      <c r="B86" s="34">
        <v>1</v>
      </c>
      <c r="C86" s="34"/>
      <c r="E86" s="29" t="s">
        <v>47</v>
      </c>
      <c r="F86" s="39" t="s">
        <v>204</v>
      </c>
      <c r="G86" s="21">
        <v>2</v>
      </c>
    </row>
    <row r="87" spans="1:7">
      <c r="A87" s="16" t="s">
        <v>12</v>
      </c>
      <c r="B87" s="34">
        <v>4</v>
      </c>
      <c r="C87" s="34"/>
      <c r="E87" s="29" t="s">
        <v>47</v>
      </c>
      <c r="F87" s="39" t="s">
        <v>206</v>
      </c>
      <c r="G87" s="21">
        <v>3</v>
      </c>
    </row>
    <row r="88" spans="1:7">
      <c r="A88" s="25" t="s">
        <v>114</v>
      </c>
      <c r="B88" s="34">
        <v>1</v>
      </c>
      <c r="C88" s="34"/>
      <c r="E88" s="29" t="s">
        <v>41</v>
      </c>
      <c r="F88" s="39" t="s">
        <v>196</v>
      </c>
      <c r="G88" s="43">
        <v>6</v>
      </c>
    </row>
    <row r="89" spans="1:7">
      <c r="A89" s="25" t="s">
        <v>4</v>
      </c>
      <c r="B89" s="34">
        <v>1</v>
      </c>
      <c r="C89" s="34"/>
      <c r="E89" s="29" t="s">
        <v>41</v>
      </c>
      <c r="F89" s="39" t="s">
        <v>199</v>
      </c>
      <c r="G89" s="21">
        <v>1</v>
      </c>
    </row>
    <row r="90" spans="1:7">
      <c r="A90" s="25" t="s">
        <v>105</v>
      </c>
      <c r="B90" s="34">
        <v>2</v>
      </c>
      <c r="C90" s="34"/>
      <c r="E90" s="29" t="s">
        <v>41</v>
      </c>
      <c r="F90" s="39" t="s">
        <v>204</v>
      </c>
      <c r="G90" s="21">
        <v>4</v>
      </c>
    </row>
    <row r="91" spans="1:7">
      <c r="A91" s="16" t="s">
        <v>13</v>
      </c>
      <c r="B91" s="34">
        <v>7</v>
      </c>
      <c r="C91" s="34"/>
      <c r="E91" s="29" t="s">
        <v>41</v>
      </c>
      <c r="F91" s="39" t="s">
        <v>205</v>
      </c>
      <c r="G91" s="21">
        <v>1</v>
      </c>
    </row>
    <row r="92" spans="1:7">
      <c r="A92" s="25" t="s">
        <v>4</v>
      </c>
      <c r="B92" s="34">
        <v>1</v>
      </c>
      <c r="C92" s="34"/>
      <c r="E92" s="29" t="s">
        <v>41</v>
      </c>
      <c r="F92" s="39" t="s">
        <v>206</v>
      </c>
      <c r="G92" s="21">
        <v>4</v>
      </c>
    </row>
    <row r="93" spans="1:7">
      <c r="A93" s="25" t="s">
        <v>57</v>
      </c>
      <c r="B93" s="34">
        <v>1</v>
      </c>
      <c r="C93" s="34"/>
      <c r="E93" s="29" t="s">
        <v>41</v>
      </c>
      <c r="F93" s="39" t="s">
        <v>208</v>
      </c>
      <c r="G93" s="21">
        <v>1</v>
      </c>
    </row>
    <row r="94" spans="1:7">
      <c r="A94" s="25" t="s">
        <v>36</v>
      </c>
      <c r="B94" s="34">
        <v>1</v>
      </c>
      <c r="C94" s="34"/>
      <c r="E94" s="29" t="s">
        <v>35</v>
      </c>
      <c r="F94" s="39" t="s">
        <v>195</v>
      </c>
      <c r="G94" s="21">
        <v>1</v>
      </c>
    </row>
    <row r="95" spans="1:7">
      <c r="A95" s="25" t="s">
        <v>101</v>
      </c>
      <c r="B95" s="34">
        <v>1</v>
      </c>
      <c r="C95" s="34"/>
      <c r="E95" s="29" t="s">
        <v>35</v>
      </c>
      <c r="F95" s="39" t="s">
        <v>196</v>
      </c>
      <c r="G95" s="21">
        <v>10</v>
      </c>
    </row>
    <row r="96" spans="1:7">
      <c r="A96" s="25" t="s">
        <v>105</v>
      </c>
      <c r="B96" s="34">
        <v>2</v>
      </c>
      <c r="C96" s="34"/>
      <c r="E96" s="29" t="s">
        <v>35</v>
      </c>
      <c r="F96" s="39" t="s">
        <v>198</v>
      </c>
      <c r="G96" s="21">
        <v>2</v>
      </c>
    </row>
    <row r="97" spans="1:7">
      <c r="A97" s="25" t="s">
        <v>88</v>
      </c>
      <c r="B97" s="34">
        <v>1</v>
      </c>
      <c r="C97" s="34"/>
      <c r="E97" s="29" t="s">
        <v>35</v>
      </c>
      <c r="F97" s="39" t="s">
        <v>199</v>
      </c>
      <c r="G97" s="21">
        <v>5</v>
      </c>
    </row>
    <row r="98" spans="1:7">
      <c r="A98" s="16" t="s">
        <v>14</v>
      </c>
      <c r="B98" s="34">
        <v>1</v>
      </c>
      <c r="C98" s="34"/>
      <c r="E98" s="29" t="s">
        <v>35</v>
      </c>
      <c r="F98" s="39" t="s">
        <v>201</v>
      </c>
      <c r="G98" s="21">
        <v>3</v>
      </c>
    </row>
    <row r="99" spans="1:7">
      <c r="A99" s="25" t="s">
        <v>36</v>
      </c>
      <c r="B99" s="34">
        <v>1</v>
      </c>
      <c r="C99" s="34"/>
      <c r="E99" s="29" t="s">
        <v>35</v>
      </c>
      <c r="F99" s="39" t="s">
        <v>203</v>
      </c>
      <c r="G99" s="21">
        <v>1</v>
      </c>
    </row>
    <row r="100" spans="1:7">
      <c r="A100" s="16" t="s">
        <v>15</v>
      </c>
      <c r="B100" s="34">
        <v>1</v>
      </c>
      <c r="C100" s="34"/>
      <c r="E100" s="29" t="s">
        <v>35</v>
      </c>
      <c r="F100" s="39" t="s">
        <v>204</v>
      </c>
      <c r="G100" s="21">
        <v>6</v>
      </c>
    </row>
    <row r="101" spans="1:7">
      <c r="A101" s="25" t="s">
        <v>2</v>
      </c>
      <c r="B101" s="34">
        <v>1</v>
      </c>
      <c r="C101" s="34"/>
      <c r="E101" s="29" t="s">
        <v>35</v>
      </c>
      <c r="F101" s="39" t="s">
        <v>205</v>
      </c>
      <c r="G101" s="21">
        <v>1</v>
      </c>
    </row>
    <row r="102" spans="1:7">
      <c r="A102" s="16" t="s">
        <v>172</v>
      </c>
      <c r="B102" s="34">
        <v>6</v>
      </c>
      <c r="C102" s="34"/>
      <c r="E102" s="29" t="s">
        <v>35</v>
      </c>
      <c r="F102" s="39" t="s">
        <v>206</v>
      </c>
      <c r="G102" s="21">
        <v>4</v>
      </c>
    </row>
    <row r="103" spans="1:7">
      <c r="A103" s="25" t="s">
        <v>57</v>
      </c>
      <c r="B103" s="34">
        <v>2</v>
      </c>
      <c r="C103" s="34"/>
      <c r="E103" s="29" t="s">
        <v>35</v>
      </c>
      <c r="F103" s="39" t="s">
        <v>207</v>
      </c>
      <c r="G103" s="21">
        <v>1</v>
      </c>
    </row>
    <row r="104" spans="1:7" ht="13.5" thickBot="1">
      <c r="A104" s="25" t="s">
        <v>101</v>
      </c>
      <c r="B104" s="34">
        <v>2</v>
      </c>
      <c r="C104" s="34"/>
      <c r="E104" s="30" t="s">
        <v>35</v>
      </c>
      <c r="F104" s="40" t="s">
        <v>208</v>
      </c>
      <c r="G104" s="22">
        <v>1</v>
      </c>
    </row>
    <row r="105" spans="1:7">
      <c r="A105" s="25" t="s">
        <v>88</v>
      </c>
      <c r="B105" s="34">
        <v>2</v>
      </c>
      <c r="C105" s="34"/>
    </row>
    <row r="106" spans="1:7">
      <c r="A106" s="16" t="s">
        <v>16</v>
      </c>
      <c r="B106" s="34">
        <v>6</v>
      </c>
      <c r="C106" s="34"/>
      <c r="E106" s="143" t="s">
        <v>242</v>
      </c>
      <c r="F106" s="143"/>
      <c r="G106" s="143"/>
    </row>
    <row r="107" spans="1:7">
      <c r="A107" s="25" t="s">
        <v>2</v>
      </c>
      <c r="B107" s="34">
        <v>2</v>
      </c>
      <c r="C107" s="34"/>
      <c r="E107" s="143"/>
      <c r="F107" s="143"/>
      <c r="G107" s="143"/>
    </row>
    <row r="108" spans="1:7">
      <c r="A108" s="25" t="s">
        <v>182</v>
      </c>
      <c r="B108" s="34">
        <v>2</v>
      </c>
      <c r="C108" s="34"/>
    </row>
    <row r="109" spans="1:7">
      <c r="A109" s="25" t="s">
        <v>57</v>
      </c>
      <c r="B109" s="34">
        <v>1</v>
      </c>
      <c r="C109" s="34"/>
    </row>
    <row r="110" spans="1:7">
      <c r="A110" s="25" t="s">
        <v>64</v>
      </c>
      <c r="B110" s="34">
        <v>1</v>
      </c>
      <c r="C110" s="34"/>
    </row>
    <row r="111" spans="1:7">
      <c r="A111" s="16" t="s">
        <v>17</v>
      </c>
      <c r="B111" s="34">
        <v>10</v>
      </c>
      <c r="C111" s="34"/>
    </row>
    <row r="112" spans="1:7">
      <c r="A112" s="25" t="s">
        <v>1</v>
      </c>
      <c r="B112" s="34">
        <v>3</v>
      </c>
      <c r="C112" s="34"/>
    </row>
    <row r="113" spans="1:6">
      <c r="A113" s="25" t="s">
        <v>2</v>
      </c>
      <c r="B113" s="34">
        <v>2</v>
      </c>
      <c r="C113" s="34"/>
    </row>
    <row r="114" spans="1:6">
      <c r="A114" s="25" t="s">
        <v>114</v>
      </c>
      <c r="B114" s="34">
        <v>1</v>
      </c>
      <c r="C114" s="34"/>
    </row>
    <row r="115" spans="1:6">
      <c r="A115" s="25" t="s">
        <v>4</v>
      </c>
      <c r="B115" s="34">
        <v>1</v>
      </c>
      <c r="C115" s="34"/>
      <c r="F115" s="35"/>
    </row>
    <row r="116" spans="1:6">
      <c r="A116" s="25" t="s">
        <v>187</v>
      </c>
      <c r="B116" s="34">
        <v>1</v>
      </c>
      <c r="C116" s="34"/>
      <c r="F116" s="36"/>
    </row>
    <row r="117" spans="1:6">
      <c r="A117" s="25" t="s">
        <v>105</v>
      </c>
      <c r="B117" s="34">
        <v>2</v>
      </c>
      <c r="C117" s="34"/>
      <c r="F117" s="36"/>
    </row>
    <row r="118" spans="1:6">
      <c r="A118" s="16" t="s">
        <v>18</v>
      </c>
      <c r="B118" s="34">
        <v>2</v>
      </c>
      <c r="C118" s="34"/>
      <c r="F118" s="36"/>
    </row>
    <row r="119" spans="1:6">
      <c r="A119" s="25" t="s">
        <v>57</v>
      </c>
      <c r="B119" s="34">
        <v>1</v>
      </c>
      <c r="C119" s="34"/>
      <c r="F119" s="36"/>
    </row>
    <row r="120" spans="1:6">
      <c r="A120" s="25" t="s">
        <v>88</v>
      </c>
      <c r="B120" s="34">
        <v>1</v>
      </c>
      <c r="C120" s="34"/>
      <c r="F120" s="36"/>
    </row>
    <row r="121" spans="1:6">
      <c r="A121" s="16" t="s">
        <v>175</v>
      </c>
      <c r="B121" s="34">
        <v>1</v>
      </c>
      <c r="C121" s="34"/>
      <c r="F121" s="36"/>
    </row>
    <row r="122" spans="1:6">
      <c r="A122" s="25" t="s">
        <v>114</v>
      </c>
      <c r="B122" s="34">
        <v>1</v>
      </c>
      <c r="C122" s="34"/>
      <c r="F122" s="36"/>
    </row>
    <row r="123" spans="1:6" ht="14.25">
      <c r="A123" s="16" t="s">
        <v>19</v>
      </c>
      <c r="B123" s="34">
        <v>9</v>
      </c>
      <c r="C123" s="34"/>
      <c r="F123" s="37"/>
    </row>
    <row r="124" spans="1:6">
      <c r="A124" s="25" t="s">
        <v>1</v>
      </c>
      <c r="B124" s="34">
        <v>3</v>
      </c>
      <c r="C124" s="34"/>
    </row>
    <row r="125" spans="1:6">
      <c r="A125" s="25" t="s">
        <v>4</v>
      </c>
      <c r="B125" s="34">
        <v>1</v>
      </c>
      <c r="C125" s="34"/>
    </row>
    <row r="126" spans="1:6">
      <c r="A126" s="25" t="s">
        <v>57</v>
      </c>
      <c r="B126" s="34">
        <v>4</v>
      </c>
      <c r="C126" s="34"/>
    </row>
    <row r="127" spans="1:6">
      <c r="A127" s="25" t="s">
        <v>64</v>
      </c>
      <c r="B127" s="34">
        <v>1</v>
      </c>
      <c r="C127" s="34"/>
    </row>
    <row r="128" spans="1:6">
      <c r="A128" s="15" t="s">
        <v>61</v>
      </c>
      <c r="B128" s="34">
        <v>6</v>
      </c>
      <c r="C128" s="34"/>
    </row>
    <row r="129" spans="1:3">
      <c r="A129" s="16" t="s">
        <v>7</v>
      </c>
      <c r="B129" s="34">
        <v>1</v>
      </c>
      <c r="C129" s="34"/>
    </row>
    <row r="130" spans="1:3">
      <c r="A130" s="25" t="s">
        <v>62</v>
      </c>
      <c r="B130" s="34">
        <v>1</v>
      </c>
      <c r="C130" s="34"/>
    </row>
    <row r="131" spans="1:3">
      <c r="A131" s="16" t="s">
        <v>10</v>
      </c>
      <c r="B131" s="34">
        <v>3</v>
      </c>
      <c r="C131" s="34"/>
    </row>
    <row r="132" spans="1:3">
      <c r="A132" s="25" t="s">
        <v>99</v>
      </c>
      <c r="B132" s="34">
        <v>2</v>
      </c>
      <c r="C132" s="34"/>
    </row>
    <row r="133" spans="1:3">
      <c r="A133" s="25" t="s">
        <v>62</v>
      </c>
      <c r="B133" s="34">
        <v>1</v>
      </c>
      <c r="C133" s="34"/>
    </row>
    <row r="134" spans="1:3">
      <c r="A134" s="16" t="s">
        <v>16</v>
      </c>
      <c r="B134" s="34">
        <v>2</v>
      </c>
      <c r="C134" s="34"/>
    </row>
    <row r="135" spans="1:3">
      <c r="A135" s="25" t="s">
        <v>99</v>
      </c>
      <c r="B135" s="34">
        <v>1</v>
      </c>
      <c r="C135" s="34"/>
    </row>
    <row r="136" spans="1:3">
      <c r="A136" s="25" t="s">
        <v>62</v>
      </c>
      <c r="B136" s="34">
        <v>1</v>
      </c>
      <c r="C136" s="34"/>
    </row>
    <row r="137" spans="1:3">
      <c r="A137" s="15" t="s">
        <v>34</v>
      </c>
      <c r="B137" s="34">
        <v>19</v>
      </c>
      <c r="C137" s="34"/>
    </row>
    <row r="138" spans="1:3">
      <c r="A138" s="16" t="s">
        <v>10</v>
      </c>
      <c r="B138" s="34">
        <v>6</v>
      </c>
      <c r="C138" s="34"/>
    </row>
    <row r="139" spans="1:3">
      <c r="A139" s="25" t="s">
        <v>1</v>
      </c>
      <c r="B139" s="34">
        <v>1</v>
      </c>
      <c r="C139" s="34"/>
    </row>
    <row r="140" spans="1:3">
      <c r="A140" s="25" t="s">
        <v>99</v>
      </c>
      <c r="B140" s="34">
        <v>1</v>
      </c>
      <c r="C140" s="34"/>
    </row>
    <row r="141" spans="1:3">
      <c r="A141" s="25" t="s">
        <v>2</v>
      </c>
      <c r="B141" s="34">
        <v>1</v>
      </c>
      <c r="C141" s="34"/>
    </row>
    <row r="142" spans="1:3">
      <c r="A142" s="25" t="s">
        <v>43</v>
      </c>
      <c r="B142" s="34">
        <v>1</v>
      </c>
      <c r="C142" s="34"/>
    </row>
    <row r="143" spans="1:3">
      <c r="A143" s="25" t="s">
        <v>64</v>
      </c>
      <c r="B143" s="34">
        <v>2</v>
      </c>
      <c r="C143" s="34"/>
    </row>
    <row r="144" spans="1:3">
      <c r="A144" s="16" t="s">
        <v>13</v>
      </c>
      <c r="B144" s="34">
        <v>1</v>
      </c>
      <c r="C144" s="34"/>
    </row>
    <row r="145" spans="1:3">
      <c r="A145" s="25" t="s">
        <v>64</v>
      </c>
      <c r="B145" s="34">
        <v>1</v>
      </c>
      <c r="C145" s="34"/>
    </row>
    <row r="146" spans="1:3">
      <c r="A146" s="16" t="s">
        <v>172</v>
      </c>
      <c r="B146" s="34">
        <v>2</v>
      </c>
      <c r="C146" s="34"/>
    </row>
    <row r="147" spans="1:3">
      <c r="A147" s="25" t="s">
        <v>64</v>
      </c>
      <c r="B147" s="34">
        <v>2</v>
      </c>
      <c r="C147" s="34"/>
    </row>
    <row r="148" spans="1:3">
      <c r="A148" s="16" t="s">
        <v>16</v>
      </c>
      <c r="B148" s="34">
        <v>4</v>
      </c>
      <c r="C148" s="34"/>
    </row>
    <row r="149" spans="1:3">
      <c r="A149" s="25" t="s">
        <v>99</v>
      </c>
      <c r="B149" s="34">
        <v>1</v>
      </c>
      <c r="C149" s="34"/>
    </row>
    <row r="150" spans="1:3">
      <c r="A150" s="25" t="s">
        <v>2</v>
      </c>
      <c r="B150" s="34">
        <v>1</v>
      </c>
      <c r="C150" s="34"/>
    </row>
    <row r="151" spans="1:3">
      <c r="A151" s="25" t="s">
        <v>64</v>
      </c>
      <c r="B151" s="34">
        <v>2</v>
      </c>
      <c r="C151" s="34"/>
    </row>
    <row r="152" spans="1:3">
      <c r="A152" s="16" t="s">
        <v>17</v>
      </c>
      <c r="B152" s="34">
        <v>5</v>
      </c>
      <c r="C152" s="34"/>
    </row>
    <row r="153" spans="1:3">
      <c r="A153" s="25" t="s">
        <v>1</v>
      </c>
      <c r="B153" s="34">
        <v>4</v>
      </c>
      <c r="C153" s="34"/>
    </row>
    <row r="154" spans="1:3">
      <c r="A154" s="25" t="s">
        <v>2</v>
      </c>
      <c r="B154" s="34">
        <v>1</v>
      </c>
      <c r="C154" s="34"/>
    </row>
    <row r="155" spans="1:3">
      <c r="A155" s="16" t="s">
        <v>18</v>
      </c>
      <c r="B155" s="34">
        <v>1</v>
      </c>
      <c r="C155" s="34"/>
    </row>
    <row r="156" spans="1:3">
      <c r="A156" s="25" t="s">
        <v>64</v>
      </c>
      <c r="B156" s="34">
        <v>1</v>
      </c>
      <c r="C156" s="34"/>
    </row>
    <row r="157" spans="1:3">
      <c r="A157" s="15" t="s">
        <v>47</v>
      </c>
      <c r="B157" s="34">
        <v>19</v>
      </c>
      <c r="C157" s="34"/>
    </row>
    <row r="158" spans="1:3">
      <c r="A158" s="16" t="s">
        <v>7</v>
      </c>
      <c r="B158" s="34">
        <v>1</v>
      </c>
      <c r="C158" s="34"/>
    </row>
    <row r="159" spans="1:3">
      <c r="A159" s="25" t="s">
        <v>55</v>
      </c>
      <c r="B159" s="34">
        <v>1</v>
      </c>
      <c r="C159" s="34"/>
    </row>
    <row r="160" spans="1:3">
      <c r="A160" s="16" t="s">
        <v>10</v>
      </c>
      <c r="B160" s="34">
        <v>7</v>
      </c>
      <c r="C160" s="34"/>
    </row>
    <row r="161" spans="1:3">
      <c r="A161" s="25" t="s">
        <v>84</v>
      </c>
      <c r="B161" s="34">
        <v>1</v>
      </c>
      <c r="C161" s="34"/>
    </row>
    <row r="162" spans="1:3">
      <c r="A162" s="25" t="s">
        <v>183</v>
      </c>
      <c r="B162" s="34">
        <v>4</v>
      </c>
      <c r="C162" s="34"/>
    </row>
    <row r="163" spans="1:3">
      <c r="A163" s="25" t="s">
        <v>80</v>
      </c>
      <c r="B163" s="34">
        <v>2</v>
      </c>
      <c r="C163" s="34"/>
    </row>
    <row r="164" spans="1:3">
      <c r="A164" s="16" t="s">
        <v>12</v>
      </c>
      <c r="B164" s="34">
        <v>1</v>
      </c>
      <c r="C164" s="34"/>
    </row>
    <row r="165" spans="1:3">
      <c r="A165" s="25" t="s">
        <v>132</v>
      </c>
      <c r="B165" s="34">
        <v>1</v>
      </c>
      <c r="C165" s="34"/>
    </row>
    <row r="166" spans="1:3">
      <c r="A166" s="16" t="s">
        <v>13</v>
      </c>
      <c r="B166" s="34">
        <v>1</v>
      </c>
      <c r="C166" s="34"/>
    </row>
    <row r="167" spans="1:3">
      <c r="A167" s="25" t="s">
        <v>80</v>
      </c>
      <c r="B167" s="34">
        <v>1</v>
      </c>
      <c r="C167" s="34"/>
    </row>
    <row r="168" spans="1:3">
      <c r="A168" s="16" t="s">
        <v>172</v>
      </c>
      <c r="B168" s="34">
        <v>2</v>
      </c>
      <c r="C168" s="34"/>
    </row>
    <row r="169" spans="1:3">
      <c r="A169" s="25" t="s">
        <v>80</v>
      </c>
      <c r="B169" s="34">
        <v>2</v>
      </c>
      <c r="C169" s="34"/>
    </row>
    <row r="170" spans="1:3">
      <c r="A170" s="16" t="s">
        <v>16</v>
      </c>
      <c r="B170" s="34">
        <v>4</v>
      </c>
      <c r="C170" s="34"/>
    </row>
    <row r="171" spans="1:3">
      <c r="A171" s="25" t="s">
        <v>183</v>
      </c>
      <c r="B171" s="34">
        <v>3</v>
      </c>
      <c r="C171" s="34"/>
    </row>
    <row r="172" spans="1:3">
      <c r="A172" s="25" t="s">
        <v>80</v>
      </c>
      <c r="B172" s="34">
        <v>1</v>
      </c>
      <c r="C172" s="34"/>
    </row>
    <row r="173" spans="1:3">
      <c r="A173" s="16" t="s">
        <v>18</v>
      </c>
      <c r="B173" s="34">
        <v>3</v>
      </c>
      <c r="C173" s="34"/>
    </row>
    <row r="174" spans="1:3">
      <c r="A174" s="25" t="s">
        <v>84</v>
      </c>
      <c r="B174" s="34">
        <v>1</v>
      </c>
      <c r="C174" s="34"/>
    </row>
    <row r="175" spans="1:3">
      <c r="A175" s="25" t="s">
        <v>55</v>
      </c>
      <c r="B175" s="34">
        <v>1</v>
      </c>
      <c r="C175" s="34"/>
    </row>
    <row r="176" spans="1:3">
      <c r="A176" s="25" t="s">
        <v>80</v>
      </c>
      <c r="B176" s="34">
        <v>1</v>
      </c>
      <c r="C176" s="34"/>
    </row>
    <row r="177" spans="1:3">
      <c r="A177" s="15" t="s">
        <v>41</v>
      </c>
      <c r="B177" s="34">
        <v>24</v>
      </c>
      <c r="C177" s="34"/>
    </row>
    <row r="178" spans="1:3">
      <c r="A178" s="16" t="s">
        <v>10</v>
      </c>
      <c r="B178" s="34">
        <v>10</v>
      </c>
      <c r="C178" s="34"/>
    </row>
    <row r="179" spans="1:3">
      <c r="A179" s="25" t="s">
        <v>125</v>
      </c>
      <c r="B179" s="34">
        <v>2</v>
      </c>
      <c r="C179" s="34"/>
    </row>
    <row r="180" spans="1:3">
      <c r="A180" s="25" t="s">
        <v>74</v>
      </c>
      <c r="B180" s="34">
        <v>1</v>
      </c>
      <c r="C180" s="34"/>
    </row>
    <row r="181" spans="1:3">
      <c r="A181" s="25" t="s">
        <v>51</v>
      </c>
      <c r="B181" s="34">
        <v>1</v>
      </c>
      <c r="C181" s="34"/>
    </row>
    <row r="182" spans="1:3">
      <c r="A182" s="25" t="s">
        <v>183</v>
      </c>
      <c r="B182" s="34">
        <v>4</v>
      </c>
      <c r="C182" s="34"/>
    </row>
    <row r="183" spans="1:3">
      <c r="A183" s="25" t="s">
        <v>169</v>
      </c>
      <c r="B183" s="34">
        <v>1</v>
      </c>
      <c r="C183" s="34"/>
    </row>
    <row r="184" spans="1:3">
      <c r="A184" s="25" t="s">
        <v>78</v>
      </c>
      <c r="B184" s="34">
        <v>1</v>
      </c>
      <c r="C184" s="44">
        <f>COUNT(B179:B184)</f>
        <v>6</v>
      </c>
    </row>
    <row r="185" spans="1:3">
      <c r="A185" s="16" t="s">
        <v>178</v>
      </c>
      <c r="B185" s="34">
        <v>1</v>
      </c>
      <c r="C185" s="34"/>
    </row>
    <row r="186" spans="1:3">
      <c r="A186" s="25" t="s">
        <v>78</v>
      </c>
      <c r="B186" s="34">
        <v>1</v>
      </c>
      <c r="C186" s="34"/>
    </row>
    <row r="187" spans="1:3">
      <c r="A187" s="16" t="s">
        <v>16</v>
      </c>
      <c r="B187" s="34">
        <v>7</v>
      </c>
      <c r="C187" s="34"/>
    </row>
    <row r="188" spans="1:3">
      <c r="A188" s="25" t="s">
        <v>125</v>
      </c>
      <c r="B188" s="34">
        <v>1</v>
      </c>
      <c r="C188" s="34"/>
    </row>
    <row r="189" spans="1:3">
      <c r="A189" s="25" t="s">
        <v>74</v>
      </c>
      <c r="B189" s="34">
        <v>1</v>
      </c>
      <c r="C189" s="34"/>
    </row>
    <row r="190" spans="1:3">
      <c r="A190" s="25" t="s">
        <v>183</v>
      </c>
      <c r="B190" s="34">
        <v>4</v>
      </c>
      <c r="C190" s="34"/>
    </row>
    <row r="191" spans="1:3">
      <c r="A191" s="25" t="s">
        <v>78</v>
      </c>
      <c r="B191" s="34">
        <v>1</v>
      </c>
      <c r="C191" s="34"/>
    </row>
    <row r="192" spans="1:3">
      <c r="A192" s="16" t="s">
        <v>17</v>
      </c>
      <c r="B192" s="34">
        <v>1</v>
      </c>
      <c r="C192" s="34"/>
    </row>
    <row r="193" spans="1:3">
      <c r="A193" s="25" t="s">
        <v>78</v>
      </c>
      <c r="B193" s="34">
        <v>1</v>
      </c>
      <c r="C193" s="34"/>
    </row>
    <row r="194" spans="1:3">
      <c r="A194" s="16" t="s">
        <v>18</v>
      </c>
      <c r="B194" s="34">
        <v>4</v>
      </c>
      <c r="C194" s="34"/>
    </row>
    <row r="195" spans="1:3">
      <c r="A195" s="25" t="s">
        <v>74</v>
      </c>
      <c r="B195" s="34">
        <v>1</v>
      </c>
      <c r="C195" s="34"/>
    </row>
    <row r="196" spans="1:3">
      <c r="A196" s="25" t="s">
        <v>51</v>
      </c>
      <c r="B196" s="34">
        <v>1</v>
      </c>
      <c r="C196" s="34"/>
    </row>
    <row r="197" spans="1:3">
      <c r="A197" s="25" t="s">
        <v>169</v>
      </c>
      <c r="B197" s="34">
        <v>1</v>
      </c>
      <c r="C197" s="34"/>
    </row>
    <row r="198" spans="1:3">
      <c r="A198" s="25" t="s">
        <v>78</v>
      </c>
      <c r="B198" s="34">
        <v>1</v>
      </c>
      <c r="C198" s="34"/>
    </row>
    <row r="199" spans="1:3">
      <c r="A199" s="16" t="s">
        <v>19</v>
      </c>
      <c r="B199" s="34">
        <v>1</v>
      </c>
      <c r="C199" s="34"/>
    </row>
    <row r="200" spans="1:3">
      <c r="A200" s="25" t="s">
        <v>51</v>
      </c>
      <c r="B200" s="34">
        <v>1</v>
      </c>
      <c r="C200" s="34"/>
    </row>
    <row r="201" spans="1:3">
      <c r="A201" s="15" t="s">
        <v>35</v>
      </c>
      <c r="B201" s="34">
        <v>38</v>
      </c>
      <c r="C201" s="34"/>
    </row>
    <row r="202" spans="1:3">
      <c r="A202" s="16" t="s">
        <v>7</v>
      </c>
      <c r="B202" s="34">
        <v>1</v>
      </c>
      <c r="C202" s="34"/>
    </row>
    <row r="203" spans="1:3">
      <c r="A203" s="25" t="s">
        <v>53</v>
      </c>
      <c r="B203" s="34">
        <v>1</v>
      </c>
      <c r="C203" s="34"/>
    </row>
    <row r="204" spans="1:3">
      <c r="A204" s="16" t="s">
        <v>10</v>
      </c>
      <c r="B204" s="34">
        <v>13</v>
      </c>
      <c r="C204" s="34"/>
    </row>
    <row r="205" spans="1:3">
      <c r="A205" s="25" t="s">
        <v>67</v>
      </c>
      <c r="B205" s="34">
        <v>2</v>
      </c>
      <c r="C205" s="34"/>
    </row>
    <row r="206" spans="1:3">
      <c r="A206" s="25" t="s">
        <v>93</v>
      </c>
      <c r="B206" s="34">
        <v>2</v>
      </c>
      <c r="C206" s="34"/>
    </row>
    <row r="207" spans="1:3">
      <c r="A207" s="25" t="s">
        <v>69</v>
      </c>
      <c r="B207" s="34">
        <v>1</v>
      </c>
      <c r="C207" s="34"/>
    </row>
    <row r="208" spans="1:3">
      <c r="A208" s="25" t="s">
        <v>134</v>
      </c>
      <c r="B208" s="34">
        <v>1</v>
      </c>
      <c r="C208" s="34"/>
    </row>
    <row r="209" spans="1:3">
      <c r="A209" s="25" t="s">
        <v>3</v>
      </c>
      <c r="B209" s="34">
        <v>1</v>
      </c>
      <c r="C209" s="34"/>
    </row>
    <row r="210" spans="1:3">
      <c r="A210" s="25" t="s">
        <v>86</v>
      </c>
      <c r="B210" s="34">
        <v>2</v>
      </c>
      <c r="C210" s="34"/>
    </row>
    <row r="211" spans="1:3">
      <c r="A211" s="25" t="s">
        <v>130</v>
      </c>
      <c r="B211" s="34">
        <v>1</v>
      </c>
      <c r="C211" s="34"/>
    </row>
    <row r="212" spans="1:3">
      <c r="A212" s="25" t="s">
        <v>119</v>
      </c>
      <c r="B212" s="34">
        <v>1</v>
      </c>
      <c r="C212" s="34"/>
    </row>
    <row r="213" spans="1:3">
      <c r="A213" s="25" t="s">
        <v>53</v>
      </c>
      <c r="B213" s="34">
        <v>1</v>
      </c>
      <c r="C213" s="34"/>
    </row>
    <row r="214" spans="1:3">
      <c r="A214" s="25" t="s">
        <v>97</v>
      </c>
      <c r="B214" s="34">
        <v>1</v>
      </c>
      <c r="C214" s="34"/>
    </row>
    <row r="215" spans="1:3">
      <c r="A215" s="16" t="s">
        <v>181</v>
      </c>
      <c r="B215" s="34">
        <v>2</v>
      </c>
      <c r="C215" s="34"/>
    </row>
    <row r="216" spans="1:3">
      <c r="A216" s="25" t="s">
        <v>93</v>
      </c>
      <c r="B216" s="34">
        <v>1</v>
      </c>
      <c r="C216" s="34"/>
    </row>
    <row r="217" spans="1:3">
      <c r="A217" s="25" t="s">
        <v>53</v>
      </c>
      <c r="B217" s="34">
        <v>1</v>
      </c>
      <c r="C217" s="34"/>
    </row>
    <row r="218" spans="1:3">
      <c r="A218" s="16" t="s">
        <v>178</v>
      </c>
      <c r="B218" s="34">
        <v>5</v>
      </c>
      <c r="C218" s="34"/>
    </row>
    <row r="219" spans="1:3">
      <c r="A219" s="25" t="s">
        <v>67</v>
      </c>
      <c r="B219" s="34">
        <v>1</v>
      </c>
      <c r="C219" s="34"/>
    </row>
    <row r="220" spans="1:3">
      <c r="A220" s="25" t="s">
        <v>93</v>
      </c>
      <c r="B220" s="34">
        <v>1</v>
      </c>
      <c r="C220" s="34"/>
    </row>
    <row r="221" spans="1:3">
      <c r="A221" s="25" t="s">
        <v>69</v>
      </c>
      <c r="B221" s="34">
        <v>1</v>
      </c>
      <c r="C221" s="34"/>
    </row>
    <row r="222" spans="1:3">
      <c r="A222" s="25" t="s">
        <v>86</v>
      </c>
      <c r="B222" s="34">
        <v>1</v>
      </c>
      <c r="C222" s="34"/>
    </row>
    <row r="223" spans="1:3">
      <c r="A223" s="25" t="s">
        <v>97</v>
      </c>
      <c r="B223" s="34">
        <v>1</v>
      </c>
      <c r="C223" s="34"/>
    </row>
    <row r="224" spans="1:3">
      <c r="A224" s="16" t="s">
        <v>173</v>
      </c>
      <c r="B224" s="34">
        <v>3</v>
      </c>
      <c r="C224" s="34"/>
    </row>
    <row r="225" spans="1:3">
      <c r="A225" s="25" t="s">
        <v>93</v>
      </c>
      <c r="B225" s="34">
        <v>1</v>
      </c>
      <c r="C225" s="34"/>
    </row>
    <row r="226" spans="1:3">
      <c r="A226" s="25" t="s">
        <v>134</v>
      </c>
      <c r="B226" s="34">
        <v>1</v>
      </c>
      <c r="C226" s="34"/>
    </row>
    <row r="227" spans="1:3">
      <c r="A227" s="25" t="s">
        <v>119</v>
      </c>
      <c r="B227" s="34">
        <v>1</v>
      </c>
      <c r="C227" s="34"/>
    </row>
    <row r="228" spans="1:3">
      <c r="A228" s="16" t="s">
        <v>172</v>
      </c>
      <c r="B228" s="34">
        <v>1</v>
      </c>
      <c r="C228" s="34"/>
    </row>
    <row r="229" spans="1:3">
      <c r="A229" s="25" t="s">
        <v>67</v>
      </c>
      <c r="B229" s="34">
        <v>1</v>
      </c>
      <c r="C229" s="34"/>
    </row>
    <row r="230" spans="1:3">
      <c r="A230" s="16" t="s">
        <v>16</v>
      </c>
      <c r="B230" s="34">
        <v>6</v>
      </c>
      <c r="C230" s="34"/>
    </row>
    <row r="231" spans="1:3">
      <c r="A231" s="25" t="s">
        <v>93</v>
      </c>
      <c r="B231" s="34">
        <v>1</v>
      </c>
      <c r="C231" s="34"/>
    </row>
    <row r="232" spans="1:3">
      <c r="A232" s="25" t="s">
        <v>69</v>
      </c>
      <c r="B232" s="34">
        <v>1</v>
      </c>
      <c r="C232" s="34"/>
    </row>
    <row r="233" spans="1:3">
      <c r="A233" s="25" t="s">
        <v>86</v>
      </c>
      <c r="B233" s="34">
        <v>1</v>
      </c>
      <c r="C233" s="34"/>
    </row>
    <row r="234" spans="1:3">
      <c r="A234" s="25" t="s">
        <v>130</v>
      </c>
      <c r="B234" s="34">
        <v>1</v>
      </c>
      <c r="C234" s="34"/>
    </row>
    <row r="235" spans="1:3">
      <c r="A235" s="25" t="s">
        <v>119</v>
      </c>
      <c r="B235" s="34">
        <v>1</v>
      </c>
      <c r="C235" s="34"/>
    </row>
    <row r="236" spans="1:3">
      <c r="A236" s="25" t="s">
        <v>97</v>
      </c>
      <c r="B236" s="34">
        <v>1</v>
      </c>
      <c r="C236" s="34"/>
    </row>
    <row r="237" spans="1:3">
      <c r="A237" s="16" t="s">
        <v>17</v>
      </c>
      <c r="B237" s="34">
        <v>1</v>
      </c>
      <c r="C237" s="34"/>
    </row>
    <row r="238" spans="1:3">
      <c r="A238" s="25" t="s">
        <v>3</v>
      </c>
      <c r="B238" s="34">
        <v>1</v>
      </c>
      <c r="C238" s="34"/>
    </row>
    <row r="239" spans="1:3">
      <c r="A239" s="16" t="s">
        <v>18</v>
      </c>
      <c r="B239" s="34">
        <v>4</v>
      </c>
      <c r="C239" s="34"/>
    </row>
    <row r="240" spans="1:3">
      <c r="A240" s="25" t="s">
        <v>93</v>
      </c>
      <c r="B240" s="34">
        <v>1</v>
      </c>
      <c r="C240" s="34"/>
    </row>
    <row r="241" spans="1:3">
      <c r="A241" s="25" t="s">
        <v>69</v>
      </c>
      <c r="B241" s="34">
        <v>1</v>
      </c>
      <c r="C241" s="34"/>
    </row>
    <row r="242" spans="1:3">
      <c r="A242" s="25" t="s">
        <v>86</v>
      </c>
      <c r="B242" s="34">
        <v>1</v>
      </c>
      <c r="C242" s="34"/>
    </row>
    <row r="243" spans="1:3">
      <c r="A243" s="25" t="s">
        <v>97</v>
      </c>
      <c r="B243" s="34">
        <v>1</v>
      </c>
      <c r="C243" s="34"/>
    </row>
    <row r="244" spans="1:3">
      <c r="A244" s="16" t="s">
        <v>175</v>
      </c>
      <c r="B244" s="34">
        <v>1</v>
      </c>
      <c r="C244" s="34"/>
    </row>
    <row r="245" spans="1:3">
      <c r="A245" s="25" t="s">
        <v>97</v>
      </c>
      <c r="B245" s="34">
        <v>1</v>
      </c>
      <c r="C245" s="34"/>
    </row>
    <row r="246" spans="1:3">
      <c r="A246" s="16" t="s">
        <v>19</v>
      </c>
      <c r="B246" s="34">
        <v>1</v>
      </c>
      <c r="C246" s="34"/>
    </row>
    <row r="247" spans="1:3">
      <c r="A247" s="25" t="s">
        <v>53</v>
      </c>
      <c r="B247" s="34">
        <v>1</v>
      </c>
      <c r="C247" s="34"/>
    </row>
    <row r="248" spans="1:3">
      <c r="A248" s="15" t="s">
        <v>190</v>
      </c>
      <c r="B248" s="34"/>
      <c r="C248" s="34"/>
    </row>
    <row r="249" spans="1:3">
      <c r="A249" s="16" t="s">
        <v>190</v>
      </c>
      <c r="B249" s="34"/>
      <c r="C249" s="34"/>
    </row>
    <row r="250" spans="1:3">
      <c r="A250" s="25" t="s">
        <v>190</v>
      </c>
      <c r="B250" s="34"/>
      <c r="C250" s="34"/>
    </row>
    <row r="251" spans="1:3">
      <c r="A251" s="15" t="s">
        <v>191</v>
      </c>
      <c r="B251" s="34">
        <v>258</v>
      </c>
      <c r="C251" s="34"/>
    </row>
  </sheetData>
  <mergeCells count="3">
    <mergeCell ref="F2:J2"/>
    <mergeCell ref="E3:K5"/>
    <mergeCell ref="E106:G107"/>
  </mergeCell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EAF3-95F4-194F-995E-8D55DD7F463A}">
  <dimension ref="A1:J110"/>
  <sheetViews>
    <sheetView zoomScale="70" zoomScaleNormal="70" workbookViewId="0">
      <selection activeCell="E110" sqref="E110"/>
    </sheetView>
  </sheetViews>
  <sheetFormatPr defaultColWidth="11.42578125" defaultRowHeight="12.75"/>
  <cols>
    <col min="1" max="1" width="47.42578125" bestFit="1" customWidth="1"/>
    <col min="2" max="2" width="35.5703125" bestFit="1" customWidth="1"/>
    <col min="3" max="3" width="17.28515625" bestFit="1" customWidth="1"/>
    <col min="4" max="4" width="5.85546875" customWidth="1"/>
    <col min="5" max="5" width="34.28515625" customWidth="1"/>
    <col min="6" max="6" width="57.42578125" bestFit="1" customWidth="1"/>
    <col min="7" max="7" width="40.140625" customWidth="1"/>
    <col min="8" max="8" width="25.140625" customWidth="1"/>
  </cols>
  <sheetData>
    <row r="1" spans="1:10" ht="13.5" thickBot="1">
      <c r="A1" s="14" t="s">
        <v>5</v>
      </c>
      <c r="B1" t="s">
        <v>10</v>
      </c>
    </row>
    <row r="2" spans="1:10" ht="12.95" customHeight="1">
      <c r="E2" s="124" t="s">
        <v>243</v>
      </c>
      <c r="F2" s="125"/>
      <c r="G2" s="125"/>
      <c r="H2" s="126"/>
      <c r="I2" s="7"/>
    </row>
    <row r="3" spans="1:10" ht="13.5" thickBot="1">
      <c r="A3" s="14" t="s">
        <v>189</v>
      </c>
      <c r="B3" t="s">
        <v>230</v>
      </c>
      <c r="E3" s="130"/>
      <c r="F3" s="131"/>
      <c r="G3" s="131"/>
      <c r="H3" s="132"/>
      <c r="J3" s="7"/>
    </row>
    <row r="4" spans="1:10">
      <c r="A4" s="15" t="s">
        <v>11</v>
      </c>
      <c r="B4" s="34">
        <v>22</v>
      </c>
      <c r="J4" s="7"/>
    </row>
    <row r="5" spans="1:10">
      <c r="A5" s="16" t="s">
        <v>39</v>
      </c>
      <c r="B5" s="34">
        <v>15</v>
      </c>
      <c r="E5" s="33" t="s">
        <v>193</v>
      </c>
      <c r="F5" s="33" t="s">
        <v>237</v>
      </c>
      <c r="G5" s="33" t="s">
        <v>138</v>
      </c>
      <c r="H5" s="33" t="s">
        <v>259</v>
      </c>
    </row>
    <row r="6" spans="1:10">
      <c r="A6" s="25" t="s">
        <v>224</v>
      </c>
      <c r="B6" s="34">
        <v>1</v>
      </c>
      <c r="E6" s="23" t="s">
        <v>195</v>
      </c>
      <c r="F6" s="23" t="s">
        <v>313</v>
      </c>
      <c r="G6" s="31" t="s">
        <v>39</v>
      </c>
      <c r="H6" s="116">
        <v>8</v>
      </c>
    </row>
    <row r="7" spans="1:10">
      <c r="A7" s="25" t="s">
        <v>225</v>
      </c>
      <c r="B7" s="34">
        <v>1</v>
      </c>
      <c r="E7" s="23" t="s">
        <v>195</v>
      </c>
      <c r="F7" s="23" t="s">
        <v>313</v>
      </c>
      <c r="G7" s="31" t="s">
        <v>61</v>
      </c>
      <c r="H7" s="23">
        <v>1</v>
      </c>
    </row>
    <row r="8" spans="1:10">
      <c r="A8" s="25" t="s">
        <v>228</v>
      </c>
      <c r="B8" s="34">
        <v>2</v>
      </c>
      <c r="E8" s="23" t="s">
        <v>195</v>
      </c>
      <c r="F8" s="23" t="s">
        <v>313</v>
      </c>
      <c r="G8" s="31" t="s">
        <v>47</v>
      </c>
      <c r="H8" s="23">
        <v>1</v>
      </c>
    </row>
    <row r="9" spans="1:10">
      <c r="A9" s="25" t="s">
        <v>217</v>
      </c>
      <c r="B9" s="34">
        <v>2</v>
      </c>
      <c r="E9" s="23" t="s">
        <v>195</v>
      </c>
      <c r="F9" s="23" t="s">
        <v>313</v>
      </c>
      <c r="G9" s="31" t="s">
        <v>35</v>
      </c>
      <c r="H9" s="23">
        <v>1</v>
      </c>
    </row>
    <row r="10" spans="1:10">
      <c r="A10" s="25" t="s">
        <v>229</v>
      </c>
      <c r="B10" s="34">
        <v>1</v>
      </c>
      <c r="E10" s="23" t="s">
        <v>196</v>
      </c>
      <c r="F10" s="32" t="s">
        <v>323</v>
      </c>
      <c r="G10" s="31" t="s">
        <v>39</v>
      </c>
      <c r="H10" s="59">
        <v>9</v>
      </c>
    </row>
    <row r="11" spans="1:10">
      <c r="A11" s="25" t="s">
        <v>210</v>
      </c>
      <c r="B11" s="34">
        <v>1</v>
      </c>
      <c r="E11" s="23" t="s">
        <v>196</v>
      </c>
      <c r="F11" s="32" t="s">
        <v>323</v>
      </c>
      <c r="G11" s="31" t="s">
        <v>33</v>
      </c>
      <c r="H11" s="120">
        <v>2</v>
      </c>
    </row>
    <row r="12" spans="1:10">
      <c r="A12" s="25" t="s">
        <v>214</v>
      </c>
      <c r="B12" s="34">
        <v>3</v>
      </c>
      <c r="E12" s="23" t="s">
        <v>196</v>
      </c>
      <c r="F12" s="32" t="s">
        <v>323</v>
      </c>
      <c r="G12" s="31" t="s">
        <v>35</v>
      </c>
      <c r="H12" s="119">
        <v>4</v>
      </c>
    </row>
    <row r="13" spans="1:10">
      <c r="A13" s="25" t="s">
        <v>227</v>
      </c>
      <c r="B13" s="34">
        <v>2</v>
      </c>
      <c r="C13" s="66"/>
      <c r="E13" s="23" t="s">
        <v>196</v>
      </c>
      <c r="F13" s="32" t="s">
        <v>324</v>
      </c>
      <c r="G13" s="31" t="s">
        <v>39</v>
      </c>
      <c r="H13" s="23">
        <v>2</v>
      </c>
    </row>
    <row r="14" spans="1:10">
      <c r="A14" s="25" t="s">
        <v>220</v>
      </c>
      <c r="B14" s="34">
        <v>2</v>
      </c>
      <c r="C14" s="58">
        <f>COUNT(B6:B14)</f>
        <v>9</v>
      </c>
      <c r="E14" s="23" t="s">
        <v>196</v>
      </c>
      <c r="F14" s="32" t="s">
        <v>324</v>
      </c>
      <c r="G14" s="31" t="s">
        <v>33</v>
      </c>
      <c r="H14" s="23">
        <v>10</v>
      </c>
    </row>
    <row r="15" spans="1:10">
      <c r="A15" s="16" t="s">
        <v>33</v>
      </c>
      <c r="B15" s="34">
        <v>2</v>
      </c>
      <c r="E15" s="23" t="s">
        <v>196</v>
      </c>
      <c r="F15" s="32" t="s">
        <v>324</v>
      </c>
      <c r="G15" s="31" t="s">
        <v>61</v>
      </c>
      <c r="H15" s="23">
        <v>2</v>
      </c>
    </row>
    <row r="16" spans="1:10">
      <c r="A16" s="25" t="s">
        <v>224</v>
      </c>
      <c r="B16" s="34">
        <v>1</v>
      </c>
      <c r="E16" s="23" t="s">
        <v>196</v>
      </c>
      <c r="F16" s="32" t="s">
        <v>324</v>
      </c>
      <c r="G16" s="31" t="s">
        <v>34</v>
      </c>
      <c r="H16" s="23">
        <v>2</v>
      </c>
    </row>
    <row r="17" spans="1:8">
      <c r="A17" s="25" t="s">
        <v>217</v>
      </c>
      <c r="B17" s="34">
        <v>1</v>
      </c>
      <c r="C17" s="117">
        <f>COUNT(B16:B17)</f>
        <v>2</v>
      </c>
      <c r="E17" s="23" t="s">
        <v>196</v>
      </c>
      <c r="F17" s="32" t="s">
        <v>325</v>
      </c>
      <c r="G17" s="31" t="s">
        <v>47</v>
      </c>
      <c r="H17" s="23">
        <v>1</v>
      </c>
    </row>
    <row r="18" spans="1:8">
      <c r="A18" s="16" t="s">
        <v>35</v>
      </c>
      <c r="B18" s="34">
        <v>5</v>
      </c>
      <c r="E18" s="23" t="s">
        <v>196</v>
      </c>
      <c r="F18" s="32" t="s">
        <v>325</v>
      </c>
      <c r="G18" s="31" t="s">
        <v>41</v>
      </c>
      <c r="H18" s="23">
        <v>1</v>
      </c>
    </row>
    <row r="19" spans="1:8">
      <c r="A19" s="25" t="s">
        <v>224</v>
      </c>
      <c r="B19" s="34">
        <v>1</v>
      </c>
      <c r="E19" s="23" t="s">
        <v>196</v>
      </c>
      <c r="F19" s="32" t="s">
        <v>326</v>
      </c>
      <c r="G19" s="31" t="s">
        <v>39</v>
      </c>
      <c r="H19" s="23">
        <v>3</v>
      </c>
    </row>
    <row r="20" spans="1:8">
      <c r="A20" s="25" t="s">
        <v>228</v>
      </c>
      <c r="B20" s="34">
        <v>1</v>
      </c>
      <c r="E20" s="23" t="s">
        <v>196</v>
      </c>
      <c r="F20" s="32" t="s">
        <v>326</v>
      </c>
      <c r="G20" s="31" t="s">
        <v>61</v>
      </c>
      <c r="H20" s="23">
        <v>1</v>
      </c>
    </row>
    <row r="21" spans="1:8">
      <c r="A21" s="25" t="s">
        <v>211</v>
      </c>
      <c r="B21" s="34">
        <v>2</v>
      </c>
      <c r="E21" s="23" t="s">
        <v>196</v>
      </c>
      <c r="F21" s="32" t="s">
        <v>326</v>
      </c>
      <c r="G21" s="31" t="s">
        <v>34</v>
      </c>
      <c r="H21" s="23">
        <v>1</v>
      </c>
    </row>
    <row r="22" spans="1:8">
      <c r="A22" s="25" t="s">
        <v>214</v>
      </c>
      <c r="B22" s="34">
        <v>1</v>
      </c>
      <c r="C22" s="118">
        <f>COUNT(B19:B22)</f>
        <v>4</v>
      </c>
      <c r="E22" s="23" t="s">
        <v>196</v>
      </c>
      <c r="F22" s="32" t="s">
        <v>326</v>
      </c>
      <c r="G22" s="31" t="s">
        <v>47</v>
      </c>
      <c r="H22" s="23">
        <v>1</v>
      </c>
    </row>
    <row r="23" spans="1:8">
      <c r="A23" s="15" t="s">
        <v>25</v>
      </c>
      <c r="B23" s="34">
        <v>28</v>
      </c>
      <c r="E23" s="23" t="s">
        <v>196</v>
      </c>
      <c r="F23" s="32" t="s">
        <v>326</v>
      </c>
      <c r="G23" s="31" t="s">
        <v>41</v>
      </c>
      <c r="H23" s="23">
        <v>6</v>
      </c>
    </row>
    <row r="24" spans="1:8">
      <c r="A24" s="16" t="s">
        <v>39</v>
      </c>
      <c r="B24" s="34">
        <v>2</v>
      </c>
      <c r="E24" s="23" t="s">
        <v>196</v>
      </c>
      <c r="F24" s="32" t="s">
        <v>326</v>
      </c>
      <c r="G24" s="31" t="s">
        <v>35</v>
      </c>
      <c r="H24" s="23">
        <v>4</v>
      </c>
    </row>
    <row r="25" spans="1:8">
      <c r="A25" s="25" t="s">
        <v>226</v>
      </c>
      <c r="B25" s="34">
        <v>1</v>
      </c>
      <c r="E25" s="23" t="s">
        <v>196</v>
      </c>
      <c r="F25" s="32" t="s">
        <v>327</v>
      </c>
      <c r="G25" s="31" t="s">
        <v>35</v>
      </c>
      <c r="H25" s="23">
        <v>1</v>
      </c>
    </row>
    <row r="26" spans="1:8">
      <c r="A26" s="25" t="s">
        <v>220</v>
      </c>
      <c r="B26" s="34">
        <v>1</v>
      </c>
      <c r="E26" s="23" t="s">
        <v>196</v>
      </c>
      <c r="F26" s="32" t="s">
        <v>328</v>
      </c>
      <c r="G26" s="32" t="s">
        <v>39</v>
      </c>
      <c r="H26" s="23">
        <v>4</v>
      </c>
    </row>
    <row r="27" spans="1:8">
      <c r="A27" s="16" t="s">
        <v>33</v>
      </c>
      <c r="B27" s="34">
        <v>19</v>
      </c>
      <c r="E27" s="23" t="s">
        <v>196</v>
      </c>
      <c r="F27" s="32" t="s">
        <v>328</v>
      </c>
      <c r="G27" s="32" t="s">
        <v>33</v>
      </c>
      <c r="H27" s="23">
        <v>1</v>
      </c>
    </row>
    <row r="28" spans="1:8">
      <c r="A28" s="25" t="s">
        <v>218</v>
      </c>
      <c r="B28" s="34">
        <v>1</v>
      </c>
      <c r="E28" s="23" t="s">
        <v>196</v>
      </c>
      <c r="F28" s="32" t="s">
        <v>328</v>
      </c>
      <c r="G28" s="32" t="s">
        <v>47</v>
      </c>
      <c r="H28" s="23">
        <v>4</v>
      </c>
    </row>
    <row r="29" spans="1:8">
      <c r="A29" s="25" t="s">
        <v>224</v>
      </c>
      <c r="B29" s="34">
        <v>2</v>
      </c>
      <c r="E29" s="23" t="s">
        <v>196</v>
      </c>
      <c r="F29" s="32" t="s">
        <v>328</v>
      </c>
      <c r="G29" s="32" t="s">
        <v>41</v>
      </c>
      <c r="H29" s="23">
        <v>1</v>
      </c>
    </row>
    <row r="30" spans="1:8">
      <c r="A30" s="25" t="s">
        <v>225</v>
      </c>
      <c r="B30" s="34">
        <v>1</v>
      </c>
      <c r="E30" s="23" t="s">
        <v>196</v>
      </c>
      <c r="F30" s="32" t="s">
        <v>328</v>
      </c>
      <c r="G30" s="32" t="s">
        <v>35</v>
      </c>
      <c r="H30" s="23">
        <v>1</v>
      </c>
    </row>
    <row r="31" spans="1:8">
      <c r="A31" s="25" t="s">
        <v>226</v>
      </c>
      <c r="B31" s="34">
        <v>1</v>
      </c>
      <c r="E31" s="23" t="s">
        <v>196</v>
      </c>
      <c r="F31" s="32" t="s">
        <v>329</v>
      </c>
      <c r="G31" s="32" t="s">
        <v>41</v>
      </c>
      <c r="H31" s="23">
        <v>1</v>
      </c>
    </row>
    <row r="32" spans="1:8">
      <c r="A32" s="25" t="s">
        <v>215</v>
      </c>
      <c r="B32" s="34">
        <v>1</v>
      </c>
      <c r="E32" s="23" t="s">
        <v>196</v>
      </c>
      <c r="F32" s="32" t="s">
        <v>316</v>
      </c>
      <c r="G32" s="31" t="s">
        <v>33</v>
      </c>
      <c r="H32" s="23">
        <v>1</v>
      </c>
    </row>
    <row r="33" spans="1:8">
      <c r="A33" s="25" t="s">
        <v>212</v>
      </c>
      <c r="B33" s="34">
        <v>1</v>
      </c>
      <c r="E33" s="23" t="s">
        <v>196</v>
      </c>
      <c r="F33" s="32" t="s">
        <v>315</v>
      </c>
      <c r="G33" s="31" t="s">
        <v>35</v>
      </c>
      <c r="H33" s="23">
        <v>1</v>
      </c>
    </row>
    <row r="34" spans="1:8">
      <c r="A34" s="25" t="s">
        <v>213</v>
      </c>
      <c r="B34" s="34">
        <v>2</v>
      </c>
      <c r="E34" s="23" t="s">
        <v>196</v>
      </c>
      <c r="F34" s="32" t="s">
        <v>314</v>
      </c>
      <c r="G34" s="31" t="s">
        <v>39</v>
      </c>
      <c r="H34" s="23">
        <v>1</v>
      </c>
    </row>
    <row r="35" spans="1:8">
      <c r="A35" s="25" t="s">
        <v>211</v>
      </c>
      <c r="B35" s="34">
        <v>5</v>
      </c>
      <c r="E35" s="23" t="s">
        <v>197</v>
      </c>
      <c r="F35" s="32" t="s">
        <v>245</v>
      </c>
      <c r="G35" s="31" t="s">
        <v>33</v>
      </c>
      <c r="H35" s="23">
        <v>4</v>
      </c>
    </row>
    <row r="36" spans="1:8">
      <c r="A36" s="25" t="s">
        <v>214</v>
      </c>
      <c r="B36" s="34">
        <v>2</v>
      </c>
      <c r="E36" s="23" t="s">
        <v>197</v>
      </c>
      <c r="F36" s="32" t="s">
        <v>245</v>
      </c>
      <c r="G36" s="31" t="s">
        <v>47</v>
      </c>
      <c r="H36" s="23">
        <v>1</v>
      </c>
    </row>
    <row r="37" spans="1:8">
      <c r="A37" s="25" t="s">
        <v>220</v>
      </c>
      <c r="B37" s="34">
        <v>3</v>
      </c>
      <c r="E37" s="23" t="s">
        <v>231</v>
      </c>
      <c r="F37" s="32" t="s">
        <v>330</v>
      </c>
      <c r="G37" s="31" t="s">
        <v>39</v>
      </c>
      <c r="H37" s="23">
        <v>1</v>
      </c>
    </row>
    <row r="38" spans="1:8">
      <c r="A38" s="16" t="s">
        <v>61</v>
      </c>
      <c r="B38" s="34">
        <v>2</v>
      </c>
      <c r="E38" s="23" t="s">
        <v>231</v>
      </c>
      <c r="F38" s="32" t="s">
        <v>331</v>
      </c>
      <c r="G38" s="31" t="s">
        <v>39</v>
      </c>
      <c r="H38" s="23">
        <v>1</v>
      </c>
    </row>
    <row r="39" spans="1:8">
      <c r="A39" s="25" t="s">
        <v>223</v>
      </c>
      <c r="B39" s="34">
        <v>1</v>
      </c>
      <c r="E39" s="23" t="s">
        <v>198</v>
      </c>
      <c r="F39" s="32" t="s">
        <v>246</v>
      </c>
      <c r="G39" s="31" t="s">
        <v>39</v>
      </c>
      <c r="H39" s="23">
        <v>1</v>
      </c>
    </row>
    <row r="40" spans="1:8">
      <c r="A40" s="25" t="s">
        <v>219</v>
      </c>
      <c r="B40" s="34">
        <v>1</v>
      </c>
      <c r="E40" s="23" t="s">
        <v>198</v>
      </c>
      <c r="F40" s="32" t="s">
        <v>246</v>
      </c>
      <c r="G40" s="31" t="s">
        <v>35</v>
      </c>
      <c r="H40" s="23">
        <v>2</v>
      </c>
    </row>
    <row r="41" spans="1:8">
      <c r="A41" s="16" t="s">
        <v>34</v>
      </c>
      <c r="B41" s="34">
        <v>5</v>
      </c>
      <c r="E41" s="23" t="s">
        <v>199</v>
      </c>
      <c r="F41" s="57" t="s">
        <v>247</v>
      </c>
      <c r="G41" s="31" t="s">
        <v>39</v>
      </c>
      <c r="H41" s="23">
        <v>2</v>
      </c>
    </row>
    <row r="42" spans="1:8">
      <c r="A42" s="25" t="s">
        <v>213</v>
      </c>
      <c r="B42" s="34">
        <v>2</v>
      </c>
      <c r="E42" s="23" t="s">
        <v>199</v>
      </c>
      <c r="F42" s="57" t="s">
        <v>247</v>
      </c>
      <c r="G42" s="31" t="s">
        <v>41</v>
      </c>
      <c r="H42" s="23">
        <v>1</v>
      </c>
    </row>
    <row r="43" spans="1:8">
      <c r="A43" s="25" t="s">
        <v>211</v>
      </c>
      <c r="B43" s="34">
        <v>3</v>
      </c>
      <c r="E43" s="23" t="s">
        <v>199</v>
      </c>
      <c r="F43" s="57" t="s">
        <v>247</v>
      </c>
      <c r="G43" s="31" t="s">
        <v>35</v>
      </c>
      <c r="H43" s="23">
        <v>3</v>
      </c>
    </row>
    <row r="44" spans="1:8">
      <c r="A44" s="15" t="s">
        <v>180</v>
      </c>
      <c r="B44" s="34">
        <v>2</v>
      </c>
      <c r="E44" s="23" t="s">
        <v>199</v>
      </c>
      <c r="F44" s="32" t="s">
        <v>248</v>
      </c>
      <c r="G44" s="31" t="s">
        <v>39</v>
      </c>
      <c r="H44" s="23">
        <v>2</v>
      </c>
    </row>
    <row r="45" spans="1:8">
      <c r="A45" s="16" t="s">
        <v>47</v>
      </c>
      <c r="B45" s="34">
        <v>1</v>
      </c>
      <c r="E45" s="23" t="s">
        <v>199</v>
      </c>
      <c r="F45" s="32" t="s">
        <v>248</v>
      </c>
      <c r="G45" s="31" t="s">
        <v>35</v>
      </c>
      <c r="H45" s="23">
        <v>1</v>
      </c>
    </row>
    <row r="46" spans="1:8">
      <c r="A46" s="25" t="s">
        <v>222</v>
      </c>
      <c r="B46" s="34">
        <v>1</v>
      </c>
      <c r="E46" s="23" t="s">
        <v>234</v>
      </c>
      <c r="F46" s="23" t="s">
        <v>244</v>
      </c>
      <c r="G46" s="31" t="s">
        <v>33</v>
      </c>
      <c r="H46" s="23">
        <v>5</v>
      </c>
    </row>
    <row r="47" spans="1:8">
      <c r="A47" s="16" t="s">
        <v>41</v>
      </c>
      <c r="B47" s="34">
        <v>1</v>
      </c>
      <c r="E47" s="23" t="s">
        <v>234</v>
      </c>
      <c r="F47" s="23" t="s">
        <v>244</v>
      </c>
      <c r="G47" s="31" t="s">
        <v>34</v>
      </c>
      <c r="H47" s="23">
        <v>1</v>
      </c>
    </row>
    <row r="48" spans="1:8">
      <c r="A48" s="25" t="s">
        <v>222</v>
      </c>
      <c r="B48" s="34">
        <v>1</v>
      </c>
      <c r="E48" s="23" t="s">
        <v>234</v>
      </c>
      <c r="F48" s="23" t="s">
        <v>244</v>
      </c>
      <c r="G48" s="31" t="s">
        <v>47</v>
      </c>
      <c r="H48" s="23">
        <v>1</v>
      </c>
    </row>
    <row r="49" spans="1:8">
      <c r="A49" s="15" t="s">
        <v>170</v>
      </c>
      <c r="B49" s="34">
        <v>16</v>
      </c>
      <c r="E49" s="23" t="s">
        <v>201</v>
      </c>
      <c r="F49" s="32" t="s">
        <v>258</v>
      </c>
      <c r="G49" s="23" t="s">
        <v>35</v>
      </c>
      <c r="H49" s="23">
        <v>2</v>
      </c>
    </row>
    <row r="50" spans="1:8">
      <c r="A50" s="16" t="s">
        <v>39</v>
      </c>
      <c r="B50" s="34">
        <v>3</v>
      </c>
      <c r="E50" s="23" t="s">
        <v>201</v>
      </c>
      <c r="F50" s="32" t="s">
        <v>258</v>
      </c>
      <c r="G50" s="32" t="s">
        <v>39</v>
      </c>
      <c r="H50" s="23">
        <v>1</v>
      </c>
    </row>
    <row r="51" spans="1:8">
      <c r="A51" s="25" t="s">
        <v>228</v>
      </c>
      <c r="B51" s="34">
        <v>1</v>
      </c>
      <c r="E51" s="23" t="s">
        <v>201</v>
      </c>
      <c r="F51" s="32" t="s">
        <v>258</v>
      </c>
      <c r="G51" s="32" t="s">
        <v>35</v>
      </c>
      <c r="H51" s="23">
        <v>1</v>
      </c>
    </row>
    <row r="52" spans="1:8">
      <c r="A52" s="25" t="s">
        <v>217</v>
      </c>
      <c r="B52" s="34">
        <v>1</v>
      </c>
      <c r="E52" s="23" t="s">
        <v>235</v>
      </c>
      <c r="F52" s="23" t="s">
        <v>249</v>
      </c>
      <c r="G52" s="31" t="s">
        <v>33</v>
      </c>
      <c r="H52" s="23">
        <v>1</v>
      </c>
    </row>
    <row r="53" spans="1:8">
      <c r="A53" s="25" t="s">
        <v>214</v>
      </c>
      <c r="B53" s="34">
        <v>1</v>
      </c>
      <c r="E53" s="23" t="s">
        <v>232</v>
      </c>
      <c r="F53" s="32" t="s">
        <v>250</v>
      </c>
      <c r="G53" s="31" t="s">
        <v>33</v>
      </c>
      <c r="H53" s="23">
        <v>1</v>
      </c>
    </row>
    <row r="54" spans="1:8">
      <c r="A54" s="16" t="s">
        <v>61</v>
      </c>
      <c r="B54" s="34">
        <v>1</v>
      </c>
      <c r="E54" s="23" t="s">
        <v>236</v>
      </c>
      <c r="F54" s="32" t="s">
        <v>251</v>
      </c>
      <c r="G54" s="32" t="s">
        <v>39</v>
      </c>
      <c r="H54" s="23">
        <v>1</v>
      </c>
    </row>
    <row r="55" spans="1:8">
      <c r="A55" s="25" t="s">
        <v>223</v>
      </c>
      <c r="B55" s="34">
        <v>1</v>
      </c>
      <c r="E55" s="23" t="s">
        <v>236</v>
      </c>
      <c r="F55" s="32" t="s">
        <v>251</v>
      </c>
      <c r="G55" s="32" t="s">
        <v>33</v>
      </c>
      <c r="H55" s="23">
        <v>3</v>
      </c>
    </row>
    <row r="56" spans="1:8">
      <c r="A56" s="16" t="s">
        <v>34</v>
      </c>
      <c r="B56" s="34">
        <v>1</v>
      </c>
      <c r="E56" s="23" t="s">
        <v>236</v>
      </c>
      <c r="F56" s="32" t="s">
        <v>251</v>
      </c>
      <c r="G56" s="32" t="s">
        <v>34</v>
      </c>
      <c r="H56" s="23">
        <v>1</v>
      </c>
    </row>
    <row r="57" spans="1:8">
      <c r="A57" s="25" t="s">
        <v>223</v>
      </c>
      <c r="B57" s="34">
        <v>1</v>
      </c>
      <c r="E57" s="23" t="s">
        <v>236</v>
      </c>
      <c r="F57" s="32" t="s">
        <v>251</v>
      </c>
      <c r="G57" s="32" t="s">
        <v>47</v>
      </c>
      <c r="H57" s="23">
        <v>1</v>
      </c>
    </row>
    <row r="58" spans="1:8">
      <c r="A58" s="16" t="s">
        <v>47</v>
      </c>
      <c r="B58" s="34">
        <v>1</v>
      </c>
      <c r="E58" s="23" t="s">
        <v>236</v>
      </c>
      <c r="F58" s="32" t="s">
        <v>252</v>
      </c>
      <c r="G58" s="32" t="s">
        <v>39</v>
      </c>
      <c r="H58" s="23">
        <v>1</v>
      </c>
    </row>
    <row r="59" spans="1:8">
      <c r="A59" s="25" t="s">
        <v>214</v>
      </c>
      <c r="B59" s="34">
        <v>1</v>
      </c>
      <c r="E59" s="23" t="s">
        <v>236</v>
      </c>
      <c r="F59" s="32" t="s">
        <v>252</v>
      </c>
      <c r="G59" s="32" t="s">
        <v>33</v>
      </c>
      <c r="H59" s="23">
        <v>2</v>
      </c>
    </row>
    <row r="60" spans="1:8">
      <c r="A60" s="16" t="s">
        <v>41</v>
      </c>
      <c r="B60" s="34">
        <v>6</v>
      </c>
      <c r="E60" s="23" t="s">
        <v>236</v>
      </c>
      <c r="F60" s="32" t="s">
        <v>252</v>
      </c>
      <c r="G60" s="32" t="s">
        <v>34</v>
      </c>
      <c r="H60" s="23">
        <v>1</v>
      </c>
    </row>
    <row r="61" spans="1:8">
      <c r="A61" s="25" t="s">
        <v>215</v>
      </c>
      <c r="B61" s="34">
        <v>1</v>
      </c>
      <c r="E61" s="23" t="s">
        <v>236</v>
      </c>
      <c r="F61" s="32" t="s">
        <v>252</v>
      </c>
      <c r="G61" s="32" t="s">
        <v>47</v>
      </c>
      <c r="H61" s="23">
        <v>1</v>
      </c>
    </row>
    <row r="62" spans="1:8">
      <c r="A62" s="25" t="s">
        <v>212</v>
      </c>
      <c r="B62" s="34">
        <v>1</v>
      </c>
      <c r="E62" s="23" t="s">
        <v>236</v>
      </c>
      <c r="F62" s="32" t="s">
        <v>252</v>
      </c>
      <c r="G62" s="32" t="s">
        <v>35</v>
      </c>
      <c r="H62" s="23">
        <v>1</v>
      </c>
    </row>
    <row r="63" spans="1:8">
      <c r="A63" s="25" t="s">
        <v>213</v>
      </c>
      <c r="B63" s="34">
        <v>1</v>
      </c>
      <c r="E63" s="23" t="s">
        <v>204</v>
      </c>
      <c r="F63" s="32" t="s">
        <v>333</v>
      </c>
      <c r="G63" s="31" t="s">
        <v>47</v>
      </c>
      <c r="H63" s="23">
        <v>1</v>
      </c>
    </row>
    <row r="64" spans="1:8">
      <c r="A64" s="25" t="s">
        <v>210</v>
      </c>
      <c r="B64" s="34">
        <v>1</v>
      </c>
      <c r="E64" s="23" t="s">
        <v>204</v>
      </c>
      <c r="F64" s="32" t="s">
        <v>332</v>
      </c>
      <c r="G64" s="31" t="s">
        <v>39</v>
      </c>
      <c r="H64" s="23">
        <v>2</v>
      </c>
    </row>
    <row r="65" spans="1:8">
      <c r="A65" s="25" t="s">
        <v>222</v>
      </c>
      <c r="B65" s="34">
        <v>1</v>
      </c>
      <c r="E65" s="23" t="s">
        <v>204</v>
      </c>
      <c r="F65" s="32" t="s">
        <v>332</v>
      </c>
      <c r="G65" s="31" t="s">
        <v>35</v>
      </c>
      <c r="H65" s="23">
        <v>1</v>
      </c>
    </row>
    <row r="66" spans="1:8">
      <c r="A66" s="25" t="s">
        <v>214</v>
      </c>
      <c r="B66" s="34">
        <v>1</v>
      </c>
      <c r="E66" s="23" t="s">
        <v>204</v>
      </c>
      <c r="F66" s="32" t="s">
        <v>317</v>
      </c>
      <c r="G66" s="32" t="s">
        <v>34</v>
      </c>
      <c r="H66" s="23">
        <v>1</v>
      </c>
    </row>
    <row r="67" spans="1:8">
      <c r="A67" s="16" t="s">
        <v>35</v>
      </c>
      <c r="B67" s="34">
        <v>4</v>
      </c>
      <c r="E67" s="23" t="s">
        <v>204</v>
      </c>
      <c r="F67" s="32" t="s">
        <v>317</v>
      </c>
      <c r="G67" s="32" t="s">
        <v>41</v>
      </c>
      <c r="H67" s="23">
        <v>1</v>
      </c>
    </row>
    <row r="68" spans="1:8">
      <c r="A68" s="25" t="s">
        <v>218</v>
      </c>
      <c r="B68" s="34">
        <v>1</v>
      </c>
      <c r="E68" s="23" t="s">
        <v>204</v>
      </c>
      <c r="F68" s="32" t="s">
        <v>317</v>
      </c>
      <c r="G68" s="32" t="s">
        <v>35</v>
      </c>
      <c r="H68" s="23">
        <v>1</v>
      </c>
    </row>
    <row r="69" spans="1:8">
      <c r="A69" s="25" t="s">
        <v>211</v>
      </c>
      <c r="B69" s="34">
        <v>1</v>
      </c>
      <c r="E69" s="23" t="s">
        <v>204</v>
      </c>
      <c r="F69" s="32" t="s">
        <v>318</v>
      </c>
      <c r="G69" s="32" t="s">
        <v>39</v>
      </c>
      <c r="H69" s="23">
        <v>4</v>
      </c>
    </row>
    <row r="70" spans="1:8">
      <c r="A70" s="25" t="s">
        <v>214</v>
      </c>
      <c r="B70" s="34">
        <v>1</v>
      </c>
      <c r="E70" s="23" t="s">
        <v>204</v>
      </c>
      <c r="F70" s="32" t="s">
        <v>318</v>
      </c>
      <c r="G70" s="32" t="s">
        <v>33</v>
      </c>
      <c r="H70" s="23">
        <v>3</v>
      </c>
    </row>
    <row r="71" spans="1:8">
      <c r="A71" s="25" t="s">
        <v>220</v>
      </c>
      <c r="B71" s="34">
        <v>1</v>
      </c>
      <c r="E71" s="23" t="s">
        <v>204</v>
      </c>
      <c r="F71" s="32" t="s">
        <v>318</v>
      </c>
      <c r="G71" s="32" t="s">
        <v>61</v>
      </c>
      <c r="H71" s="23">
        <v>2</v>
      </c>
    </row>
    <row r="72" spans="1:8">
      <c r="A72" s="15" t="s">
        <v>174</v>
      </c>
      <c r="B72" s="34">
        <v>1</v>
      </c>
      <c r="E72" s="23" t="s">
        <v>204</v>
      </c>
      <c r="F72" s="32" t="s">
        <v>318</v>
      </c>
      <c r="G72" s="32" t="s">
        <v>34</v>
      </c>
      <c r="H72" s="23">
        <v>2</v>
      </c>
    </row>
    <row r="73" spans="1:8">
      <c r="A73" s="16" t="s">
        <v>35</v>
      </c>
      <c r="B73" s="34">
        <v>1</v>
      </c>
      <c r="E73" s="23" t="s">
        <v>204</v>
      </c>
      <c r="F73" s="32" t="s">
        <v>318</v>
      </c>
      <c r="G73" s="32" t="s">
        <v>47</v>
      </c>
      <c r="H73" s="23">
        <v>3</v>
      </c>
    </row>
    <row r="74" spans="1:8">
      <c r="A74" s="25" t="s">
        <v>218</v>
      </c>
      <c r="B74" s="34">
        <v>1</v>
      </c>
      <c r="E74" s="23" t="s">
        <v>204</v>
      </c>
      <c r="F74" s="32" t="s">
        <v>318</v>
      </c>
      <c r="G74" s="32" t="s">
        <v>41</v>
      </c>
      <c r="H74" s="23">
        <v>5</v>
      </c>
    </row>
    <row r="75" spans="1:8">
      <c r="A75" s="15" t="s">
        <v>171</v>
      </c>
      <c r="B75" s="34">
        <v>16</v>
      </c>
      <c r="E75" s="23" t="s">
        <v>204</v>
      </c>
      <c r="F75" s="32" t="s">
        <v>318</v>
      </c>
      <c r="G75" s="32" t="s">
        <v>35</v>
      </c>
      <c r="H75" s="23">
        <v>4</v>
      </c>
    </row>
    <row r="76" spans="1:8">
      <c r="A76" s="16" t="s">
        <v>39</v>
      </c>
      <c r="B76" s="34">
        <v>6</v>
      </c>
      <c r="E76" s="31" t="s">
        <v>205</v>
      </c>
      <c r="F76" s="32" t="s">
        <v>257</v>
      </c>
      <c r="G76" s="32" t="s">
        <v>33</v>
      </c>
      <c r="H76" s="23">
        <v>3</v>
      </c>
    </row>
    <row r="77" spans="1:8">
      <c r="A77" s="25" t="s">
        <v>224</v>
      </c>
      <c r="B77" s="34">
        <v>1</v>
      </c>
      <c r="E77" s="31" t="s">
        <v>205</v>
      </c>
      <c r="F77" s="32" t="s">
        <v>257</v>
      </c>
      <c r="G77" s="32" t="s">
        <v>34</v>
      </c>
      <c r="H77" s="23">
        <v>3</v>
      </c>
    </row>
    <row r="78" spans="1:8">
      <c r="A78" s="25" t="s">
        <v>211</v>
      </c>
      <c r="B78" s="34">
        <v>1</v>
      </c>
      <c r="E78" s="31" t="s">
        <v>205</v>
      </c>
      <c r="F78" s="32" t="s">
        <v>257</v>
      </c>
      <c r="G78" s="32" t="s">
        <v>35</v>
      </c>
      <c r="H78" s="23">
        <v>1</v>
      </c>
    </row>
    <row r="79" spans="1:8">
      <c r="A79" s="25" t="s">
        <v>217</v>
      </c>
      <c r="B79" s="34">
        <v>1</v>
      </c>
      <c r="E79" s="31" t="s">
        <v>205</v>
      </c>
      <c r="F79" s="32" t="s">
        <v>253</v>
      </c>
      <c r="G79" s="32" t="s">
        <v>33</v>
      </c>
      <c r="H79" s="23">
        <v>5</v>
      </c>
    </row>
    <row r="80" spans="1:8">
      <c r="A80" s="25" t="s">
        <v>214</v>
      </c>
      <c r="B80" s="34">
        <v>3</v>
      </c>
      <c r="E80" s="31" t="s">
        <v>205</v>
      </c>
      <c r="F80" s="32" t="s">
        <v>253</v>
      </c>
      <c r="G80" s="32" t="s">
        <v>34</v>
      </c>
      <c r="H80" s="23">
        <v>1</v>
      </c>
    </row>
    <row r="81" spans="1:8">
      <c r="A81" s="16" t="s">
        <v>33</v>
      </c>
      <c r="B81" s="34">
        <v>1</v>
      </c>
      <c r="E81" s="31" t="s">
        <v>205</v>
      </c>
      <c r="F81" s="32" t="s">
        <v>253</v>
      </c>
      <c r="G81" s="32" t="s">
        <v>41</v>
      </c>
      <c r="H81" s="23">
        <v>1</v>
      </c>
    </row>
    <row r="82" spans="1:8">
      <c r="A82" s="25" t="s">
        <v>224</v>
      </c>
      <c r="B82" s="34">
        <v>1</v>
      </c>
      <c r="E82" s="23" t="s">
        <v>206</v>
      </c>
      <c r="F82" s="32" t="s">
        <v>254</v>
      </c>
      <c r="G82" s="32" t="s">
        <v>39</v>
      </c>
      <c r="H82" s="23">
        <v>5</v>
      </c>
    </row>
    <row r="83" spans="1:8">
      <c r="A83" s="16" t="s">
        <v>47</v>
      </c>
      <c r="B83" s="34">
        <v>5</v>
      </c>
      <c r="E83" s="23" t="s">
        <v>206</v>
      </c>
      <c r="F83" s="32" t="s">
        <v>254</v>
      </c>
      <c r="G83" s="32" t="s">
        <v>33</v>
      </c>
      <c r="H83" s="23">
        <v>2</v>
      </c>
    </row>
    <row r="84" spans="1:8">
      <c r="A84" s="25" t="s">
        <v>215</v>
      </c>
      <c r="B84" s="34">
        <v>1</v>
      </c>
      <c r="E84" s="23" t="s">
        <v>206</v>
      </c>
      <c r="F84" s="32" t="s">
        <v>254</v>
      </c>
      <c r="G84" s="32" t="s">
        <v>34</v>
      </c>
      <c r="H84" s="23">
        <v>1</v>
      </c>
    </row>
    <row r="85" spans="1:8">
      <c r="A85" s="25" t="s">
        <v>212</v>
      </c>
      <c r="B85" s="34">
        <v>1</v>
      </c>
      <c r="E85" s="23" t="s">
        <v>206</v>
      </c>
      <c r="F85" s="32" t="s">
        <v>254</v>
      </c>
      <c r="G85" s="32" t="s">
        <v>47</v>
      </c>
      <c r="H85" s="23">
        <v>3</v>
      </c>
    </row>
    <row r="86" spans="1:8">
      <c r="A86" s="25" t="s">
        <v>222</v>
      </c>
      <c r="B86" s="34">
        <v>1</v>
      </c>
      <c r="E86" s="23" t="s">
        <v>206</v>
      </c>
      <c r="F86" s="32" t="s">
        <v>254</v>
      </c>
      <c r="G86" s="32" t="s">
        <v>41</v>
      </c>
      <c r="H86" s="23">
        <v>2</v>
      </c>
    </row>
    <row r="87" spans="1:8">
      <c r="A87" s="25" t="s">
        <v>214</v>
      </c>
      <c r="B87" s="34">
        <v>2</v>
      </c>
      <c r="E87" s="23" t="s">
        <v>206</v>
      </c>
      <c r="F87" s="32" t="s">
        <v>254</v>
      </c>
      <c r="G87" s="32" t="s">
        <v>35</v>
      </c>
      <c r="H87" s="23">
        <v>4</v>
      </c>
    </row>
    <row r="88" spans="1:8">
      <c r="A88" s="16" t="s">
        <v>41</v>
      </c>
      <c r="B88" s="34">
        <v>2</v>
      </c>
      <c r="E88" s="23" t="s">
        <v>206</v>
      </c>
      <c r="F88" s="32" t="s">
        <v>255</v>
      </c>
      <c r="G88" s="32" t="s">
        <v>39</v>
      </c>
      <c r="H88" s="23">
        <v>1</v>
      </c>
    </row>
    <row r="89" spans="1:8">
      <c r="A89" s="25" t="s">
        <v>221</v>
      </c>
      <c r="B89" s="34">
        <v>2</v>
      </c>
      <c r="E89" s="23" t="s">
        <v>206</v>
      </c>
      <c r="F89" s="32" t="s">
        <v>255</v>
      </c>
      <c r="G89" s="32" t="s">
        <v>41</v>
      </c>
      <c r="H89" s="23">
        <v>1</v>
      </c>
    </row>
    <row r="90" spans="1:8">
      <c r="A90" s="16" t="s">
        <v>35</v>
      </c>
      <c r="B90" s="34">
        <v>2</v>
      </c>
      <c r="E90" s="31" t="s">
        <v>207</v>
      </c>
      <c r="F90" s="32" t="s">
        <v>256</v>
      </c>
      <c r="G90" s="32" t="s">
        <v>33</v>
      </c>
      <c r="H90" s="23">
        <v>1</v>
      </c>
    </row>
    <row r="91" spans="1:8">
      <c r="A91" s="25" t="s">
        <v>212</v>
      </c>
      <c r="B91" s="34">
        <v>2</v>
      </c>
      <c r="E91" s="31" t="s">
        <v>207</v>
      </c>
      <c r="F91" s="32" t="s">
        <v>256</v>
      </c>
      <c r="G91" s="32" t="s">
        <v>35</v>
      </c>
      <c r="H91" s="23">
        <v>1</v>
      </c>
    </row>
    <row r="92" spans="1:8">
      <c r="A92" s="15" t="s">
        <v>179</v>
      </c>
      <c r="B92" s="34">
        <v>1</v>
      </c>
      <c r="E92" s="31" t="s">
        <v>207</v>
      </c>
      <c r="F92" s="32" t="s">
        <v>246</v>
      </c>
      <c r="G92" s="32" t="s">
        <v>39</v>
      </c>
      <c r="H92" s="23">
        <v>1</v>
      </c>
    </row>
    <row r="93" spans="1:8">
      <c r="A93" s="16" t="s">
        <v>41</v>
      </c>
      <c r="B93" s="34">
        <v>1</v>
      </c>
      <c r="E93" s="31" t="s">
        <v>208</v>
      </c>
      <c r="F93" s="32" t="s">
        <v>334</v>
      </c>
      <c r="G93" s="32" t="s">
        <v>39</v>
      </c>
      <c r="H93" s="23">
        <v>2</v>
      </c>
    </row>
    <row r="94" spans="1:8">
      <c r="A94" s="25" t="s">
        <v>212</v>
      </c>
      <c r="B94" s="34">
        <v>1</v>
      </c>
      <c r="E94" s="31" t="s">
        <v>208</v>
      </c>
      <c r="F94" s="32" t="s">
        <v>334</v>
      </c>
      <c r="G94" s="32" t="s">
        <v>33</v>
      </c>
      <c r="H94" s="23">
        <v>6</v>
      </c>
    </row>
    <row r="95" spans="1:8">
      <c r="A95" s="15" t="s">
        <v>24</v>
      </c>
      <c r="B95" s="34">
        <v>3</v>
      </c>
      <c r="E95" s="31" t="s">
        <v>208</v>
      </c>
      <c r="F95" s="32" t="s">
        <v>334</v>
      </c>
      <c r="G95" s="32" t="s">
        <v>35</v>
      </c>
      <c r="H95" s="23">
        <v>1</v>
      </c>
    </row>
    <row r="96" spans="1:8">
      <c r="A96" s="16" t="s">
        <v>39</v>
      </c>
      <c r="B96" s="34">
        <v>1</v>
      </c>
      <c r="E96" s="31" t="s">
        <v>208</v>
      </c>
      <c r="F96" s="32" t="s">
        <v>319</v>
      </c>
      <c r="G96" s="32" t="s">
        <v>39</v>
      </c>
      <c r="H96" s="23">
        <v>3</v>
      </c>
    </row>
    <row r="97" spans="1:8">
      <c r="A97" s="25" t="s">
        <v>210</v>
      </c>
      <c r="B97" s="34">
        <v>1</v>
      </c>
      <c r="E97" s="31" t="s">
        <v>208</v>
      </c>
      <c r="F97" s="32" t="s">
        <v>319</v>
      </c>
      <c r="G97" s="32" t="s">
        <v>41</v>
      </c>
      <c r="H97" s="23">
        <v>1</v>
      </c>
    </row>
    <row r="98" spans="1:8">
      <c r="A98" s="16" t="s">
        <v>33</v>
      </c>
      <c r="B98" s="34">
        <v>1</v>
      </c>
      <c r="E98" s="31" t="s">
        <v>208</v>
      </c>
      <c r="F98" s="32" t="s">
        <v>320</v>
      </c>
      <c r="G98" s="32" t="s">
        <v>33</v>
      </c>
      <c r="H98" s="23">
        <v>1</v>
      </c>
    </row>
    <row r="99" spans="1:8">
      <c r="A99" s="25" t="s">
        <v>211</v>
      </c>
      <c r="B99" s="34">
        <v>1</v>
      </c>
    </row>
    <row r="100" spans="1:8">
      <c r="A100" s="16" t="s">
        <v>35</v>
      </c>
      <c r="B100" s="34">
        <v>1</v>
      </c>
      <c r="E100" t="s">
        <v>342</v>
      </c>
    </row>
    <row r="101" spans="1:8">
      <c r="A101" s="25" t="s">
        <v>220</v>
      </c>
      <c r="B101" s="34">
        <v>1</v>
      </c>
    </row>
    <row r="102" spans="1:8">
      <c r="A102" s="15" t="s">
        <v>191</v>
      </c>
      <c r="B102" s="34">
        <v>89</v>
      </c>
    </row>
    <row r="110" spans="1:8">
      <c r="E110" t="s">
        <v>343</v>
      </c>
    </row>
  </sheetData>
  <mergeCells count="1">
    <mergeCell ref="E2:H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Q1123"/>
  <sheetViews>
    <sheetView showGridLines="0" zoomScale="60" zoomScaleNormal="60" workbookViewId="0">
      <pane ySplit="1" topLeftCell="A2" activePane="bottomLeft" state="frozen"/>
      <selection pane="bottomLeft" activeCell="D8" sqref="D8"/>
    </sheetView>
  </sheetViews>
  <sheetFormatPr defaultColWidth="12.7109375" defaultRowHeight="12.75"/>
  <cols>
    <col min="1" max="1" width="8.5703125" style="2" customWidth="1"/>
    <col min="2" max="2" width="5.140625" customWidth="1"/>
    <col min="3" max="3" width="16.42578125" style="4" customWidth="1"/>
    <col min="4" max="4" width="7.85546875" style="5" customWidth="1"/>
    <col min="5" max="5" width="14.140625" style="4" customWidth="1"/>
    <col min="6" max="6" width="32.5703125" style="2" customWidth="1"/>
    <col min="7" max="7" width="34.28515625" style="2" customWidth="1"/>
    <col min="8" max="8" width="19" style="5" customWidth="1"/>
    <col min="9" max="9" width="9.85546875" style="4" customWidth="1"/>
    <col min="10" max="10" width="26.42578125" style="13" customWidth="1"/>
    <col min="11" max="11" width="23.140625" style="13" customWidth="1"/>
    <col min="12" max="12" width="48.7109375" style="10" customWidth="1"/>
    <col min="14" max="14" width="22.7109375" bestFit="1" customWidth="1"/>
    <col min="15" max="15" width="32.85546875" customWidth="1"/>
    <col min="16" max="16" width="39.85546875" customWidth="1"/>
  </cols>
  <sheetData>
    <row r="1" spans="1:15" s="6" customFormat="1" ht="25.5">
      <c r="A1" s="96" t="s">
        <v>310</v>
      </c>
      <c r="B1" s="90" t="s">
        <v>38</v>
      </c>
      <c r="C1" s="91" t="s">
        <v>0</v>
      </c>
      <c r="D1" s="92" t="s">
        <v>136</v>
      </c>
      <c r="E1" s="93" t="s">
        <v>32</v>
      </c>
      <c r="F1" s="93" t="s">
        <v>311</v>
      </c>
      <c r="G1" s="93" t="s">
        <v>29</v>
      </c>
      <c r="H1" s="93" t="s">
        <v>5</v>
      </c>
      <c r="I1" s="93" t="s">
        <v>6</v>
      </c>
      <c r="J1" s="93" t="s">
        <v>27</v>
      </c>
      <c r="K1" s="93" t="s">
        <v>23</v>
      </c>
      <c r="L1" s="93" t="s">
        <v>157</v>
      </c>
    </row>
    <row r="2" spans="1:15" s="63" customFormat="1" ht="76.5" customHeight="1">
      <c r="A2" s="60" t="s">
        <v>214</v>
      </c>
      <c r="B2" s="62">
        <v>1</v>
      </c>
      <c r="C2" s="61" t="s">
        <v>20</v>
      </c>
      <c r="D2" s="61">
        <f>VLOOKUP(E2,'TD_Sub-TD_ID'!$C$2:$D$8,2,FALSE)</f>
        <v>1.2</v>
      </c>
      <c r="E2" s="61" t="s">
        <v>33</v>
      </c>
      <c r="F2" s="61" t="s">
        <v>1</v>
      </c>
      <c r="G2" s="61" t="s">
        <v>28</v>
      </c>
      <c r="H2" s="61" t="s">
        <v>19</v>
      </c>
      <c r="I2" s="62" t="s">
        <v>8</v>
      </c>
      <c r="J2" s="61" t="s">
        <v>26</v>
      </c>
      <c r="K2" s="61" t="s">
        <v>260</v>
      </c>
      <c r="L2" s="95" t="s">
        <v>73</v>
      </c>
      <c r="N2" s="146" t="s">
        <v>342</v>
      </c>
      <c r="O2" s="146"/>
    </row>
    <row r="3" spans="1:15" s="63" customFormat="1" ht="51">
      <c r="A3" s="64" t="s">
        <v>220</v>
      </c>
      <c r="B3" s="62">
        <v>1</v>
      </c>
      <c r="C3" s="61" t="s">
        <v>20</v>
      </c>
      <c r="D3" s="61">
        <f>VLOOKUP(E3,'TD_Sub-TD_ID'!$C$2:$D$8,2,FALSE)</f>
        <v>1.2</v>
      </c>
      <c r="E3" s="61" t="s">
        <v>33</v>
      </c>
      <c r="F3" s="61" t="s">
        <v>1</v>
      </c>
      <c r="G3" s="61" t="s">
        <v>28</v>
      </c>
      <c r="H3" s="61" t="s">
        <v>19</v>
      </c>
      <c r="I3" s="62" t="s">
        <v>8</v>
      </c>
      <c r="J3" s="61" t="s">
        <v>26</v>
      </c>
      <c r="K3" s="61" t="s">
        <v>260</v>
      </c>
      <c r="L3" s="95" t="s">
        <v>73</v>
      </c>
    </row>
    <row r="4" spans="1:15" s="66" customFormat="1" ht="51">
      <c r="A4" s="64" t="s">
        <v>211</v>
      </c>
      <c r="B4" s="62">
        <v>1</v>
      </c>
      <c r="C4" s="61" t="s">
        <v>20</v>
      </c>
      <c r="D4" s="61">
        <f>VLOOKUP(E4,'TD_Sub-TD_ID'!$C$2:$D$8,2,FALSE)</f>
        <v>1.2</v>
      </c>
      <c r="E4" s="61" t="s">
        <v>33</v>
      </c>
      <c r="F4" s="61" t="s">
        <v>1</v>
      </c>
      <c r="G4" s="61" t="s">
        <v>28</v>
      </c>
      <c r="H4" s="61" t="s">
        <v>19</v>
      </c>
      <c r="I4" s="62" t="s">
        <v>8</v>
      </c>
      <c r="J4" s="61" t="s">
        <v>26</v>
      </c>
      <c r="K4" s="61" t="s">
        <v>260</v>
      </c>
      <c r="L4" s="61" t="s">
        <v>139</v>
      </c>
      <c r="N4" s="67"/>
    </row>
    <row r="5" spans="1:15" s="66" customFormat="1" ht="51">
      <c r="A5" s="60" t="s">
        <v>214</v>
      </c>
      <c r="B5" s="62">
        <v>1</v>
      </c>
      <c r="C5" s="61" t="s">
        <v>20</v>
      </c>
      <c r="D5" s="61">
        <f>VLOOKUP(E5,'TD_Sub-TD_ID'!$C$2:$D$8,2,FALSE)</f>
        <v>1.2</v>
      </c>
      <c r="E5" s="61" t="s">
        <v>33</v>
      </c>
      <c r="F5" s="61" t="s">
        <v>1</v>
      </c>
      <c r="G5" s="61" t="s">
        <v>28</v>
      </c>
      <c r="H5" s="61" t="s">
        <v>10</v>
      </c>
      <c r="I5" s="62" t="s">
        <v>9</v>
      </c>
      <c r="J5" s="61" t="s">
        <v>25</v>
      </c>
      <c r="K5" s="61" t="s">
        <v>261</v>
      </c>
      <c r="L5" s="61" t="s">
        <v>73</v>
      </c>
      <c r="N5" s="67"/>
    </row>
    <row r="6" spans="1:15" s="66" customFormat="1" ht="51">
      <c r="A6" s="64" t="s">
        <v>220</v>
      </c>
      <c r="B6" s="62">
        <v>1</v>
      </c>
      <c r="C6" s="61" t="s">
        <v>20</v>
      </c>
      <c r="D6" s="61">
        <f>VLOOKUP(E6,'TD_Sub-TD_ID'!$C$2:$D$8,2,FALSE)</f>
        <v>1.2</v>
      </c>
      <c r="E6" s="61" t="s">
        <v>33</v>
      </c>
      <c r="F6" s="61" t="s">
        <v>1</v>
      </c>
      <c r="G6" s="61" t="s">
        <v>28</v>
      </c>
      <c r="H6" s="61" t="s">
        <v>10</v>
      </c>
      <c r="I6" s="62" t="s">
        <v>9</v>
      </c>
      <c r="J6" s="61" t="s">
        <v>25</v>
      </c>
      <c r="K6" s="61" t="s">
        <v>261</v>
      </c>
      <c r="L6" s="61" t="s">
        <v>73</v>
      </c>
      <c r="N6" s="67"/>
    </row>
    <row r="7" spans="1:15" s="66" customFormat="1" ht="51">
      <c r="A7" s="64" t="s">
        <v>211</v>
      </c>
      <c r="B7" s="62">
        <v>1</v>
      </c>
      <c r="C7" s="61" t="s">
        <v>20</v>
      </c>
      <c r="D7" s="61">
        <f>VLOOKUP(E7,'TD_Sub-TD_ID'!$C$2:$D$8,2,FALSE)</f>
        <v>1.2</v>
      </c>
      <c r="E7" s="61" t="s">
        <v>33</v>
      </c>
      <c r="F7" s="61" t="s">
        <v>1</v>
      </c>
      <c r="G7" s="61" t="s">
        <v>28</v>
      </c>
      <c r="H7" s="61" t="s">
        <v>10</v>
      </c>
      <c r="I7" s="62" t="s">
        <v>9</v>
      </c>
      <c r="J7" s="61" t="s">
        <v>25</v>
      </c>
      <c r="K7" s="61" t="s">
        <v>261</v>
      </c>
      <c r="L7" s="61" t="s">
        <v>139</v>
      </c>
      <c r="N7" s="67"/>
    </row>
    <row r="8" spans="1:15" s="66" customFormat="1" ht="51">
      <c r="A8" s="64" t="s">
        <v>211</v>
      </c>
      <c r="B8" s="62">
        <v>1</v>
      </c>
      <c r="C8" s="61" t="s">
        <v>20</v>
      </c>
      <c r="D8" s="61">
        <f>VLOOKUP(E8,'TD_Sub-TD_ID'!$C$2:$D$8,2,FALSE)</f>
        <v>1.4</v>
      </c>
      <c r="E8" s="60" t="s">
        <v>34</v>
      </c>
      <c r="F8" s="60" t="s">
        <v>1</v>
      </c>
      <c r="G8" s="60" t="s">
        <v>30</v>
      </c>
      <c r="H8" s="61" t="s">
        <v>10</v>
      </c>
      <c r="I8" s="62" t="s">
        <v>9</v>
      </c>
      <c r="J8" s="61" t="s">
        <v>25</v>
      </c>
      <c r="K8" s="61" t="s">
        <v>261</v>
      </c>
      <c r="L8" s="61" t="s">
        <v>139</v>
      </c>
      <c r="N8" s="67"/>
    </row>
    <row r="9" spans="1:15" s="66" customFormat="1" ht="51">
      <c r="A9" s="64" t="s">
        <v>220</v>
      </c>
      <c r="B9" s="62">
        <v>1</v>
      </c>
      <c r="C9" s="61" t="s">
        <v>20</v>
      </c>
      <c r="D9" s="61">
        <f>VLOOKUP(E9,'TD_Sub-TD_ID'!$C$2:$D$8,2,FALSE)</f>
        <v>1.2</v>
      </c>
      <c r="E9" s="60" t="s">
        <v>33</v>
      </c>
      <c r="F9" s="60" t="s">
        <v>1</v>
      </c>
      <c r="G9" s="60" t="s">
        <v>31</v>
      </c>
      <c r="H9" s="61" t="s">
        <v>10</v>
      </c>
      <c r="I9" s="62" t="s">
        <v>9</v>
      </c>
      <c r="J9" s="61" t="s">
        <v>25</v>
      </c>
      <c r="K9" s="61" t="s">
        <v>261</v>
      </c>
      <c r="L9" s="61" t="s">
        <v>73</v>
      </c>
      <c r="N9" s="67"/>
    </row>
    <row r="10" spans="1:15" s="66" customFormat="1" ht="51">
      <c r="A10" s="60" t="s">
        <v>214</v>
      </c>
      <c r="B10" s="62">
        <v>1</v>
      </c>
      <c r="C10" s="61" t="s">
        <v>20</v>
      </c>
      <c r="D10" s="61">
        <f>VLOOKUP(E10,'TD_Sub-TD_ID'!$C$2:$D$8,2,FALSE)</f>
        <v>1.2</v>
      </c>
      <c r="E10" s="60" t="s">
        <v>33</v>
      </c>
      <c r="F10" s="60" t="s">
        <v>1</v>
      </c>
      <c r="G10" s="60" t="s">
        <v>31</v>
      </c>
      <c r="H10" s="61" t="s">
        <v>10</v>
      </c>
      <c r="I10" s="62" t="s">
        <v>9</v>
      </c>
      <c r="J10" s="61" t="s">
        <v>25</v>
      </c>
      <c r="K10" s="61" t="s">
        <v>261</v>
      </c>
      <c r="L10" s="61" t="s">
        <v>139</v>
      </c>
      <c r="N10" s="67"/>
    </row>
    <row r="11" spans="1:15" s="66" customFormat="1" ht="51">
      <c r="A11" s="64" t="s">
        <v>211</v>
      </c>
      <c r="B11" s="62">
        <v>1</v>
      </c>
      <c r="C11" s="61" t="s">
        <v>20</v>
      </c>
      <c r="D11" s="61">
        <f>VLOOKUP(E11,'TD_Sub-TD_ID'!$C$2:$D$8,2,FALSE)</f>
        <v>1.2</v>
      </c>
      <c r="E11" s="61" t="s">
        <v>33</v>
      </c>
      <c r="F11" s="61" t="s">
        <v>1</v>
      </c>
      <c r="G11" s="61" t="s">
        <v>30</v>
      </c>
      <c r="H11" s="61" t="s">
        <v>10</v>
      </c>
      <c r="I11" s="62" t="s">
        <v>9</v>
      </c>
      <c r="J11" s="61" t="s">
        <v>25</v>
      </c>
      <c r="K11" s="61" t="s">
        <v>261</v>
      </c>
      <c r="L11" s="61" t="s">
        <v>139</v>
      </c>
      <c r="N11" s="67"/>
    </row>
    <row r="12" spans="1:15" s="66" customFormat="1" ht="25.5">
      <c r="A12" s="60" t="s">
        <v>214</v>
      </c>
      <c r="B12" s="62">
        <v>1</v>
      </c>
      <c r="C12" s="61" t="s">
        <v>20</v>
      </c>
      <c r="D12" s="61">
        <f>VLOOKUP(E12,'TD_Sub-TD_ID'!$C$2:$D$8,2,FALSE)</f>
        <v>1.4</v>
      </c>
      <c r="E12" s="61" t="s">
        <v>34</v>
      </c>
      <c r="F12" s="60" t="s">
        <v>1</v>
      </c>
      <c r="G12" s="60" t="s">
        <v>28</v>
      </c>
      <c r="H12" s="61" t="s">
        <v>17</v>
      </c>
      <c r="I12" s="62" t="s">
        <v>8</v>
      </c>
      <c r="J12" s="61" t="s">
        <v>339</v>
      </c>
      <c r="K12" s="61" t="s">
        <v>262</v>
      </c>
      <c r="L12" s="61" t="s">
        <v>73</v>
      </c>
      <c r="N12" s="67"/>
    </row>
    <row r="13" spans="1:15" s="66" customFormat="1" ht="25.5">
      <c r="A13" s="64" t="s">
        <v>220</v>
      </c>
      <c r="B13" s="62">
        <v>1</v>
      </c>
      <c r="C13" s="61" t="s">
        <v>20</v>
      </c>
      <c r="D13" s="61">
        <f>VLOOKUP(E13,'TD_Sub-TD_ID'!$C$2:$D$8,2,FALSE)</f>
        <v>1.4</v>
      </c>
      <c r="E13" s="61" t="s">
        <v>34</v>
      </c>
      <c r="F13" s="60" t="s">
        <v>1</v>
      </c>
      <c r="G13" s="60" t="s">
        <v>28</v>
      </c>
      <c r="H13" s="61" t="s">
        <v>17</v>
      </c>
      <c r="I13" s="62" t="s">
        <v>8</v>
      </c>
      <c r="J13" s="61" t="s">
        <v>339</v>
      </c>
      <c r="K13" s="61" t="s">
        <v>262</v>
      </c>
      <c r="L13" s="61" t="s">
        <v>73</v>
      </c>
      <c r="N13" s="67"/>
    </row>
    <row r="14" spans="1:15" s="66" customFormat="1" ht="51">
      <c r="A14" s="64" t="s">
        <v>211</v>
      </c>
      <c r="B14" s="62">
        <v>1</v>
      </c>
      <c r="C14" s="61" t="s">
        <v>20</v>
      </c>
      <c r="D14" s="61">
        <f>VLOOKUP(E14,'TD_Sub-TD_ID'!$C$2:$D$8,2,FALSE)</f>
        <v>1.4</v>
      </c>
      <c r="E14" s="61" t="s">
        <v>34</v>
      </c>
      <c r="F14" s="60" t="s">
        <v>1</v>
      </c>
      <c r="G14" s="60" t="s">
        <v>28</v>
      </c>
      <c r="H14" s="61" t="s">
        <v>17</v>
      </c>
      <c r="I14" s="62" t="s">
        <v>8</v>
      </c>
      <c r="J14" s="61" t="s">
        <v>339</v>
      </c>
      <c r="K14" s="61" t="s">
        <v>262</v>
      </c>
      <c r="L14" s="61" t="s">
        <v>139</v>
      </c>
      <c r="N14" s="67"/>
    </row>
    <row r="15" spans="1:15" s="66" customFormat="1" ht="51">
      <c r="A15" s="64" t="s">
        <v>211</v>
      </c>
      <c r="B15" s="62">
        <v>1</v>
      </c>
      <c r="C15" s="61" t="s">
        <v>20</v>
      </c>
      <c r="D15" s="61">
        <f>VLOOKUP(E15,'TD_Sub-TD_ID'!$C$2:$D$8,2,FALSE)</f>
        <v>1.2</v>
      </c>
      <c r="E15" s="60" t="s">
        <v>33</v>
      </c>
      <c r="F15" s="60" t="s">
        <v>1</v>
      </c>
      <c r="G15" s="60" t="s">
        <v>30</v>
      </c>
      <c r="H15" s="61" t="s">
        <v>17</v>
      </c>
      <c r="I15" s="62" t="s">
        <v>8</v>
      </c>
      <c r="J15" s="61" t="s">
        <v>339</v>
      </c>
      <c r="K15" s="61" t="s">
        <v>262</v>
      </c>
      <c r="L15" s="61" t="s">
        <v>139</v>
      </c>
      <c r="N15" s="67"/>
    </row>
    <row r="16" spans="1:15" s="66" customFormat="1" ht="51">
      <c r="A16" s="64" t="s">
        <v>220</v>
      </c>
      <c r="B16" s="62">
        <v>1</v>
      </c>
      <c r="C16" s="61" t="s">
        <v>20</v>
      </c>
      <c r="D16" s="61">
        <f>VLOOKUP(E16,'TD_Sub-TD_ID'!$C$2:$D$8,2,FALSE)</f>
        <v>1.2</v>
      </c>
      <c r="E16" s="60" t="s">
        <v>33</v>
      </c>
      <c r="F16" s="60" t="s">
        <v>1</v>
      </c>
      <c r="G16" s="60" t="s">
        <v>31</v>
      </c>
      <c r="H16" s="61" t="s">
        <v>17</v>
      </c>
      <c r="I16" s="62" t="s">
        <v>8</v>
      </c>
      <c r="J16" s="61" t="s">
        <v>339</v>
      </c>
      <c r="K16" s="61" t="s">
        <v>262</v>
      </c>
      <c r="L16" s="61" t="s">
        <v>73</v>
      </c>
      <c r="N16" s="67"/>
    </row>
    <row r="17" spans="1:14" s="66" customFormat="1" ht="51">
      <c r="A17" s="60" t="s">
        <v>214</v>
      </c>
      <c r="B17" s="62">
        <v>1</v>
      </c>
      <c r="C17" s="61" t="s">
        <v>20</v>
      </c>
      <c r="D17" s="61">
        <f>VLOOKUP(E17,'TD_Sub-TD_ID'!$C$2:$D$8,2,FALSE)</f>
        <v>1.2</v>
      </c>
      <c r="E17" s="60" t="s">
        <v>33</v>
      </c>
      <c r="F17" s="60" t="s">
        <v>1</v>
      </c>
      <c r="G17" s="60" t="s">
        <v>31</v>
      </c>
      <c r="H17" s="61" t="s">
        <v>17</v>
      </c>
      <c r="I17" s="62" t="s">
        <v>8</v>
      </c>
      <c r="J17" s="61" t="s">
        <v>339</v>
      </c>
      <c r="K17" s="61" t="s">
        <v>262</v>
      </c>
      <c r="L17" s="61" t="s">
        <v>139</v>
      </c>
      <c r="N17" s="67"/>
    </row>
    <row r="18" spans="1:14" s="66" customFormat="1" ht="51">
      <c r="A18" s="64" t="s">
        <v>211</v>
      </c>
      <c r="B18" s="62">
        <v>1</v>
      </c>
      <c r="C18" s="61" t="s">
        <v>20</v>
      </c>
      <c r="D18" s="61">
        <f>VLOOKUP(E18,'TD_Sub-TD_ID'!$C$2:$D$8,2,FALSE)</f>
        <v>1.4</v>
      </c>
      <c r="E18" s="61" t="s">
        <v>34</v>
      </c>
      <c r="F18" s="61" t="s">
        <v>1</v>
      </c>
      <c r="G18" s="61" t="s">
        <v>30</v>
      </c>
      <c r="H18" s="61" t="s">
        <v>17</v>
      </c>
      <c r="I18" s="62" t="s">
        <v>8</v>
      </c>
      <c r="J18" s="61" t="s">
        <v>339</v>
      </c>
      <c r="K18" s="61" t="s">
        <v>262</v>
      </c>
      <c r="L18" s="61" t="s">
        <v>139</v>
      </c>
      <c r="N18" s="67"/>
    </row>
    <row r="19" spans="1:14" s="70" customFormat="1" ht="51">
      <c r="A19" s="68" t="s">
        <v>211</v>
      </c>
      <c r="B19" s="62">
        <v>1</v>
      </c>
      <c r="C19" s="61" t="s">
        <v>20</v>
      </c>
      <c r="D19" s="61">
        <f>VLOOKUP(E19,'TD_Sub-TD_ID'!$C$2:$D$8,2,FALSE)</f>
        <v>1.2</v>
      </c>
      <c r="E19" s="60" t="s">
        <v>33</v>
      </c>
      <c r="F19" s="60" t="s">
        <v>2</v>
      </c>
      <c r="G19" s="60" t="s">
        <v>28</v>
      </c>
      <c r="H19" s="61" t="s">
        <v>16</v>
      </c>
      <c r="I19" s="62" t="s">
        <v>9</v>
      </c>
      <c r="J19" s="61" t="s">
        <v>24</v>
      </c>
      <c r="K19" s="64" t="s">
        <v>318</v>
      </c>
      <c r="L19" s="61" t="s">
        <v>73</v>
      </c>
    </row>
    <row r="20" spans="1:14" s="70" customFormat="1" ht="51">
      <c r="A20" s="68" t="s">
        <v>211</v>
      </c>
      <c r="B20" s="62">
        <v>1</v>
      </c>
      <c r="C20" s="61" t="s">
        <v>20</v>
      </c>
      <c r="D20" s="61">
        <f>VLOOKUP(E20,'TD_Sub-TD_ID'!$C$2:$D$8,2,FALSE)</f>
        <v>1.2</v>
      </c>
      <c r="E20" s="60" t="s">
        <v>33</v>
      </c>
      <c r="F20" s="60" t="s">
        <v>2</v>
      </c>
      <c r="G20" s="60" t="s">
        <v>1</v>
      </c>
      <c r="H20" s="61" t="s">
        <v>16</v>
      </c>
      <c r="I20" s="62" t="s">
        <v>9</v>
      </c>
      <c r="J20" s="61" t="s">
        <v>24</v>
      </c>
      <c r="K20" s="64" t="s">
        <v>318</v>
      </c>
      <c r="L20" s="61" t="s">
        <v>73</v>
      </c>
    </row>
    <row r="21" spans="1:14" s="70" customFormat="1" ht="51">
      <c r="A21" s="68" t="s">
        <v>211</v>
      </c>
      <c r="B21" s="62">
        <v>1</v>
      </c>
      <c r="C21" s="61" t="s">
        <v>20</v>
      </c>
      <c r="D21" s="61">
        <f>VLOOKUP(E21,'TD_Sub-TD_ID'!$C$2:$D$8,2,FALSE)</f>
        <v>1.2</v>
      </c>
      <c r="E21" s="60" t="s">
        <v>33</v>
      </c>
      <c r="F21" s="60" t="s">
        <v>2</v>
      </c>
      <c r="G21" s="60" t="s">
        <v>28</v>
      </c>
      <c r="H21" s="61" t="s">
        <v>17</v>
      </c>
      <c r="I21" s="62" t="s">
        <v>9</v>
      </c>
      <c r="J21" s="60" t="s">
        <v>24</v>
      </c>
      <c r="K21" s="64" t="s">
        <v>263</v>
      </c>
      <c r="L21" s="61" t="s">
        <v>73</v>
      </c>
    </row>
    <row r="22" spans="1:14" s="70" customFormat="1" ht="51">
      <c r="A22" s="68" t="s">
        <v>211</v>
      </c>
      <c r="B22" s="62">
        <v>1</v>
      </c>
      <c r="C22" s="61" t="s">
        <v>20</v>
      </c>
      <c r="D22" s="61">
        <f>VLOOKUP(E22,'TD_Sub-TD_ID'!$C$2:$D$8,2,FALSE)</f>
        <v>1.2</v>
      </c>
      <c r="E22" s="60" t="s">
        <v>33</v>
      </c>
      <c r="F22" s="60" t="s">
        <v>2</v>
      </c>
      <c r="G22" s="60" t="s">
        <v>1</v>
      </c>
      <c r="H22" s="61" t="s">
        <v>17</v>
      </c>
      <c r="I22" s="62" t="s">
        <v>9</v>
      </c>
      <c r="J22" s="60" t="s">
        <v>24</v>
      </c>
      <c r="K22" s="64" t="s">
        <v>263</v>
      </c>
      <c r="L22" s="61" t="s">
        <v>73</v>
      </c>
    </row>
    <row r="23" spans="1:14" s="66" customFormat="1" ht="51">
      <c r="A23" s="68" t="s">
        <v>211</v>
      </c>
      <c r="B23" s="62">
        <v>1</v>
      </c>
      <c r="C23" s="61" t="s">
        <v>20</v>
      </c>
      <c r="D23" s="61">
        <f>VLOOKUP(E23,'TD_Sub-TD_ID'!$C$2:$D$8,2,FALSE)</f>
        <v>1.2</v>
      </c>
      <c r="E23" s="61" t="s">
        <v>33</v>
      </c>
      <c r="F23" s="61" t="s">
        <v>2</v>
      </c>
      <c r="G23" s="61" t="s">
        <v>28</v>
      </c>
      <c r="H23" s="69" t="s">
        <v>15</v>
      </c>
      <c r="I23" s="62" t="s">
        <v>9</v>
      </c>
      <c r="J23" s="61" t="s">
        <v>24</v>
      </c>
      <c r="K23" s="61" t="s">
        <v>264</v>
      </c>
      <c r="L23" s="61" t="s">
        <v>73</v>
      </c>
    </row>
    <row r="24" spans="1:14" s="66" customFormat="1" ht="51">
      <c r="A24" s="68" t="s">
        <v>211</v>
      </c>
      <c r="B24" s="62">
        <v>1</v>
      </c>
      <c r="C24" s="61" t="s">
        <v>20</v>
      </c>
      <c r="D24" s="61">
        <f>VLOOKUP(E24,'TD_Sub-TD_ID'!$C$2:$D$8,2,FALSE)</f>
        <v>1.2</v>
      </c>
      <c r="E24" s="60" t="s">
        <v>33</v>
      </c>
      <c r="F24" s="60" t="s">
        <v>2</v>
      </c>
      <c r="G24" s="60" t="s">
        <v>28</v>
      </c>
      <c r="H24" s="61" t="s">
        <v>10</v>
      </c>
      <c r="I24" s="62" t="s">
        <v>9</v>
      </c>
      <c r="J24" s="61" t="s">
        <v>25</v>
      </c>
      <c r="K24" s="61" t="s">
        <v>265</v>
      </c>
      <c r="L24" s="61" t="s">
        <v>73</v>
      </c>
    </row>
    <row r="25" spans="1:14" s="66" customFormat="1" ht="51">
      <c r="A25" s="68" t="s">
        <v>211</v>
      </c>
      <c r="B25" s="62">
        <v>1</v>
      </c>
      <c r="C25" s="61" t="s">
        <v>20</v>
      </c>
      <c r="D25" s="61">
        <f>VLOOKUP(E25,'TD_Sub-TD_ID'!$C$2:$D$8,2,FALSE)</f>
        <v>1.4</v>
      </c>
      <c r="E25" s="60" t="s">
        <v>34</v>
      </c>
      <c r="F25" s="60" t="s">
        <v>2</v>
      </c>
      <c r="G25" s="60" t="s">
        <v>1</v>
      </c>
      <c r="H25" s="61" t="s">
        <v>10</v>
      </c>
      <c r="I25" s="62" t="s">
        <v>9</v>
      </c>
      <c r="J25" s="61" t="s">
        <v>25</v>
      </c>
      <c r="K25" s="61" t="s">
        <v>265</v>
      </c>
      <c r="L25" s="61" t="s">
        <v>73</v>
      </c>
    </row>
    <row r="26" spans="1:14" s="66" customFormat="1" ht="51">
      <c r="A26" s="68" t="s">
        <v>211</v>
      </c>
      <c r="B26" s="62">
        <v>1</v>
      </c>
      <c r="C26" s="61" t="s">
        <v>20</v>
      </c>
      <c r="D26" s="61">
        <f>VLOOKUP(E26,'TD_Sub-TD_ID'!$C$2:$D$8,2,FALSE)</f>
        <v>1.2</v>
      </c>
      <c r="E26" s="61" t="s">
        <v>33</v>
      </c>
      <c r="F26" s="61" t="s">
        <v>2</v>
      </c>
      <c r="G26" s="61" t="s">
        <v>1</v>
      </c>
      <c r="H26" s="61" t="s">
        <v>10</v>
      </c>
      <c r="I26" s="62" t="s">
        <v>9</v>
      </c>
      <c r="J26" s="61" t="s">
        <v>25</v>
      </c>
      <c r="K26" s="61" t="s">
        <v>265</v>
      </c>
      <c r="L26" s="61" t="s">
        <v>73</v>
      </c>
    </row>
    <row r="27" spans="1:14" s="66" customFormat="1" ht="51">
      <c r="A27" s="68" t="s">
        <v>211</v>
      </c>
      <c r="B27" s="62">
        <v>1</v>
      </c>
      <c r="C27" s="61" t="s">
        <v>20</v>
      </c>
      <c r="D27" s="61">
        <f>VLOOKUP(E27,'TD_Sub-TD_ID'!$C$2:$D$8,2,FALSE)</f>
        <v>1.4</v>
      </c>
      <c r="E27" s="61" t="s">
        <v>34</v>
      </c>
      <c r="F27" s="61" t="s">
        <v>2</v>
      </c>
      <c r="G27" s="61" t="s">
        <v>1</v>
      </c>
      <c r="H27" s="61" t="s">
        <v>16</v>
      </c>
      <c r="I27" s="62" t="s">
        <v>9</v>
      </c>
      <c r="J27" s="61" t="s">
        <v>24</v>
      </c>
      <c r="K27" s="64" t="s">
        <v>317</v>
      </c>
      <c r="L27" s="61" t="s">
        <v>73</v>
      </c>
    </row>
    <row r="28" spans="1:14" s="66" customFormat="1" ht="51">
      <c r="A28" s="68" t="s">
        <v>211</v>
      </c>
      <c r="B28" s="62">
        <v>1</v>
      </c>
      <c r="C28" s="61" t="s">
        <v>20</v>
      </c>
      <c r="D28" s="61">
        <f>VLOOKUP(E28,'TD_Sub-TD_ID'!$C$2:$D$8,2,FALSE)</f>
        <v>1.4</v>
      </c>
      <c r="E28" s="61" t="s">
        <v>34</v>
      </c>
      <c r="F28" s="61" t="s">
        <v>2</v>
      </c>
      <c r="G28" s="61" t="s">
        <v>1</v>
      </c>
      <c r="H28" s="61" t="s">
        <v>17</v>
      </c>
      <c r="I28" s="62" t="s">
        <v>9</v>
      </c>
      <c r="J28" s="60" t="s">
        <v>24</v>
      </c>
      <c r="K28" s="64" t="s">
        <v>263</v>
      </c>
      <c r="L28" s="61" t="s">
        <v>73</v>
      </c>
    </row>
    <row r="29" spans="1:14" s="66" customFormat="1" ht="51">
      <c r="A29" s="68" t="s">
        <v>224</v>
      </c>
      <c r="B29" s="62">
        <v>1</v>
      </c>
      <c r="C29" s="61" t="s">
        <v>20</v>
      </c>
      <c r="D29" s="61">
        <f>VLOOKUP(E29,'TD_Sub-TD_ID'!$C$2:$D$8,2,FALSE)</f>
        <v>1.7</v>
      </c>
      <c r="E29" s="61" t="s">
        <v>35</v>
      </c>
      <c r="F29" s="61" t="s">
        <v>3</v>
      </c>
      <c r="G29" s="61" t="s">
        <v>73</v>
      </c>
      <c r="H29" s="61" t="s">
        <v>10</v>
      </c>
      <c r="I29" s="62" t="s">
        <v>9</v>
      </c>
      <c r="J29" s="69" t="s">
        <v>11</v>
      </c>
      <c r="K29" s="61" t="s">
        <v>266</v>
      </c>
      <c r="L29" s="61" t="s">
        <v>140</v>
      </c>
    </row>
    <row r="30" spans="1:14" s="66" customFormat="1" ht="51">
      <c r="A30" s="68" t="s">
        <v>224</v>
      </c>
      <c r="B30" s="62">
        <v>1</v>
      </c>
      <c r="C30" s="61" t="s">
        <v>20</v>
      </c>
      <c r="D30" s="61">
        <f>VLOOKUP(E30,'TD_Sub-TD_ID'!$C$2:$D$8,2,FALSE)</f>
        <v>1.7</v>
      </c>
      <c r="E30" s="61" t="s">
        <v>35</v>
      </c>
      <c r="F30" s="61" t="s">
        <v>3</v>
      </c>
      <c r="G30" s="61" t="s">
        <v>73</v>
      </c>
      <c r="H30" s="61" t="s">
        <v>17</v>
      </c>
      <c r="I30" s="62" t="s">
        <v>8</v>
      </c>
      <c r="J30" s="61" t="s">
        <v>339</v>
      </c>
      <c r="K30" s="61" t="s">
        <v>262</v>
      </c>
      <c r="L30" s="61" t="s">
        <v>140</v>
      </c>
    </row>
    <row r="31" spans="1:14" s="66" customFormat="1" ht="51">
      <c r="A31" s="68" t="s">
        <v>224</v>
      </c>
      <c r="B31" s="62">
        <v>1</v>
      </c>
      <c r="C31" s="61" t="s">
        <v>20</v>
      </c>
      <c r="D31" s="61">
        <f>VLOOKUP(E31,'TD_Sub-TD_ID'!$C$2:$D$8,2,FALSE)</f>
        <v>1.2</v>
      </c>
      <c r="E31" s="61" t="s">
        <v>33</v>
      </c>
      <c r="F31" s="61" t="s">
        <v>36</v>
      </c>
      <c r="G31" s="61" t="s">
        <v>28</v>
      </c>
      <c r="H31" s="61" t="s">
        <v>10</v>
      </c>
      <c r="I31" s="62" t="s">
        <v>9</v>
      </c>
      <c r="J31" s="61" t="s">
        <v>11</v>
      </c>
      <c r="K31" s="61" t="s">
        <v>266</v>
      </c>
      <c r="L31" s="61" t="s">
        <v>141</v>
      </c>
    </row>
    <row r="32" spans="1:14" s="73" customFormat="1" ht="51">
      <c r="A32" s="68" t="s">
        <v>224</v>
      </c>
      <c r="B32" s="62">
        <v>1</v>
      </c>
      <c r="C32" s="61" t="s">
        <v>20</v>
      </c>
      <c r="D32" s="61">
        <f>VLOOKUP(E32,'TD_Sub-TD_ID'!$C$2:$D$8,2,FALSE)</f>
        <v>1.2</v>
      </c>
      <c r="E32" s="60" t="s">
        <v>33</v>
      </c>
      <c r="F32" s="60" t="s">
        <v>187</v>
      </c>
      <c r="G32" s="60" t="s">
        <v>37</v>
      </c>
      <c r="H32" s="61" t="s">
        <v>17</v>
      </c>
      <c r="I32" s="62" t="s">
        <v>9</v>
      </c>
      <c r="J32" s="60" t="s">
        <v>24</v>
      </c>
      <c r="K32" s="64" t="s">
        <v>263</v>
      </c>
      <c r="L32" s="61" t="s">
        <v>73</v>
      </c>
    </row>
    <row r="33" spans="1:16" s="66" customFormat="1" ht="51">
      <c r="A33" s="68" t="s">
        <v>224</v>
      </c>
      <c r="B33" s="62">
        <v>1</v>
      </c>
      <c r="C33" s="61" t="s">
        <v>20</v>
      </c>
      <c r="D33" s="61">
        <f>VLOOKUP(E33,'TD_Sub-TD_ID'!$C$2:$D$8,2,FALSE)</f>
        <v>1.2</v>
      </c>
      <c r="E33" s="61" t="s">
        <v>33</v>
      </c>
      <c r="F33" s="61" t="s">
        <v>36</v>
      </c>
      <c r="G33" s="61" t="s">
        <v>37</v>
      </c>
      <c r="H33" s="61" t="s">
        <v>10</v>
      </c>
      <c r="I33" s="62" t="s">
        <v>9</v>
      </c>
      <c r="J33" s="64" t="s">
        <v>171</v>
      </c>
      <c r="K33" s="64" t="s">
        <v>267</v>
      </c>
      <c r="L33" s="61" t="s">
        <v>141</v>
      </c>
    </row>
    <row r="34" spans="1:16" s="66" customFormat="1" ht="51">
      <c r="A34" s="68" t="s">
        <v>224</v>
      </c>
      <c r="B34" s="62">
        <v>1</v>
      </c>
      <c r="C34" s="61" t="s">
        <v>20</v>
      </c>
      <c r="D34" s="61">
        <f>VLOOKUP(E34,'TD_Sub-TD_ID'!$C$2:$D$8,2,FALSE)</f>
        <v>1.2</v>
      </c>
      <c r="E34" s="61" t="s">
        <v>33</v>
      </c>
      <c r="F34" s="61" t="s">
        <v>36</v>
      </c>
      <c r="G34" s="61" t="s">
        <v>37</v>
      </c>
      <c r="H34" s="61" t="s">
        <v>13</v>
      </c>
      <c r="I34" s="62" t="s">
        <v>8</v>
      </c>
      <c r="J34" s="61" t="s">
        <v>337</v>
      </c>
      <c r="K34" s="61" t="s">
        <v>268</v>
      </c>
      <c r="L34" s="61" t="s">
        <v>141</v>
      </c>
    </row>
    <row r="35" spans="1:16" s="66" customFormat="1" ht="51">
      <c r="A35" s="68" t="s">
        <v>224</v>
      </c>
      <c r="B35" s="62">
        <v>1</v>
      </c>
      <c r="C35" s="61" t="s">
        <v>20</v>
      </c>
      <c r="D35" s="61">
        <f>VLOOKUP(E35,'TD_Sub-TD_ID'!$C$2:$D$8,2,FALSE)</f>
        <v>1.2</v>
      </c>
      <c r="E35" s="61" t="s">
        <v>33</v>
      </c>
      <c r="F35" s="61" t="s">
        <v>36</v>
      </c>
      <c r="G35" s="61" t="s">
        <v>37</v>
      </c>
      <c r="H35" s="61" t="s">
        <v>14</v>
      </c>
      <c r="I35" s="62" t="s">
        <v>8</v>
      </c>
      <c r="J35" s="61" t="s">
        <v>338</v>
      </c>
      <c r="K35" s="61" t="s">
        <v>269</v>
      </c>
      <c r="L35" s="61" t="s">
        <v>141</v>
      </c>
    </row>
    <row r="36" spans="1:16" s="66" customFormat="1" ht="38.25">
      <c r="A36" s="64" t="s">
        <v>210</v>
      </c>
      <c r="B36" s="62">
        <v>1</v>
      </c>
      <c r="C36" s="61" t="s">
        <v>20</v>
      </c>
      <c r="D36" s="61">
        <f>VLOOKUP(E36,'TD_Sub-TD_ID'!$C$2:$D$8,2,FALSE)</f>
        <v>1.1000000000000001</v>
      </c>
      <c r="E36" s="64" t="s">
        <v>39</v>
      </c>
      <c r="F36" s="74" t="s">
        <v>169</v>
      </c>
      <c r="G36" s="74" t="s">
        <v>40</v>
      </c>
      <c r="H36" s="61" t="s">
        <v>10</v>
      </c>
      <c r="I36" s="62" t="s">
        <v>9</v>
      </c>
      <c r="J36" s="61" t="s">
        <v>11</v>
      </c>
      <c r="K36" s="61" t="s">
        <v>270</v>
      </c>
      <c r="L36" s="61" t="s">
        <v>142</v>
      </c>
      <c r="N36" s="97"/>
      <c r="O36" s="97"/>
      <c r="P36" s="97"/>
    </row>
    <row r="37" spans="1:16" s="66" customFormat="1" ht="38.25">
      <c r="A37" s="64" t="s">
        <v>210</v>
      </c>
      <c r="B37" s="62">
        <v>1</v>
      </c>
      <c r="C37" s="61" t="s">
        <v>20</v>
      </c>
      <c r="D37" s="61">
        <f>VLOOKUP(E37,'TD_Sub-TD_ID'!$C$2:$D$8,2,FALSE)</f>
        <v>1.6</v>
      </c>
      <c r="E37" s="64" t="s">
        <v>41</v>
      </c>
      <c r="F37" s="74" t="s">
        <v>169</v>
      </c>
      <c r="G37" s="74" t="s">
        <v>40</v>
      </c>
      <c r="H37" s="61" t="s">
        <v>10</v>
      </c>
      <c r="I37" s="62" t="s">
        <v>9</v>
      </c>
      <c r="J37" s="64" t="s">
        <v>170</v>
      </c>
      <c r="K37" s="64" t="s">
        <v>271</v>
      </c>
      <c r="L37" s="61" t="s">
        <v>142</v>
      </c>
      <c r="N37" s="97"/>
      <c r="O37" s="144"/>
      <c r="P37" s="145"/>
    </row>
    <row r="38" spans="1:16" s="66" customFormat="1" ht="38.25">
      <c r="A38" s="64" t="s">
        <v>210</v>
      </c>
      <c r="B38" s="62">
        <v>1</v>
      </c>
      <c r="C38" s="61" t="s">
        <v>20</v>
      </c>
      <c r="D38" s="61">
        <f>VLOOKUP(E38,'TD_Sub-TD_ID'!$C$2:$D$8,2,FALSE)</f>
        <v>1.1000000000000001</v>
      </c>
      <c r="E38" s="64" t="s">
        <v>39</v>
      </c>
      <c r="F38" s="74" t="s">
        <v>169</v>
      </c>
      <c r="G38" s="75" t="s">
        <v>42</v>
      </c>
      <c r="H38" s="61" t="s">
        <v>10</v>
      </c>
      <c r="I38" s="62" t="s">
        <v>9</v>
      </c>
      <c r="J38" s="64" t="s">
        <v>24</v>
      </c>
      <c r="K38" s="64" t="s">
        <v>314</v>
      </c>
      <c r="L38" s="61" t="s">
        <v>142</v>
      </c>
      <c r="N38" s="97"/>
      <c r="O38" s="98"/>
      <c r="P38" s="99"/>
    </row>
    <row r="39" spans="1:16" s="73" customFormat="1" ht="38.25">
      <c r="A39" s="64" t="s">
        <v>210</v>
      </c>
      <c r="B39" s="62">
        <v>1</v>
      </c>
      <c r="C39" s="61" t="s">
        <v>20</v>
      </c>
      <c r="D39" s="61">
        <f>VLOOKUP(E39,'TD_Sub-TD_ID'!$C$2:$D$8,2,FALSE)</f>
        <v>1.1000000000000001</v>
      </c>
      <c r="E39" s="60" t="s">
        <v>39</v>
      </c>
      <c r="F39" s="60" t="s">
        <v>169</v>
      </c>
      <c r="G39" s="60" t="s">
        <v>40</v>
      </c>
      <c r="H39" s="61" t="s">
        <v>18</v>
      </c>
      <c r="I39" s="62" t="s">
        <v>9</v>
      </c>
      <c r="J39" s="64" t="s">
        <v>24</v>
      </c>
      <c r="K39" s="64" t="s">
        <v>272</v>
      </c>
      <c r="L39" s="61" t="s">
        <v>142</v>
      </c>
      <c r="N39" s="100"/>
      <c r="O39" s="98"/>
      <c r="P39" s="98"/>
    </row>
    <row r="40" spans="1:16" s="73" customFormat="1" ht="38.25">
      <c r="A40" s="64" t="s">
        <v>210</v>
      </c>
      <c r="B40" s="62">
        <v>1</v>
      </c>
      <c r="C40" s="61" t="s">
        <v>20</v>
      </c>
      <c r="D40" s="61">
        <f>VLOOKUP(E40,'TD_Sub-TD_ID'!$C$2:$D$8,2,FALSE)</f>
        <v>1.6</v>
      </c>
      <c r="E40" s="60" t="s">
        <v>41</v>
      </c>
      <c r="F40" s="60" t="s">
        <v>169</v>
      </c>
      <c r="G40" s="60" t="s">
        <v>40</v>
      </c>
      <c r="H40" s="61" t="s">
        <v>18</v>
      </c>
      <c r="I40" s="62" t="s">
        <v>9</v>
      </c>
      <c r="J40" s="64" t="s">
        <v>24</v>
      </c>
      <c r="K40" s="64" t="s">
        <v>272</v>
      </c>
      <c r="L40" s="61" t="s">
        <v>142</v>
      </c>
      <c r="N40" s="100"/>
      <c r="O40" s="98"/>
      <c r="P40" s="98"/>
    </row>
    <row r="41" spans="1:16" s="66" customFormat="1" ht="38.25">
      <c r="A41" s="64" t="s">
        <v>210</v>
      </c>
      <c r="B41" s="62">
        <v>1</v>
      </c>
      <c r="C41" s="61" t="s">
        <v>20</v>
      </c>
      <c r="D41" s="61">
        <f>VLOOKUP(E41,'TD_Sub-TD_ID'!$C$2:$D$8,2,FALSE)</f>
        <v>1.1000000000000001</v>
      </c>
      <c r="E41" s="64" t="s">
        <v>39</v>
      </c>
      <c r="F41" s="74" t="s">
        <v>169</v>
      </c>
      <c r="G41" s="75" t="s">
        <v>42</v>
      </c>
      <c r="H41" s="61" t="s">
        <v>18</v>
      </c>
      <c r="I41" s="62" t="s">
        <v>9</v>
      </c>
      <c r="J41" s="64" t="s">
        <v>24</v>
      </c>
      <c r="K41" s="64" t="s">
        <v>272</v>
      </c>
      <c r="L41" s="61" t="s">
        <v>142</v>
      </c>
      <c r="N41" s="97"/>
      <c r="O41" s="98"/>
      <c r="P41" s="99"/>
    </row>
    <row r="42" spans="1:16" s="66" customFormat="1" ht="25.5">
      <c r="A42" s="64" t="s">
        <v>211</v>
      </c>
      <c r="B42" s="62">
        <v>1</v>
      </c>
      <c r="C42" s="61" t="s">
        <v>20</v>
      </c>
      <c r="D42" s="61">
        <f>VLOOKUP(E42,'TD_Sub-TD_ID'!$C$2:$D$8,2,FALSE)</f>
        <v>1.4</v>
      </c>
      <c r="E42" s="64" t="s">
        <v>34</v>
      </c>
      <c r="F42" s="74" t="s">
        <v>43</v>
      </c>
      <c r="G42" s="74" t="s">
        <v>44</v>
      </c>
      <c r="H42" s="61" t="s">
        <v>10</v>
      </c>
      <c r="I42" s="62" t="s">
        <v>9</v>
      </c>
      <c r="J42" s="61" t="s">
        <v>25</v>
      </c>
      <c r="K42" s="61" t="s">
        <v>261</v>
      </c>
      <c r="L42" s="61" t="s">
        <v>143</v>
      </c>
      <c r="N42" s="97"/>
      <c r="O42" s="99"/>
      <c r="P42" s="98"/>
    </row>
    <row r="43" spans="1:16" s="70" customFormat="1" ht="51">
      <c r="A43" s="64" t="s">
        <v>212</v>
      </c>
      <c r="B43" s="62">
        <v>1</v>
      </c>
      <c r="C43" s="61" t="s">
        <v>20</v>
      </c>
      <c r="D43" s="61">
        <f>VLOOKUP(E43,'TD_Sub-TD_ID'!$C$2:$D$8,2,FALSE)</f>
        <v>1.2</v>
      </c>
      <c r="E43" s="60" t="s">
        <v>33</v>
      </c>
      <c r="F43" s="60" t="s">
        <v>182</v>
      </c>
      <c r="G43" s="60" t="s">
        <v>45</v>
      </c>
      <c r="H43" s="61" t="s">
        <v>16</v>
      </c>
      <c r="I43" s="62" t="s">
        <v>9</v>
      </c>
      <c r="J43" s="61" t="s">
        <v>24</v>
      </c>
      <c r="K43" s="64" t="s">
        <v>318</v>
      </c>
      <c r="L43" s="61" t="s">
        <v>143</v>
      </c>
      <c r="N43" s="101"/>
      <c r="O43" s="98"/>
      <c r="P43" s="98"/>
    </row>
    <row r="44" spans="1:16" s="66" customFormat="1" ht="51">
      <c r="A44" s="64" t="s">
        <v>212</v>
      </c>
      <c r="B44" s="62">
        <v>1</v>
      </c>
      <c r="C44" s="61" t="s">
        <v>20</v>
      </c>
      <c r="D44" s="61">
        <f>VLOOKUP(E44,'TD_Sub-TD_ID'!$C$2:$D$8,2,FALSE)</f>
        <v>1.2</v>
      </c>
      <c r="E44" s="64" t="s">
        <v>33</v>
      </c>
      <c r="F44" s="74" t="s">
        <v>182</v>
      </c>
      <c r="G44" s="74" t="s">
        <v>45</v>
      </c>
      <c r="H44" s="61" t="s">
        <v>10</v>
      </c>
      <c r="I44" s="62" t="s">
        <v>9</v>
      </c>
      <c r="J44" s="61" t="s">
        <v>25</v>
      </c>
      <c r="K44" s="61" t="s">
        <v>261</v>
      </c>
      <c r="L44" s="61" t="s">
        <v>143</v>
      </c>
      <c r="N44" s="97"/>
      <c r="O44" s="99"/>
      <c r="P44" s="98"/>
    </row>
    <row r="45" spans="1:16" s="66" customFormat="1" ht="51">
      <c r="A45" s="64" t="s">
        <v>212</v>
      </c>
      <c r="B45" s="62">
        <v>1</v>
      </c>
      <c r="C45" s="61" t="s">
        <v>20</v>
      </c>
      <c r="D45" s="61">
        <f>VLOOKUP(E45,'TD_Sub-TD_ID'!$C$2:$D$8,2,FALSE)</f>
        <v>1.2</v>
      </c>
      <c r="E45" s="64" t="s">
        <v>33</v>
      </c>
      <c r="F45" s="74" t="s">
        <v>182</v>
      </c>
      <c r="G45" s="74" t="s">
        <v>45</v>
      </c>
      <c r="H45" s="61" t="s">
        <v>16</v>
      </c>
      <c r="I45" s="62" t="s">
        <v>9</v>
      </c>
      <c r="J45" s="61" t="s">
        <v>24</v>
      </c>
      <c r="K45" s="64" t="s">
        <v>318</v>
      </c>
      <c r="L45" s="61" t="s">
        <v>143</v>
      </c>
      <c r="N45" s="97"/>
      <c r="O45" s="99"/>
      <c r="P45" s="98"/>
    </row>
    <row r="46" spans="1:16" s="66" customFormat="1" ht="51">
      <c r="A46" s="64" t="s">
        <v>212</v>
      </c>
      <c r="B46" s="62">
        <v>1</v>
      </c>
      <c r="C46" s="61" t="s">
        <v>20</v>
      </c>
      <c r="D46" s="61">
        <f>VLOOKUP(E46,'TD_Sub-TD_ID'!$C$2:$D$8,2,FALSE)</f>
        <v>1.6</v>
      </c>
      <c r="E46" s="64" t="s">
        <v>41</v>
      </c>
      <c r="F46" s="74" t="s">
        <v>183</v>
      </c>
      <c r="G46" s="74" t="s">
        <v>46</v>
      </c>
      <c r="H46" s="61" t="s">
        <v>10</v>
      </c>
      <c r="I46" s="62" t="s">
        <v>9</v>
      </c>
      <c r="J46" s="64" t="s">
        <v>170</v>
      </c>
      <c r="K46" s="64" t="s">
        <v>271</v>
      </c>
      <c r="L46" s="61" t="s">
        <v>144</v>
      </c>
      <c r="N46" s="97"/>
      <c r="O46" s="102"/>
      <c r="P46" s="97"/>
    </row>
    <row r="47" spans="1:16" s="66" customFormat="1" ht="51">
      <c r="A47" s="64" t="s">
        <v>212</v>
      </c>
      <c r="B47" s="62">
        <v>1</v>
      </c>
      <c r="C47" s="61" t="s">
        <v>20</v>
      </c>
      <c r="D47" s="61">
        <f>VLOOKUP(E47,'TD_Sub-TD_ID'!$C$2:$D$8,2,FALSE)</f>
        <v>1.5</v>
      </c>
      <c r="E47" s="64" t="s">
        <v>47</v>
      </c>
      <c r="F47" s="74" t="s">
        <v>183</v>
      </c>
      <c r="G47" s="74" t="s">
        <v>46</v>
      </c>
      <c r="H47" s="61" t="s">
        <v>10</v>
      </c>
      <c r="I47" s="62" t="s">
        <v>9</v>
      </c>
      <c r="J47" s="64" t="s">
        <v>171</v>
      </c>
      <c r="K47" s="64" t="s">
        <v>267</v>
      </c>
      <c r="L47" s="61" t="s">
        <v>144</v>
      </c>
      <c r="N47" s="97"/>
      <c r="O47" s="102"/>
      <c r="P47" s="97"/>
    </row>
    <row r="48" spans="1:16" s="66" customFormat="1" ht="51">
      <c r="A48" s="64" t="s">
        <v>212</v>
      </c>
      <c r="B48" s="62">
        <v>1</v>
      </c>
      <c r="C48" s="61" t="s">
        <v>20</v>
      </c>
      <c r="D48" s="61">
        <f>VLOOKUP(E48,'TD_Sub-TD_ID'!$C$2:$D$8,2,FALSE)</f>
        <v>1.5</v>
      </c>
      <c r="E48" s="64" t="s">
        <v>47</v>
      </c>
      <c r="F48" s="74" t="s">
        <v>183</v>
      </c>
      <c r="G48" s="74" t="s">
        <v>46</v>
      </c>
      <c r="H48" s="61" t="s">
        <v>16</v>
      </c>
      <c r="I48" s="62" t="s">
        <v>9</v>
      </c>
      <c r="J48" s="61" t="s">
        <v>24</v>
      </c>
      <c r="K48" s="64" t="s">
        <v>318</v>
      </c>
      <c r="L48" s="61" t="s">
        <v>144</v>
      </c>
      <c r="N48" s="97"/>
      <c r="O48" s="102"/>
      <c r="P48" s="97"/>
    </row>
    <row r="49" spans="1:16" s="66" customFormat="1" ht="51">
      <c r="A49" s="64" t="s">
        <v>212</v>
      </c>
      <c r="B49" s="62">
        <v>1</v>
      </c>
      <c r="C49" s="61" t="s">
        <v>20</v>
      </c>
      <c r="D49" s="61">
        <f>VLOOKUP(E49,'TD_Sub-TD_ID'!$C$2:$D$8,2,FALSE)</f>
        <v>1.6</v>
      </c>
      <c r="E49" s="60" t="s">
        <v>41</v>
      </c>
      <c r="F49" s="74" t="s">
        <v>183</v>
      </c>
      <c r="G49" s="74" t="s">
        <v>46</v>
      </c>
      <c r="H49" s="61" t="s">
        <v>16</v>
      </c>
      <c r="I49" s="62" t="s">
        <v>9</v>
      </c>
      <c r="J49" s="61" t="s">
        <v>24</v>
      </c>
      <c r="K49" s="64" t="s">
        <v>318</v>
      </c>
      <c r="L49" s="61" t="s">
        <v>144</v>
      </c>
      <c r="N49" s="97"/>
      <c r="O49" s="102"/>
      <c r="P49" s="97"/>
    </row>
    <row r="50" spans="1:16" s="70" customFormat="1" ht="25.5">
      <c r="A50" s="64" t="s">
        <v>213</v>
      </c>
      <c r="B50" s="62">
        <v>1</v>
      </c>
      <c r="C50" s="61" t="s">
        <v>20</v>
      </c>
      <c r="D50" s="61">
        <f>VLOOKUP(E50,'TD_Sub-TD_ID'!$C$2:$D$8,2,FALSE)</f>
        <v>1.6</v>
      </c>
      <c r="E50" s="60" t="s">
        <v>41</v>
      </c>
      <c r="F50" s="60" t="s">
        <v>183</v>
      </c>
      <c r="G50" s="60" t="s">
        <v>184</v>
      </c>
      <c r="H50" s="61" t="s">
        <v>16</v>
      </c>
      <c r="I50" s="62" t="s">
        <v>9</v>
      </c>
      <c r="J50" s="61" t="s">
        <v>24</v>
      </c>
      <c r="K50" s="64" t="s">
        <v>318</v>
      </c>
      <c r="L50" s="61" t="s">
        <v>144</v>
      </c>
      <c r="N50" s="101"/>
      <c r="O50" s="103"/>
      <c r="P50" s="101"/>
    </row>
    <row r="51" spans="1:16" s="66" customFormat="1" ht="25.5">
      <c r="A51" s="64" t="s">
        <v>213</v>
      </c>
      <c r="B51" s="62">
        <v>1</v>
      </c>
      <c r="C51" s="61" t="s">
        <v>20</v>
      </c>
      <c r="D51" s="61">
        <f>VLOOKUP(E51,'TD_Sub-TD_ID'!$C$2:$D$8,2,FALSE)</f>
        <v>1.6</v>
      </c>
      <c r="E51" s="64" t="s">
        <v>41</v>
      </c>
      <c r="F51" s="74" t="s">
        <v>183</v>
      </c>
      <c r="G51" s="74" t="s">
        <v>48</v>
      </c>
      <c r="H51" s="61" t="s">
        <v>10</v>
      </c>
      <c r="I51" s="62" t="s">
        <v>9</v>
      </c>
      <c r="J51" s="64" t="s">
        <v>170</v>
      </c>
      <c r="K51" s="64" t="s">
        <v>271</v>
      </c>
      <c r="L51" s="61" t="s">
        <v>144</v>
      </c>
      <c r="N51" s="97"/>
      <c r="O51" s="102"/>
      <c r="P51" s="97"/>
    </row>
    <row r="52" spans="1:16" s="66" customFormat="1" ht="38.25">
      <c r="A52" s="64" t="s">
        <v>214</v>
      </c>
      <c r="B52" s="62">
        <v>1</v>
      </c>
      <c r="C52" s="61" t="s">
        <v>20</v>
      </c>
      <c r="D52" s="61">
        <f>VLOOKUP(E52,'TD_Sub-TD_ID'!$C$2:$D$8,2,FALSE)</f>
        <v>1.5</v>
      </c>
      <c r="E52" s="64" t="s">
        <v>47</v>
      </c>
      <c r="F52" s="74" t="s">
        <v>183</v>
      </c>
      <c r="G52" s="74" t="s">
        <v>49</v>
      </c>
      <c r="H52" s="61" t="s">
        <v>10</v>
      </c>
      <c r="I52" s="62" t="s">
        <v>9</v>
      </c>
      <c r="J52" s="64" t="s">
        <v>170</v>
      </c>
      <c r="K52" s="64" t="s">
        <v>271</v>
      </c>
      <c r="L52" s="61" t="s">
        <v>144</v>
      </c>
    </row>
    <row r="53" spans="1:16" s="66" customFormat="1" ht="38.25">
      <c r="A53" s="64" t="s">
        <v>214</v>
      </c>
      <c r="B53" s="62">
        <v>1</v>
      </c>
      <c r="C53" s="61" t="s">
        <v>20</v>
      </c>
      <c r="D53" s="61">
        <f>VLOOKUP(E53,'TD_Sub-TD_ID'!$C$2:$D$8,2,FALSE)</f>
        <v>1.6</v>
      </c>
      <c r="E53" s="64" t="s">
        <v>41</v>
      </c>
      <c r="F53" s="74" t="s">
        <v>183</v>
      </c>
      <c r="G53" s="74" t="s">
        <v>49</v>
      </c>
      <c r="H53" s="61" t="s">
        <v>10</v>
      </c>
      <c r="I53" s="62" t="s">
        <v>9</v>
      </c>
      <c r="J53" s="64" t="s">
        <v>170</v>
      </c>
      <c r="K53" s="64" t="s">
        <v>271</v>
      </c>
      <c r="L53" s="61" t="s">
        <v>144</v>
      </c>
    </row>
    <row r="54" spans="1:16" s="66" customFormat="1" ht="25.5">
      <c r="A54" s="64" t="s">
        <v>214</v>
      </c>
      <c r="B54" s="62">
        <v>1</v>
      </c>
      <c r="C54" s="61" t="s">
        <v>20</v>
      </c>
      <c r="D54" s="61">
        <f>VLOOKUP(E54,'TD_Sub-TD_ID'!$C$2:$D$8,2,FALSE)</f>
        <v>1.5</v>
      </c>
      <c r="E54" s="78" t="s">
        <v>47</v>
      </c>
      <c r="F54" s="78" t="s">
        <v>183</v>
      </c>
      <c r="G54" s="78" t="s">
        <v>185</v>
      </c>
      <c r="H54" s="61" t="s">
        <v>16</v>
      </c>
      <c r="I54" s="62" t="s">
        <v>9</v>
      </c>
      <c r="J54" s="61" t="s">
        <v>24</v>
      </c>
      <c r="K54" s="64" t="s">
        <v>318</v>
      </c>
      <c r="L54" s="61" t="s">
        <v>144</v>
      </c>
    </row>
    <row r="55" spans="1:16" s="66" customFormat="1" ht="38.25">
      <c r="A55" s="64" t="s">
        <v>214</v>
      </c>
      <c r="B55" s="62">
        <v>1</v>
      </c>
      <c r="C55" s="61" t="s">
        <v>20</v>
      </c>
      <c r="D55" s="61">
        <f>VLOOKUP(E55,'TD_Sub-TD_ID'!$C$2:$D$8,2,FALSE)</f>
        <v>1.6</v>
      </c>
      <c r="E55" s="64" t="s">
        <v>41</v>
      </c>
      <c r="F55" s="74" t="s">
        <v>183</v>
      </c>
      <c r="G55" s="74" t="s">
        <v>49</v>
      </c>
      <c r="H55" s="61" t="s">
        <v>16</v>
      </c>
      <c r="I55" s="62" t="s">
        <v>9</v>
      </c>
      <c r="J55" s="61" t="s">
        <v>24</v>
      </c>
      <c r="K55" s="64" t="s">
        <v>318</v>
      </c>
      <c r="L55" s="61" t="s">
        <v>144</v>
      </c>
    </row>
    <row r="56" spans="1:16" s="66" customFormat="1" ht="38.25">
      <c r="A56" s="64" t="s">
        <v>214</v>
      </c>
      <c r="B56" s="62">
        <v>1</v>
      </c>
      <c r="C56" s="61" t="s">
        <v>20</v>
      </c>
      <c r="D56" s="61">
        <f>VLOOKUP(E56,'TD_Sub-TD_ID'!$C$2:$D$8,2,FALSE)</f>
        <v>1.5</v>
      </c>
      <c r="E56" s="64" t="s">
        <v>47</v>
      </c>
      <c r="F56" s="74" t="s">
        <v>183</v>
      </c>
      <c r="G56" s="74" t="s">
        <v>49</v>
      </c>
      <c r="H56" s="61" t="s">
        <v>10</v>
      </c>
      <c r="I56" s="62" t="s">
        <v>9</v>
      </c>
      <c r="J56" s="64" t="s">
        <v>171</v>
      </c>
      <c r="K56" s="64" t="s">
        <v>267</v>
      </c>
      <c r="L56" s="61" t="s">
        <v>144</v>
      </c>
    </row>
    <row r="57" spans="1:16" s="66" customFormat="1" ht="25.5">
      <c r="A57" s="64" t="s">
        <v>215</v>
      </c>
      <c r="B57" s="62">
        <v>1</v>
      </c>
      <c r="C57" s="61" t="s">
        <v>20</v>
      </c>
      <c r="D57" s="61">
        <f>VLOOKUP(E57,'TD_Sub-TD_ID'!$C$2:$D$8,2,FALSE)</f>
        <v>1.6</v>
      </c>
      <c r="E57" s="64" t="s">
        <v>41</v>
      </c>
      <c r="F57" s="74" t="s">
        <v>183</v>
      </c>
      <c r="G57" s="74" t="s">
        <v>50</v>
      </c>
      <c r="H57" s="61" t="s">
        <v>10</v>
      </c>
      <c r="I57" s="62" t="s">
        <v>9</v>
      </c>
      <c r="J57" s="64" t="s">
        <v>170</v>
      </c>
      <c r="K57" s="64" t="s">
        <v>271</v>
      </c>
      <c r="L57" s="61" t="s">
        <v>144</v>
      </c>
    </row>
    <row r="58" spans="1:16" s="66" customFormat="1" ht="38.25">
      <c r="A58" s="64" t="s">
        <v>215</v>
      </c>
      <c r="B58" s="62">
        <v>1</v>
      </c>
      <c r="C58" s="61" t="s">
        <v>20</v>
      </c>
      <c r="D58" s="61">
        <f>VLOOKUP(E58,'TD_Sub-TD_ID'!$C$2:$D$8,2,FALSE)</f>
        <v>1.5</v>
      </c>
      <c r="E58" s="64" t="s">
        <v>47</v>
      </c>
      <c r="F58" s="74" t="s">
        <v>183</v>
      </c>
      <c r="G58" s="74" t="s">
        <v>50</v>
      </c>
      <c r="H58" s="61" t="s">
        <v>10</v>
      </c>
      <c r="I58" s="62" t="s">
        <v>9</v>
      </c>
      <c r="J58" s="64" t="s">
        <v>171</v>
      </c>
      <c r="K58" s="64" t="s">
        <v>267</v>
      </c>
      <c r="L58" s="61" t="s">
        <v>144</v>
      </c>
    </row>
    <row r="59" spans="1:16" s="73" customFormat="1" ht="25.5">
      <c r="A59" s="64" t="s">
        <v>215</v>
      </c>
      <c r="B59" s="62">
        <v>1</v>
      </c>
      <c r="C59" s="61" t="s">
        <v>20</v>
      </c>
      <c r="D59" s="61">
        <f>VLOOKUP(E59,'TD_Sub-TD_ID'!$C$2:$D$8,2,FALSE)</f>
        <v>1.6</v>
      </c>
      <c r="E59" s="60" t="s">
        <v>41</v>
      </c>
      <c r="F59" s="60" t="s">
        <v>183</v>
      </c>
      <c r="G59" s="60" t="s">
        <v>50</v>
      </c>
      <c r="H59" s="61" t="s">
        <v>16</v>
      </c>
      <c r="I59" s="62" t="s">
        <v>9</v>
      </c>
      <c r="J59" s="61" t="s">
        <v>24</v>
      </c>
      <c r="K59" s="64" t="s">
        <v>318</v>
      </c>
      <c r="L59" s="61" t="s">
        <v>144</v>
      </c>
    </row>
    <row r="60" spans="1:16" s="66" customFormat="1" ht="38.25">
      <c r="A60" s="64" t="s">
        <v>215</v>
      </c>
      <c r="B60" s="62">
        <v>1</v>
      </c>
      <c r="C60" s="61" t="s">
        <v>20</v>
      </c>
      <c r="D60" s="61">
        <f>VLOOKUP(E60,'TD_Sub-TD_ID'!$C$2:$D$8,2,FALSE)</f>
        <v>1.5</v>
      </c>
      <c r="E60" s="64" t="s">
        <v>47</v>
      </c>
      <c r="F60" s="74" t="s">
        <v>183</v>
      </c>
      <c r="G60" s="74" t="s">
        <v>50</v>
      </c>
      <c r="H60" s="61" t="s">
        <v>16</v>
      </c>
      <c r="I60" s="62" t="s">
        <v>9</v>
      </c>
      <c r="J60" s="61" t="s">
        <v>24</v>
      </c>
      <c r="K60" s="64" t="s">
        <v>318</v>
      </c>
      <c r="L60" s="61" t="s">
        <v>144</v>
      </c>
    </row>
    <row r="61" spans="1:16" s="66" customFormat="1" ht="51">
      <c r="A61" s="64" t="s">
        <v>212</v>
      </c>
      <c r="B61" s="62">
        <v>1</v>
      </c>
      <c r="C61" s="61" t="s">
        <v>20</v>
      </c>
      <c r="D61" s="61">
        <f>VLOOKUP(E61,'TD_Sub-TD_ID'!$C$2:$D$8,2,FALSE)</f>
        <v>1.6</v>
      </c>
      <c r="E61" s="64" t="s">
        <v>41</v>
      </c>
      <c r="F61" s="74" t="s">
        <v>51</v>
      </c>
      <c r="G61" s="74" t="s">
        <v>176</v>
      </c>
      <c r="H61" s="61" t="s">
        <v>19</v>
      </c>
      <c r="I61" s="62" t="s">
        <v>9</v>
      </c>
      <c r="J61" s="64" t="s">
        <v>24</v>
      </c>
      <c r="K61" s="64" t="s">
        <v>319</v>
      </c>
      <c r="L61" s="61" t="s">
        <v>145</v>
      </c>
    </row>
    <row r="62" spans="1:16" s="66" customFormat="1" ht="51">
      <c r="A62" s="64" t="s">
        <v>212</v>
      </c>
      <c r="B62" s="62">
        <v>1</v>
      </c>
      <c r="C62" s="61" t="s">
        <v>20</v>
      </c>
      <c r="D62" s="61">
        <f>VLOOKUP(E62,'TD_Sub-TD_ID'!$C$2:$D$8,2,FALSE)</f>
        <v>1.6</v>
      </c>
      <c r="E62" s="64" t="s">
        <v>41</v>
      </c>
      <c r="F62" s="74" t="s">
        <v>51</v>
      </c>
      <c r="G62" s="74" t="s">
        <v>52</v>
      </c>
      <c r="H62" s="61" t="s">
        <v>10</v>
      </c>
      <c r="I62" s="62" t="s">
        <v>9</v>
      </c>
      <c r="J62" s="64" t="s">
        <v>179</v>
      </c>
      <c r="K62" s="64" t="s">
        <v>273</v>
      </c>
      <c r="L62" s="61" t="s">
        <v>145</v>
      </c>
    </row>
    <row r="63" spans="1:16" s="66" customFormat="1" ht="51">
      <c r="A63" s="64" t="s">
        <v>212</v>
      </c>
      <c r="B63" s="62">
        <v>1</v>
      </c>
      <c r="C63" s="61" t="s">
        <v>20</v>
      </c>
      <c r="D63" s="61">
        <f>VLOOKUP(E63,'TD_Sub-TD_ID'!$C$2:$D$8,2,FALSE)</f>
        <v>1.6</v>
      </c>
      <c r="E63" s="64" t="s">
        <v>41</v>
      </c>
      <c r="F63" s="74" t="s">
        <v>51</v>
      </c>
      <c r="G63" s="74" t="s">
        <v>52</v>
      </c>
      <c r="H63" s="71" t="s">
        <v>18</v>
      </c>
      <c r="I63" s="62" t="s">
        <v>9</v>
      </c>
      <c r="J63" s="64" t="s">
        <v>24</v>
      </c>
      <c r="K63" s="64" t="s">
        <v>274</v>
      </c>
      <c r="L63" s="61" t="s">
        <v>145</v>
      </c>
    </row>
    <row r="64" spans="1:16" s="66" customFormat="1" ht="51">
      <c r="A64" s="64" t="s">
        <v>212</v>
      </c>
      <c r="B64" s="62">
        <v>1</v>
      </c>
      <c r="C64" s="61" t="s">
        <v>20</v>
      </c>
      <c r="D64" s="61">
        <f>VLOOKUP(E64,'TD_Sub-TD_ID'!$C$2:$D$8,2,FALSE)</f>
        <v>1.7</v>
      </c>
      <c r="E64" s="64" t="s">
        <v>35</v>
      </c>
      <c r="F64" s="74" t="s">
        <v>53</v>
      </c>
      <c r="G64" s="74" t="s">
        <v>54</v>
      </c>
      <c r="H64" s="61" t="s">
        <v>19</v>
      </c>
      <c r="I64" s="62" t="s">
        <v>8</v>
      </c>
      <c r="J64" s="61" t="s">
        <v>26</v>
      </c>
      <c r="K64" s="61" t="s">
        <v>275</v>
      </c>
      <c r="L64" s="61" t="s">
        <v>146</v>
      </c>
    </row>
    <row r="65" spans="1:12" s="66" customFormat="1" ht="51">
      <c r="A65" s="64" t="s">
        <v>212</v>
      </c>
      <c r="B65" s="62">
        <v>1</v>
      </c>
      <c r="C65" s="61" t="s">
        <v>20</v>
      </c>
      <c r="D65" s="61">
        <f>VLOOKUP(E65,'TD_Sub-TD_ID'!$C$2:$D$8,2,FALSE)</f>
        <v>1.7</v>
      </c>
      <c r="E65" s="64" t="s">
        <v>35</v>
      </c>
      <c r="F65" s="74" t="s">
        <v>53</v>
      </c>
      <c r="G65" s="74" t="s">
        <v>54</v>
      </c>
      <c r="H65" s="71" t="s">
        <v>181</v>
      </c>
      <c r="I65" s="62" t="s">
        <v>9</v>
      </c>
      <c r="J65" s="64" t="s">
        <v>24</v>
      </c>
      <c r="K65" s="64" t="s">
        <v>276</v>
      </c>
      <c r="L65" s="61" t="s">
        <v>146</v>
      </c>
    </row>
    <row r="66" spans="1:12" s="66" customFormat="1" ht="51">
      <c r="A66" s="64" t="s">
        <v>212</v>
      </c>
      <c r="B66" s="62">
        <v>1</v>
      </c>
      <c r="C66" s="61" t="s">
        <v>20</v>
      </c>
      <c r="D66" s="61">
        <f>VLOOKUP(E66,'TD_Sub-TD_ID'!$C$2:$D$8,2,FALSE)</f>
        <v>1.7</v>
      </c>
      <c r="E66" s="64" t="s">
        <v>35</v>
      </c>
      <c r="F66" s="74" t="s">
        <v>53</v>
      </c>
      <c r="G66" s="74" t="s">
        <v>54</v>
      </c>
      <c r="H66" s="71" t="s">
        <v>7</v>
      </c>
      <c r="I66" s="62" t="s">
        <v>9</v>
      </c>
      <c r="J66" s="64" t="s">
        <v>24</v>
      </c>
      <c r="K66" s="64" t="s">
        <v>313</v>
      </c>
      <c r="L66" s="61" t="s">
        <v>146</v>
      </c>
    </row>
    <row r="67" spans="1:12" s="66" customFormat="1" ht="51">
      <c r="A67" s="64" t="s">
        <v>212</v>
      </c>
      <c r="B67" s="62">
        <v>1</v>
      </c>
      <c r="C67" s="61" t="s">
        <v>20</v>
      </c>
      <c r="D67" s="61">
        <f>VLOOKUP(E67,'TD_Sub-TD_ID'!$C$2:$D$8,2,FALSE)</f>
        <v>1.7</v>
      </c>
      <c r="E67" s="64" t="s">
        <v>35</v>
      </c>
      <c r="F67" s="74" t="s">
        <v>53</v>
      </c>
      <c r="G67" s="74" t="s">
        <v>54</v>
      </c>
      <c r="H67" s="61" t="s">
        <v>10</v>
      </c>
      <c r="I67" s="62" t="s">
        <v>9</v>
      </c>
      <c r="J67" s="64" t="s">
        <v>171</v>
      </c>
      <c r="K67" s="64" t="s">
        <v>267</v>
      </c>
      <c r="L67" s="61" t="s">
        <v>146</v>
      </c>
    </row>
    <row r="68" spans="1:12" s="66" customFormat="1" ht="38.25">
      <c r="A68" s="64" t="s">
        <v>216</v>
      </c>
      <c r="B68" s="62">
        <v>1</v>
      </c>
      <c r="C68" s="61" t="s">
        <v>20</v>
      </c>
      <c r="D68" s="61">
        <f>VLOOKUP(E68,'TD_Sub-TD_ID'!$C$2:$D$8,2,FALSE)</f>
        <v>1.5</v>
      </c>
      <c r="E68" s="64" t="s">
        <v>47</v>
      </c>
      <c r="F68" s="74" t="s">
        <v>55</v>
      </c>
      <c r="G68" s="74" t="s">
        <v>56</v>
      </c>
      <c r="H68" s="71" t="s">
        <v>7</v>
      </c>
      <c r="I68" s="62" t="s">
        <v>9</v>
      </c>
      <c r="J68" s="64" t="s">
        <v>24</v>
      </c>
      <c r="K68" s="64" t="s">
        <v>313</v>
      </c>
      <c r="L68" s="61" t="s">
        <v>147</v>
      </c>
    </row>
    <row r="69" spans="1:12" s="66" customFormat="1" ht="38.25">
      <c r="A69" s="64" t="s">
        <v>216</v>
      </c>
      <c r="B69" s="62">
        <v>1</v>
      </c>
      <c r="C69" s="61" t="s">
        <v>20</v>
      </c>
      <c r="D69" s="61">
        <f>VLOOKUP(E69,'TD_Sub-TD_ID'!$C$2:$D$8,2,FALSE)</f>
        <v>1.5</v>
      </c>
      <c r="E69" s="64" t="s">
        <v>47</v>
      </c>
      <c r="F69" s="74" t="s">
        <v>55</v>
      </c>
      <c r="G69" s="74" t="s">
        <v>56</v>
      </c>
      <c r="H69" s="71" t="s">
        <v>18</v>
      </c>
      <c r="I69" s="62" t="s">
        <v>9</v>
      </c>
      <c r="J69" s="64" t="s">
        <v>24</v>
      </c>
      <c r="K69" s="64" t="s">
        <v>272</v>
      </c>
      <c r="L69" s="61" t="s">
        <v>147</v>
      </c>
    </row>
    <row r="70" spans="1:12" s="66" customFormat="1" ht="51">
      <c r="A70" s="64" t="s">
        <v>213</v>
      </c>
      <c r="B70" s="62">
        <v>1</v>
      </c>
      <c r="C70" s="61" t="s">
        <v>20</v>
      </c>
      <c r="D70" s="61">
        <f>VLOOKUP(E70,'TD_Sub-TD_ID'!$C$2:$D$8,2,FALSE)</f>
        <v>1.2</v>
      </c>
      <c r="E70" s="64" t="s">
        <v>33</v>
      </c>
      <c r="F70" s="74" t="s">
        <v>57</v>
      </c>
      <c r="G70" s="74" t="s">
        <v>58</v>
      </c>
      <c r="H70" s="61" t="s">
        <v>10</v>
      </c>
      <c r="I70" s="62" t="s">
        <v>9</v>
      </c>
      <c r="J70" s="61" t="s">
        <v>25</v>
      </c>
      <c r="K70" s="61" t="s">
        <v>277</v>
      </c>
      <c r="L70" s="61" t="s">
        <v>148</v>
      </c>
    </row>
    <row r="71" spans="1:12" s="66" customFormat="1" ht="51">
      <c r="A71" s="64" t="s">
        <v>213</v>
      </c>
      <c r="B71" s="62">
        <v>1</v>
      </c>
      <c r="C71" s="61" t="s">
        <v>20</v>
      </c>
      <c r="D71" s="61">
        <f>VLOOKUP(E71,'TD_Sub-TD_ID'!$C$2:$D$8,2,FALSE)</f>
        <v>1.2</v>
      </c>
      <c r="E71" s="64" t="s">
        <v>33</v>
      </c>
      <c r="F71" s="74" t="s">
        <v>57</v>
      </c>
      <c r="G71" s="74" t="s">
        <v>58</v>
      </c>
      <c r="H71" s="61" t="s">
        <v>19</v>
      </c>
      <c r="I71" s="62" t="s">
        <v>8</v>
      </c>
      <c r="J71" s="61" t="s">
        <v>26</v>
      </c>
      <c r="K71" s="61" t="s">
        <v>278</v>
      </c>
      <c r="L71" s="61" t="s">
        <v>148</v>
      </c>
    </row>
    <row r="72" spans="1:12" s="66" customFormat="1" ht="51">
      <c r="A72" s="64" t="s">
        <v>211</v>
      </c>
      <c r="B72" s="62">
        <v>1</v>
      </c>
      <c r="C72" s="61" t="s">
        <v>20</v>
      </c>
      <c r="D72" s="61">
        <f>VLOOKUP(E72,'TD_Sub-TD_ID'!$C$2:$D$8,2,FALSE)</f>
        <v>1.2</v>
      </c>
      <c r="E72" s="64" t="s">
        <v>33</v>
      </c>
      <c r="F72" s="74" t="s">
        <v>57</v>
      </c>
      <c r="G72" s="74" t="s">
        <v>58</v>
      </c>
      <c r="H72" s="61" t="s">
        <v>19</v>
      </c>
      <c r="I72" s="62" t="s">
        <v>8</v>
      </c>
      <c r="J72" s="61" t="s">
        <v>26</v>
      </c>
      <c r="K72" s="61" t="s">
        <v>278</v>
      </c>
      <c r="L72" s="61" t="s">
        <v>73</v>
      </c>
    </row>
    <row r="73" spans="1:12" s="66" customFormat="1" ht="51">
      <c r="A73" s="64" t="s">
        <v>211</v>
      </c>
      <c r="B73" s="62">
        <v>1</v>
      </c>
      <c r="C73" s="61" t="s">
        <v>20</v>
      </c>
      <c r="D73" s="61">
        <f>VLOOKUP(E73,'TD_Sub-TD_ID'!$C$2:$D$8,2,FALSE)</f>
        <v>1.2</v>
      </c>
      <c r="E73" s="64" t="s">
        <v>33</v>
      </c>
      <c r="F73" s="74" t="s">
        <v>57</v>
      </c>
      <c r="G73" s="74" t="s">
        <v>58</v>
      </c>
      <c r="H73" s="61" t="s">
        <v>172</v>
      </c>
      <c r="I73" s="62" t="s">
        <v>9</v>
      </c>
      <c r="J73" s="61" t="s">
        <v>24</v>
      </c>
      <c r="K73" s="61" t="s">
        <v>279</v>
      </c>
      <c r="L73" s="61" t="s">
        <v>73</v>
      </c>
    </row>
    <row r="74" spans="1:12" s="66" customFormat="1" ht="51">
      <c r="A74" s="64" t="s">
        <v>211</v>
      </c>
      <c r="B74" s="62">
        <v>1</v>
      </c>
      <c r="C74" s="61" t="s">
        <v>20</v>
      </c>
      <c r="D74" s="61">
        <f>VLOOKUP(E74,'TD_Sub-TD_ID'!$C$2:$D$8,2,FALSE)</f>
        <v>1.2</v>
      </c>
      <c r="E74" s="64" t="s">
        <v>33</v>
      </c>
      <c r="F74" s="74" t="s">
        <v>57</v>
      </c>
      <c r="G74" s="74" t="s">
        <v>59</v>
      </c>
      <c r="H74" s="61" t="s">
        <v>172</v>
      </c>
      <c r="I74" s="62" t="s">
        <v>9</v>
      </c>
      <c r="J74" s="61" t="s">
        <v>24</v>
      </c>
      <c r="K74" s="61" t="s">
        <v>279</v>
      </c>
      <c r="L74" s="61" t="s">
        <v>148</v>
      </c>
    </row>
    <row r="75" spans="1:12" s="66" customFormat="1" ht="51">
      <c r="A75" s="64" t="s">
        <v>211</v>
      </c>
      <c r="B75" s="62">
        <v>1</v>
      </c>
      <c r="C75" s="61" t="s">
        <v>20</v>
      </c>
      <c r="D75" s="61">
        <f>VLOOKUP(E75,'TD_Sub-TD_ID'!$C$2:$D$8,2,FALSE)</f>
        <v>1.2</v>
      </c>
      <c r="E75" s="64" t="s">
        <v>33</v>
      </c>
      <c r="F75" s="74" t="s">
        <v>57</v>
      </c>
      <c r="G75" s="74" t="s">
        <v>59</v>
      </c>
      <c r="H75" s="61" t="s">
        <v>10</v>
      </c>
      <c r="I75" s="62" t="s">
        <v>9</v>
      </c>
      <c r="J75" s="61" t="s">
        <v>24</v>
      </c>
      <c r="K75" s="64" t="s">
        <v>316</v>
      </c>
      <c r="L75" s="61" t="s">
        <v>148</v>
      </c>
    </row>
    <row r="76" spans="1:12" s="66" customFormat="1" ht="51">
      <c r="A76" s="64" t="s">
        <v>211</v>
      </c>
      <c r="B76" s="62">
        <v>1</v>
      </c>
      <c r="C76" s="61" t="s">
        <v>20</v>
      </c>
      <c r="D76" s="61">
        <f>VLOOKUP(E76,'TD_Sub-TD_ID'!$C$2:$D$8,2,FALSE)</f>
        <v>1.2</v>
      </c>
      <c r="E76" s="64" t="s">
        <v>33</v>
      </c>
      <c r="F76" s="74" t="s">
        <v>57</v>
      </c>
      <c r="G76" s="74" t="s">
        <v>59</v>
      </c>
      <c r="H76" s="61" t="s">
        <v>10</v>
      </c>
      <c r="I76" s="62" t="s">
        <v>9</v>
      </c>
      <c r="J76" s="61" t="s">
        <v>25</v>
      </c>
      <c r="K76" s="61" t="s">
        <v>261</v>
      </c>
      <c r="L76" s="61" t="s">
        <v>148</v>
      </c>
    </row>
    <row r="77" spans="1:12" s="73" customFormat="1" ht="51">
      <c r="A77" s="64" t="s">
        <v>211</v>
      </c>
      <c r="B77" s="62">
        <v>1</v>
      </c>
      <c r="C77" s="61" t="s">
        <v>20</v>
      </c>
      <c r="D77" s="61">
        <f>VLOOKUP(E77,'TD_Sub-TD_ID'!$C$2:$D$8,2,FALSE)</f>
        <v>1.2</v>
      </c>
      <c r="E77" s="60" t="s">
        <v>33</v>
      </c>
      <c r="F77" s="60" t="s">
        <v>57</v>
      </c>
      <c r="G77" s="60" t="s">
        <v>59</v>
      </c>
      <c r="H77" s="61" t="s">
        <v>16</v>
      </c>
      <c r="I77" s="62" t="s">
        <v>9</v>
      </c>
      <c r="J77" s="61" t="s">
        <v>24</v>
      </c>
      <c r="K77" s="64" t="s">
        <v>318</v>
      </c>
      <c r="L77" s="61" t="s">
        <v>73</v>
      </c>
    </row>
    <row r="78" spans="1:12" s="73" customFormat="1" ht="51">
      <c r="A78" s="64" t="s">
        <v>211</v>
      </c>
      <c r="B78" s="62">
        <v>1</v>
      </c>
      <c r="C78" s="61" t="s">
        <v>20</v>
      </c>
      <c r="D78" s="61">
        <f>VLOOKUP(E78,'TD_Sub-TD_ID'!$C$2:$D$8,2,FALSE)</f>
        <v>1.2</v>
      </c>
      <c r="E78" s="64" t="s">
        <v>33</v>
      </c>
      <c r="F78" s="74" t="s">
        <v>57</v>
      </c>
      <c r="G78" s="74" t="s">
        <v>59</v>
      </c>
      <c r="H78" s="61" t="s">
        <v>19</v>
      </c>
      <c r="I78" s="62" t="s">
        <v>8</v>
      </c>
      <c r="J78" s="61" t="s">
        <v>26</v>
      </c>
      <c r="K78" s="61" t="s">
        <v>278</v>
      </c>
      <c r="L78" s="61" t="s">
        <v>148</v>
      </c>
    </row>
    <row r="79" spans="1:12" s="66" customFormat="1" ht="51">
      <c r="A79" s="64" t="s">
        <v>211</v>
      </c>
      <c r="B79" s="62">
        <v>1</v>
      </c>
      <c r="C79" s="61" t="s">
        <v>20</v>
      </c>
      <c r="D79" s="61">
        <f>VLOOKUP(E79,'TD_Sub-TD_ID'!$C$2:$D$8,2,FALSE)</f>
        <v>1.2</v>
      </c>
      <c r="E79" s="64" t="s">
        <v>33</v>
      </c>
      <c r="F79" s="74" t="s">
        <v>57</v>
      </c>
      <c r="G79" s="74" t="s">
        <v>59</v>
      </c>
      <c r="H79" s="61" t="s">
        <v>13</v>
      </c>
      <c r="I79" s="62" t="s">
        <v>8</v>
      </c>
      <c r="J79" s="61" t="s">
        <v>337</v>
      </c>
      <c r="K79" s="64" t="s">
        <v>280</v>
      </c>
      <c r="L79" s="61" t="s">
        <v>148</v>
      </c>
    </row>
    <row r="80" spans="1:12" s="66" customFormat="1" ht="51">
      <c r="A80" s="64" t="s">
        <v>217</v>
      </c>
      <c r="B80" s="62">
        <v>1</v>
      </c>
      <c r="C80" s="61" t="s">
        <v>20</v>
      </c>
      <c r="D80" s="61">
        <f>VLOOKUP(E80,'TD_Sub-TD_ID'!$C$2:$D$8,2,FALSE)</f>
        <v>1.2</v>
      </c>
      <c r="E80" s="64" t="s">
        <v>33</v>
      </c>
      <c r="F80" s="74" t="s">
        <v>57</v>
      </c>
      <c r="G80" s="74" t="s">
        <v>21</v>
      </c>
      <c r="H80" s="61" t="s">
        <v>10</v>
      </c>
      <c r="I80" s="62" t="s">
        <v>9</v>
      </c>
      <c r="J80" s="72" t="s">
        <v>11</v>
      </c>
      <c r="K80" s="60" t="s">
        <v>266</v>
      </c>
      <c r="L80" s="61" t="s">
        <v>148</v>
      </c>
    </row>
    <row r="81" spans="1:12" s="66" customFormat="1" ht="51">
      <c r="A81" s="64" t="s">
        <v>217</v>
      </c>
      <c r="B81" s="62">
        <v>1</v>
      </c>
      <c r="C81" s="61" t="s">
        <v>20</v>
      </c>
      <c r="D81" s="61">
        <f>VLOOKUP(E81,'TD_Sub-TD_ID'!$C$2:$D$8,2,FALSE)</f>
        <v>1.1000000000000001</v>
      </c>
      <c r="E81" s="64" t="s">
        <v>39</v>
      </c>
      <c r="F81" s="74" t="s">
        <v>57</v>
      </c>
      <c r="G81" s="74" t="s">
        <v>21</v>
      </c>
      <c r="H81" s="61" t="s">
        <v>10</v>
      </c>
      <c r="I81" s="62" t="s">
        <v>9</v>
      </c>
      <c r="J81" s="77" t="s">
        <v>11</v>
      </c>
      <c r="K81" s="60" t="s">
        <v>266</v>
      </c>
      <c r="L81" s="61" t="s">
        <v>148</v>
      </c>
    </row>
    <row r="82" spans="1:12" s="66" customFormat="1" ht="51">
      <c r="A82" s="64" t="s">
        <v>217</v>
      </c>
      <c r="B82" s="62">
        <v>1</v>
      </c>
      <c r="C82" s="61" t="s">
        <v>20</v>
      </c>
      <c r="D82" s="61">
        <f>VLOOKUP(E82,'TD_Sub-TD_ID'!$C$2:$D$8,2,FALSE)</f>
        <v>1.1000000000000001</v>
      </c>
      <c r="E82" s="64" t="s">
        <v>39</v>
      </c>
      <c r="F82" s="74" t="s">
        <v>57</v>
      </c>
      <c r="G82" s="74" t="s">
        <v>21</v>
      </c>
      <c r="H82" s="61" t="s">
        <v>16</v>
      </c>
      <c r="I82" s="62" t="s">
        <v>9</v>
      </c>
      <c r="J82" s="61" t="s">
        <v>24</v>
      </c>
      <c r="K82" s="64" t="s">
        <v>318</v>
      </c>
      <c r="L82" s="61" t="s">
        <v>148</v>
      </c>
    </row>
    <row r="83" spans="1:12" s="66" customFormat="1" ht="51">
      <c r="A83" s="60" t="s">
        <v>217</v>
      </c>
      <c r="B83" s="62">
        <v>1</v>
      </c>
      <c r="C83" s="61" t="s">
        <v>20</v>
      </c>
      <c r="D83" s="61">
        <f>VLOOKUP(E83,'TD_Sub-TD_ID'!$C$2:$D$8,2,FALSE)</f>
        <v>1.2</v>
      </c>
      <c r="E83" s="64" t="s">
        <v>33</v>
      </c>
      <c r="F83" s="74" t="s">
        <v>57</v>
      </c>
      <c r="G83" s="74" t="s">
        <v>21</v>
      </c>
      <c r="H83" s="61" t="s">
        <v>18</v>
      </c>
      <c r="I83" s="62" t="s">
        <v>9</v>
      </c>
      <c r="J83" s="64" t="s">
        <v>24</v>
      </c>
      <c r="K83" s="64" t="s">
        <v>272</v>
      </c>
      <c r="L83" s="61" t="s">
        <v>148</v>
      </c>
    </row>
    <row r="84" spans="1:12" s="66" customFormat="1" ht="51">
      <c r="A84" s="60" t="s">
        <v>217</v>
      </c>
      <c r="B84" s="62">
        <v>1</v>
      </c>
      <c r="C84" s="61" t="s">
        <v>20</v>
      </c>
      <c r="D84" s="61">
        <f>VLOOKUP(E84,'TD_Sub-TD_ID'!$C$2:$D$8,2,FALSE)</f>
        <v>1.1000000000000001</v>
      </c>
      <c r="E84" s="64" t="s">
        <v>39</v>
      </c>
      <c r="F84" s="74" t="s">
        <v>57</v>
      </c>
      <c r="G84" s="74" t="s">
        <v>21</v>
      </c>
      <c r="H84" s="61" t="s">
        <v>18</v>
      </c>
      <c r="I84" s="62" t="s">
        <v>9</v>
      </c>
      <c r="J84" s="64" t="s">
        <v>24</v>
      </c>
      <c r="K84" s="64" t="s">
        <v>272</v>
      </c>
      <c r="L84" s="61" t="s">
        <v>148</v>
      </c>
    </row>
    <row r="85" spans="1:12" s="66" customFormat="1" ht="51">
      <c r="A85" s="60" t="s">
        <v>217</v>
      </c>
      <c r="B85" s="62">
        <v>1</v>
      </c>
      <c r="C85" s="61" t="s">
        <v>20</v>
      </c>
      <c r="D85" s="61">
        <f>VLOOKUP(E85,'TD_Sub-TD_ID'!$C$2:$D$8,2,FALSE)</f>
        <v>1.1000000000000001</v>
      </c>
      <c r="E85" s="64" t="s">
        <v>39</v>
      </c>
      <c r="F85" s="74" t="s">
        <v>57</v>
      </c>
      <c r="G85" s="74" t="s">
        <v>21</v>
      </c>
      <c r="H85" s="61" t="s">
        <v>19</v>
      </c>
      <c r="I85" s="65" t="s">
        <v>8</v>
      </c>
      <c r="J85" s="71" t="s">
        <v>26</v>
      </c>
      <c r="K85" s="71" t="s">
        <v>278</v>
      </c>
      <c r="L85" s="61" t="s">
        <v>148</v>
      </c>
    </row>
    <row r="86" spans="1:12" s="66" customFormat="1" ht="51">
      <c r="A86" s="60" t="s">
        <v>217</v>
      </c>
      <c r="B86" s="62">
        <v>1</v>
      </c>
      <c r="C86" s="61" t="s">
        <v>20</v>
      </c>
      <c r="D86" s="61">
        <f>VLOOKUP(E86,'TD_Sub-TD_ID'!$C$2:$D$8,2,FALSE)</f>
        <v>1.1000000000000001</v>
      </c>
      <c r="E86" s="64" t="s">
        <v>39</v>
      </c>
      <c r="F86" s="74" t="s">
        <v>57</v>
      </c>
      <c r="G86" s="74" t="s">
        <v>21</v>
      </c>
      <c r="H86" s="61" t="s">
        <v>7</v>
      </c>
      <c r="I86" s="62" t="s">
        <v>9</v>
      </c>
      <c r="J86" s="64" t="s">
        <v>24</v>
      </c>
      <c r="K86" s="64" t="s">
        <v>313</v>
      </c>
      <c r="L86" s="61" t="s">
        <v>148</v>
      </c>
    </row>
    <row r="87" spans="1:12" s="66" customFormat="1" ht="51">
      <c r="A87" s="64" t="s">
        <v>218</v>
      </c>
      <c r="B87" s="62">
        <v>1</v>
      </c>
      <c r="C87" s="61" t="s">
        <v>20</v>
      </c>
      <c r="D87" s="61">
        <f>VLOOKUP(E87,'TD_Sub-TD_ID'!$C$2:$D$8,2,FALSE)</f>
        <v>1.2</v>
      </c>
      <c r="E87" s="64" t="s">
        <v>33</v>
      </c>
      <c r="F87" s="74" t="s">
        <v>57</v>
      </c>
      <c r="G87" s="74" t="s">
        <v>60</v>
      </c>
      <c r="H87" s="61" t="s">
        <v>19</v>
      </c>
      <c r="I87" s="65" t="s">
        <v>8</v>
      </c>
      <c r="J87" s="71" t="s">
        <v>26</v>
      </c>
      <c r="K87" s="71" t="s">
        <v>278</v>
      </c>
      <c r="L87" s="61" t="s">
        <v>148</v>
      </c>
    </row>
    <row r="88" spans="1:12" s="66" customFormat="1" ht="51">
      <c r="A88" s="64" t="s">
        <v>218</v>
      </c>
      <c r="B88" s="62">
        <v>1</v>
      </c>
      <c r="C88" s="61" t="s">
        <v>20</v>
      </c>
      <c r="D88" s="61">
        <f>VLOOKUP(E88,'TD_Sub-TD_ID'!$C$2:$D$8,2,FALSE)</f>
        <v>1.2</v>
      </c>
      <c r="E88" s="64" t="s">
        <v>33</v>
      </c>
      <c r="F88" s="74" t="s">
        <v>57</v>
      </c>
      <c r="G88" s="74" t="s">
        <v>60</v>
      </c>
      <c r="H88" s="61" t="s">
        <v>10</v>
      </c>
      <c r="I88" s="62" t="s">
        <v>9</v>
      </c>
      <c r="J88" s="61" t="s">
        <v>25</v>
      </c>
      <c r="K88" s="61" t="s">
        <v>261</v>
      </c>
      <c r="L88" s="61" t="s">
        <v>148</v>
      </c>
    </row>
    <row r="89" spans="1:12" s="66" customFormat="1" ht="38.25">
      <c r="A89" s="64" t="s">
        <v>219</v>
      </c>
      <c r="B89" s="62">
        <v>1</v>
      </c>
      <c r="C89" s="61" t="s">
        <v>20</v>
      </c>
      <c r="D89" s="61">
        <f>VLOOKUP(E89,'TD_Sub-TD_ID'!$C$2:$D$8,2,FALSE)</f>
        <v>1.3</v>
      </c>
      <c r="E89" s="64" t="s">
        <v>61</v>
      </c>
      <c r="F89" s="74" t="s">
        <v>62</v>
      </c>
      <c r="G89" s="74" t="s">
        <v>63</v>
      </c>
      <c r="H89" s="76" t="s">
        <v>7</v>
      </c>
      <c r="I89" s="62" t="s">
        <v>9</v>
      </c>
      <c r="J89" s="64" t="s">
        <v>24</v>
      </c>
      <c r="K89" s="64" t="s">
        <v>313</v>
      </c>
      <c r="L89" s="61" t="s">
        <v>22</v>
      </c>
    </row>
    <row r="90" spans="1:12" s="66" customFormat="1" ht="38.25">
      <c r="A90" s="64" t="s">
        <v>219</v>
      </c>
      <c r="B90" s="62">
        <v>1</v>
      </c>
      <c r="C90" s="61" t="s">
        <v>20</v>
      </c>
      <c r="D90" s="61">
        <f>VLOOKUP(E90,'TD_Sub-TD_ID'!$C$2:$D$8,2,FALSE)</f>
        <v>1.3</v>
      </c>
      <c r="E90" s="64" t="s">
        <v>61</v>
      </c>
      <c r="F90" s="74" t="s">
        <v>62</v>
      </c>
      <c r="G90" s="74" t="s">
        <v>63</v>
      </c>
      <c r="H90" s="61" t="s">
        <v>10</v>
      </c>
      <c r="I90" s="62" t="s">
        <v>9</v>
      </c>
      <c r="J90" s="61" t="s">
        <v>25</v>
      </c>
      <c r="K90" s="61" t="s">
        <v>277</v>
      </c>
      <c r="L90" s="61" t="s">
        <v>22</v>
      </c>
    </row>
    <row r="91" spans="1:12" s="66" customFormat="1" ht="38.25">
      <c r="A91" s="64" t="s">
        <v>219</v>
      </c>
      <c r="B91" s="62">
        <v>1</v>
      </c>
      <c r="C91" s="61" t="s">
        <v>20</v>
      </c>
      <c r="D91" s="61">
        <f>VLOOKUP(E91,'TD_Sub-TD_ID'!$C$2:$D$8,2,FALSE)</f>
        <v>1.3</v>
      </c>
      <c r="E91" s="64" t="s">
        <v>61</v>
      </c>
      <c r="F91" s="74" t="s">
        <v>62</v>
      </c>
      <c r="G91" s="74" t="s">
        <v>63</v>
      </c>
      <c r="H91" s="61" t="s">
        <v>16</v>
      </c>
      <c r="I91" s="62" t="s">
        <v>9</v>
      </c>
      <c r="J91" s="61" t="s">
        <v>24</v>
      </c>
      <c r="K91" s="64" t="s">
        <v>318</v>
      </c>
      <c r="L91" s="61" t="s">
        <v>22</v>
      </c>
    </row>
    <row r="92" spans="1:12" s="66" customFormat="1" ht="38.25">
      <c r="A92" s="64" t="s">
        <v>213</v>
      </c>
      <c r="B92" s="62">
        <v>1</v>
      </c>
      <c r="C92" s="61" t="s">
        <v>20</v>
      </c>
      <c r="D92" s="61">
        <f>VLOOKUP(E92,'TD_Sub-TD_ID'!$C$2:$D$8,2,FALSE)</f>
        <v>1.4</v>
      </c>
      <c r="E92" s="64" t="s">
        <v>34</v>
      </c>
      <c r="F92" s="74" t="s">
        <v>64</v>
      </c>
      <c r="G92" s="74" t="s">
        <v>65</v>
      </c>
      <c r="H92" s="61" t="s">
        <v>10</v>
      </c>
      <c r="I92" s="62" t="s">
        <v>9</v>
      </c>
      <c r="J92" s="61" t="s">
        <v>25</v>
      </c>
      <c r="K92" s="61" t="s">
        <v>261</v>
      </c>
      <c r="L92" s="61" t="s">
        <v>149</v>
      </c>
    </row>
    <row r="93" spans="1:12" s="66" customFormat="1" ht="51">
      <c r="A93" s="64" t="s">
        <v>213</v>
      </c>
      <c r="B93" s="62">
        <v>1</v>
      </c>
      <c r="C93" s="61" t="s">
        <v>20</v>
      </c>
      <c r="D93" s="61">
        <f>VLOOKUP(E93,'TD_Sub-TD_ID'!$C$2:$D$8,2,FALSE)</f>
        <v>1.2</v>
      </c>
      <c r="E93" s="64" t="s">
        <v>33</v>
      </c>
      <c r="F93" s="74" t="s">
        <v>64</v>
      </c>
      <c r="G93" s="74" t="s">
        <v>65</v>
      </c>
      <c r="H93" s="61" t="s">
        <v>19</v>
      </c>
      <c r="I93" s="62" t="s">
        <v>9</v>
      </c>
      <c r="J93" s="64" t="s">
        <v>24</v>
      </c>
      <c r="K93" s="61" t="s">
        <v>320</v>
      </c>
      <c r="L93" s="61" t="s">
        <v>149</v>
      </c>
    </row>
    <row r="94" spans="1:12" s="66" customFormat="1" ht="51">
      <c r="A94" s="64" t="s">
        <v>213</v>
      </c>
      <c r="B94" s="62">
        <v>1</v>
      </c>
      <c r="C94" s="61" t="s">
        <v>20</v>
      </c>
      <c r="D94" s="61">
        <f>VLOOKUP(E94,'TD_Sub-TD_ID'!$C$2:$D$8,2,FALSE)</f>
        <v>1.2</v>
      </c>
      <c r="E94" s="64" t="s">
        <v>33</v>
      </c>
      <c r="F94" s="74" t="s">
        <v>64</v>
      </c>
      <c r="G94" s="74" t="s">
        <v>65</v>
      </c>
      <c r="H94" s="61" t="s">
        <v>10</v>
      </c>
      <c r="I94" s="62" t="s">
        <v>9</v>
      </c>
      <c r="J94" s="61" t="s">
        <v>25</v>
      </c>
      <c r="K94" s="61" t="s">
        <v>261</v>
      </c>
      <c r="L94" s="61" t="s">
        <v>149</v>
      </c>
    </row>
    <row r="95" spans="1:12" s="73" customFormat="1" ht="51">
      <c r="A95" s="64" t="s">
        <v>213</v>
      </c>
      <c r="B95" s="62">
        <v>1</v>
      </c>
      <c r="C95" s="61" t="s">
        <v>20</v>
      </c>
      <c r="D95" s="61">
        <f>VLOOKUP(E95,'TD_Sub-TD_ID'!$C$2:$D$8,2,FALSE)</f>
        <v>1.2</v>
      </c>
      <c r="E95" s="60" t="s">
        <v>33</v>
      </c>
      <c r="F95" s="60" t="s">
        <v>64</v>
      </c>
      <c r="G95" s="60" t="s">
        <v>65</v>
      </c>
      <c r="H95" s="61" t="s">
        <v>16</v>
      </c>
      <c r="I95" s="62" t="s">
        <v>9</v>
      </c>
      <c r="J95" s="61" t="s">
        <v>24</v>
      </c>
      <c r="K95" s="64" t="s">
        <v>318</v>
      </c>
      <c r="L95" s="61" t="s">
        <v>149</v>
      </c>
    </row>
    <row r="96" spans="1:12" s="73" customFormat="1" ht="38.25">
      <c r="A96" s="64" t="s">
        <v>213</v>
      </c>
      <c r="B96" s="62">
        <v>1</v>
      </c>
      <c r="C96" s="61" t="s">
        <v>20</v>
      </c>
      <c r="D96" s="61">
        <f>VLOOKUP(E96,'TD_Sub-TD_ID'!$C$2:$D$8,2,FALSE)</f>
        <v>1.4</v>
      </c>
      <c r="E96" s="60" t="s">
        <v>34</v>
      </c>
      <c r="F96" s="60" t="s">
        <v>64</v>
      </c>
      <c r="G96" s="60" t="s">
        <v>66</v>
      </c>
      <c r="H96" s="61" t="s">
        <v>16</v>
      </c>
      <c r="I96" s="62" t="s">
        <v>9</v>
      </c>
      <c r="J96" s="61" t="s">
        <v>24</v>
      </c>
      <c r="K96" s="64" t="s">
        <v>318</v>
      </c>
      <c r="L96" s="61" t="s">
        <v>149</v>
      </c>
    </row>
    <row r="97" spans="1:12" s="66" customFormat="1" ht="38.25">
      <c r="A97" s="64" t="s">
        <v>213</v>
      </c>
      <c r="B97" s="62">
        <v>1</v>
      </c>
      <c r="C97" s="61" t="s">
        <v>20</v>
      </c>
      <c r="D97" s="61">
        <f>VLOOKUP(E97,'TD_Sub-TD_ID'!$C$2:$D$8,2,FALSE)</f>
        <v>1.4</v>
      </c>
      <c r="E97" s="64" t="s">
        <v>34</v>
      </c>
      <c r="F97" s="74" t="s">
        <v>64</v>
      </c>
      <c r="G97" s="74" t="s">
        <v>65</v>
      </c>
      <c r="H97" s="61" t="s">
        <v>16</v>
      </c>
      <c r="I97" s="62" t="s">
        <v>9</v>
      </c>
      <c r="J97" s="61" t="s">
        <v>24</v>
      </c>
      <c r="K97" s="64" t="s">
        <v>318</v>
      </c>
      <c r="L97" s="61" t="s">
        <v>149</v>
      </c>
    </row>
    <row r="98" spans="1:12" s="66" customFormat="1" ht="38.25">
      <c r="A98" s="64" t="s">
        <v>213</v>
      </c>
      <c r="B98" s="62">
        <v>1</v>
      </c>
      <c r="C98" s="61" t="s">
        <v>20</v>
      </c>
      <c r="D98" s="61">
        <f>VLOOKUP(E98,'TD_Sub-TD_ID'!$C$2:$D$8,2,FALSE)</f>
        <v>1.4</v>
      </c>
      <c r="E98" s="64" t="s">
        <v>34</v>
      </c>
      <c r="F98" s="74" t="s">
        <v>64</v>
      </c>
      <c r="G98" s="74" t="s">
        <v>66</v>
      </c>
      <c r="H98" s="61" t="s">
        <v>172</v>
      </c>
      <c r="I98" s="62" t="s">
        <v>9</v>
      </c>
      <c r="J98" s="61" t="s">
        <v>24</v>
      </c>
      <c r="K98" s="61" t="s">
        <v>279</v>
      </c>
      <c r="L98" s="61" t="s">
        <v>149</v>
      </c>
    </row>
    <row r="99" spans="1:12" s="66" customFormat="1" ht="38.25">
      <c r="A99" s="64" t="s">
        <v>213</v>
      </c>
      <c r="B99" s="62">
        <v>1</v>
      </c>
      <c r="C99" s="61" t="s">
        <v>20</v>
      </c>
      <c r="D99" s="61">
        <f>VLOOKUP(E99,'TD_Sub-TD_ID'!$C$2:$D$8,2,FALSE)</f>
        <v>1.4</v>
      </c>
      <c r="E99" s="64" t="s">
        <v>34</v>
      </c>
      <c r="F99" s="74" t="s">
        <v>64</v>
      </c>
      <c r="G99" s="74" t="s">
        <v>66</v>
      </c>
      <c r="H99" s="61" t="s">
        <v>172</v>
      </c>
      <c r="I99" s="62" t="s">
        <v>9</v>
      </c>
      <c r="J99" s="61" t="s">
        <v>24</v>
      </c>
      <c r="K99" s="61" t="s">
        <v>281</v>
      </c>
      <c r="L99" s="61" t="s">
        <v>149</v>
      </c>
    </row>
    <row r="100" spans="1:12" s="66" customFormat="1" ht="38.25">
      <c r="A100" s="64" t="s">
        <v>213</v>
      </c>
      <c r="B100" s="62">
        <v>1</v>
      </c>
      <c r="C100" s="61" t="s">
        <v>20</v>
      </c>
      <c r="D100" s="61">
        <f>VLOOKUP(E100,'TD_Sub-TD_ID'!$C$2:$D$8,2,FALSE)</f>
        <v>1.4</v>
      </c>
      <c r="E100" s="64" t="s">
        <v>34</v>
      </c>
      <c r="F100" s="74" t="s">
        <v>64</v>
      </c>
      <c r="G100" s="74" t="s">
        <v>66</v>
      </c>
      <c r="H100" s="61" t="s">
        <v>10</v>
      </c>
      <c r="I100" s="62" t="s">
        <v>9</v>
      </c>
      <c r="J100" s="61" t="s">
        <v>25</v>
      </c>
      <c r="K100" s="61" t="s">
        <v>261</v>
      </c>
      <c r="L100" s="61" t="s">
        <v>149</v>
      </c>
    </row>
    <row r="101" spans="1:12" s="66" customFormat="1" ht="38.25">
      <c r="A101" s="64" t="s">
        <v>213</v>
      </c>
      <c r="B101" s="62">
        <v>1</v>
      </c>
      <c r="C101" s="61" t="s">
        <v>20</v>
      </c>
      <c r="D101" s="61">
        <f>VLOOKUP(E101,'TD_Sub-TD_ID'!$C$2:$D$8,2,FALSE)</f>
        <v>1.4</v>
      </c>
      <c r="E101" s="64" t="s">
        <v>34</v>
      </c>
      <c r="F101" s="74" t="s">
        <v>64</v>
      </c>
      <c r="G101" s="74" t="s">
        <v>66</v>
      </c>
      <c r="H101" s="61" t="s">
        <v>18</v>
      </c>
      <c r="I101" s="62" t="s">
        <v>9</v>
      </c>
      <c r="J101" s="64" t="s">
        <v>24</v>
      </c>
      <c r="K101" s="64" t="s">
        <v>272</v>
      </c>
      <c r="L101" s="61" t="s">
        <v>149</v>
      </c>
    </row>
    <row r="102" spans="1:12" s="66" customFormat="1" ht="38.25">
      <c r="A102" s="64" t="s">
        <v>213</v>
      </c>
      <c r="B102" s="62">
        <v>1</v>
      </c>
      <c r="C102" s="61" t="s">
        <v>20</v>
      </c>
      <c r="D102" s="61">
        <f>VLOOKUP(E102,'TD_Sub-TD_ID'!$C$2:$D$8,2,FALSE)</f>
        <v>1.4</v>
      </c>
      <c r="E102" s="64" t="s">
        <v>34</v>
      </c>
      <c r="F102" s="74" t="s">
        <v>64</v>
      </c>
      <c r="G102" s="74" t="s">
        <v>66</v>
      </c>
      <c r="H102" s="61" t="s">
        <v>13</v>
      </c>
      <c r="I102" s="62" t="s">
        <v>8</v>
      </c>
      <c r="J102" s="61" t="s">
        <v>337</v>
      </c>
      <c r="K102" s="61" t="s">
        <v>268</v>
      </c>
      <c r="L102" s="61" t="s">
        <v>149</v>
      </c>
    </row>
    <row r="103" spans="1:12" s="66" customFormat="1" ht="51">
      <c r="A103" s="68" t="s">
        <v>211</v>
      </c>
      <c r="B103" s="62">
        <v>1</v>
      </c>
      <c r="C103" s="61" t="s">
        <v>20</v>
      </c>
      <c r="D103" s="61">
        <f>VLOOKUP(E103,'TD_Sub-TD_ID'!$C$2:$D$8,2,FALSE)</f>
        <v>1.7</v>
      </c>
      <c r="E103" s="64" t="s">
        <v>35</v>
      </c>
      <c r="F103" s="74" t="s">
        <v>67</v>
      </c>
      <c r="G103" s="74" t="s">
        <v>68</v>
      </c>
      <c r="H103" s="61" t="s">
        <v>10</v>
      </c>
      <c r="I103" s="62" t="s">
        <v>9</v>
      </c>
      <c r="J103" s="72" t="s">
        <v>11</v>
      </c>
      <c r="K103" s="64" t="s">
        <v>282</v>
      </c>
      <c r="L103" s="61" t="s">
        <v>150</v>
      </c>
    </row>
    <row r="104" spans="1:12" s="66" customFormat="1" ht="51">
      <c r="A104" s="68" t="s">
        <v>211</v>
      </c>
      <c r="B104" s="62">
        <v>1</v>
      </c>
      <c r="C104" s="61" t="s">
        <v>20</v>
      </c>
      <c r="D104" s="61">
        <f>VLOOKUP(E104,'TD_Sub-TD_ID'!$C$2:$D$8,2,FALSE)</f>
        <v>1.7</v>
      </c>
      <c r="E104" s="64" t="s">
        <v>35</v>
      </c>
      <c r="F104" s="74" t="s">
        <v>67</v>
      </c>
      <c r="G104" s="74" t="s">
        <v>68</v>
      </c>
      <c r="H104" s="61" t="s">
        <v>10</v>
      </c>
      <c r="I104" s="62" t="s">
        <v>9</v>
      </c>
      <c r="J104" s="72" t="s">
        <v>170</v>
      </c>
      <c r="K104" s="64" t="s">
        <v>283</v>
      </c>
      <c r="L104" s="61" t="s">
        <v>150</v>
      </c>
    </row>
    <row r="105" spans="1:12" s="66" customFormat="1" ht="51">
      <c r="A105" s="68" t="s">
        <v>211</v>
      </c>
      <c r="B105" s="62">
        <v>1</v>
      </c>
      <c r="C105" s="61" t="s">
        <v>20</v>
      </c>
      <c r="D105" s="61">
        <f>VLOOKUP(E105,'TD_Sub-TD_ID'!$C$2:$D$8,2,FALSE)</f>
        <v>1.7</v>
      </c>
      <c r="E105" s="64" t="s">
        <v>35</v>
      </c>
      <c r="F105" s="74" t="s">
        <v>67</v>
      </c>
      <c r="G105" s="74" t="s">
        <v>68</v>
      </c>
      <c r="H105" s="61" t="s">
        <v>178</v>
      </c>
      <c r="I105" s="62" t="s">
        <v>8</v>
      </c>
      <c r="J105" s="60" t="s">
        <v>335</v>
      </c>
      <c r="K105" s="64" t="s">
        <v>284</v>
      </c>
      <c r="L105" s="61" t="s">
        <v>150</v>
      </c>
    </row>
    <row r="106" spans="1:12" s="66" customFormat="1" ht="51">
      <c r="A106" s="68" t="s">
        <v>211</v>
      </c>
      <c r="B106" s="62">
        <v>1</v>
      </c>
      <c r="C106" s="61" t="s">
        <v>20</v>
      </c>
      <c r="D106" s="61">
        <f>VLOOKUP(E106,'TD_Sub-TD_ID'!$C$2:$D$8,2,FALSE)</f>
        <v>1.7</v>
      </c>
      <c r="E106" s="64" t="s">
        <v>35</v>
      </c>
      <c r="F106" s="74" t="s">
        <v>67</v>
      </c>
      <c r="G106" s="74" t="s">
        <v>68</v>
      </c>
      <c r="H106" s="61" t="s">
        <v>172</v>
      </c>
      <c r="I106" s="62" t="s">
        <v>9</v>
      </c>
      <c r="J106" s="61" t="s">
        <v>24</v>
      </c>
      <c r="K106" s="61" t="s">
        <v>281</v>
      </c>
      <c r="L106" s="61" t="s">
        <v>150</v>
      </c>
    </row>
    <row r="107" spans="1:12" s="66" customFormat="1" ht="51">
      <c r="A107" s="68" t="s">
        <v>211</v>
      </c>
      <c r="B107" s="62">
        <v>1</v>
      </c>
      <c r="C107" s="61" t="s">
        <v>20</v>
      </c>
      <c r="D107" s="61">
        <f>VLOOKUP(E107,'TD_Sub-TD_ID'!$C$2:$D$8,2,FALSE)</f>
        <v>1.7</v>
      </c>
      <c r="E107" s="64" t="s">
        <v>35</v>
      </c>
      <c r="F107" s="74" t="s">
        <v>69</v>
      </c>
      <c r="G107" s="74" t="s">
        <v>70</v>
      </c>
      <c r="H107" s="61" t="s">
        <v>10</v>
      </c>
      <c r="I107" s="62" t="s">
        <v>9</v>
      </c>
      <c r="J107" s="72" t="s">
        <v>11</v>
      </c>
      <c r="K107" s="64" t="s">
        <v>312</v>
      </c>
      <c r="L107" s="61" t="s">
        <v>73</v>
      </c>
    </row>
    <row r="108" spans="1:12" s="66" customFormat="1" ht="51">
      <c r="A108" s="68" t="s">
        <v>211</v>
      </c>
      <c r="B108" s="62">
        <v>1</v>
      </c>
      <c r="C108" s="61" t="s">
        <v>20</v>
      </c>
      <c r="D108" s="61">
        <f>VLOOKUP(E108,'TD_Sub-TD_ID'!$C$2:$D$8,2,FALSE)</f>
        <v>1.7</v>
      </c>
      <c r="E108" s="64" t="s">
        <v>35</v>
      </c>
      <c r="F108" s="74" t="s">
        <v>69</v>
      </c>
      <c r="G108" s="74" t="s">
        <v>70</v>
      </c>
      <c r="H108" s="61" t="s">
        <v>16</v>
      </c>
      <c r="I108" s="62" t="s">
        <v>9</v>
      </c>
      <c r="J108" s="61" t="s">
        <v>24</v>
      </c>
      <c r="K108" s="64" t="s">
        <v>317</v>
      </c>
      <c r="L108" s="61" t="s">
        <v>73</v>
      </c>
    </row>
    <row r="109" spans="1:12" s="66" customFormat="1" ht="51">
      <c r="A109" s="68" t="s">
        <v>211</v>
      </c>
      <c r="B109" s="62">
        <v>1</v>
      </c>
      <c r="C109" s="61" t="s">
        <v>20</v>
      </c>
      <c r="D109" s="61">
        <f>VLOOKUP(E109,'TD_Sub-TD_ID'!$C$2:$D$8,2,FALSE)</f>
        <v>1.7</v>
      </c>
      <c r="E109" s="64" t="s">
        <v>35</v>
      </c>
      <c r="F109" s="74" t="s">
        <v>69</v>
      </c>
      <c r="G109" s="74" t="s">
        <v>70</v>
      </c>
      <c r="H109" s="61" t="s">
        <v>178</v>
      </c>
      <c r="I109" s="62" t="s">
        <v>8</v>
      </c>
      <c r="J109" s="60" t="s">
        <v>335</v>
      </c>
      <c r="K109" s="64" t="s">
        <v>299</v>
      </c>
      <c r="L109" s="61" t="s">
        <v>73</v>
      </c>
    </row>
    <row r="110" spans="1:12" s="66" customFormat="1" ht="51">
      <c r="A110" s="68" t="s">
        <v>211</v>
      </c>
      <c r="B110" s="62">
        <v>1</v>
      </c>
      <c r="C110" s="61" t="s">
        <v>20</v>
      </c>
      <c r="D110" s="61">
        <f>VLOOKUP(E110,'TD_Sub-TD_ID'!$C$2:$D$8,2,FALSE)</f>
        <v>1.7</v>
      </c>
      <c r="E110" s="64" t="s">
        <v>35</v>
      </c>
      <c r="F110" s="74" t="s">
        <v>69</v>
      </c>
      <c r="G110" s="74" t="s">
        <v>70</v>
      </c>
      <c r="H110" s="61" t="s">
        <v>18</v>
      </c>
      <c r="I110" s="62" t="s">
        <v>9</v>
      </c>
      <c r="J110" s="64" t="s">
        <v>24</v>
      </c>
      <c r="K110" s="64" t="s">
        <v>272</v>
      </c>
      <c r="L110" s="61" t="s">
        <v>73</v>
      </c>
    </row>
    <row r="111" spans="1:12" s="66" customFormat="1" ht="51">
      <c r="A111" s="68" t="s">
        <v>217</v>
      </c>
      <c r="B111" s="62">
        <v>1</v>
      </c>
      <c r="C111" s="61" t="s">
        <v>20</v>
      </c>
      <c r="D111" s="61">
        <f>VLOOKUP(E111,'TD_Sub-TD_ID'!$C$2:$D$8,2,FALSE)</f>
        <v>1.1000000000000001</v>
      </c>
      <c r="E111" s="64" t="s">
        <v>39</v>
      </c>
      <c r="F111" s="74" t="s">
        <v>71</v>
      </c>
      <c r="G111" s="74" t="s">
        <v>73</v>
      </c>
      <c r="H111" s="61" t="s">
        <v>18</v>
      </c>
      <c r="I111" s="62" t="s">
        <v>9</v>
      </c>
      <c r="J111" s="64" t="s">
        <v>24</v>
      </c>
      <c r="K111" s="64" t="s">
        <v>272</v>
      </c>
      <c r="L111" s="61" t="s">
        <v>151</v>
      </c>
    </row>
    <row r="112" spans="1:12" s="66" customFormat="1" ht="51">
      <c r="A112" s="68" t="s">
        <v>211</v>
      </c>
      <c r="B112" s="62">
        <v>1</v>
      </c>
      <c r="C112" s="61" t="s">
        <v>20</v>
      </c>
      <c r="D112" s="61">
        <f>VLOOKUP(E112,'TD_Sub-TD_ID'!$C$2:$D$8,2,FALSE)</f>
        <v>1.1000000000000001</v>
      </c>
      <c r="E112" s="64" t="s">
        <v>39</v>
      </c>
      <c r="F112" s="74" t="s">
        <v>71</v>
      </c>
      <c r="G112" s="74" t="s">
        <v>72</v>
      </c>
      <c r="H112" s="61" t="s">
        <v>18</v>
      </c>
      <c r="I112" s="62" t="s">
        <v>9</v>
      </c>
      <c r="J112" s="64" t="s">
        <v>24</v>
      </c>
      <c r="K112" s="64" t="s">
        <v>272</v>
      </c>
      <c r="L112" s="61" t="s">
        <v>151</v>
      </c>
    </row>
    <row r="113" spans="1:17" s="66" customFormat="1" ht="51">
      <c r="A113" s="68" t="s">
        <v>217</v>
      </c>
      <c r="B113" s="62">
        <v>1</v>
      </c>
      <c r="C113" s="61" t="s">
        <v>20</v>
      </c>
      <c r="D113" s="61">
        <f>VLOOKUP(E113,'TD_Sub-TD_ID'!$C$2:$D$8,2,FALSE)</f>
        <v>1.1000000000000001</v>
      </c>
      <c r="E113" s="64" t="s">
        <v>39</v>
      </c>
      <c r="F113" s="74" t="s">
        <v>71</v>
      </c>
      <c r="G113" s="74" t="s">
        <v>73</v>
      </c>
      <c r="H113" s="76" t="s">
        <v>7</v>
      </c>
      <c r="I113" s="62" t="s">
        <v>9</v>
      </c>
      <c r="J113" s="64" t="s">
        <v>24</v>
      </c>
      <c r="K113" s="64" t="s">
        <v>313</v>
      </c>
      <c r="L113" s="61" t="s">
        <v>151</v>
      </c>
    </row>
    <row r="114" spans="1:17" s="66" customFormat="1" ht="51">
      <c r="A114" s="68" t="s">
        <v>211</v>
      </c>
      <c r="B114" s="62">
        <v>1</v>
      </c>
      <c r="C114" s="61" t="s">
        <v>20</v>
      </c>
      <c r="D114" s="61">
        <f>VLOOKUP(E114,'TD_Sub-TD_ID'!$C$2:$D$8,2,FALSE)</f>
        <v>1.1000000000000001</v>
      </c>
      <c r="E114" s="64" t="s">
        <v>39</v>
      </c>
      <c r="F114" s="74" t="s">
        <v>71</v>
      </c>
      <c r="G114" s="74" t="s">
        <v>72</v>
      </c>
      <c r="H114" s="76" t="s">
        <v>7</v>
      </c>
      <c r="I114" s="62" t="s">
        <v>9</v>
      </c>
      <c r="J114" s="64" t="s">
        <v>24</v>
      </c>
      <c r="K114" s="64" t="s">
        <v>313</v>
      </c>
      <c r="L114" s="61" t="s">
        <v>151</v>
      </c>
    </row>
    <row r="115" spans="1:17" s="66" customFormat="1" ht="51">
      <c r="A115" s="68" t="s">
        <v>211</v>
      </c>
      <c r="B115" s="62">
        <v>1</v>
      </c>
      <c r="C115" s="61" t="s">
        <v>20</v>
      </c>
      <c r="D115" s="61">
        <f>VLOOKUP(E115,'TD_Sub-TD_ID'!$C$2:$D$8,2,FALSE)</f>
        <v>1.1000000000000001</v>
      </c>
      <c r="E115" s="64" t="s">
        <v>39</v>
      </c>
      <c r="F115" s="74" t="s">
        <v>71</v>
      </c>
      <c r="G115" s="74" t="s">
        <v>72</v>
      </c>
      <c r="H115" s="71" t="s">
        <v>181</v>
      </c>
      <c r="I115" s="62" t="s">
        <v>9</v>
      </c>
      <c r="J115" s="64" t="s">
        <v>24</v>
      </c>
      <c r="K115" s="64" t="s">
        <v>276</v>
      </c>
      <c r="L115" s="61" t="s">
        <v>151</v>
      </c>
    </row>
    <row r="116" spans="1:17" s="66" customFormat="1" ht="51">
      <c r="A116" s="68" t="s">
        <v>211</v>
      </c>
      <c r="B116" s="62">
        <v>1</v>
      </c>
      <c r="C116" s="61" t="s">
        <v>20</v>
      </c>
      <c r="D116" s="61">
        <f>VLOOKUP(E116,'TD_Sub-TD_ID'!$C$2:$D$8,2,FALSE)</f>
        <v>1.1000000000000001</v>
      </c>
      <c r="E116" s="64" t="s">
        <v>39</v>
      </c>
      <c r="F116" s="74" t="s">
        <v>71</v>
      </c>
      <c r="G116" s="74" t="s">
        <v>72</v>
      </c>
      <c r="H116" s="61" t="s">
        <v>10</v>
      </c>
      <c r="I116" s="62" t="s">
        <v>9</v>
      </c>
      <c r="J116" s="60" t="s">
        <v>171</v>
      </c>
      <c r="K116" s="64" t="s">
        <v>267</v>
      </c>
      <c r="L116" s="61" t="s">
        <v>151</v>
      </c>
    </row>
    <row r="117" spans="1:17" s="66" customFormat="1" ht="51">
      <c r="A117" s="68" t="s">
        <v>217</v>
      </c>
      <c r="B117" s="62">
        <v>1</v>
      </c>
      <c r="C117" s="61" t="s">
        <v>20</v>
      </c>
      <c r="D117" s="61">
        <f>VLOOKUP(E117,'TD_Sub-TD_ID'!$C$2:$D$8,2,FALSE)</f>
        <v>1.1000000000000001</v>
      </c>
      <c r="E117" s="64" t="s">
        <v>39</v>
      </c>
      <c r="F117" s="74" t="s">
        <v>71</v>
      </c>
      <c r="G117" s="74" t="s">
        <v>73</v>
      </c>
      <c r="H117" s="61" t="s">
        <v>10</v>
      </c>
      <c r="I117" s="62" t="s">
        <v>9</v>
      </c>
      <c r="J117" s="60" t="s">
        <v>171</v>
      </c>
      <c r="K117" s="64" t="s">
        <v>267</v>
      </c>
      <c r="L117" s="61" t="s">
        <v>151</v>
      </c>
    </row>
    <row r="118" spans="1:17" s="66" customFormat="1" ht="51">
      <c r="A118" s="68" t="s">
        <v>217</v>
      </c>
      <c r="B118" s="62">
        <v>1</v>
      </c>
      <c r="C118" s="61" t="s">
        <v>20</v>
      </c>
      <c r="D118" s="61">
        <f>VLOOKUP(E118,'TD_Sub-TD_ID'!$C$2:$D$8,2,FALSE)</f>
        <v>1.1000000000000001</v>
      </c>
      <c r="E118" s="64" t="s">
        <v>39</v>
      </c>
      <c r="F118" s="74" t="s">
        <v>71</v>
      </c>
      <c r="G118" s="74" t="s">
        <v>73</v>
      </c>
      <c r="H118" s="61" t="s">
        <v>19</v>
      </c>
      <c r="I118" s="62" t="s">
        <v>8</v>
      </c>
      <c r="J118" s="60" t="s">
        <v>26</v>
      </c>
      <c r="K118" s="64" t="s">
        <v>297</v>
      </c>
      <c r="L118" s="61" t="s">
        <v>73</v>
      </c>
    </row>
    <row r="119" spans="1:17" s="66" customFormat="1" ht="51">
      <c r="A119" s="68" t="s">
        <v>217</v>
      </c>
      <c r="B119" s="62">
        <v>1</v>
      </c>
      <c r="C119" s="61" t="s">
        <v>20</v>
      </c>
      <c r="D119" s="61">
        <f>VLOOKUP(E119,'TD_Sub-TD_ID'!$C$2:$D$8,2,FALSE)</f>
        <v>1.1000000000000001</v>
      </c>
      <c r="E119" s="64" t="s">
        <v>39</v>
      </c>
      <c r="F119" s="74" t="s">
        <v>71</v>
      </c>
      <c r="G119" s="74" t="s">
        <v>73</v>
      </c>
      <c r="H119" s="61" t="s">
        <v>10</v>
      </c>
      <c r="I119" s="62" t="s">
        <v>9</v>
      </c>
      <c r="J119" s="60" t="s">
        <v>170</v>
      </c>
      <c r="K119" s="64" t="s">
        <v>271</v>
      </c>
      <c r="L119" s="61" t="s">
        <v>151</v>
      </c>
    </row>
    <row r="120" spans="1:17" s="66" customFormat="1" ht="38.25">
      <c r="A120" s="68" t="s">
        <v>221</v>
      </c>
      <c r="B120" s="62">
        <v>1</v>
      </c>
      <c r="C120" s="61" t="s">
        <v>20</v>
      </c>
      <c r="D120" s="61">
        <f>VLOOKUP(E120,'TD_Sub-TD_ID'!$C$2:$D$8,2,FALSE)</f>
        <v>1.6</v>
      </c>
      <c r="E120" s="64" t="s">
        <v>41</v>
      </c>
      <c r="F120" s="74" t="s">
        <v>74</v>
      </c>
      <c r="G120" s="74" t="s">
        <v>75</v>
      </c>
      <c r="H120" s="61" t="s">
        <v>10</v>
      </c>
      <c r="I120" s="62" t="s">
        <v>9</v>
      </c>
      <c r="J120" s="64" t="s">
        <v>171</v>
      </c>
      <c r="K120" s="64" t="s">
        <v>267</v>
      </c>
      <c r="L120" s="61" t="s">
        <v>152</v>
      </c>
    </row>
    <row r="121" spans="1:17" s="66" customFormat="1" ht="38.25">
      <c r="A121" s="68" t="s">
        <v>221</v>
      </c>
      <c r="B121" s="62">
        <v>1</v>
      </c>
      <c r="C121" s="61" t="s">
        <v>20</v>
      </c>
      <c r="D121" s="61">
        <f>VLOOKUP(E121,'TD_Sub-TD_ID'!$C$2:$D$8,2,FALSE)</f>
        <v>1.6</v>
      </c>
      <c r="E121" s="64" t="s">
        <v>41</v>
      </c>
      <c r="F121" s="74" t="s">
        <v>74</v>
      </c>
      <c r="G121" s="74" t="s">
        <v>75</v>
      </c>
      <c r="H121" s="61" t="s">
        <v>16</v>
      </c>
      <c r="I121" s="62" t="s">
        <v>9</v>
      </c>
      <c r="J121" s="64" t="s">
        <v>24</v>
      </c>
      <c r="K121" s="64" t="s">
        <v>317</v>
      </c>
      <c r="L121" s="61" t="s">
        <v>152</v>
      </c>
    </row>
    <row r="122" spans="1:17" s="66" customFormat="1" ht="38.25">
      <c r="A122" s="68" t="s">
        <v>221</v>
      </c>
      <c r="B122" s="62">
        <v>1</v>
      </c>
      <c r="C122" s="61" t="s">
        <v>20</v>
      </c>
      <c r="D122" s="61">
        <f>VLOOKUP(E122,'TD_Sub-TD_ID'!$C$2:$D$8,2,FALSE)</f>
        <v>1.6</v>
      </c>
      <c r="E122" s="64" t="s">
        <v>41</v>
      </c>
      <c r="F122" s="74" t="s">
        <v>74</v>
      </c>
      <c r="G122" s="74" t="s">
        <v>75</v>
      </c>
      <c r="H122" s="61" t="s">
        <v>18</v>
      </c>
      <c r="I122" s="62" t="s">
        <v>9</v>
      </c>
      <c r="J122" s="64" t="s">
        <v>24</v>
      </c>
      <c r="K122" s="64" t="s">
        <v>272</v>
      </c>
      <c r="L122" s="61" t="s">
        <v>152</v>
      </c>
    </row>
    <row r="123" spans="1:17" s="66" customFormat="1" ht="51">
      <c r="A123" s="68" t="s">
        <v>217</v>
      </c>
      <c r="B123" s="62">
        <v>1</v>
      </c>
      <c r="C123" s="61" t="s">
        <v>20</v>
      </c>
      <c r="D123" s="61">
        <f>VLOOKUP(E123,'TD_Sub-TD_ID'!$C$2:$D$8,2,FALSE)</f>
        <v>1.1000000000000001</v>
      </c>
      <c r="E123" s="64" t="s">
        <v>39</v>
      </c>
      <c r="F123" s="74" t="s">
        <v>76</v>
      </c>
      <c r="G123" s="74" t="s">
        <v>77</v>
      </c>
      <c r="H123" s="61" t="s">
        <v>172</v>
      </c>
      <c r="I123" s="62" t="s">
        <v>9</v>
      </c>
      <c r="J123" s="61" t="s">
        <v>24</v>
      </c>
      <c r="K123" s="61" t="s">
        <v>279</v>
      </c>
      <c r="L123" s="61" t="s">
        <v>73</v>
      </c>
    </row>
    <row r="124" spans="1:17" s="66" customFormat="1" ht="51">
      <c r="A124" s="68" t="s">
        <v>217</v>
      </c>
      <c r="B124" s="62">
        <v>1</v>
      </c>
      <c r="C124" s="61" t="s">
        <v>20</v>
      </c>
      <c r="D124" s="61">
        <f>VLOOKUP(E124,'TD_Sub-TD_ID'!$C$2:$D$8,2,FALSE)</f>
        <v>1.1000000000000001</v>
      </c>
      <c r="E124" s="64" t="s">
        <v>39</v>
      </c>
      <c r="F124" s="74" t="s">
        <v>76</v>
      </c>
      <c r="G124" s="74" t="s">
        <v>77</v>
      </c>
      <c r="H124" s="61" t="s">
        <v>10</v>
      </c>
      <c r="I124" s="62" t="s">
        <v>9</v>
      </c>
      <c r="J124" s="72" t="s">
        <v>11</v>
      </c>
      <c r="K124" s="64" t="s">
        <v>282</v>
      </c>
      <c r="L124" s="61" t="s">
        <v>73</v>
      </c>
      <c r="M124" s="80"/>
      <c r="N124" s="81"/>
      <c r="O124" s="81"/>
      <c r="P124" s="82"/>
      <c r="Q124" s="73"/>
    </row>
    <row r="125" spans="1:17" s="66" customFormat="1" ht="51">
      <c r="A125" s="68" t="s">
        <v>217</v>
      </c>
      <c r="B125" s="62">
        <v>1</v>
      </c>
      <c r="C125" s="61" t="s">
        <v>20</v>
      </c>
      <c r="D125" s="61">
        <f>VLOOKUP(E125,'TD_Sub-TD_ID'!$C$2:$D$8,2,FALSE)</f>
        <v>1.1000000000000001</v>
      </c>
      <c r="E125" s="64" t="s">
        <v>39</v>
      </c>
      <c r="F125" s="74" t="s">
        <v>76</v>
      </c>
      <c r="G125" s="74" t="s">
        <v>77</v>
      </c>
      <c r="H125" s="61" t="s">
        <v>178</v>
      </c>
      <c r="I125" s="62" t="s">
        <v>8</v>
      </c>
      <c r="J125" s="60" t="s">
        <v>336</v>
      </c>
      <c r="K125" s="64" t="s">
        <v>291</v>
      </c>
      <c r="L125" s="61" t="s">
        <v>73</v>
      </c>
      <c r="M125" s="80"/>
      <c r="N125" s="81"/>
      <c r="O125" s="81"/>
      <c r="P125" s="82"/>
      <c r="Q125" s="73"/>
    </row>
    <row r="126" spans="1:17" s="66" customFormat="1" ht="51">
      <c r="A126" s="68" t="s">
        <v>217</v>
      </c>
      <c r="B126" s="62">
        <v>1</v>
      </c>
      <c r="C126" s="61" t="s">
        <v>20</v>
      </c>
      <c r="D126" s="61">
        <f>VLOOKUP(E126,'TD_Sub-TD_ID'!$C$2:$D$8,2,FALSE)</f>
        <v>1.1000000000000001</v>
      </c>
      <c r="E126" s="64" t="s">
        <v>39</v>
      </c>
      <c r="F126" s="74" t="s">
        <v>76</v>
      </c>
      <c r="G126" s="74" t="s">
        <v>77</v>
      </c>
      <c r="H126" s="61" t="s">
        <v>18</v>
      </c>
      <c r="I126" s="62" t="s">
        <v>9</v>
      </c>
      <c r="J126" s="64" t="s">
        <v>24</v>
      </c>
      <c r="K126" s="64" t="s">
        <v>272</v>
      </c>
      <c r="L126" s="61" t="s">
        <v>73</v>
      </c>
      <c r="M126" s="80"/>
      <c r="N126" s="81"/>
      <c r="O126" s="81"/>
      <c r="P126" s="82"/>
      <c r="Q126" s="73"/>
    </row>
    <row r="127" spans="1:17" s="66" customFormat="1" ht="51">
      <c r="A127" s="68" t="s">
        <v>217</v>
      </c>
      <c r="B127" s="62">
        <v>1</v>
      </c>
      <c r="C127" s="61" t="s">
        <v>20</v>
      </c>
      <c r="D127" s="61">
        <f>VLOOKUP(E127,'TD_Sub-TD_ID'!$C$2:$D$8,2,FALSE)</f>
        <v>1.1000000000000001</v>
      </c>
      <c r="E127" s="64" t="s">
        <v>39</v>
      </c>
      <c r="F127" s="74" t="s">
        <v>76</v>
      </c>
      <c r="G127" s="74" t="s">
        <v>77</v>
      </c>
      <c r="H127" s="61" t="s">
        <v>7</v>
      </c>
      <c r="I127" s="62" t="s">
        <v>9</v>
      </c>
      <c r="J127" s="64" t="s">
        <v>24</v>
      </c>
      <c r="K127" s="64" t="s">
        <v>313</v>
      </c>
      <c r="L127" s="61" t="s">
        <v>73</v>
      </c>
      <c r="M127" s="80"/>
      <c r="N127" s="81"/>
      <c r="O127" s="81"/>
      <c r="P127" s="82"/>
      <c r="Q127" s="73"/>
    </row>
    <row r="128" spans="1:17" s="66" customFormat="1" ht="38.25">
      <c r="A128" s="68" t="s">
        <v>221</v>
      </c>
      <c r="B128" s="62">
        <v>1</v>
      </c>
      <c r="C128" s="61" t="s">
        <v>20</v>
      </c>
      <c r="D128" s="61">
        <f>VLOOKUP(E128,'TD_Sub-TD_ID'!$C$2:$D$8,2,FALSE)</f>
        <v>1.6</v>
      </c>
      <c r="E128" s="64" t="s">
        <v>41</v>
      </c>
      <c r="F128" s="74" t="s">
        <v>78</v>
      </c>
      <c r="G128" s="74" t="s">
        <v>79</v>
      </c>
      <c r="H128" s="71" t="s">
        <v>17</v>
      </c>
      <c r="I128" s="62" t="s">
        <v>9</v>
      </c>
      <c r="J128" s="60" t="s">
        <v>24</v>
      </c>
      <c r="K128" s="64" t="s">
        <v>263</v>
      </c>
      <c r="L128" s="61" t="s">
        <v>153</v>
      </c>
    </row>
    <row r="129" spans="1:12" s="66" customFormat="1" ht="38.25">
      <c r="A129" s="68" t="s">
        <v>221</v>
      </c>
      <c r="B129" s="62">
        <v>1</v>
      </c>
      <c r="C129" s="61" t="s">
        <v>20</v>
      </c>
      <c r="D129" s="61">
        <f>VLOOKUP(E129,'TD_Sub-TD_ID'!$C$2:$D$8,2,FALSE)</f>
        <v>1.6</v>
      </c>
      <c r="E129" s="64" t="s">
        <v>41</v>
      </c>
      <c r="F129" s="74" t="s">
        <v>78</v>
      </c>
      <c r="G129" s="74" t="s">
        <v>79</v>
      </c>
      <c r="H129" s="61" t="s">
        <v>16</v>
      </c>
      <c r="I129" s="62" t="s">
        <v>9</v>
      </c>
      <c r="J129" s="64" t="s">
        <v>24</v>
      </c>
      <c r="K129" s="64" t="s">
        <v>317</v>
      </c>
      <c r="L129" s="61" t="s">
        <v>153</v>
      </c>
    </row>
    <row r="130" spans="1:12" s="66" customFormat="1" ht="38.25">
      <c r="A130" s="68" t="s">
        <v>221</v>
      </c>
      <c r="B130" s="62">
        <v>1</v>
      </c>
      <c r="C130" s="61" t="s">
        <v>20</v>
      </c>
      <c r="D130" s="61">
        <f>VLOOKUP(E130,'TD_Sub-TD_ID'!$C$2:$D$8,2,FALSE)</f>
        <v>1.6</v>
      </c>
      <c r="E130" s="64" t="s">
        <v>41</v>
      </c>
      <c r="F130" s="74" t="s">
        <v>78</v>
      </c>
      <c r="G130" s="74" t="s">
        <v>79</v>
      </c>
      <c r="H130" s="61" t="s">
        <v>10</v>
      </c>
      <c r="I130" s="62" t="s">
        <v>9</v>
      </c>
      <c r="J130" s="60" t="s">
        <v>171</v>
      </c>
      <c r="K130" s="64" t="s">
        <v>267</v>
      </c>
      <c r="L130" s="61" t="s">
        <v>153</v>
      </c>
    </row>
    <row r="131" spans="1:12" s="66" customFormat="1" ht="38.25">
      <c r="A131" s="68" t="s">
        <v>221</v>
      </c>
      <c r="B131" s="62">
        <v>1</v>
      </c>
      <c r="C131" s="61" t="s">
        <v>20</v>
      </c>
      <c r="D131" s="61">
        <f>VLOOKUP(E131,'TD_Sub-TD_ID'!$C$2:$D$8,2,FALSE)</f>
        <v>1.6</v>
      </c>
      <c r="E131" s="64" t="s">
        <v>41</v>
      </c>
      <c r="F131" s="74" t="s">
        <v>78</v>
      </c>
      <c r="G131" s="74" t="s">
        <v>79</v>
      </c>
      <c r="H131" s="61" t="s">
        <v>178</v>
      </c>
      <c r="I131" s="62" t="s">
        <v>8</v>
      </c>
      <c r="J131" s="60" t="s">
        <v>336</v>
      </c>
      <c r="K131" s="64" t="s">
        <v>294</v>
      </c>
      <c r="L131" s="61" t="s">
        <v>153</v>
      </c>
    </row>
    <row r="132" spans="1:12" s="66" customFormat="1" ht="38.25">
      <c r="A132" s="79" t="s">
        <v>221</v>
      </c>
      <c r="B132" s="62">
        <v>1</v>
      </c>
      <c r="C132" s="61" t="s">
        <v>20</v>
      </c>
      <c r="D132" s="61">
        <f>VLOOKUP(E132,'TD_Sub-TD_ID'!$C$2:$D$8,2,FALSE)</f>
        <v>1.6</v>
      </c>
      <c r="E132" s="64" t="s">
        <v>41</v>
      </c>
      <c r="F132" s="74" t="s">
        <v>78</v>
      </c>
      <c r="G132" s="74" t="s">
        <v>79</v>
      </c>
      <c r="H132" s="61" t="s">
        <v>18</v>
      </c>
      <c r="I132" s="62" t="s">
        <v>9</v>
      </c>
      <c r="J132" s="64" t="s">
        <v>24</v>
      </c>
      <c r="K132" s="64" t="s">
        <v>272</v>
      </c>
      <c r="L132" s="61" t="s">
        <v>153</v>
      </c>
    </row>
    <row r="133" spans="1:12" s="66" customFormat="1" ht="38.25">
      <c r="A133" s="68" t="s">
        <v>222</v>
      </c>
      <c r="B133" s="62">
        <v>1</v>
      </c>
      <c r="C133" s="61" t="s">
        <v>20</v>
      </c>
      <c r="D133" s="61">
        <f>VLOOKUP(E133,'TD_Sub-TD_ID'!$C$2:$D$8,2,FALSE)</f>
        <v>1.5</v>
      </c>
      <c r="E133" s="64" t="s">
        <v>47</v>
      </c>
      <c r="F133" s="74" t="s">
        <v>80</v>
      </c>
      <c r="G133" s="74" t="s">
        <v>81</v>
      </c>
      <c r="H133" s="61" t="s">
        <v>172</v>
      </c>
      <c r="I133" s="62" t="s">
        <v>9</v>
      </c>
      <c r="J133" s="61" t="s">
        <v>24</v>
      </c>
      <c r="K133" s="61" t="s">
        <v>279</v>
      </c>
      <c r="L133" s="61" t="s">
        <v>73</v>
      </c>
    </row>
    <row r="134" spans="1:12" s="66" customFormat="1" ht="38.25">
      <c r="A134" s="68" t="s">
        <v>222</v>
      </c>
      <c r="B134" s="62">
        <v>1</v>
      </c>
      <c r="C134" s="61" t="s">
        <v>20</v>
      </c>
      <c r="D134" s="61">
        <f>VLOOKUP(E134,'TD_Sub-TD_ID'!$C$2:$D$8,2,FALSE)</f>
        <v>1.5</v>
      </c>
      <c r="E134" s="64" t="s">
        <v>47</v>
      </c>
      <c r="F134" s="74" t="s">
        <v>80</v>
      </c>
      <c r="G134" s="74" t="s">
        <v>81</v>
      </c>
      <c r="H134" s="61" t="s">
        <v>172</v>
      </c>
      <c r="I134" s="62" t="s">
        <v>9</v>
      </c>
      <c r="J134" s="61" t="s">
        <v>24</v>
      </c>
      <c r="K134" s="61" t="s">
        <v>281</v>
      </c>
      <c r="L134" s="61" t="s">
        <v>73</v>
      </c>
    </row>
    <row r="135" spans="1:12" s="66" customFormat="1" ht="38.25">
      <c r="A135" s="68" t="s">
        <v>222</v>
      </c>
      <c r="B135" s="62">
        <v>1</v>
      </c>
      <c r="C135" s="61" t="s">
        <v>20</v>
      </c>
      <c r="D135" s="61">
        <f>VLOOKUP(E135,'TD_Sub-TD_ID'!$C$2:$D$8,2,FALSE)</f>
        <v>1.5</v>
      </c>
      <c r="E135" s="64" t="s">
        <v>47</v>
      </c>
      <c r="F135" s="74" t="s">
        <v>80</v>
      </c>
      <c r="G135" s="74" t="s">
        <v>81</v>
      </c>
      <c r="H135" s="61" t="s">
        <v>10</v>
      </c>
      <c r="I135" s="62" t="s">
        <v>9</v>
      </c>
      <c r="J135" s="64" t="s">
        <v>180</v>
      </c>
      <c r="K135" s="64" t="s">
        <v>302</v>
      </c>
      <c r="L135" s="61" t="s">
        <v>73</v>
      </c>
    </row>
    <row r="136" spans="1:12" s="66" customFormat="1" ht="38.25">
      <c r="A136" s="68" t="s">
        <v>222</v>
      </c>
      <c r="B136" s="62">
        <v>1</v>
      </c>
      <c r="C136" s="61" t="s">
        <v>20</v>
      </c>
      <c r="D136" s="61">
        <f>VLOOKUP(E136,'TD_Sub-TD_ID'!$C$2:$D$8,2,FALSE)</f>
        <v>1.5</v>
      </c>
      <c r="E136" s="64" t="s">
        <v>47</v>
      </c>
      <c r="F136" s="74" t="s">
        <v>80</v>
      </c>
      <c r="G136" s="74" t="s">
        <v>81</v>
      </c>
      <c r="H136" s="61" t="s">
        <v>10</v>
      </c>
      <c r="I136" s="62" t="s">
        <v>9</v>
      </c>
      <c r="J136" s="64" t="s">
        <v>171</v>
      </c>
      <c r="K136" s="64" t="s">
        <v>267</v>
      </c>
      <c r="L136" s="61" t="s">
        <v>73</v>
      </c>
    </row>
    <row r="137" spans="1:12" s="66" customFormat="1" ht="38.25">
      <c r="A137" s="68" t="s">
        <v>222</v>
      </c>
      <c r="B137" s="62">
        <v>1</v>
      </c>
      <c r="C137" s="61" t="s">
        <v>20</v>
      </c>
      <c r="D137" s="61">
        <f>VLOOKUP(E137,'TD_Sub-TD_ID'!$C$2:$D$8,2,FALSE)</f>
        <v>1.5</v>
      </c>
      <c r="E137" s="64" t="s">
        <v>47</v>
      </c>
      <c r="F137" s="74" t="s">
        <v>80</v>
      </c>
      <c r="G137" s="74" t="s">
        <v>81</v>
      </c>
      <c r="H137" s="61" t="s">
        <v>16</v>
      </c>
      <c r="I137" s="62" t="s">
        <v>8</v>
      </c>
      <c r="J137" s="60" t="s">
        <v>177</v>
      </c>
      <c r="K137" s="64" t="s">
        <v>290</v>
      </c>
      <c r="L137" s="61" t="s">
        <v>73</v>
      </c>
    </row>
    <row r="138" spans="1:12" s="66" customFormat="1" ht="38.25">
      <c r="A138" s="68" t="s">
        <v>222</v>
      </c>
      <c r="B138" s="62">
        <v>1</v>
      </c>
      <c r="C138" s="61" t="s">
        <v>20</v>
      </c>
      <c r="D138" s="61">
        <f>VLOOKUP(E138,'TD_Sub-TD_ID'!$C$2:$D$8,2,FALSE)</f>
        <v>1.5</v>
      </c>
      <c r="E138" s="64" t="s">
        <v>47</v>
      </c>
      <c r="F138" s="74" t="s">
        <v>80</v>
      </c>
      <c r="G138" s="74" t="s">
        <v>81</v>
      </c>
      <c r="H138" s="61" t="s">
        <v>18</v>
      </c>
      <c r="I138" s="62" t="s">
        <v>9</v>
      </c>
      <c r="J138" s="64" t="s">
        <v>24</v>
      </c>
      <c r="K138" s="64" t="s">
        <v>272</v>
      </c>
      <c r="L138" s="61" t="s">
        <v>73</v>
      </c>
    </row>
    <row r="139" spans="1:12" s="66" customFormat="1" ht="38.25">
      <c r="A139" s="79" t="s">
        <v>222</v>
      </c>
      <c r="B139" s="62">
        <v>1</v>
      </c>
      <c r="C139" s="61" t="s">
        <v>20</v>
      </c>
      <c r="D139" s="61">
        <f>VLOOKUP(E139,'TD_Sub-TD_ID'!$C$2:$D$8,2,FALSE)</f>
        <v>1.5</v>
      </c>
      <c r="E139" s="64" t="s">
        <v>47</v>
      </c>
      <c r="F139" s="74" t="s">
        <v>80</v>
      </c>
      <c r="G139" s="74" t="s">
        <v>81</v>
      </c>
      <c r="H139" s="61" t="s">
        <v>13</v>
      </c>
      <c r="I139" s="62" t="s">
        <v>8</v>
      </c>
      <c r="J139" s="61" t="s">
        <v>337</v>
      </c>
      <c r="K139" s="64" t="s">
        <v>280</v>
      </c>
      <c r="L139" s="61" t="s">
        <v>73</v>
      </c>
    </row>
    <row r="140" spans="1:12" s="66" customFormat="1" ht="38.25">
      <c r="A140" s="68" t="s">
        <v>214</v>
      </c>
      <c r="B140" s="62">
        <v>1</v>
      </c>
      <c r="C140" s="61" t="s">
        <v>20</v>
      </c>
      <c r="D140" s="61">
        <f>VLOOKUP(E140,'TD_Sub-TD_ID'!$C$2:$D$8,2,FALSE)</f>
        <v>1.1000000000000001</v>
      </c>
      <c r="E140" s="83" t="s">
        <v>39</v>
      </c>
      <c r="F140" s="74" t="s">
        <v>82</v>
      </c>
      <c r="G140" s="74" t="s">
        <v>83</v>
      </c>
      <c r="H140" s="76" t="s">
        <v>7</v>
      </c>
      <c r="I140" s="62" t="s">
        <v>9</v>
      </c>
      <c r="J140" s="64" t="s">
        <v>24</v>
      </c>
      <c r="K140" s="64" t="s">
        <v>313</v>
      </c>
      <c r="L140" s="61" t="s">
        <v>73</v>
      </c>
    </row>
    <row r="141" spans="1:12" s="66" customFormat="1" ht="38.25">
      <c r="A141" s="68" t="s">
        <v>214</v>
      </c>
      <c r="B141" s="62">
        <v>1</v>
      </c>
      <c r="C141" s="61" t="s">
        <v>20</v>
      </c>
      <c r="D141" s="61">
        <f>VLOOKUP(E141,'TD_Sub-TD_ID'!$C$2:$D$8,2,FALSE)</f>
        <v>1.1000000000000001</v>
      </c>
      <c r="E141" s="64" t="s">
        <v>39</v>
      </c>
      <c r="F141" s="74" t="s">
        <v>82</v>
      </c>
      <c r="G141" s="74" t="s">
        <v>83</v>
      </c>
      <c r="H141" s="61" t="s">
        <v>10</v>
      </c>
      <c r="I141" s="62" t="s">
        <v>9</v>
      </c>
      <c r="J141" s="72" t="s">
        <v>11</v>
      </c>
      <c r="K141" s="64" t="s">
        <v>282</v>
      </c>
      <c r="L141" s="61" t="s">
        <v>73</v>
      </c>
    </row>
    <row r="142" spans="1:12" s="66" customFormat="1" ht="38.25">
      <c r="A142" s="68" t="s">
        <v>214</v>
      </c>
      <c r="B142" s="62">
        <v>1</v>
      </c>
      <c r="C142" s="61" t="s">
        <v>20</v>
      </c>
      <c r="D142" s="61">
        <f>VLOOKUP(E142,'TD_Sub-TD_ID'!$C$2:$D$8,2,FALSE)</f>
        <v>1.1000000000000001</v>
      </c>
      <c r="E142" s="64" t="s">
        <v>39</v>
      </c>
      <c r="F142" s="74" t="s">
        <v>82</v>
      </c>
      <c r="G142" s="74" t="s">
        <v>83</v>
      </c>
      <c r="H142" s="61" t="s">
        <v>10</v>
      </c>
      <c r="I142" s="62" t="s">
        <v>9</v>
      </c>
      <c r="J142" s="72" t="s">
        <v>171</v>
      </c>
      <c r="K142" s="64" t="s">
        <v>267</v>
      </c>
      <c r="L142" s="61" t="s">
        <v>73</v>
      </c>
    </row>
    <row r="143" spans="1:12" s="66" customFormat="1" ht="38.25">
      <c r="A143" s="68" t="s">
        <v>214</v>
      </c>
      <c r="B143" s="62">
        <v>1</v>
      </c>
      <c r="C143" s="61" t="s">
        <v>20</v>
      </c>
      <c r="D143" s="61">
        <f>VLOOKUP(E143,'TD_Sub-TD_ID'!$C$2:$D$8,2,FALSE)</f>
        <v>1.1000000000000001</v>
      </c>
      <c r="E143" s="64" t="s">
        <v>39</v>
      </c>
      <c r="F143" s="74" t="s">
        <v>82</v>
      </c>
      <c r="G143" s="74" t="s">
        <v>83</v>
      </c>
      <c r="H143" s="61" t="s">
        <v>178</v>
      </c>
      <c r="I143" s="62" t="s">
        <v>8</v>
      </c>
      <c r="J143" s="60" t="s">
        <v>336</v>
      </c>
      <c r="K143" s="64" t="s">
        <v>291</v>
      </c>
      <c r="L143" s="61" t="s">
        <v>73</v>
      </c>
    </row>
    <row r="144" spans="1:12" s="66" customFormat="1" ht="38.25">
      <c r="A144" s="68" t="s">
        <v>214</v>
      </c>
      <c r="B144" s="62">
        <v>1</v>
      </c>
      <c r="C144" s="61" t="s">
        <v>20</v>
      </c>
      <c r="D144" s="61">
        <f>VLOOKUP(E144,'TD_Sub-TD_ID'!$C$2:$D$8,2,FALSE)</f>
        <v>1.1000000000000001</v>
      </c>
      <c r="E144" s="64" t="s">
        <v>39</v>
      </c>
      <c r="F144" s="74" t="s">
        <v>82</v>
      </c>
      <c r="G144" s="74" t="s">
        <v>83</v>
      </c>
      <c r="H144" s="61" t="s">
        <v>18</v>
      </c>
      <c r="I144" s="62" t="s">
        <v>9</v>
      </c>
      <c r="J144" s="64" t="s">
        <v>24</v>
      </c>
      <c r="K144" s="64" t="s">
        <v>272</v>
      </c>
      <c r="L144" s="61" t="s">
        <v>73</v>
      </c>
    </row>
    <row r="145" spans="1:12" s="66" customFormat="1" ht="38.25">
      <c r="A145" s="68" t="s">
        <v>214</v>
      </c>
      <c r="B145" s="62">
        <v>1</v>
      </c>
      <c r="C145" s="61" t="s">
        <v>20</v>
      </c>
      <c r="D145" s="61">
        <f>VLOOKUP(E145,'TD_Sub-TD_ID'!$C$2:$D$8,2,FALSE)</f>
        <v>1.5</v>
      </c>
      <c r="E145" s="64" t="s">
        <v>47</v>
      </c>
      <c r="F145" s="74" t="s">
        <v>84</v>
      </c>
      <c r="G145" s="74" t="s">
        <v>85</v>
      </c>
      <c r="H145" s="61" t="s">
        <v>10</v>
      </c>
      <c r="I145" s="62" t="s">
        <v>9</v>
      </c>
      <c r="J145" s="72" t="s">
        <v>171</v>
      </c>
      <c r="K145" s="64" t="s">
        <v>305</v>
      </c>
      <c r="L145" s="61" t="s">
        <v>73</v>
      </c>
    </row>
    <row r="146" spans="1:12" s="66" customFormat="1" ht="38.25">
      <c r="A146" s="68" t="s">
        <v>214</v>
      </c>
      <c r="B146" s="62">
        <v>1</v>
      </c>
      <c r="C146" s="61" t="s">
        <v>20</v>
      </c>
      <c r="D146" s="61">
        <f>VLOOKUP(E146,'TD_Sub-TD_ID'!$C$2:$D$8,2,FALSE)</f>
        <v>1.5</v>
      </c>
      <c r="E146" s="64" t="s">
        <v>47</v>
      </c>
      <c r="F146" s="74" t="s">
        <v>84</v>
      </c>
      <c r="G146" s="74" t="s">
        <v>85</v>
      </c>
      <c r="H146" s="61" t="s">
        <v>18</v>
      </c>
      <c r="I146" s="62" t="s">
        <v>9</v>
      </c>
      <c r="J146" s="64" t="s">
        <v>24</v>
      </c>
      <c r="K146" s="64" t="s">
        <v>272</v>
      </c>
      <c r="L146" s="61" t="s">
        <v>73</v>
      </c>
    </row>
    <row r="147" spans="1:12" s="66" customFormat="1" ht="51">
      <c r="A147" s="68" t="s">
        <v>214</v>
      </c>
      <c r="B147" s="62">
        <v>1</v>
      </c>
      <c r="C147" s="61" t="s">
        <v>20</v>
      </c>
      <c r="D147" s="61">
        <f>VLOOKUP(E147,'TD_Sub-TD_ID'!$C$2:$D$8,2,FALSE)</f>
        <v>1.7</v>
      </c>
      <c r="E147" s="64" t="s">
        <v>35</v>
      </c>
      <c r="F147" s="74" t="s">
        <v>86</v>
      </c>
      <c r="G147" s="74" t="s">
        <v>87</v>
      </c>
      <c r="H147" s="61" t="s">
        <v>10</v>
      </c>
      <c r="I147" s="62" t="s">
        <v>9</v>
      </c>
      <c r="J147" s="72" t="s">
        <v>11</v>
      </c>
      <c r="K147" s="64" t="s">
        <v>282</v>
      </c>
      <c r="L147" s="61" t="s">
        <v>154</v>
      </c>
    </row>
    <row r="148" spans="1:12" s="66" customFormat="1" ht="51">
      <c r="A148" s="68" t="s">
        <v>214</v>
      </c>
      <c r="B148" s="62">
        <v>1</v>
      </c>
      <c r="C148" s="61" t="s">
        <v>20</v>
      </c>
      <c r="D148" s="61">
        <f>VLOOKUP(E148,'TD_Sub-TD_ID'!$C$2:$D$8,2,FALSE)</f>
        <v>1.7</v>
      </c>
      <c r="E148" s="64" t="s">
        <v>35</v>
      </c>
      <c r="F148" s="74" t="s">
        <v>86</v>
      </c>
      <c r="G148" s="74" t="s">
        <v>87</v>
      </c>
      <c r="H148" s="61" t="s">
        <v>10</v>
      </c>
      <c r="I148" s="62" t="s">
        <v>9</v>
      </c>
      <c r="J148" s="72" t="s">
        <v>170</v>
      </c>
      <c r="K148" s="64" t="s">
        <v>283</v>
      </c>
      <c r="L148" s="61" t="s">
        <v>154</v>
      </c>
    </row>
    <row r="149" spans="1:12" s="66" customFormat="1" ht="51">
      <c r="A149" s="68" t="s">
        <v>214</v>
      </c>
      <c r="B149" s="62">
        <v>1</v>
      </c>
      <c r="C149" s="61" t="s">
        <v>20</v>
      </c>
      <c r="D149" s="61">
        <f>VLOOKUP(E149,'TD_Sub-TD_ID'!$C$2:$D$8,2,FALSE)</f>
        <v>1.7</v>
      </c>
      <c r="E149" s="64" t="s">
        <v>35</v>
      </c>
      <c r="F149" s="74" t="s">
        <v>86</v>
      </c>
      <c r="G149" s="74" t="s">
        <v>87</v>
      </c>
      <c r="H149" s="61" t="s">
        <v>16</v>
      </c>
      <c r="I149" s="62" t="s">
        <v>9</v>
      </c>
      <c r="J149" s="61" t="s">
        <v>24</v>
      </c>
      <c r="K149" s="64" t="s">
        <v>318</v>
      </c>
      <c r="L149" s="61" t="s">
        <v>154</v>
      </c>
    </row>
    <row r="150" spans="1:12" s="66" customFormat="1" ht="51">
      <c r="A150" s="68" t="s">
        <v>214</v>
      </c>
      <c r="B150" s="62">
        <v>1</v>
      </c>
      <c r="C150" s="61" t="s">
        <v>20</v>
      </c>
      <c r="D150" s="61">
        <f>VLOOKUP(E150,'TD_Sub-TD_ID'!$C$2:$D$8,2,FALSE)</f>
        <v>1.7</v>
      </c>
      <c r="E150" s="64" t="s">
        <v>35</v>
      </c>
      <c r="F150" s="74" t="s">
        <v>86</v>
      </c>
      <c r="G150" s="74" t="s">
        <v>87</v>
      </c>
      <c r="H150" s="61" t="s">
        <v>178</v>
      </c>
      <c r="I150" s="62" t="s">
        <v>8</v>
      </c>
      <c r="J150" s="60" t="s">
        <v>336</v>
      </c>
      <c r="K150" s="64" t="s">
        <v>293</v>
      </c>
      <c r="L150" s="61" t="s">
        <v>154</v>
      </c>
    </row>
    <row r="151" spans="1:12" s="66" customFormat="1" ht="51">
      <c r="A151" s="68" t="s">
        <v>214</v>
      </c>
      <c r="B151" s="62">
        <v>1</v>
      </c>
      <c r="C151" s="61" t="s">
        <v>20</v>
      </c>
      <c r="D151" s="61">
        <f>VLOOKUP(E151,'TD_Sub-TD_ID'!$C$2:$D$8,2,FALSE)</f>
        <v>1.7</v>
      </c>
      <c r="E151" s="64" t="s">
        <v>35</v>
      </c>
      <c r="F151" s="74" t="s">
        <v>86</v>
      </c>
      <c r="G151" s="74" t="s">
        <v>87</v>
      </c>
      <c r="H151" s="61" t="s">
        <v>18</v>
      </c>
      <c r="I151" s="62" t="s">
        <v>9</v>
      </c>
      <c r="J151" s="64" t="s">
        <v>24</v>
      </c>
      <c r="K151" s="64" t="s">
        <v>272</v>
      </c>
      <c r="L151" s="61" t="s">
        <v>154</v>
      </c>
    </row>
    <row r="152" spans="1:12" s="66" customFormat="1" ht="51">
      <c r="A152" s="68" t="s">
        <v>220</v>
      </c>
      <c r="B152" s="62">
        <v>1</v>
      </c>
      <c r="C152" s="61" t="s">
        <v>20</v>
      </c>
      <c r="D152" s="61">
        <f>VLOOKUP(E152,'TD_Sub-TD_ID'!$C$2:$D$8,2,FALSE)</f>
        <v>1.2</v>
      </c>
      <c r="E152" s="64" t="s">
        <v>33</v>
      </c>
      <c r="F152" s="74" t="s">
        <v>88</v>
      </c>
      <c r="G152" s="74" t="s">
        <v>89</v>
      </c>
      <c r="H152" s="61" t="s">
        <v>172</v>
      </c>
      <c r="I152" s="62" t="s">
        <v>9</v>
      </c>
      <c r="J152" s="61" t="s">
        <v>24</v>
      </c>
      <c r="K152" s="61" t="s">
        <v>279</v>
      </c>
      <c r="L152" s="61" t="s">
        <v>155</v>
      </c>
    </row>
    <row r="153" spans="1:12" s="66" customFormat="1" ht="51">
      <c r="A153" s="68" t="s">
        <v>220</v>
      </c>
      <c r="B153" s="62">
        <v>1</v>
      </c>
      <c r="C153" s="61" t="s">
        <v>20</v>
      </c>
      <c r="D153" s="61">
        <f>VLOOKUP(E153,'TD_Sub-TD_ID'!$C$2:$D$8,2,FALSE)</f>
        <v>1.2</v>
      </c>
      <c r="E153" s="64" t="s">
        <v>33</v>
      </c>
      <c r="F153" s="74" t="s">
        <v>88</v>
      </c>
      <c r="G153" s="74" t="s">
        <v>89</v>
      </c>
      <c r="H153" s="61" t="s">
        <v>172</v>
      </c>
      <c r="I153" s="62" t="s">
        <v>9</v>
      </c>
      <c r="J153" s="61" t="s">
        <v>24</v>
      </c>
      <c r="K153" s="61" t="s">
        <v>281</v>
      </c>
      <c r="L153" s="61" t="s">
        <v>155</v>
      </c>
    </row>
    <row r="154" spans="1:12" s="66" customFormat="1" ht="51">
      <c r="A154" s="68" t="s">
        <v>220</v>
      </c>
      <c r="B154" s="62">
        <v>1</v>
      </c>
      <c r="C154" s="61" t="s">
        <v>20</v>
      </c>
      <c r="D154" s="61">
        <f>VLOOKUP(E154,'TD_Sub-TD_ID'!$C$2:$D$8,2,FALSE)</f>
        <v>1.2</v>
      </c>
      <c r="E154" s="64" t="s">
        <v>33</v>
      </c>
      <c r="F154" s="74" t="s">
        <v>88</v>
      </c>
      <c r="G154" s="74" t="s">
        <v>89</v>
      </c>
      <c r="H154" s="61" t="s">
        <v>10</v>
      </c>
      <c r="I154" s="62" t="s">
        <v>9</v>
      </c>
      <c r="J154" s="61" t="s">
        <v>25</v>
      </c>
      <c r="K154" s="61" t="s">
        <v>261</v>
      </c>
      <c r="L154" s="61" t="s">
        <v>155</v>
      </c>
    </row>
    <row r="155" spans="1:12" s="66" customFormat="1" ht="51">
      <c r="A155" s="68" t="s">
        <v>220</v>
      </c>
      <c r="B155" s="62">
        <v>1</v>
      </c>
      <c r="C155" s="61" t="s">
        <v>20</v>
      </c>
      <c r="D155" s="61">
        <f>VLOOKUP(E155,'TD_Sub-TD_ID'!$C$2:$D$8,2,FALSE)</f>
        <v>1.1000000000000001</v>
      </c>
      <c r="E155" s="60" t="s">
        <v>39</v>
      </c>
      <c r="F155" s="60" t="s">
        <v>88</v>
      </c>
      <c r="G155" s="60" t="s">
        <v>186</v>
      </c>
      <c r="H155" s="61" t="s">
        <v>18</v>
      </c>
      <c r="I155" s="62" t="s">
        <v>9</v>
      </c>
      <c r="J155" s="64" t="s">
        <v>24</v>
      </c>
      <c r="K155" s="64" t="s">
        <v>272</v>
      </c>
      <c r="L155" s="61" t="s">
        <v>155</v>
      </c>
    </row>
    <row r="156" spans="1:12" s="66" customFormat="1" ht="51">
      <c r="A156" s="68" t="s">
        <v>220</v>
      </c>
      <c r="B156" s="62">
        <v>1</v>
      </c>
      <c r="C156" s="61" t="s">
        <v>20</v>
      </c>
      <c r="D156" s="61">
        <f>VLOOKUP(E156,'TD_Sub-TD_ID'!$C$2:$D$8,2,FALSE)</f>
        <v>1.2</v>
      </c>
      <c r="E156" s="64" t="s">
        <v>33</v>
      </c>
      <c r="F156" s="74" t="s">
        <v>88</v>
      </c>
      <c r="G156" s="74" t="s">
        <v>89</v>
      </c>
      <c r="H156" s="61" t="s">
        <v>18</v>
      </c>
      <c r="I156" s="62" t="s">
        <v>9</v>
      </c>
      <c r="J156" s="64" t="s">
        <v>24</v>
      </c>
      <c r="K156" s="64" t="s">
        <v>272</v>
      </c>
      <c r="L156" s="61" t="s">
        <v>155</v>
      </c>
    </row>
    <row r="157" spans="1:12" s="66" customFormat="1" ht="51">
      <c r="A157" s="68" t="s">
        <v>220</v>
      </c>
      <c r="B157" s="62">
        <v>1</v>
      </c>
      <c r="C157" s="61" t="s">
        <v>20</v>
      </c>
      <c r="D157" s="61">
        <f>VLOOKUP(E157,'TD_Sub-TD_ID'!$C$2:$D$8,2,FALSE)</f>
        <v>1.2</v>
      </c>
      <c r="E157" s="64" t="s">
        <v>33</v>
      </c>
      <c r="F157" s="74" t="s">
        <v>88</v>
      </c>
      <c r="G157" s="74" t="s">
        <v>89</v>
      </c>
      <c r="H157" s="61" t="s">
        <v>13</v>
      </c>
      <c r="I157" s="62" t="s">
        <v>8</v>
      </c>
      <c r="J157" s="61" t="s">
        <v>337</v>
      </c>
      <c r="K157" s="64" t="s">
        <v>280</v>
      </c>
      <c r="L157" s="61" t="s">
        <v>155</v>
      </c>
    </row>
    <row r="158" spans="1:12" s="66" customFormat="1" ht="51">
      <c r="A158" s="68" t="s">
        <v>220</v>
      </c>
      <c r="B158" s="62">
        <v>1</v>
      </c>
      <c r="C158" s="61" t="s">
        <v>20</v>
      </c>
      <c r="D158" s="61">
        <f>VLOOKUP(E158,'TD_Sub-TD_ID'!$C$2:$D$8,2,FALSE)</f>
        <v>1.1000000000000001</v>
      </c>
      <c r="E158" s="64" t="s">
        <v>39</v>
      </c>
      <c r="F158" s="74" t="s">
        <v>88</v>
      </c>
      <c r="G158" s="74" t="s">
        <v>90</v>
      </c>
      <c r="H158" s="61" t="s">
        <v>10</v>
      </c>
      <c r="I158" s="62" t="s">
        <v>9</v>
      </c>
      <c r="J158" s="72" t="s">
        <v>11</v>
      </c>
      <c r="K158" s="64" t="s">
        <v>282</v>
      </c>
      <c r="L158" s="61" t="s">
        <v>155</v>
      </c>
    </row>
    <row r="159" spans="1:12" s="66" customFormat="1" ht="51">
      <c r="A159" s="68" t="s">
        <v>220</v>
      </c>
      <c r="B159" s="62">
        <v>1</v>
      </c>
      <c r="C159" s="61" t="s">
        <v>20</v>
      </c>
      <c r="D159" s="61">
        <f>VLOOKUP(E159,'TD_Sub-TD_ID'!$C$2:$D$8,2,FALSE)</f>
        <v>1.1000000000000001</v>
      </c>
      <c r="E159" s="64" t="s">
        <v>39</v>
      </c>
      <c r="F159" s="74" t="s">
        <v>88</v>
      </c>
      <c r="G159" s="74" t="s">
        <v>90</v>
      </c>
      <c r="H159" s="61" t="s">
        <v>10</v>
      </c>
      <c r="I159" s="62" t="s">
        <v>9</v>
      </c>
      <c r="J159" s="72" t="s">
        <v>25</v>
      </c>
      <c r="K159" s="61" t="s">
        <v>261</v>
      </c>
      <c r="L159" s="61" t="s">
        <v>155</v>
      </c>
    </row>
    <row r="160" spans="1:12" s="66" customFormat="1" ht="38.25">
      <c r="A160" s="68" t="s">
        <v>220</v>
      </c>
      <c r="B160" s="62">
        <v>1</v>
      </c>
      <c r="C160" s="61" t="s">
        <v>20</v>
      </c>
      <c r="D160" s="61">
        <f>VLOOKUP(E160,'TD_Sub-TD_ID'!$C$2:$D$8,2,FALSE)</f>
        <v>1.1000000000000001</v>
      </c>
      <c r="E160" s="64" t="s">
        <v>39</v>
      </c>
      <c r="F160" s="74" t="s">
        <v>91</v>
      </c>
      <c r="G160" s="74" t="s">
        <v>92</v>
      </c>
      <c r="H160" s="61" t="s">
        <v>10</v>
      </c>
      <c r="I160" s="62" t="s">
        <v>9</v>
      </c>
      <c r="J160" s="72" t="s">
        <v>11</v>
      </c>
      <c r="K160" s="64" t="s">
        <v>282</v>
      </c>
      <c r="L160" s="61" t="s">
        <v>156</v>
      </c>
    </row>
    <row r="161" spans="1:17" s="66" customFormat="1" ht="38.25">
      <c r="A161" s="68" t="s">
        <v>220</v>
      </c>
      <c r="B161" s="62">
        <v>1</v>
      </c>
      <c r="C161" s="61" t="s">
        <v>20</v>
      </c>
      <c r="D161" s="61">
        <f>VLOOKUP(E161,'TD_Sub-TD_ID'!$C$2:$D$8,2,FALSE)</f>
        <v>1.1000000000000001</v>
      </c>
      <c r="E161" s="64" t="s">
        <v>39</v>
      </c>
      <c r="F161" s="74" t="s">
        <v>91</v>
      </c>
      <c r="G161" s="74" t="s">
        <v>92</v>
      </c>
      <c r="H161" s="61" t="s">
        <v>178</v>
      </c>
      <c r="I161" s="62" t="s">
        <v>8</v>
      </c>
      <c r="J161" s="60" t="s">
        <v>335</v>
      </c>
      <c r="K161" s="64" t="s">
        <v>300</v>
      </c>
      <c r="L161" s="61" t="s">
        <v>156</v>
      </c>
    </row>
    <row r="162" spans="1:17" s="66" customFormat="1" ht="38.25">
      <c r="A162" s="68" t="s">
        <v>220</v>
      </c>
      <c r="B162" s="62">
        <v>1</v>
      </c>
      <c r="C162" s="61" t="s">
        <v>20</v>
      </c>
      <c r="D162" s="61">
        <f>VLOOKUP(E162,'TD_Sub-TD_ID'!$C$2:$D$8,2,FALSE)</f>
        <v>1.1000000000000001</v>
      </c>
      <c r="E162" s="64" t="s">
        <v>39</v>
      </c>
      <c r="F162" s="74" t="s">
        <v>91</v>
      </c>
      <c r="G162" s="74" t="s">
        <v>92</v>
      </c>
      <c r="H162" s="61" t="s">
        <v>172</v>
      </c>
      <c r="I162" s="62" t="s">
        <v>9</v>
      </c>
      <c r="J162" s="61" t="s">
        <v>24</v>
      </c>
      <c r="K162" s="61" t="s">
        <v>281</v>
      </c>
      <c r="L162" s="61" t="s">
        <v>156</v>
      </c>
    </row>
    <row r="163" spans="1:17" s="66" customFormat="1" ht="38.25">
      <c r="A163" s="68" t="s">
        <v>220</v>
      </c>
      <c r="B163" s="62">
        <v>1</v>
      </c>
      <c r="C163" s="61" t="s">
        <v>20</v>
      </c>
      <c r="D163" s="61">
        <f>VLOOKUP(E163,'TD_Sub-TD_ID'!$C$2:$D$8,2,FALSE)</f>
        <v>1.1000000000000001</v>
      </c>
      <c r="E163" s="64" t="s">
        <v>39</v>
      </c>
      <c r="F163" s="74" t="s">
        <v>91</v>
      </c>
      <c r="G163" s="74" t="s">
        <v>92</v>
      </c>
      <c r="H163" s="61" t="s">
        <v>18</v>
      </c>
      <c r="I163" s="62" t="s">
        <v>9</v>
      </c>
      <c r="J163" s="64" t="s">
        <v>24</v>
      </c>
      <c r="K163" s="64" t="s">
        <v>272</v>
      </c>
      <c r="L163" s="61" t="s">
        <v>156</v>
      </c>
    </row>
    <row r="164" spans="1:17" s="66" customFormat="1" ht="51">
      <c r="A164" s="68" t="s">
        <v>220</v>
      </c>
      <c r="B164" s="62">
        <v>1</v>
      </c>
      <c r="C164" s="61" t="s">
        <v>20</v>
      </c>
      <c r="D164" s="61">
        <f>VLOOKUP(E164,'TD_Sub-TD_ID'!$C$2:$D$8,2,FALSE)</f>
        <v>1.7</v>
      </c>
      <c r="E164" s="64" t="s">
        <v>35</v>
      </c>
      <c r="F164" s="74" t="s">
        <v>93</v>
      </c>
      <c r="G164" s="74" t="s">
        <v>94</v>
      </c>
      <c r="H164" s="61" t="s">
        <v>181</v>
      </c>
      <c r="I164" s="62" t="s">
        <v>9</v>
      </c>
      <c r="J164" s="64" t="s">
        <v>24</v>
      </c>
      <c r="K164" s="64" t="s">
        <v>276</v>
      </c>
      <c r="L164" s="61" t="s">
        <v>73</v>
      </c>
    </row>
    <row r="165" spans="1:17" s="66" customFormat="1" ht="51">
      <c r="A165" s="68" t="s">
        <v>220</v>
      </c>
      <c r="B165" s="62">
        <v>1</v>
      </c>
      <c r="C165" s="61" t="s">
        <v>20</v>
      </c>
      <c r="D165" s="61">
        <f>VLOOKUP(E165,'TD_Sub-TD_ID'!$C$2:$D$8,2,FALSE)</f>
        <v>1.7</v>
      </c>
      <c r="E165" s="64" t="s">
        <v>35</v>
      </c>
      <c r="F165" s="74" t="s">
        <v>93</v>
      </c>
      <c r="G165" s="74" t="s">
        <v>94</v>
      </c>
      <c r="H165" s="61" t="s">
        <v>10</v>
      </c>
      <c r="I165" s="62" t="s">
        <v>9</v>
      </c>
      <c r="J165" s="72" t="s">
        <v>24</v>
      </c>
      <c r="K165" s="64" t="s">
        <v>315</v>
      </c>
      <c r="L165" s="61" t="s">
        <v>73</v>
      </c>
    </row>
    <row r="166" spans="1:17" s="66" customFormat="1" ht="51">
      <c r="A166" s="68" t="s">
        <v>220</v>
      </c>
      <c r="B166" s="62">
        <v>1</v>
      </c>
      <c r="C166" s="61" t="s">
        <v>20</v>
      </c>
      <c r="D166" s="61">
        <f>VLOOKUP(E166,'TD_Sub-TD_ID'!$C$2:$D$8,2,FALSE)</f>
        <v>1.7</v>
      </c>
      <c r="E166" s="64" t="s">
        <v>35</v>
      </c>
      <c r="F166" s="74" t="s">
        <v>93</v>
      </c>
      <c r="G166" s="74" t="s">
        <v>94</v>
      </c>
      <c r="H166" s="61" t="s">
        <v>10</v>
      </c>
      <c r="I166" s="62" t="s">
        <v>9</v>
      </c>
      <c r="J166" s="72" t="s">
        <v>170</v>
      </c>
      <c r="K166" s="64" t="s">
        <v>283</v>
      </c>
      <c r="L166" s="61" t="s">
        <v>73</v>
      </c>
    </row>
    <row r="167" spans="1:17" s="66" customFormat="1" ht="51">
      <c r="A167" s="68" t="s">
        <v>220</v>
      </c>
      <c r="B167" s="62">
        <v>1</v>
      </c>
      <c r="C167" s="61" t="s">
        <v>20</v>
      </c>
      <c r="D167" s="61">
        <f>VLOOKUP(E167,'TD_Sub-TD_ID'!$C$2:$D$8,2,FALSE)</f>
        <v>1.7</v>
      </c>
      <c r="E167" s="64" t="s">
        <v>35</v>
      </c>
      <c r="F167" s="74" t="s">
        <v>93</v>
      </c>
      <c r="G167" s="74" t="s">
        <v>94</v>
      </c>
      <c r="H167" s="61" t="s">
        <v>16</v>
      </c>
      <c r="I167" s="62" t="s">
        <v>9</v>
      </c>
      <c r="J167" s="61" t="s">
        <v>24</v>
      </c>
      <c r="K167" s="64" t="s">
        <v>318</v>
      </c>
      <c r="L167" s="61" t="s">
        <v>73</v>
      </c>
    </row>
    <row r="168" spans="1:17" s="66" customFormat="1" ht="51">
      <c r="A168" s="68" t="s">
        <v>220</v>
      </c>
      <c r="B168" s="62">
        <v>1</v>
      </c>
      <c r="C168" s="61" t="s">
        <v>20</v>
      </c>
      <c r="D168" s="61">
        <f>VLOOKUP(E168,'TD_Sub-TD_ID'!$C$2:$D$8,2,FALSE)</f>
        <v>1.7</v>
      </c>
      <c r="E168" s="64" t="s">
        <v>35</v>
      </c>
      <c r="F168" s="74" t="s">
        <v>93</v>
      </c>
      <c r="G168" s="74" t="s">
        <v>94</v>
      </c>
      <c r="H168" s="61" t="s">
        <v>173</v>
      </c>
      <c r="I168" s="62" t="s">
        <v>9</v>
      </c>
      <c r="J168" s="72" t="s">
        <v>24</v>
      </c>
      <c r="K168" s="64" t="s">
        <v>308</v>
      </c>
      <c r="L168" s="61" t="s">
        <v>73</v>
      </c>
      <c r="M168" s="80"/>
      <c r="N168" s="81"/>
      <c r="O168" s="81"/>
      <c r="P168" s="82"/>
      <c r="Q168" s="73"/>
    </row>
    <row r="169" spans="1:17" s="66" customFormat="1" ht="51">
      <c r="A169" s="68" t="s">
        <v>220</v>
      </c>
      <c r="B169" s="62">
        <v>1</v>
      </c>
      <c r="C169" s="61" t="s">
        <v>20</v>
      </c>
      <c r="D169" s="61">
        <f>VLOOKUP(E169,'TD_Sub-TD_ID'!$C$2:$D$8,2,FALSE)</f>
        <v>1.7</v>
      </c>
      <c r="E169" s="64" t="s">
        <v>35</v>
      </c>
      <c r="F169" s="74" t="s">
        <v>93</v>
      </c>
      <c r="G169" s="74" t="s">
        <v>94</v>
      </c>
      <c r="H169" s="61" t="s">
        <v>178</v>
      </c>
      <c r="I169" s="62" t="s">
        <v>8</v>
      </c>
      <c r="J169" s="60" t="s">
        <v>336</v>
      </c>
      <c r="K169" s="64" t="s">
        <v>292</v>
      </c>
      <c r="L169" s="61" t="s">
        <v>73</v>
      </c>
      <c r="M169" s="80"/>
      <c r="N169" s="81"/>
      <c r="O169" s="81"/>
      <c r="P169" s="82"/>
      <c r="Q169" s="73"/>
    </row>
    <row r="170" spans="1:17" s="66" customFormat="1" ht="51">
      <c r="A170" s="68" t="s">
        <v>220</v>
      </c>
      <c r="B170" s="62">
        <v>1</v>
      </c>
      <c r="C170" s="61" t="s">
        <v>20</v>
      </c>
      <c r="D170" s="61">
        <f>VLOOKUP(E170,'TD_Sub-TD_ID'!$C$2:$D$8,2,FALSE)</f>
        <v>1.7</v>
      </c>
      <c r="E170" s="64" t="s">
        <v>35</v>
      </c>
      <c r="F170" s="74" t="s">
        <v>93</v>
      </c>
      <c r="G170" s="74" t="s">
        <v>94</v>
      </c>
      <c r="H170" s="61" t="s">
        <v>18</v>
      </c>
      <c r="I170" s="62" t="s">
        <v>9</v>
      </c>
      <c r="J170" s="64" t="s">
        <v>24</v>
      </c>
      <c r="K170" s="64" t="s">
        <v>272</v>
      </c>
      <c r="L170" s="61" t="s">
        <v>73</v>
      </c>
      <c r="M170" s="80"/>
      <c r="N170" s="81"/>
      <c r="O170" s="81"/>
      <c r="P170" s="82"/>
      <c r="Q170" s="73"/>
    </row>
    <row r="171" spans="1:17" s="66" customFormat="1" ht="38.25">
      <c r="A171" s="68" t="s">
        <v>214</v>
      </c>
      <c r="B171" s="62">
        <v>1</v>
      </c>
      <c r="C171" s="61" t="s">
        <v>20</v>
      </c>
      <c r="D171" s="61">
        <f>VLOOKUP(E171,'TD_Sub-TD_ID'!$C$2:$D$8,2,FALSE)</f>
        <v>1.1000000000000001</v>
      </c>
      <c r="E171" s="83" t="s">
        <v>39</v>
      </c>
      <c r="F171" s="74" t="s">
        <v>95</v>
      </c>
      <c r="G171" s="74" t="s">
        <v>96</v>
      </c>
      <c r="H171" s="76" t="s">
        <v>7</v>
      </c>
      <c r="I171" s="62" t="s">
        <v>9</v>
      </c>
      <c r="J171" s="64" t="s">
        <v>24</v>
      </c>
      <c r="K171" s="64" t="s">
        <v>313</v>
      </c>
      <c r="L171" s="61" t="s">
        <v>73</v>
      </c>
      <c r="M171" s="80"/>
      <c r="N171" s="84"/>
      <c r="O171" s="84"/>
      <c r="P171" s="82"/>
      <c r="Q171" s="85"/>
    </row>
    <row r="172" spans="1:17" s="66" customFormat="1" ht="38.25">
      <c r="A172" s="68" t="s">
        <v>214</v>
      </c>
      <c r="B172" s="62">
        <v>1</v>
      </c>
      <c r="C172" s="61" t="s">
        <v>20</v>
      </c>
      <c r="D172" s="61">
        <f>VLOOKUP(E172,'TD_Sub-TD_ID'!$C$2:$D$8,2,FALSE)</f>
        <v>1.1000000000000001</v>
      </c>
      <c r="E172" s="83" t="s">
        <v>39</v>
      </c>
      <c r="F172" s="74" t="s">
        <v>95</v>
      </c>
      <c r="G172" s="74" t="s">
        <v>96</v>
      </c>
      <c r="H172" s="61" t="s">
        <v>10</v>
      </c>
      <c r="I172" s="62" t="s">
        <v>9</v>
      </c>
      <c r="J172" s="72" t="s">
        <v>11</v>
      </c>
      <c r="K172" s="64" t="s">
        <v>287</v>
      </c>
      <c r="L172" s="61" t="s">
        <v>73</v>
      </c>
    </row>
    <row r="173" spans="1:17" s="66" customFormat="1" ht="38.25">
      <c r="A173" s="68" t="s">
        <v>214</v>
      </c>
      <c r="B173" s="62">
        <v>1</v>
      </c>
      <c r="C173" s="61" t="s">
        <v>20</v>
      </c>
      <c r="D173" s="61">
        <f>VLOOKUP(E173,'TD_Sub-TD_ID'!$C$2:$D$8,2,FALSE)</f>
        <v>1.1000000000000001</v>
      </c>
      <c r="E173" s="83" t="s">
        <v>39</v>
      </c>
      <c r="F173" s="74" t="s">
        <v>95</v>
      </c>
      <c r="G173" s="74" t="s">
        <v>96</v>
      </c>
      <c r="H173" s="61" t="s">
        <v>10</v>
      </c>
      <c r="I173" s="62" t="s">
        <v>9</v>
      </c>
      <c r="J173" s="72" t="s">
        <v>170</v>
      </c>
      <c r="K173" s="64" t="s">
        <v>283</v>
      </c>
      <c r="L173" s="61" t="s">
        <v>73</v>
      </c>
    </row>
    <row r="174" spans="1:17" s="66" customFormat="1" ht="38.25">
      <c r="A174" s="68" t="s">
        <v>214</v>
      </c>
      <c r="B174" s="62">
        <v>1</v>
      </c>
      <c r="C174" s="61" t="s">
        <v>20</v>
      </c>
      <c r="D174" s="61">
        <f>VLOOKUP(E174,'TD_Sub-TD_ID'!$C$2:$D$8,2,FALSE)</f>
        <v>1.1000000000000001</v>
      </c>
      <c r="E174" s="83" t="s">
        <v>39</v>
      </c>
      <c r="F174" s="74" t="s">
        <v>95</v>
      </c>
      <c r="G174" s="74" t="s">
        <v>96</v>
      </c>
      <c r="H174" s="61" t="s">
        <v>178</v>
      </c>
      <c r="I174" s="62" t="s">
        <v>8</v>
      </c>
      <c r="J174" s="60" t="s">
        <v>336</v>
      </c>
      <c r="K174" s="64" t="s">
        <v>291</v>
      </c>
      <c r="L174" s="61" t="s">
        <v>73</v>
      </c>
    </row>
    <row r="175" spans="1:17" s="66" customFormat="1" ht="38.25">
      <c r="A175" s="79" t="s">
        <v>214</v>
      </c>
      <c r="B175" s="62">
        <v>1</v>
      </c>
      <c r="C175" s="61" t="s">
        <v>20</v>
      </c>
      <c r="D175" s="61">
        <f>VLOOKUP(E175,'TD_Sub-TD_ID'!$C$2:$D$8,2,FALSE)</f>
        <v>1.1000000000000001</v>
      </c>
      <c r="E175" s="83" t="s">
        <v>39</v>
      </c>
      <c r="F175" s="74" t="s">
        <v>95</v>
      </c>
      <c r="G175" s="74" t="s">
        <v>96</v>
      </c>
      <c r="H175" s="61" t="s">
        <v>18</v>
      </c>
      <c r="I175" s="62" t="s">
        <v>9</v>
      </c>
      <c r="J175" s="64" t="s">
        <v>24</v>
      </c>
      <c r="K175" s="64" t="s">
        <v>272</v>
      </c>
      <c r="L175" s="61" t="s">
        <v>73</v>
      </c>
    </row>
    <row r="176" spans="1:17" s="66" customFormat="1" ht="51">
      <c r="A176" s="68" t="s">
        <v>218</v>
      </c>
      <c r="B176" s="62">
        <v>1</v>
      </c>
      <c r="C176" s="61" t="s">
        <v>20</v>
      </c>
      <c r="D176" s="61">
        <f>VLOOKUP(E176,'TD_Sub-TD_ID'!$C$2:$D$8,2,FALSE)</f>
        <v>1.7</v>
      </c>
      <c r="E176" s="64" t="s">
        <v>35</v>
      </c>
      <c r="F176" s="74" t="s">
        <v>97</v>
      </c>
      <c r="G176" s="74" t="s">
        <v>98</v>
      </c>
      <c r="H176" s="61" t="s">
        <v>10</v>
      </c>
      <c r="I176" s="62" t="s">
        <v>9</v>
      </c>
      <c r="J176" s="61" t="s">
        <v>174</v>
      </c>
      <c r="K176" s="61" t="s">
        <v>304</v>
      </c>
      <c r="L176" s="61" t="s">
        <v>73</v>
      </c>
    </row>
    <row r="177" spans="1:12" s="66" customFormat="1" ht="51">
      <c r="A177" s="68" t="s">
        <v>218</v>
      </c>
      <c r="B177" s="62">
        <v>1</v>
      </c>
      <c r="C177" s="61" t="s">
        <v>20</v>
      </c>
      <c r="D177" s="61">
        <f>VLOOKUP(E177,'TD_Sub-TD_ID'!$C$2:$D$8,2,FALSE)</f>
        <v>1.7</v>
      </c>
      <c r="E177" s="64" t="s">
        <v>35</v>
      </c>
      <c r="F177" s="74" t="s">
        <v>97</v>
      </c>
      <c r="G177" s="74" t="s">
        <v>98</v>
      </c>
      <c r="H177" s="61" t="s">
        <v>175</v>
      </c>
      <c r="I177" s="62" t="s">
        <v>9</v>
      </c>
      <c r="J177" s="61" t="s">
        <v>340</v>
      </c>
      <c r="K177" s="64" t="s">
        <v>296</v>
      </c>
      <c r="L177" s="61" t="s">
        <v>73</v>
      </c>
    </row>
    <row r="178" spans="1:12" s="66" customFormat="1" ht="51">
      <c r="A178" s="68" t="s">
        <v>218</v>
      </c>
      <c r="B178" s="62">
        <v>1</v>
      </c>
      <c r="C178" s="61" t="s">
        <v>20</v>
      </c>
      <c r="D178" s="61">
        <f>VLOOKUP(E178,'TD_Sub-TD_ID'!$C$2:$D$8,2,FALSE)</f>
        <v>1.7</v>
      </c>
      <c r="E178" s="64" t="s">
        <v>35</v>
      </c>
      <c r="F178" s="74" t="s">
        <v>97</v>
      </c>
      <c r="G178" s="74" t="s">
        <v>98</v>
      </c>
      <c r="H178" s="61" t="s">
        <v>16</v>
      </c>
      <c r="I178" s="62" t="s">
        <v>8</v>
      </c>
      <c r="J178" s="61" t="s">
        <v>188</v>
      </c>
      <c r="K178" s="61" t="s">
        <v>301</v>
      </c>
      <c r="L178" s="61" t="s">
        <v>73</v>
      </c>
    </row>
    <row r="179" spans="1:12" s="66" customFormat="1" ht="51">
      <c r="A179" s="68" t="s">
        <v>218</v>
      </c>
      <c r="B179" s="62">
        <v>1</v>
      </c>
      <c r="C179" s="61" t="s">
        <v>20</v>
      </c>
      <c r="D179" s="61">
        <f>VLOOKUP(E179,'TD_Sub-TD_ID'!$C$2:$D$8,2,FALSE)</f>
        <v>1.7</v>
      </c>
      <c r="E179" s="64" t="s">
        <v>35</v>
      </c>
      <c r="F179" s="74" t="s">
        <v>97</v>
      </c>
      <c r="G179" s="74" t="s">
        <v>98</v>
      </c>
      <c r="H179" s="61" t="s">
        <v>178</v>
      </c>
      <c r="I179" s="62" t="s">
        <v>8</v>
      </c>
      <c r="J179" s="60" t="s">
        <v>336</v>
      </c>
      <c r="K179" s="64" t="s">
        <v>291</v>
      </c>
      <c r="L179" s="61" t="s">
        <v>73</v>
      </c>
    </row>
    <row r="180" spans="1:12" s="66" customFormat="1" ht="51">
      <c r="A180" s="68" t="s">
        <v>218</v>
      </c>
      <c r="B180" s="62">
        <v>1</v>
      </c>
      <c r="C180" s="61" t="s">
        <v>20</v>
      </c>
      <c r="D180" s="61">
        <f>VLOOKUP(E180,'TD_Sub-TD_ID'!$C$2:$D$8,2,FALSE)</f>
        <v>1.7</v>
      </c>
      <c r="E180" s="64" t="s">
        <v>35</v>
      </c>
      <c r="F180" s="74" t="s">
        <v>97</v>
      </c>
      <c r="G180" s="74" t="s">
        <v>98</v>
      </c>
      <c r="H180" s="61" t="s">
        <v>18</v>
      </c>
      <c r="I180" s="62" t="s">
        <v>9</v>
      </c>
      <c r="J180" s="64" t="s">
        <v>24</v>
      </c>
      <c r="K180" s="64" t="s">
        <v>272</v>
      </c>
      <c r="L180" s="61" t="s">
        <v>73</v>
      </c>
    </row>
    <row r="181" spans="1:12" s="66" customFormat="1" ht="38.25">
      <c r="A181" s="68" t="s">
        <v>223</v>
      </c>
      <c r="B181" s="62">
        <v>1</v>
      </c>
      <c r="C181" s="61" t="s">
        <v>20</v>
      </c>
      <c r="D181" s="61">
        <f>VLOOKUP(E181,'TD_Sub-TD_ID'!$C$2:$D$8,2,FALSE)</f>
        <v>1.3</v>
      </c>
      <c r="E181" s="60" t="s">
        <v>61</v>
      </c>
      <c r="F181" s="74" t="s">
        <v>99</v>
      </c>
      <c r="G181" s="74" t="s">
        <v>100</v>
      </c>
      <c r="H181" s="61" t="s">
        <v>10</v>
      </c>
      <c r="I181" s="62" t="s">
        <v>9</v>
      </c>
      <c r="J181" s="60" t="s">
        <v>170</v>
      </c>
      <c r="K181" s="64" t="s">
        <v>303</v>
      </c>
      <c r="L181" s="61" t="s">
        <v>158</v>
      </c>
    </row>
    <row r="182" spans="1:12" s="66" customFormat="1" ht="25.5">
      <c r="A182" s="68" t="s">
        <v>223</v>
      </c>
      <c r="B182" s="62">
        <v>1</v>
      </c>
      <c r="C182" s="61" t="s">
        <v>20</v>
      </c>
      <c r="D182" s="61">
        <f>VLOOKUP(E182,'TD_Sub-TD_ID'!$C$2:$D$8,2,FALSE)</f>
        <v>1.4</v>
      </c>
      <c r="E182" s="64" t="s">
        <v>34</v>
      </c>
      <c r="F182" s="74" t="s">
        <v>99</v>
      </c>
      <c r="G182" s="74" t="s">
        <v>100</v>
      </c>
      <c r="H182" s="61" t="s">
        <v>10</v>
      </c>
      <c r="I182" s="62" t="s">
        <v>9</v>
      </c>
      <c r="J182" s="60" t="s">
        <v>170</v>
      </c>
      <c r="K182" s="64" t="s">
        <v>303</v>
      </c>
      <c r="L182" s="61" t="s">
        <v>158</v>
      </c>
    </row>
    <row r="183" spans="1:12" s="66" customFormat="1" ht="38.25">
      <c r="A183" s="68" t="s">
        <v>223</v>
      </c>
      <c r="B183" s="62">
        <v>1</v>
      </c>
      <c r="C183" s="61" t="s">
        <v>20</v>
      </c>
      <c r="D183" s="61">
        <f>VLOOKUP(E183,'TD_Sub-TD_ID'!$C$2:$D$8,2,FALSE)</f>
        <v>1.3</v>
      </c>
      <c r="E183" s="64" t="s">
        <v>61</v>
      </c>
      <c r="F183" s="74" t="s">
        <v>99</v>
      </c>
      <c r="G183" s="74" t="s">
        <v>100</v>
      </c>
      <c r="H183" s="61" t="s">
        <v>16</v>
      </c>
      <c r="I183" s="62" t="s">
        <v>9</v>
      </c>
      <c r="J183" s="61" t="s">
        <v>24</v>
      </c>
      <c r="K183" s="64" t="s">
        <v>318</v>
      </c>
      <c r="L183" s="61" t="s">
        <v>158</v>
      </c>
    </row>
    <row r="184" spans="1:12" s="66" customFormat="1" ht="25.5">
      <c r="A184" s="68" t="s">
        <v>223</v>
      </c>
      <c r="B184" s="62">
        <v>1</v>
      </c>
      <c r="C184" s="61" t="s">
        <v>20</v>
      </c>
      <c r="D184" s="61">
        <f>VLOOKUP(E184,'TD_Sub-TD_ID'!$C$2:$D$8,2,FALSE)</f>
        <v>1.4</v>
      </c>
      <c r="E184" s="64" t="s">
        <v>34</v>
      </c>
      <c r="F184" s="74" t="s">
        <v>99</v>
      </c>
      <c r="G184" s="74" t="s">
        <v>100</v>
      </c>
      <c r="H184" s="61" t="s">
        <v>16</v>
      </c>
      <c r="I184" s="62" t="s">
        <v>9</v>
      </c>
      <c r="J184" s="61" t="s">
        <v>24</v>
      </c>
      <c r="K184" s="64" t="s">
        <v>318</v>
      </c>
      <c r="L184" s="61" t="s">
        <v>158</v>
      </c>
    </row>
    <row r="185" spans="1:12" s="66" customFormat="1" ht="38.25">
      <c r="A185" s="68" t="s">
        <v>223</v>
      </c>
      <c r="B185" s="62">
        <v>1</v>
      </c>
      <c r="C185" s="61" t="s">
        <v>20</v>
      </c>
      <c r="D185" s="61">
        <f>VLOOKUP(E185,'TD_Sub-TD_ID'!$C$2:$D$8,2,FALSE)</f>
        <v>1.3</v>
      </c>
      <c r="E185" s="64" t="s">
        <v>61</v>
      </c>
      <c r="F185" s="74" t="s">
        <v>99</v>
      </c>
      <c r="G185" s="74" t="s">
        <v>100</v>
      </c>
      <c r="H185" s="61" t="s">
        <v>10</v>
      </c>
      <c r="I185" s="62" t="s">
        <v>9</v>
      </c>
      <c r="J185" s="60" t="s">
        <v>25</v>
      </c>
      <c r="K185" s="61" t="s">
        <v>261</v>
      </c>
      <c r="L185" s="61" t="s">
        <v>158</v>
      </c>
    </row>
    <row r="186" spans="1:12" s="66" customFormat="1" ht="51">
      <c r="A186" s="68" t="s">
        <v>224</v>
      </c>
      <c r="B186" s="62">
        <v>1</v>
      </c>
      <c r="C186" s="61" t="s">
        <v>20</v>
      </c>
      <c r="D186" s="61">
        <f>VLOOKUP(E186,'TD_Sub-TD_ID'!$C$2:$D$8,2,FALSE)</f>
        <v>1.2</v>
      </c>
      <c r="E186" s="64" t="s">
        <v>33</v>
      </c>
      <c r="F186" s="74" t="s">
        <v>101</v>
      </c>
      <c r="G186" s="74" t="s">
        <v>102</v>
      </c>
      <c r="H186" s="61" t="s">
        <v>172</v>
      </c>
      <c r="I186" s="62" t="s">
        <v>9</v>
      </c>
      <c r="J186" s="61" t="s">
        <v>24</v>
      </c>
      <c r="K186" s="61" t="s">
        <v>279</v>
      </c>
      <c r="L186" s="61" t="s">
        <v>159</v>
      </c>
    </row>
    <row r="187" spans="1:12" s="66" customFormat="1" ht="51">
      <c r="A187" s="68" t="s">
        <v>224</v>
      </c>
      <c r="B187" s="62">
        <v>1</v>
      </c>
      <c r="C187" s="61" t="s">
        <v>20</v>
      </c>
      <c r="D187" s="61">
        <f>VLOOKUP(E187,'TD_Sub-TD_ID'!$C$2:$D$8,2,FALSE)</f>
        <v>1.2</v>
      </c>
      <c r="E187" s="64" t="s">
        <v>33</v>
      </c>
      <c r="F187" s="74" t="s">
        <v>101</v>
      </c>
      <c r="G187" s="74" t="s">
        <v>102</v>
      </c>
      <c r="H187" s="61" t="s">
        <v>172</v>
      </c>
      <c r="I187" s="62" t="s">
        <v>9</v>
      </c>
      <c r="J187" s="61" t="s">
        <v>24</v>
      </c>
      <c r="K187" s="61" t="s">
        <v>281</v>
      </c>
      <c r="L187" s="61" t="s">
        <v>159</v>
      </c>
    </row>
    <row r="188" spans="1:12" s="66" customFormat="1" ht="51">
      <c r="A188" s="68" t="s">
        <v>224</v>
      </c>
      <c r="B188" s="62">
        <v>1</v>
      </c>
      <c r="C188" s="61" t="s">
        <v>20</v>
      </c>
      <c r="D188" s="61">
        <f>VLOOKUP(E188,'TD_Sub-TD_ID'!$C$2:$D$8,2,FALSE)</f>
        <v>1.2</v>
      </c>
      <c r="E188" s="64" t="s">
        <v>33</v>
      </c>
      <c r="F188" s="74" t="s">
        <v>101</v>
      </c>
      <c r="G188" s="74" t="s">
        <v>102</v>
      </c>
      <c r="H188" s="61" t="s">
        <v>10</v>
      </c>
      <c r="I188" s="62" t="s">
        <v>9</v>
      </c>
      <c r="J188" s="61" t="s">
        <v>25</v>
      </c>
      <c r="K188" s="61" t="s">
        <v>261</v>
      </c>
      <c r="L188" s="61" t="s">
        <v>159</v>
      </c>
    </row>
    <row r="189" spans="1:12" s="66" customFormat="1" ht="51">
      <c r="A189" s="68" t="s">
        <v>224</v>
      </c>
      <c r="B189" s="62">
        <v>1</v>
      </c>
      <c r="C189" s="61" t="s">
        <v>20</v>
      </c>
      <c r="D189" s="61">
        <f>VLOOKUP(E189,'TD_Sub-TD_ID'!$C$2:$D$8,2,FALSE)</f>
        <v>1.2</v>
      </c>
      <c r="E189" s="64" t="s">
        <v>33</v>
      </c>
      <c r="F189" s="74" t="s">
        <v>101</v>
      </c>
      <c r="G189" s="74" t="s">
        <v>102</v>
      </c>
      <c r="H189" s="61" t="s">
        <v>13</v>
      </c>
      <c r="I189" s="62" t="s">
        <v>8</v>
      </c>
      <c r="J189" s="61" t="s">
        <v>337</v>
      </c>
      <c r="K189" s="64" t="s">
        <v>280</v>
      </c>
      <c r="L189" s="61" t="s">
        <v>159</v>
      </c>
    </row>
    <row r="190" spans="1:12" s="66" customFormat="1" ht="63.75">
      <c r="A190" s="68" t="s">
        <v>225</v>
      </c>
      <c r="B190" s="62">
        <v>1</v>
      </c>
      <c r="C190" s="61" t="s">
        <v>20</v>
      </c>
      <c r="D190" s="61">
        <f>VLOOKUP(E190,'TD_Sub-TD_ID'!$C$2:$D$8,2,FALSE)</f>
        <v>1.1000000000000001</v>
      </c>
      <c r="E190" s="83" t="s">
        <v>39</v>
      </c>
      <c r="F190" s="74" t="s">
        <v>103</v>
      </c>
      <c r="G190" s="74" t="s">
        <v>104</v>
      </c>
      <c r="H190" s="61" t="s">
        <v>175</v>
      </c>
      <c r="I190" s="62" t="s">
        <v>9</v>
      </c>
      <c r="J190" s="61" t="s">
        <v>24</v>
      </c>
      <c r="K190" s="61" t="s">
        <v>309</v>
      </c>
      <c r="L190" s="61" t="s">
        <v>73</v>
      </c>
    </row>
    <row r="191" spans="1:12" s="66" customFormat="1" ht="63.75">
      <c r="A191" s="68" t="s">
        <v>225</v>
      </c>
      <c r="B191" s="62">
        <v>1</v>
      </c>
      <c r="C191" s="61" t="s">
        <v>20</v>
      </c>
      <c r="D191" s="61">
        <f>VLOOKUP(E191,'TD_Sub-TD_ID'!$C$2:$D$8,2,FALSE)</f>
        <v>1.1000000000000001</v>
      </c>
      <c r="E191" s="83" t="s">
        <v>39</v>
      </c>
      <c r="F191" s="74" t="s">
        <v>103</v>
      </c>
      <c r="G191" s="74" t="s">
        <v>104</v>
      </c>
      <c r="H191" s="61" t="s">
        <v>10</v>
      </c>
      <c r="I191" s="62" t="s">
        <v>9</v>
      </c>
      <c r="J191" s="72" t="s">
        <v>11</v>
      </c>
      <c r="K191" s="64" t="s">
        <v>285</v>
      </c>
      <c r="L191" s="61" t="s">
        <v>73</v>
      </c>
    </row>
    <row r="192" spans="1:12" s="66" customFormat="1" ht="63.75">
      <c r="A192" s="68" t="s">
        <v>225</v>
      </c>
      <c r="B192" s="62">
        <v>1</v>
      </c>
      <c r="C192" s="61" t="s">
        <v>20</v>
      </c>
      <c r="D192" s="61">
        <f>VLOOKUP(E192,'TD_Sub-TD_ID'!$C$2:$D$8,2,FALSE)</f>
        <v>1.1000000000000001</v>
      </c>
      <c r="E192" s="83" t="s">
        <v>39</v>
      </c>
      <c r="F192" s="74" t="s">
        <v>103</v>
      </c>
      <c r="G192" s="74" t="s">
        <v>104</v>
      </c>
      <c r="H192" s="76" t="s">
        <v>7</v>
      </c>
      <c r="I192" s="62" t="s">
        <v>9</v>
      </c>
      <c r="J192" s="64" t="s">
        <v>24</v>
      </c>
      <c r="K192" s="64" t="s">
        <v>313</v>
      </c>
      <c r="L192" s="61" t="s">
        <v>73</v>
      </c>
    </row>
    <row r="193" spans="1:12" s="66" customFormat="1" ht="63.75">
      <c r="A193" s="68" t="s">
        <v>225</v>
      </c>
      <c r="B193" s="62">
        <v>1</v>
      </c>
      <c r="C193" s="61" t="s">
        <v>20</v>
      </c>
      <c r="D193" s="61">
        <f>VLOOKUP(E193,'TD_Sub-TD_ID'!$C$2:$D$8,2,FALSE)</f>
        <v>1.1000000000000001</v>
      </c>
      <c r="E193" s="83" t="s">
        <v>39</v>
      </c>
      <c r="F193" s="74" t="s">
        <v>103</v>
      </c>
      <c r="G193" s="74" t="s">
        <v>104</v>
      </c>
      <c r="H193" s="61" t="s">
        <v>19</v>
      </c>
      <c r="I193" s="62" t="s">
        <v>9</v>
      </c>
      <c r="J193" s="64" t="s">
        <v>24</v>
      </c>
      <c r="K193" s="64" t="s">
        <v>319</v>
      </c>
      <c r="L193" s="61" t="s">
        <v>73</v>
      </c>
    </row>
    <row r="194" spans="1:12" s="66" customFormat="1" ht="51">
      <c r="A194" s="68" t="s">
        <v>225</v>
      </c>
      <c r="B194" s="62">
        <v>1</v>
      </c>
      <c r="C194" s="61" t="s">
        <v>20</v>
      </c>
      <c r="D194" s="61">
        <f>VLOOKUP(E194,'TD_Sub-TD_ID'!$C$2:$D$8,2,FALSE)</f>
        <v>1.2</v>
      </c>
      <c r="E194" s="64" t="s">
        <v>33</v>
      </c>
      <c r="F194" s="74" t="s">
        <v>105</v>
      </c>
      <c r="G194" s="74" t="s">
        <v>73</v>
      </c>
      <c r="H194" s="61" t="s">
        <v>12</v>
      </c>
      <c r="I194" s="62" t="s">
        <v>9</v>
      </c>
      <c r="J194" s="64" t="s">
        <v>24</v>
      </c>
      <c r="K194" s="64" t="s">
        <v>307</v>
      </c>
      <c r="L194" s="61" t="s">
        <v>73</v>
      </c>
    </row>
    <row r="195" spans="1:12" s="66" customFormat="1" ht="51">
      <c r="A195" s="68" t="s">
        <v>226</v>
      </c>
      <c r="B195" s="62">
        <v>1</v>
      </c>
      <c r="C195" s="61" t="s">
        <v>20</v>
      </c>
      <c r="D195" s="61">
        <f>VLOOKUP(E195,'TD_Sub-TD_ID'!$C$2:$D$8,2,FALSE)</f>
        <v>1.2</v>
      </c>
      <c r="E195" s="64" t="s">
        <v>33</v>
      </c>
      <c r="F195" s="74" t="s">
        <v>105</v>
      </c>
      <c r="G195" s="74" t="s">
        <v>73</v>
      </c>
      <c r="H195" s="61" t="s">
        <v>12</v>
      </c>
      <c r="I195" s="62" t="s">
        <v>9</v>
      </c>
      <c r="J195" s="64" t="s">
        <v>24</v>
      </c>
      <c r="K195" s="64" t="s">
        <v>307</v>
      </c>
      <c r="L195" s="61" t="s">
        <v>73</v>
      </c>
    </row>
    <row r="196" spans="1:12" s="66" customFormat="1" ht="51">
      <c r="A196" s="68" t="s">
        <v>225</v>
      </c>
      <c r="B196" s="62">
        <v>1</v>
      </c>
      <c r="C196" s="61" t="s">
        <v>20</v>
      </c>
      <c r="D196" s="61">
        <f>VLOOKUP(E196,'TD_Sub-TD_ID'!$C$2:$D$8,2,FALSE)</f>
        <v>1.2</v>
      </c>
      <c r="E196" s="64" t="s">
        <v>33</v>
      </c>
      <c r="F196" s="74" t="s">
        <v>105</v>
      </c>
      <c r="G196" s="74" t="s">
        <v>73</v>
      </c>
      <c r="H196" s="71" t="s">
        <v>13</v>
      </c>
      <c r="I196" s="62" t="s">
        <v>8</v>
      </c>
      <c r="J196" s="61" t="s">
        <v>337</v>
      </c>
      <c r="K196" s="64" t="s">
        <v>280</v>
      </c>
      <c r="L196" s="61" t="s">
        <v>73</v>
      </c>
    </row>
    <row r="197" spans="1:12" s="66" customFormat="1" ht="51">
      <c r="A197" s="68" t="s">
        <v>226</v>
      </c>
      <c r="B197" s="62">
        <v>1</v>
      </c>
      <c r="C197" s="61" t="s">
        <v>20</v>
      </c>
      <c r="D197" s="61">
        <f>VLOOKUP(E197,'TD_Sub-TD_ID'!$C$2:$D$8,2,FALSE)</f>
        <v>1.2</v>
      </c>
      <c r="E197" s="64" t="s">
        <v>33</v>
      </c>
      <c r="F197" s="74" t="s">
        <v>105</v>
      </c>
      <c r="G197" s="74" t="s">
        <v>73</v>
      </c>
      <c r="H197" s="71" t="s">
        <v>13</v>
      </c>
      <c r="I197" s="62" t="s">
        <v>8</v>
      </c>
      <c r="J197" s="61" t="s">
        <v>337</v>
      </c>
      <c r="K197" s="64" t="s">
        <v>280</v>
      </c>
      <c r="L197" s="61" t="s">
        <v>73</v>
      </c>
    </row>
    <row r="198" spans="1:12" s="66" customFormat="1" ht="51">
      <c r="A198" s="68" t="s">
        <v>225</v>
      </c>
      <c r="B198" s="62">
        <v>1</v>
      </c>
      <c r="C198" s="61" t="s">
        <v>20</v>
      </c>
      <c r="D198" s="61">
        <f>VLOOKUP(E198,'TD_Sub-TD_ID'!$C$2:$D$8,2,FALSE)</f>
        <v>1.2</v>
      </c>
      <c r="E198" s="64" t="s">
        <v>33</v>
      </c>
      <c r="F198" s="74" t="s">
        <v>105</v>
      </c>
      <c r="G198" s="74" t="s">
        <v>73</v>
      </c>
      <c r="H198" s="71" t="s">
        <v>10</v>
      </c>
      <c r="I198" s="62" t="s">
        <v>9</v>
      </c>
      <c r="J198" s="61" t="s">
        <v>25</v>
      </c>
      <c r="K198" s="61" t="s">
        <v>261</v>
      </c>
      <c r="L198" s="61" t="s">
        <v>73</v>
      </c>
    </row>
    <row r="199" spans="1:12" s="66" customFormat="1" ht="51">
      <c r="A199" s="68" t="s">
        <v>226</v>
      </c>
      <c r="B199" s="62">
        <v>1</v>
      </c>
      <c r="C199" s="61" t="s">
        <v>20</v>
      </c>
      <c r="D199" s="61">
        <f>VLOOKUP(E199,'TD_Sub-TD_ID'!$C$2:$D$8,2,FALSE)</f>
        <v>1.2</v>
      </c>
      <c r="E199" s="64" t="s">
        <v>33</v>
      </c>
      <c r="F199" s="74" t="s">
        <v>105</v>
      </c>
      <c r="G199" s="74" t="s">
        <v>73</v>
      </c>
      <c r="H199" s="71" t="s">
        <v>10</v>
      </c>
      <c r="I199" s="62" t="s">
        <v>9</v>
      </c>
      <c r="J199" s="61" t="s">
        <v>25</v>
      </c>
      <c r="K199" s="61" t="s">
        <v>261</v>
      </c>
      <c r="L199" s="61" t="s">
        <v>73</v>
      </c>
    </row>
    <row r="200" spans="1:12" s="66" customFormat="1" ht="51">
      <c r="A200" s="68" t="s">
        <v>225</v>
      </c>
      <c r="B200" s="62">
        <v>1</v>
      </c>
      <c r="C200" s="61" t="s">
        <v>20</v>
      </c>
      <c r="D200" s="61">
        <f>VLOOKUP(E200,'TD_Sub-TD_ID'!$C$2:$D$8,2,FALSE)</f>
        <v>1.2</v>
      </c>
      <c r="E200" s="64" t="s">
        <v>33</v>
      </c>
      <c r="F200" s="74" t="s">
        <v>105</v>
      </c>
      <c r="G200" s="74" t="s">
        <v>73</v>
      </c>
      <c r="H200" s="71" t="s">
        <v>17</v>
      </c>
      <c r="I200" s="62" t="s">
        <v>9</v>
      </c>
      <c r="J200" s="60" t="s">
        <v>24</v>
      </c>
      <c r="K200" s="64" t="s">
        <v>263</v>
      </c>
      <c r="L200" s="61" t="s">
        <v>73</v>
      </c>
    </row>
    <row r="201" spans="1:12" s="66" customFormat="1" ht="51">
      <c r="A201" s="68" t="s">
        <v>226</v>
      </c>
      <c r="B201" s="62">
        <v>1</v>
      </c>
      <c r="C201" s="61" t="s">
        <v>20</v>
      </c>
      <c r="D201" s="61">
        <f>VLOOKUP(E201,'TD_Sub-TD_ID'!$C$2:$D$8,2,FALSE)</f>
        <v>1.2</v>
      </c>
      <c r="E201" s="64" t="s">
        <v>33</v>
      </c>
      <c r="F201" s="74" t="s">
        <v>105</v>
      </c>
      <c r="G201" s="74" t="s">
        <v>73</v>
      </c>
      <c r="H201" s="71" t="s">
        <v>17</v>
      </c>
      <c r="I201" s="62" t="s">
        <v>9</v>
      </c>
      <c r="J201" s="60" t="s">
        <v>24</v>
      </c>
      <c r="K201" s="64" t="s">
        <v>263</v>
      </c>
      <c r="L201" s="61" t="s">
        <v>73</v>
      </c>
    </row>
    <row r="202" spans="1:12" s="66" customFormat="1" ht="38.25">
      <c r="A202" s="68" t="s">
        <v>226</v>
      </c>
      <c r="B202" s="62">
        <v>1</v>
      </c>
      <c r="C202" s="61" t="s">
        <v>20</v>
      </c>
      <c r="D202" s="61">
        <f>VLOOKUP(E202,'TD_Sub-TD_ID'!$C$2:$D$8,2,FALSE)</f>
        <v>1.1000000000000001</v>
      </c>
      <c r="E202" s="83" t="s">
        <v>39</v>
      </c>
      <c r="F202" s="74" t="s">
        <v>106</v>
      </c>
      <c r="G202" s="74" t="s">
        <v>107</v>
      </c>
      <c r="H202" s="76" t="s">
        <v>7</v>
      </c>
      <c r="I202" s="62" t="s">
        <v>9</v>
      </c>
      <c r="J202" s="64" t="s">
        <v>24</v>
      </c>
      <c r="K202" s="64" t="s">
        <v>313</v>
      </c>
      <c r="L202" s="61" t="s">
        <v>73</v>
      </c>
    </row>
    <row r="203" spans="1:12" s="66" customFormat="1" ht="38.25">
      <c r="A203" s="68" t="s">
        <v>226</v>
      </c>
      <c r="B203" s="62">
        <v>1</v>
      </c>
      <c r="C203" s="61" t="s">
        <v>20</v>
      </c>
      <c r="D203" s="61">
        <f>VLOOKUP(E203,'TD_Sub-TD_ID'!$C$2:$D$8,2,FALSE)</f>
        <v>1.1000000000000001</v>
      </c>
      <c r="E203" s="83" t="s">
        <v>39</v>
      </c>
      <c r="F203" s="74" t="s">
        <v>106</v>
      </c>
      <c r="G203" s="74" t="s">
        <v>107</v>
      </c>
      <c r="H203" s="61" t="s">
        <v>10</v>
      </c>
      <c r="I203" s="62" t="s">
        <v>9</v>
      </c>
      <c r="J203" s="61" t="s">
        <v>25</v>
      </c>
      <c r="K203" s="61" t="s">
        <v>261</v>
      </c>
      <c r="L203" s="61" t="s">
        <v>73</v>
      </c>
    </row>
    <row r="204" spans="1:12" s="66" customFormat="1" ht="38.25">
      <c r="A204" s="79" t="s">
        <v>226</v>
      </c>
      <c r="B204" s="62">
        <v>1</v>
      </c>
      <c r="C204" s="61" t="s">
        <v>20</v>
      </c>
      <c r="D204" s="61">
        <f>VLOOKUP(E204,'TD_Sub-TD_ID'!$C$2:$D$8,2,FALSE)</f>
        <v>1.1000000000000001</v>
      </c>
      <c r="E204" s="83" t="s">
        <v>39</v>
      </c>
      <c r="F204" s="74" t="s">
        <v>106</v>
      </c>
      <c r="G204" s="74" t="s">
        <v>107</v>
      </c>
      <c r="H204" s="61" t="s">
        <v>16</v>
      </c>
      <c r="I204" s="62" t="s">
        <v>8</v>
      </c>
      <c r="J204" s="61" t="s">
        <v>188</v>
      </c>
      <c r="K204" s="61" t="s">
        <v>301</v>
      </c>
      <c r="L204" s="61" t="s">
        <v>73</v>
      </c>
    </row>
    <row r="205" spans="1:12" s="66" customFormat="1" ht="51">
      <c r="A205" s="68" t="s">
        <v>224</v>
      </c>
      <c r="B205" s="62">
        <v>1</v>
      </c>
      <c r="C205" s="61" t="s">
        <v>20</v>
      </c>
      <c r="D205" s="61">
        <f>VLOOKUP(E205,'TD_Sub-TD_ID'!$C$2:$D$8,2,FALSE)</f>
        <v>1.1000000000000001</v>
      </c>
      <c r="E205" s="64" t="s">
        <v>39</v>
      </c>
      <c r="F205" s="74" t="s">
        <v>108</v>
      </c>
      <c r="G205" s="74" t="s">
        <v>109</v>
      </c>
      <c r="H205" s="61" t="s">
        <v>10</v>
      </c>
      <c r="I205" s="62" t="s">
        <v>9</v>
      </c>
      <c r="J205" s="60" t="s">
        <v>11</v>
      </c>
      <c r="K205" s="64" t="s">
        <v>286</v>
      </c>
      <c r="L205" s="61" t="s">
        <v>73</v>
      </c>
    </row>
    <row r="206" spans="1:12" s="66" customFormat="1" ht="51">
      <c r="A206" s="68" t="s">
        <v>224</v>
      </c>
      <c r="B206" s="62">
        <v>1</v>
      </c>
      <c r="C206" s="61" t="s">
        <v>20</v>
      </c>
      <c r="D206" s="61">
        <f>VLOOKUP(E206,'TD_Sub-TD_ID'!$C$2:$D$8,2,FALSE)</f>
        <v>1.1000000000000001</v>
      </c>
      <c r="E206" s="64" t="s">
        <v>39</v>
      </c>
      <c r="F206" s="74" t="s">
        <v>108</v>
      </c>
      <c r="G206" s="74" t="s">
        <v>109</v>
      </c>
      <c r="H206" s="61" t="s">
        <v>10</v>
      </c>
      <c r="I206" s="62" t="s">
        <v>9</v>
      </c>
      <c r="J206" s="60" t="s">
        <v>171</v>
      </c>
      <c r="K206" s="64" t="s">
        <v>267</v>
      </c>
      <c r="L206" s="61" t="s">
        <v>73</v>
      </c>
    </row>
    <row r="207" spans="1:12" s="66" customFormat="1" ht="51">
      <c r="A207" s="68" t="s">
        <v>224</v>
      </c>
      <c r="B207" s="62">
        <v>1</v>
      </c>
      <c r="C207" s="61" t="s">
        <v>20</v>
      </c>
      <c r="D207" s="61">
        <f>VLOOKUP(E207,'TD_Sub-TD_ID'!$C$2:$D$8,2,FALSE)</f>
        <v>1.1000000000000001</v>
      </c>
      <c r="E207" s="64" t="s">
        <v>39</v>
      </c>
      <c r="F207" s="74" t="s">
        <v>108</v>
      </c>
      <c r="G207" s="74" t="s">
        <v>109</v>
      </c>
      <c r="H207" s="61" t="s">
        <v>16</v>
      </c>
      <c r="I207" s="62" t="s">
        <v>9</v>
      </c>
      <c r="J207" s="61" t="s">
        <v>24</v>
      </c>
      <c r="K207" s="64" t="s">
        <v>318</v>
      </c>
      <c r="L207" s="61" t="s">
        <v>73</v>
      </c>
    </row>
    <row r="208" spans="1:12" s="66" customFormat="1" ht="51">
      <c r="A208" s="68" t="s">
        <v>224</v>
      </c>
      <c r="B208" s="62">
        <v>1</v>
      </c>
      <c r="C208" s="61" t="s">
        <v>20</v>
      </c>
      <c r="D208" s="61">
        <f>VLOOKUP(E208,'TD_Sub-TD_ID'!$C$2:$D$8,2,FALSE)</f>
        <v>1.2</v>
      </c>
      <c r="E208" s="64" t="s">
        <v>33</v>
      </c>
      <c r="F208" s="74" t="s">
        <v>4</v>
      </c>
      <c r="G208" s="74" t="s">
        <v>110</v>
      </c>
      <c r="H208" s="61" t="s">
        <v>10</v>
      </c>
      <c r="I208" s="62" t="s">
        <v>9</v>
      </c>
      <c r="J208" s="61" t="s">
        <v>25</v>
      </c>
      <c r="K208" s="61" t="s">
        <v>261</v>
      </c>
      <c r="L208" s="61" t="s">
        <v>160</v>
      </c>
    </row>
    <row r="209" spans="1:12" s="66" customFormat="1" ht="51">
      <c r="A209" s="68" t="s">
        <v>224</v>
      </c>
      <c r="B209" s="62">
        <v>1</v>
      </c>
      <c r="C209" s="61" t="s">
        <v>20</v>
      </c>
      <c r="D209" s="61">
        <f>VLOOKUP(E209,'TD_Sub-TD_ID'!$C$2:$D$8,2,FALSE)</f>
        <v>1.2</v>
      </c>
      <c r="E209" s="64" t="s">
        <v>33</v>
      </c>
      <c r="F209" s="74" t="s">
        <v>4</v>
      </c>
      <c r="G209" s="74" t="s">
        <v>110</v>
      </c>
      <c r="H209" s="61" t="s">
        <v>19</v>
      </c>
      <c r="I209" s="62" t="s">
        <v>8</v>
      </c>
      <c r="J209" s="61" t="s">
        <v>26</v>
      </c>
      <c r="K209" s="64" t="s">
        <v>297</v>
      </c>
      <c r="L209" s="61" t="s">
        <v>160</v>
      </c>
    </row>
    <row r="210" spans="1:12" s="66" customFormat="1" ht="51">
      <c r="A210" s="68" t="s">
        <v>224</v>
      </c>
      <c r="B210" s="62">
        <v>1</v>
      </c>
      <c r="C210" s="61" t="s">
        <v>20</v>
      </c>
      <c r="D210" s="61">
        <f>VLOOKUP(E210,'TD_Sub-TD_ID'!$C$2:$D$8,2,FALSE)</f>
        <v>1.2</v>
      </c>
      <c r="E210" s="64" t="s">
        <v>33</v>
      </c>
      <c r="F210" s="74" t="s">
        <v>4</v>
      </c>
      <c r="G210" s="74" t="s">
        <v>110</v>
      </c>
      <c r="H210" s="61" t="s">
        <v>12</v>
      </c>
      <c r="I210" s="62" t="s">
        <v>9</v>
      </c>
      <c r="J210" s="64" t="s">
        <v>24</v>
      </c>
      <c r="K210" s="64" t="s">
        <v>307</v>
      </c>
      <c r="L210" s="61" t="s">
        <v>160</v>
      </c>
    </row>
    <row r="211" spans="1:12" s="66" customFormat="1" ht="51">
      <c r="A211" s="68" t="s">
        <v>224</v>
      </c>
      <c r="B211" s="62">
        <v>1</v>
      </c>
      <c r="C211" s="61" t="s">
        <v>20</v>
      </c>
      <c r="D211" s="61">
        <f>VLOOKUP(E211,'TD_Sub-TD_ID'!$C$2:$D$8,2,FALSE)</f>
        <v>1.2</v>
      </c>
      <c r="E211" s="64" t="s">
        <v>33</v>
      </c>
      <c r="F211" s="74" t="s">
        <v>4</v>
      </c>
      <c r="G211" s="74" t="s">
        <v>110</v>
      </c>
      <c r="H211" s="61" t="s">
        <v>17</v>
      </c>
      <c r="I211" s="62" t="s">
        <v>9</v>
      </c>
      <c r="J211" s="60" t="s">
        <v>24</v>
      </c>
      <c r="K211" s="64" t="s">
        <v>263</v>
      </c>
      <c r="L211" s="61" t="s">
        <v>160</v>
      </c>
    </row>
    <row r="212" spans="1:12" s="66" customFormat="1" ht="51">
      <c r="A212" s="68" t="s">
        <v>224</v>
      </c>
      <c r="B212" s="62">
        <v>1</v>
      </c>
      <c r="C212" s="61" t="s">
        <v>20</v>
      </c>
      <c r="D212" s="61">
        <f>VLOOKUP(E212,'TD_Sub-TD_ID'!$C$2:$D$8,2,FALSE)</f>
        <v>1.2</v>
      </c>
      <c r="E212" s="64" t="s">
        <v>33</v>
      </c>
      <c r="F212" s="74" t="s">
        <v>4</v>
      </c>
      <c r="G212" s="74" t="s">
        <v>110</v>
      </c>
      <c r="H212" s="61" t="s">
        <v>13</v>
      </c>
      <c r="I212" s="62" t="s">
        <v>8</v>
      </c>
      <c r="J212" s="61" t="s">
        <v>337</v>
      </c>
      <c r="K212" s="61" t="s">
        <v>268</v>
      </c>
      <c r="L212" s="61" t="s">
        <v>160</v>
      </c>
    </row>
    <row r="213" spans="1:12" s="66" customFormat="1" ht="51">
      <c r="A213" s="68" t="s">
        <v>227</v>
      </c>
      <c r="B213" s="62">
        <v>1</v>
      </c>
      <c r="C213" s="61" t="s">
        <v>20</v>
      </c>
      <c r="D213" s="61">
        <f>VLOOKUP(E213,'TD_Sub-TD_ID'!$C$2:$D$8,2,FALSE)</f>
        <v>1.1000000000000001</v>
      </c>
      <c r="E213" s="64" t="s">
        <v>39</v>
      </c>
      <c r="F213" s="74" t="s">
        <v>111</v>
      </c>
      <c r="G213" s="74" t="s">
        <v>112</v>
      </c>
      <c r="H213" s="61" t="s">
        <v>19</v>
      </c>
      <c r="I213" s="62" t="s">
        <v>9</v>
      </c>
      <c r="J213" s="64" t="s">
        <v>24</v>
      </c>
      <c r="K213" s="64" t="s">
        <v>319</v>
      </c>
      <c r="L213" s="61" t="s">
        <v>161</v>
      </c>
    </row>
    <row r="214" spans="1:12" s="66" customFormat="1" ht="38.25">
      <c r="A214" s="68" t="s">
        <v>227</v>
      </c>
      <c r="B214" s="62">
        <v>1</v>
      </c>
      <c r="C214" s="61" t="s">
        <v>20</v>
      </c>
      <c r="D214" s="61">
        <f>VLOOKUP(E214,'TD_Sub-TD_ID'!$C$2:$D$8,2,FALSE)</f>
        <v>1.1000000000000001</v>
      </c>
      <c r="E214" s="64" t="s">
        <v>39</v>
      </c>
      <c r="F214" s="74" t="s">
        <v>111</v>
      </c>
      <c r="G214" s="74" t="s">
        <v>112</v>
      </c>
      <c r="H214" s="76" t="s">
        <v>7</v>
      </c>
      <c r="I214" s="62" t="s">
        <v>9</v>
      </c>
      <c r="J214" s="64" t="s">
        <v>24</v>
      </c>
      <c r="K214" s="64" t="s">
        <v>313</v>
      </c>
      <c r="L214" s="61" t="s">
        <v>161</v>
      </c>
    </row>
    <row r="215" spans="1:12" s="66" customFormat="1" ht="38.25">
      <c r="A215" s="68" t="s">
        <v>227</v>
      </c>
      <c r="B215" s="62">
        <v>1</v>
      </c>
      <c r="C215" s="61" t="s">
        <v>20</v>
      </c>
      <c r="D215" s="61">
        <f>VLOOKUP(E215,'TD_Sub-TD_ID'!$C$2:$D$8,2,FALSE)</f>
        <v>1.1000000000000001</v>
      </c>
      <c r="E215" s="64" t="s">
        <v>39</v>
      </c>
      <c r="F215" s="74" t="s">
        <v>111</v>
      </c>
      <c r="G215" s="74" t="s">
        <v>112</v>
      </c>
      <c r="H215" s="71" t="s">
        <v>10</v>
      </c>
      <c r="I215" s="62" t="s">
        <v>9</v>
      </c>
      <c r="J215" s="60" t="s">
        <v>11</v>
      </c>
      <c r="K215" s="64" t="s">
        <v>287</v>
      </c>
      <c r="L215" s="61" t="s">
        <v>161</v>
      </c>
    </row>
    <row r="216" spans="1:12" s="66" customFormat="1" ht="38.25">
      <c r="A216" s="68" t="s">
        <v>227</v>
      </c>
      <c r="B216" s="62">
        <v>1</v>
      </c>
      <c r="C216" s="61" t="s">
        <v>20</v>
      </c>
      <c r="D216" s="61">
        <f>VLOOKUP(E216,'TD_Sub-TD_ID'!$C$2:$D$8,2,FALSE)</f>
        <v>1.1000000000000001</v>
      </c>
      <c r="E216" s="64" t="s">
        <v>39</v>
      </c>
      <c r="F216" s="74" t="s">
        <v>111</v>
      </c>
      <c r="G216" s="74" t="s">
        <v>112</v>
      </c>
      <c r="H216" s="71" t="s">
        <v>178</v>
      </c>
      <c r="I216" s="62" t="s">
        <v>8</v>
      </c>
      <c r="J216" s="60" t="s">
        <v>335</v>
      </c>
      <c r="K216" s="64" t="s">
        <v>300</v>
      </c>
      <c r="L216" s="61" t="s">
        <v>161</v>
      </c>
    </row>
    <row r="217" spans="1:12" s="66" customFormat="1" ht="38.25">
      <c r="A217" s="68" t="s">
        <v>227</v>
      </c>
      <c r="B217" s="62">
        <v>1</v>
      </c>
      <c r="C217" s="61" t="s">
        <v>20</v>
      </c>
      <c r="D217" s="61">
        <f>VLOOKUP(E217,'TD_Sub-TD_ID'!$C$2:$D$8,2,FALSE)</f>
        <v>1.1000000000000001</v>
      </c>
      <c r="E217" s="64" t="s">
        <v>39</v>
      </c>
      <c r="F217" s="74" t="s">
        <v>111</v>
      </c>
      <c r="G217" s="74" t="s">
        <v>112</v>
      </c>
      <c r="H217" s="71" t="s">
        <v>18</v>
      </c>
      <c r="I217" s="62" t="s">
        <v>9</v>
      </c>
      <c r="J217" s="64" t="s">
        <v>24</v>
      </c>
      <c r="K217" s="64" t="s">
        <v>341</v>
      </c>
      <c r="L217" s="61" t="s">
        <v>161</v>
      </c>
    </row>
    <row r="218" spans="1:12" s="66" customFormat="1" ht="38.25">
      <c r="A218" s="68" t="s">
        <v>227</v>
      </c>
      <c r="B218" s="62">
        <v>1</v>
      </c>
      <c r="C218" s="61" t="s">
        <v>20</v>
      </c>
      <c r="D218" s="61">
        <f>VLOOKUP(E218,'TD_Sub-TD_ID'!$C$2:$D$8,2,FALSE)</f>
        <v>1.1000000000000001</v>
      </c>
      <c r="E218" s="60" t="s">
        <v>39</v>
      </c>
      <c r="F218" s="60" t="s">
        <v>111</v>
      </c>
      <c r="G218" s="74" t="s">
        <v>113</v>
      </c>
      <c r="H218" s="71" t="s">
        <v>10</v>
      </c>
      <c r="I218" s="62" t="s">
        <v>9</v>
      </c>
      <c r="J218" s="60" t="s">
        <v>11</v>
      </c>
      <c r="K218" s="64" t="s">
        <v>287</v>
      </c>
      <c r="L218" s="61" t="s">
        <v>161</v>
      </c>
    </row>
    <row r="219" spans="1:12" s="66" customFormat="1" ht="38.25">
      <c r="A219" s="68" t="s">
        <v>227</v>
      </c>
      <c r="B219" s="62">
        <v>1</v>
      </c>
      <c r="C219" s="61" t="s">
        <v>20</v>
      </c>
      <c r="D219" s="61">
        <f>VLOOKUP(E219,'TD_Sub-TD_ID'!$C$2:$D$8,2,FALSE)</f>
        <v>1.1000000000000001</v>
      </c>
      <c r="E219" s="60" t="s">
        <v>39</v>
      </c>
      <c r="F219" s="60" t="s">
        <v>111</v>
      </c>
      <c r="G219" s="74" t="s">
        <v>113</v>
      </c>
      <c r="H219" s="71" t="s">
        <v>18</v>
      </c>
      <c r="I219" s="62" t="s">
        <v>9</v>
      </c>
      <c r="J219" s="64" t="s">
        <v>24</v>
      </c>
      <c r="K219" s="64" t="s">
        <v>341</v>
      </c>
      <c r="L219" s="61" t="s">
        <v>161</v>
      </c>
    </row>
    <row r="220" spans="1:12" s="66" customFormat="1" ht="38.25">
      <c r="A220" s="68" t="s">
        <v>227</v>
      </c>
      <c r="B220" s="62">
        <v>1</v>
      </c>
      <c r="C220" s="61" t="s">
        <v>20</v>
      </c>
      <c r="D220" s="61">
        <f>VLOOKUP(E220,'TD_Sub-TD_ID'!$C$2:$D$8,2,FALSE)</f>
        <v>1.1000000000000001</v>
      </c>
      <c r="E220" s="64" t="s">
        <v>39</v>
      </c>
      <c r="F220" s="74" t="s">
        <v>111</v>
      </c>
      <c r="G220" s="74" t="s">
        <v>113</v>
      </c>
      <c r="H220" s="76" t="s">
        <v>7</v>
      </c>
      <c r="I220" s="62" t="s">
        <v>9</v>
      </c>
      <c r="J220" s="64" t="s">
        <v>24</v>
      </c>
      <c r="K220" s="64" t="s">
        <v>313</v>
      </c>
      <c r="L220" s="61" t="s">
        <v>161</v>
      </c>
    </row>
    <row r="221" spans="1:12" s="66" customFormat="1" ht="38.25">
      <c r="A221" s="68" t="s">
        <v>227</v>
      </c>
      <c r="B221" s="62">
        <v>1</v>
      </c>
      <c r="C221" s="61" t="s">
        <v>20</v>
      </c>
      <c r="D221" s="61">
        <f>VLOOKUP(E221,'TD_Sub-TD_ID'!$C$2:$D$8,2,FALSE)</f>
        <v>1.1000000000000001</v>
      </c>
      <c r="E221" s="64" t="s">
        <v>39</v>
      </c>
      <c r="F221" s="74" t="s">
        <v>111</v>
      </c>
      <c r="G221" s="74" t="s">
        <v>113</v>
      </c>
      <c r="H221" s="71" t="s">
        <v>178</v>
      </c>
      <c r="I221" s="62" t="s">
        <v>8</v>
      </c>
      <c r="J221" s="60" t="s">
        <v>335</v>
      </c>
      <c r="K221" s="64" t="s">
        <v>300</v>
      </c>
      <c r="L221" s="61" t="s">
        <v>161</v>
      </c>
    </row>
    <row r="222" spans="1:12" s="66" customFormat="1" ht="51">
      <c r="A222" s="68" t="s">
        <v>215</v>
      </c>
      <c r="B222" s="62">
        <v>1</v>
      </c>
      <c r="C222" s="61" t="s">
        <v>20</v>
      </c>
      <c r="D222" s="61">
        <f>VLOOKUP(E222,'TD_Sub-TD_ID'!$C$2:$D$8,2,FALSE)</f>
        <v>1.2</v>
      </c>
      <c r="E222" s="64" t="s">
        <v>33</v>
      </c>
      <c r="F222" s="74" t="s">
        <v>114</v>
      </c>
      <c r="G222" s="74" t="s">
        <v>115</v>
      </c>
      <c r="H222" s="61" t="s">
        <v>12</v>
      </c>
      <c r="I222" s="62" t="s">
        <v>9</v>
      </c>
      <c r="J222" s="64" t="s">
        <v>24</v>
      </c>
      <c r="K222" s="64" t="s">
        <v>307</v>
      </c>
      <c r="L222" s="61" t="s">
        <v>73</v>
      </c>
    </row>
    <row r="223" spans="1:12" s="66" customFormat="1" ht="51">
      <c r="A223" s="68" t="s">
        <v>215</v>
      </c>
      <c r="B223" s="62">
        <v>1</v>
      </c>
      <c r="C223" s="61" t="s">
        <v>20</v>
      </c>
      <c r="D223" s="61">
        <f>VLOOKUP(E223,'TD_Sub-TD_ID'!$C$2:$D$8,2,FALSE)</f>
        <v>1.2</v>
      </c>
      <c r="E223" s="64" t="s">
        <v>33</v>
      </c>
      <c r="F223" s="74" t="s">
        <v>114</v>
      </c>
      <c r="G223" s="74" t="s">
        <v>115</v>
      </c>
      <c r="H223" s="61" t="s">
        <v>10</v>
      </c>
      <c r="I223" s="62" t="s">
        <v>9</v>
      </c>
      <c r="J223" s="61" t="s">
        <v>25</v>
      </c>
      <c r="K223" s="64" t="s">
        <v>295</v>
      </c>
      <c r="L223" s="61" t="s">
        <v>73</v>
      </c>
    </row>
    <row r="224" spans="1:12" s="66" customFormat="1" ht="51">
      <c r="A224" s="68" t="s">
        <v>215</v>
      </c>
      <c r="B224" s="62">
        <v>1</v>
      </c>
      <c r="C224" s="61" t="s">
        <v>20</v>
      </c>
      <c r="D224" s="61">
        <f>VLOOKUP(E224,'TD_Sub-TD_ID'!$C$2:$D$8,2,FALSE)</f>
        <v>1.2</v>
      </c>
      <c r="E224" s="64" t="s">
        <v>33</v>
      </c>
      <c r="F224" s="74" t="s">
        <v>114</v>
      </c>
      <c r="G224" s="74" t="s">
        <v>115</v>
      </c>
      <c r="H224" s="61" t="s">
        <v>17</v>
      </c>
      <c r="I224" s="62" t="s">
        <v>9</v>
      </c>
      <c r="J224" s="60" t="s">
        <v>24</v>
      </c>
      <c r="K224" s="64" t="s">
        <v>263</v>
      </c>
      <c r="L224" s="61" t="s">
        <v>73</v>
      </c>
    </row>
    <row r="225" spans="1:12" s="66" customFormat="1" ht="51">
      <c r="A225" s="79" t="s">
        <v>215</v>
      </c>
      <c r="B225" s="62">
        <v>1</v>
      </c>
      <c r="C225" s="61" t="s">
        <v>20</v>
      </c>
      <c r="D225" s="61">
        <f>VLOOKUP(E225,'TD_Sub-TD_ID'!$C$2:$D$8,2,FALSE)</f>
        <v>1.2</v>
      </c>
      <c r="E225" s="64" t="s">
        <v>33</v>
      </c>
      <c r="F225" s="74" t="s">
        <v>114</v>
      </c>
      <c r="G225" s="74" t="s">
        <v>115</v>
      </c>
      <c r="H225" s="61" t="s">
        <v>175</v>
      </c>
      <c r="I225" s="62" t="s">
        <v>9</v>
      </c>
      <c r="J225" s="64" t="s">
        <v>340</v>
      </c>
      <c r="K225" s="64" t="s">
        <v>296</v>
      </c>
      <c r="L225" s="61" t="s">
        <v>73</v>
      </c>
    </row>
    <row r="226" spans="1:12" s="66" customFormat="1" ht="51">
      <c r="A226" s="68" t="s">
        <v>228</v>
      </c>
      <c r="B226" s="62">
        <v>1</v>
      </c>
      <c r="C226" s="61" t="s">
        <v>20</v>
      </c>
      <c r="D226" s="61">
        <f>VLOOKUP(E226,'TD_Sub-TD_ID'!$C$2:$D$8,2,FALSE)</f>
        <v>1.1000000000000001</v>
      </c>
      <c r="E226" s="83" t="s">
        <v>39</v>
      </c>
      <c r="F226" s="74" t="s">
        <v>116</v>
      </c>
      <c r="G226" s="74" t="s">
        <v>117</v>
      </c>
      <c r="H226" s="61" t="s">
        <v>10</v>
      </c>
      <c r="I226" s="62" t="s">
        <v>9</v>
      </c>
      <c r="J226" s="60" t="s">
        <v>11</v>
      </c>
      <c r="K226" s="64" t="s">
        <v>287</v>
      </c>
      <c r="L226" s="61" t="s">
        <v>162</v>
      </c>
    </row>
    <row r="227" spans="1:12" s="66" customFormat="1" ht="51">
      <c r="A227" s="68" t="s">
        <v>228</v>
      </c>
      <c r="B227" s="62">
        <v>1</v>
      </c>
      <c r="C227" s="61" t="s">
        <v>20</v>
      </c>
      <c r="D227" s="61">
        <f>VLOOKUP(E227,'TD_Sub-TD_ID'!$C$2:$D$8,2,FALSE)</f>
        <v>1.1000000000000001</v>
      </c>
      <c r="E227" s="83" t="s">
        <v>39</v>
      </c>
      <c r="F227" s="74" t="s">
        <v>116</v>
      </c>
      <c r="G227" s="74" t="s">
        <v>117</v>
      </c>
      <c r="H227" s="61" t="s">
        <v>10</v>
      </c>
      <c r="I227" s="62" t="s">
        <v>9</v>
      </c>
      <c r="J227" s="60" t="s">
        <v>170</v>
      </c>
      <c r="K227" s="64" t="s">
        <v>283</v>
      </c>
      <c r="L227" s="61" t="s">
        <v>162</v>
      </c>
    </row>
    <row r="228" spans="1:12" s="66" customFormat="1" ht="51">
      <c r="A228" s="68" t="s">
        <v>228</v>
      </c>
      <c r="B228" s="62">
        <v>1</v>
      </c>
      <c r="C228" s="61" t="s">
        <v>20</v>
      </c>
      <c r="D228" s="61">
        <f>VLOOKUP(E228,'TD_Sub-TD_ID'!$C$2:$D$8,2,FALSE)</f>
        <v>1.1000000000000001</v>
      </c>
      <c r="E228" s="83" t="s">
        <v>39</v>
      </c>
      <c r="F228" s="74" t="s">
        <v>116</v>
      </c>
      <c r="G228" s="74" t="s">
        <v>117</v>
      </c>
      <c r="H228" s="71" t="s">
        <v>173</v>
      </c>
      <c r="I228" s="62" t="s">
        <v>9</v>
      </c>
      <c r="J228" s="72" t="s">
        <v>24</v>
      </c>
      <c r="K228" s="64" t="s">
        <v>308</v>
      </c>
      <c r="L228" s="61" t="s">
        <v>162</v>
      </c>
    </row>
    <row r="229" spans="1:12" s="66" customFormat="1" ht="51">
      <c r="A229" s="68" t="s">
        <v>228</v>
      </c>
      <c r="B229" s="62">
        <v>1</v>
      </c>
      <c r="C229" s="61" t="s">
        <v>20</v>
      </c>
      <c r="D229" s="61">
        <f>VLOOKUP(E229,'TD_Sub-TD_ID'!$C$2:$D$8,2,FALSE)</f>
        <v>1.1000000000000001</v>
      </c>
      <c r="E229" s="83" t="s">
        <v>39</v>
      </c>
      <c r="F229" s="74" t="s">
        <v>116</v>
      </c>
      <c r="G229" s="74" t="s">
        <v>117</v>
      </c>
      <c r="H229" s="71" t="s">
        <v>16</v>
      </c>
      <c r="I229" s="62" t="s">
        <v>9</v>
      </c>
      <c r="J229" s="61" t="s">
        <v>24</v>
      </c>
      <c r="K229" s="64" t="s">
        <v>318</v>
      </c>
      <c r="L229" s="61" t="s">
        <v>162</v>
      </c>
    </row>
    <row r="230" spans="1:12" s="66" customFormat="1" ht="51">
      <c r="A230" s="68" t="s">
        <v>228</v>
      </c>
      <c r="B230" s="62">
        <v>1</v>
      </c>
      <c r="C230" s="61" t="s">
        <v>20</v>
      </c>
      <c r="D230" s="61">
        <f>VLOOKUP(E230,'TD_Sub-TD_ID'!$C$2:$D$8,2,FALSE)</f>
        <v>1.1000000000000001</v>
      </c>
      <c r="E230" s="83" t="s">
        <v>39</v>
      </c>
      <c r="F230" s="74" t="s">
        <v>116</v>
      </c>
      <c r="G230" s="74" t="s">
        <v>118</v>
      </c>
      <c r="H230" s="71" t="s">
        <v>16</v>
      </c>
      <c r="I230" s="62" t="s">
        <v>9</v>
      </c>
      <c r="J230" s="61" t="s">
        <v>24</v>
      </c>
      <c r="K230" s="64" t="s">
        <v>318</v>
      </c>
      <c r="L230" s="61" t="s">
        <v>162</v>
      </c>
    </row>
    <row r="231" spans="1:12" s="66" customFormat="1" ht="51">
      <c r="A231" s="68" t="s">
        <v>228</v>
      </c>
      <c r="B231" s="62">
        <v>1</v>
      </c>
      <c r="C231" s="61" t="s">
        <v>20</v>
      </c>
      <c r="D231" s="61">
        <f>VLOOKUP(E231,'TD_Sub-TD_ID'!$C$2:$D$8,2,FALSE)</f>
        <v>1.1000000000000001</v>
      </c>
      <c r="E231" s="83" t="s">
        <v>39</v>
      </c>
      <c r="F231" s="74" t="s">
        <v>116</v>
      </c>
      <c r="G231" s="74" t="s">
        <v>117</v>
      </c>
      <c r="H231" s="71" t="s">
        <v>7</v>
      </c>
      <c r="I231" s="62" t="s">
        <v>9</v>
      </c>
      <c r="J231" s="64" t="s">
        <v>24</v>
      </c>
      <c r="K231" s="64" t="s">
        <v>313</v>
      </c>
      <c r="L231" s="61" t="s">
        <v>162</v>
      </c>
    </row>
    <row r="232" spans="1:12" s="66" customFormat="1" ht="51">
      <c r="A232" s="68" t="s">
        <v>228</v>
      </c>
      <c r="B232" s="62">
        <v>1</v>
      </c>
      <c r="C232" s="61" t="s">
        <v>20</v>
      </c>
      <c r="D232" s="61">
        <f>VLOOKUP(E232,'TD_Sub-TD_ID'!$C$2:$D$8,2,FALSE)</f>
        <v>1.1000000000000001</v>
      </c>
      <c r="E232" s="83" t="s">
        <v>39</v>
      </c>
      <c r="F232" s="74" t="s">
        <v>116</v>
      </c>
      <c r="G232" s="74" t="s">
        <v>118</v>
      </c>
      <c r="H232" s="61" t="s">
        <v>19</v>
      </c>
      <c r="I232" s="62" t="s">
        <v>9</v>
      </c>
      <c r="J232" s="64" t="s">
        <v>24</v>
      </c>
      <c r="K232" s="64" t="s">
        <v>319</v>
      </c>
      <c r="L232" s="61" t="s">
        <v>162</v>
      </c>
    </row>
    <row r="233" spans="1:12" s="66" customFormat="1" ht="51">
      <c r="A233" s="68" t="s">
        <v>228</v>
      </c>
      <c r="B233" s="62">
        <v>1</v>
      </c>
      <c r="C233" s="61" t="s">
        <v>20</v>
      </c>
      <c r="D233" s="61">
        <f>VLOOKUP(E233,'TD_Sub-TD_ID'!$C$2:$D$8,2,FALSE)</f>
        <v>1.1000000000000001</v>
      </c>
      <c r="E233" s="83" t="s">
        <v>39</v>
      </c>
      <c r="F233" s="74" t="s">
        <v>116</v>
      </c>
      <c r="G233" s="74" t="s">
        <v>118</v>
      </c>
      <c r="H233" s="61" t="s">
        <v>10</v>
      </c>
      <c r="I233" s="62" t="s">
        <v>9</v>
      </c>
      <c r="J233" s="64" t="s">
        <v>11</v>
      </c>
      <c r="K233" s="64" t="s">
        <v>282</v>
      </c>
      <c r="L233" s="61" t="s">
        <v>162</v>
      </c>
    </row>
    <row r="234" spans="1:12" s="66" customFormat="1" ht="51">
      <c r="A234" s="79" t="s">
        <v>228</v>
      </c>
      <c r="B234" s="62">
        <v>1</v>
      </c>
      <c r="C234" s="61" t="s">
        <v>20</v>
      </c>
      <c r="D234" s="61">
        <f>VLOOKUP(E234,'TD_Sub-TD_ID'!$C$2:$D$8,2,FALSE)</f>
        <v>1.1000000000000001</v>
      </c>
      <c r="E234" s="83" t="s">
        <v>39</v>
      </c>
      <c r="F234" s="74" t="s">
        <v>116</v>
      </c>
      <c r="G234" s="74" t="s">
        <v>118</v>
      </c>
      <c r="H234" s="61" t="s">
        <v>7</v>
      </c>
      <c r="I234" s="62" t="s">
        <v>9</v>
      </c>
      <c r="J234" s="64" t="s">
        <v>24</v>
      </c>
      <c r="K234" s="64" t="s">
        <v>313</v>
      </c>
      <c r="L234" s="61" t="s">
        <v>162</v>
      </c>
    </row>
    <row r="235" spans="1:12" s="66" customFormat="1" ht="63.75">
      <c r="A235" s="68" t="s">
        <v>228</v>
      </c>
      <c r="B235" s="62">
        <v>1</v>
      </c>
      <c r="C235" s="61" t="s">
        <v>20</v>
      </c>
      <c r="D235" s="61">
        <f>VLOOKUP(E235,'TD_Sub-TD_ID'!$C$2:$D$8,2,FALSE)</f>
        <v>1.7</v>
      </c>
      <c r="E235" s="83" t="s">
        <v>35</v>
      </c>
      <c r="F235" s="74" t="s">
        <v>119</v>
      </c>
      <c r="G235" s="74" t="s">
        <v>120</v>
      </c>
      <c r="H235" s="61" t="s">
        <v>10</v>
      </c>
      <c r="I235" s="62" t="s">
        <v>9</v>
      </c>
      <c r="J235" s="64" t="s">
        <v>11</v>
      </c>
      <c r="K235" s="64" t="s">
        <v>282</v>
      </c>
      <c r="L235" s="61" t="s">
        <v>73</v>
      </c>
    </row>
    <row r="236" spans="1:12" s="66" customFormat="1" ht="63.75">
      <c r="A236" s="68" t="s">
        <v>228</v>
      </c>
      <c r="B236" s="62">
        <v>1</v>
      </c>
      <c r="C236" s="61" t="s">
        <v>20</v>
      </c>
      <c r="D236" s="61">
        <f>VLOOKUP(E236,'TD_Sub-TD_ID'!$C$2:$D$8,2,FALSE)</f>
        <v>1.7</v>
      </c>
      <c r="E236" s="83" t="s">
        <v>35</v>
      </c>
      <c r="F236" s="74" t="s">
        <v>119</v>
      </c>
      <c r="G236" s="74" t="s">
        <v>120</v>
      </c>
      <c r="H236" s="71" t="s">
        <v>173</v>
      </c>
      <c r="I236" s="62" t="s">
        <v>9</v>
      </c>
      <c r="J236" s="72" t="s">
        <v>24</v>
      </c>
      <c r="K236" s="64" t="s">
        <v>306</v>
      </c>
      <c r="L236" s="61" t="s">
        <v>73</v>
      </c>
    </row>
    <row r="237" spans="1:12" s="66" customFormat="1" ht="63.75">
      <c r="A237" s="68" t="s">
        <v>228</v>
      </c>
      <c r="B237" s="62">
        <v>1</v>
      </c>
      <c r="C237" s="61" t="s">
        <v>20</v>
      </c>
      <c r="D237" s="61">
        <f>VLOOKUP(E237,'TD_Sub-TD_ID'!$C$2:$D$8,2,FALSE)</f>
        <v>1.7</v>
      </c>
      <c r="E237" s="83" t="s">
        <v>35</v>
      </c>
      <c r="F237" s="74" t="s">
        <v>119</v>
      </c>
      <c r="G237" s="74" t="s">
        <v>120</v>
      </c>
      <c r="H237" s="71" t="s">
        <v>16</v>
      </c>
      <c r="I237" s="62" t="s">
        <v>9</v>
      </c>
      <c r="J237" s="61" t="s">
        <v>24</v>
      </c>
      <c r="K237" s="64" t="s">
        <v>318</v>
      </c>
      <c r="L237" s="61" t="s">
        <v>73</v>
      </c>
    </row>
    <row r="238" spans="1:12" s="66" customFormat="1" ht="38.25">
      <c r="A238" s="68" t="s">
        <v>228</v>
      </c>
      <c r="B238" s="62">
        <v>1</v>
      </c>
      <c r="C238" s="61" t="s">
        <v>20</v>
      </c>
      <c r="D238" s="61">
        <f>VLOOKUP(E238,'TD_Sub-TD_ID'!$C$2:$D$8,2,FALSE)</f>
        <v>1.1000000000000001</v>
      </c>
      <c r="E238" s="83" t="s">
        <v>39</v>
      </c>
      <c r="F238" s="74" t="s">
        <v>121</v>
      </c>
      <c r="G238" s="74" t="s">
        <v>122</v>
      </c>
      <c r="H238" s="71" t="s">
        <v>209</v>
      </c>
      <c r="I238" s="62" t="s">
        <v>9</v>
      </c>
      <c r="J238" s="61" t="s">
        <v>321</v>
      </c>
      <c r="K238" s="64" t="s">
        <v>73</v>
      </c>
      <c r="L238" s="61" t="s">
        <v>163</v>
      </c>
    </row>
    <row r="239" spans="1:12" s="66" customFormat="1" ht="51">
      <c r="A239" s="68" t="s">
        <v>228</v>
      </c>
      <c r="B239" s="62">
        <v>1</v>
      </c>
      <c r="C239" s="61" t="s">
        <v>20</v>
      </c>
      <c r="D239" s="61">
        <f>VLOOKUP(E239,'TD_Sub-TD_ID'!$C$2:$D$8,2,FALSE)</f>
        <v>1.1000000000000001</v>
      </c>
      <c r="E239" s="83" t="s">
        <v>39</v>
      </c>
      <c r="F239" s="74" t="s">
        <v>121</v>
      </c>
      <c r="G239" s="74" t="s">
        <v>122</v>
      </c>
      <c r="H239" s="71" t="s">
        <v>19</v>
      </c>
      <c r="I239" s="62" t="s">
        <v>8</v>
      </c>
      <c r="J239" s="61" t="s">
        <v>26</v>
      </c>
      <c r="K239" s="64" t="s">
        <v>298</v>
      </c>
      <c r="L239" s="61" t="s">
        <v>163</v>
      </c>
    </row>
    <row r="240" spans="1:12" s="66" customFormat="1" ht="38.25">
      <c r="A240" s="68" t="s">
        <v>228</v>
      </c>
      <c r="B240" s="62">
        <v>1</v>
      </c>
      <c r="C240" s="61" t="s">
        <v>20</v>
      </c>
      <c r="D240" s="61">
        <f>VLOOKUP(E240,'TD_Sub-TD_ID'!$C$2:$D$8,2,FALSE)</f>
        <v>1.1000000000000001</v>
      </c>
      <c r="E240" s="83" t="s">
        <v>39</v>
      </c>
      <c r="F240" s="74" t="s">
        <v>121</v>
      </c>
      <c r="G240" s="74" t="s">
        <v>122</v>
      </c>
      <c r="H240" s="76" t="s">
        <v>7</v>
      </c>
      <c r="I240" s="62" t="s">
        <v>9</v>
      </c>
      <c r="J240" s="64" t="s">
        <v>24</v>
      </c>
      <c r="K240" s="64" t="s">
        <v>313</v>
      </c>
      <c r="L240" s="61" t="s">
        <v>163</v>
      </c>
    </row>
    <row r="241" spans="1:12" s="66" customFormat="1" ht="38.25">
      <c r="A241" s="68" t="s">
        <v>229</v>
      </c>
      <c r="B241" s="62">
        <v>1</v>
      </c>
      <c r="C241" s="61" t="s">
        <v>20</v>
      </c>
      <c r="D241" s="61">
        <f>VLOOKUP(E241,'TD_Sub-TD_ID'!$C$2:$D$8,2,FALSE)</f>
        <v>1.1000000000000001</v>
      </c>
      <c r="E241" s="83" t="s">
        <v>39</v>
      </c>
      <c r="F241" s="74" t="s">
        <v>123</v>
      </c>
      <c r="G241" s="74" t="s">
        <v>124</v>
      </c>
      <c r="H241" s="71" t="s">
        <v>209</v>
      </c>
      <c r="I241" s="62" t="s">
        <v>9</v>
      </c>
      <c r="J241" s="64" t="s">
        <v>322</v>
      </c>
      <c r="K241" s="64" t="s">
        <v>73</v>
      </c>
      <c r="L241" s="61" t="s">
        <v>164</v>
      </c>
    </row>
    <row r="242" spans="1:12" s="66" customFormat="1" ht="38.25">
      <c r="A242" s="68" t="s">
        <v>229</v>
      </c>
      <c r="B242" s="62">
        <v>1</v>
      </c>
      <c r="C242" s="61" t="s">
        <v>20</v>
      </c>
      <c r="D242" s="61">
        <f>VLOOKUP(E242,'TD_Sub-TD_ID'!$C$2:$D$8,2,FALSE)</f>
        <v>1.1000000000000001</v>
      </c>
      <c r="E242" s="83" t="s">
        <v>39</v>
      </c>
      <c r="F242" s="74" t="s">
        <v>123</v>
      </c>
      <c r="G242" s="74" t="s">
        <v>124</v>
      </c>
      <c r="H242" s="76" t="s">
        <v>7</v>
      </c>
      <c r="I242" s="62" t="s">
        <v>9</v>
      </c>
      <c r="J242" s="64" t="s">
        <v>24</v>
      </c>
      <c r="K242" s="64" t="s">
        <v>313</v>
      </c>
      <c r="L242" s="61" t="s">
        <v>164</v>
      </c>
    </row>
    <row r="243" spans="1:12" s="66" customFormat="1" ht="38.25">
      <c r="A243" s="68" t="s">
        <v>229</v>
      </c>
      <c r="B243" s="62">
        <v>1</v>
      </c>
      <c r="C243" s="61" t="s">
        <v>20</v>
      </c>
      <c r="D243" s="61">
        <f>VLOOKUP(E243,'TD_Sub-TD_ID'!$C$2:$D$8,2,FALSE)</f>
        <v>1.1000000000000001</v>
      </c>
      <c r="E243" s="83" t="s">
        <v>39</v>
      </c>
      <c r="F243" s="74" t="s">
        <v>123</v>
      </c>
      <c r="G243" s="74" t="s">
        <v>124</v>
      </c>
      <c r="H243" s="71" t="s">
        <v>10</v>
      </c>
      <c r="I243" s="62" t="s">
        <v>9</v>
      </c>
      <c r="J243" s="64" t="s">
        <v>11</v>
      </c>
      <c r="K243" s="64" t="s">
        <v>288</v>
      </c>
      <c r="L243" s="61" t="s">
        <v>164</v>
      </c>
    </row>
    <row r="244" spans="1:12" s="66" customFormat="1" ht="38.25">
      <c r="A244" s="68" t="s">
        <v>229</v>
      </c>
      <c r="B244" s="62">
        <v>1</v>
      </c>
      <c r="C244" s="61" t="s">
        <v>20</v>
      </c>
      <c r="D244" s="61">
        <f>VLOOKUP(E244,'TD_Sub-TD_ID'!$C$2:$D$8,2,FALSE)</f>
        <v>1.1000000000000001</v>
      </c>
      <c r="E244" s="83" t="s">
        <v>39</v>
      </c>
      <c r="F244" s="74" t="s">
        <v>123</v>
      </c>
      <c r="G244" s="74" t="s">
        <v>124</v>
      </c>
      <c r="H244" s="71" t="s">
        <v>16</v>
      </c>
      <c r="I244" s="62" t="s">
        <v>9</v>
      </c>
      <c r="J244" s="61" t="s">
        <v>24</v>
      </c>
      <c r="K244" s="64" t="s">
        <v>318</v>
      </c>
      <c r="L244" s="61" t="s">
        <v>164</v>
      </c>
    </row>
    <row r="245" spans="1:12" s="66" customFormat="1" ht="38.25">
      <c r="A245" s="68" t="s">
        <v>222</v>
      </c>
      <c r="B245" s="62">
        <v>1</v>
      </c>
      <c r="C245" s="61" t="s">
        <v>20</v>
      </c>
      <c r="D245" s="61">
        <f>VLOOKUP(E245,'TD_Sub-TD_ID'!$C$2:$D$8,2,FALSE)</f>
        <v>1.6</v>
      </c>
      <c r="E245" s="83" t="s">
        <v>41</v>
      </c>
      <c r="F245" s="74" t="s">
        <v>125</v>
      </c>
      <c r="G245" s="74" t="s">
        <v>126</v>
      </c>
      <c r="H245" s="61" t="s">
        <v>10</v>
      </c>
      <c r="I245" s="62" t="s">
        <v>9</v>
      </c>
      <c r="J245" s="60" t="s">
        <v>180</v>
      </c>
      <c r="K245" s="64" t="s">
        <v>302</v>
      </c>
      <c r="L245" s="61" t="s">
        <v>165</v>
      </c>
    </row>
    <row r="246" spans="1:12" s="66" customFormat="1" ht="38.25">
      <c r="A246" s="68" t="s">
        <v>222</v>
      </c>
      <c r="B246" s="62">
        <v>1</v>
      </c>
      <c r="C246" s="61" t="s">
        <v>20</v>
      </c>
      <c r="D246" s="61">
        <f>VLOOKUP(E246,'TD_Sub-TD_ID'!$C$2:$D$8,2,FALSE)</f>
        <v>1.6</v>
      </c>
      <c r="E246" s="83" t="s">
        <v>41</v>
      </c>
      <c r="F246" s="74" t="s">
        <v>125</v>
      </c>
      <c r="G246" s="74" t="s">
        <v>126</v>
      </c>
      <c r="H246" s="61" t="s">
        <v>10</v>
      </c>
      <c r="I246" s="62" t="s">
        <v>9</v>
      </c>
      <c r="J246" s="60" t="s">
        <v>170</v>
      </c>
      <c r="K246" s="64" t="s">
        <v>283</v>
      </c>
      <c r="L246" s="61" t="s">
        <v>165</v>
      </c>
    </row>
    <row r="247" spans="1:12" s="66" customFormat="1" ht="38.25">
      <c r="A247" s="68" t="s">
        <v>222</v>
      </c>
      <c r="B247" s="62">
        <v>1</v>
      </c>
      <c r="C247" s="61" t="s">
        <v>20</v>
      </c>
      <c r="D247" s="61">
        <f>VLOOKUP(E247,'TD_Sub-TD_ID'!$C$2:$D$8,2,FALSE)</f>
        <v>1.6</v>
      </c>
      <c r="E247" s="83" t="s">
        <v>41</v>
      </c>
      <c r="F247" s="74" t="s">
        <v>125</v>
      </c>
      <c r="G247" s="74" t="s">
        <v>126</v>
      </c>
      <c r="H247" s="61" t="s">
        <v>16</v>
      </c>
      <c r="I247" s="62" t="s">
        <v>9</v>
      </c>
      <c r="J247" s="61" t="s">
        <v>24</v>
      </c>
      <c r="K247" s="64" t="s">
        <v>318</v>
      </c>
      <c r="L247" s="61" t="s">
        <v>165</v>
      </c>
    </row>
    <row r="248" spans="1:12" s="66" customFormat="1" ht="38.25">
      <c r="A248" s="68" t="s">
        <v>214</v>
      </c>
      <c r="B248" s="62">
        <v>1</v>
      </c>
      <c r="C248" s="61" t="s">
        <v>20</v>
      </c>
      <c r="D248" s="61">
        <f>VLOOKUP(E248,'TD_Sub-TD_ID'!$C$2:$D$8,2,FALSE)</f>
        <v>1.1000000000000001</v>
      </c>
      <c r="E248" s="83" t="s">
        <v>39</v>
      </c>
      <c r="F248" s="74" t="s">
        <v>127</v>
      </c>
      <c r="G248" s="74" t="s">
        <v>128</v>
      </c>
      <c r="H248" s="61" t="s">
        <v>10</v>
      </c>
      <c r="I248" s="62" t="s">
        <v>9</v>
      </c>
      <c r="J248" s="60" t="s">
        <v>11</v>
      </c>
      <c r="K248" s="64" t="s">
        <v>289</v>
      </c>
      <c r="L248" s="61" t="s">
        <v>73</v>
      </c>
    </row>
    <row r="249" spans="1:12" s="66" customFormat="1" ht="38.25">
      <c r="A249" s="68" t="s">
        <v>214</v>
      </c>
      <c r="B249" s="62">
        <v>1</v>
      </c>
      <c r="C249" s="61" t="s">
        <v>20</v>
      </c>
      <c r="D249" s="61">
        <f>VLOOKUP(E249,'TD_Sub-TD_ID'!$C$2:$D$8,2,FALSE)</f>
        <v>1.1000000000000001</v>
      </c>
      <c r="E249" s="83" t="s">
        <v>39</v>
      </c>
      <c r="F249" s="74" t="s">
        <v>127</v>
      </c>
      <c r="G249" s="74" t="s">
        <v>128</v>
      </c>
      <c r="H249" s="61" t="s">
        <v>10</v>
      </c>
      <c r="I249" s="62" t="s">
        <v>9</v>
      </c>
      <c r="J249" s="60" t="s">
        <v>171</v>
      </c>
      <c r="K249" s="64" t="s">
        <v>267</v>
      </c>
      <c r="L249" s="61" t="s">
        <v>73</v>
      </c>
    </row>
    <row r="250" spans="1:12" s="66" customFormat="1" ht="38.25">
      <c r="A250" s="68" t="s">
        <v>214</v>
      </c>
      <c r="B250" s="62">
        <v>1</v>
      </c>
      <c r="C250" s="61" t="s">
        <v>20</v>
      </c>
      <c r="D250" s="61">
        <f>VLOOKUP(E250,'TD_Sub-TD_ID'!$C$2:$D$8,2,FALSE)</f>
        <v>1.1000000000000001</v>
      </c>
      <c r="E250" s="83" t="s">
        <v>39</v>
      </c>
      <c r="F250" s="74" t="s">
        <v>127</v>
      </c>
      <c r="G250" s="74" t="s">
        <v>129</v>
      </c>
      <c r="H250" s="61" t="s">
        <v>16</v>
      </c>
      <c r="I250" s="62" t="s">
        <v>8</v>
      </c>
      <c r="J250" s="61" t="s">
        <v>188</v>
      </c>
      <c r="K250" s="61" t="s">
        <v>301</v>
      </c>
      <c r="L250" s="61" t="s">
        <v>73</v>
      </c>
    </row>
    <row r="251" spans="1:12" s="66" customFormat="1" ht="38.25">
      <c r="A251" s="68" t="s">
        <v>214</v>
      </c>
      <c r="B251" s="62">
        <v>1</v>
      </c>
      <c r="C251" s="61" t="s">
        <v>20</v>
      </c>
      <c r="D251" s="61">
        <f>VLOOKUP(E251,'TD_Sub-TD_ID'!$C$2:$D$8,2,FALSE)</f>
        <v>1.1000000000000001</v>
      </c>
      <c r="E251" s="83" t="s">
        <v>39</v>
      </c>
      <c r="F251" s="74" t="s">
        <v>127</v>
      </c>
      <c r="G251" s="74" t="s">
        <v>128</v>
      </c>
      <c r="H251" s="61" t="s">
        <v>16</v>
      </c>
      <c r="I251" s="62" t="s">
        <v>8</v>
      </c>
      <c r="J251" s="61" t="s">
        <v>188</v>
      </c>
      <c r="K251" s="61" t="s">
        <v>301</v>
      </c>
      <c r="L251" s="61" t="s">
        <v>73</v>
      </c>
    </row>
    <row r="252" spans="1:12" s="66" customFormat="1" ht="38.25">
      <c r="A252" s="68" t="s">
        <v>214</v>
      </c>
      <c r="B252" s="62">
        <v>1</v>
      </c>
      <c r="C252" s="61" t="s">
        <v>20</v>
      </c>
      <c r="D252" s="61">
        <f>VLOOKUP(E252,'TD_Sub-TD_ID'!$C$2:$D$8,2,FALSE)</f>
        <v>1.1000000000000001</v>
      </c>
      <c r="E252" s="83" t="s">
        <v>39</v>
      </c>
      <c r="F252" s="74" t="s">
        <v>127</v>
      </c>
      <c r="G252" s="74" t="s">
        <v>128</v>
      </c>
      <c r="H252" s="76" t="s">
        <v>7</v>
      </c>
      <c r="I252" s="62" t="s">
        <v>9</v>
      </c>
      <c r="J252" s="64" t="s">
        <v>24</v>
      </c>
      <c r="K252" s="64" t="s">
        <v>313</v>
      </c>
      <c r="L252" s="61" t="s">
        <v>73</v>
      </c>
    </row>
    <row r="253" spans="1:12" s="66" customFormat="1" ht="38.25">
      <c r="A253" s="68" t="s">
        <v>214</v>
      </c>
      <c r="B253" s="62">
        <v>1</v>
      </c>
      <c r="C253" s="61" t="s">
        <v>20</v>
      </c>
      <c r="D253" s="61">
        <f>VLOOKUP(E253,'TD_Sub-TD_ID'!$C$2:$D$8,2,FALSE)</f>
        <v>1.1000000000000001</v>
      </c>
      <c r="E253" s="83" t="s">
        <v>39</v>
      </c>
      <c r="F253" s="74" t="s">
        <v>127</v>
      </c>
      <c r="G253" s="74" t="s">
        <v>129</v>
      </c>
      <c r="H253" s="76" t="s">
        <v>7</v>
      </c>
      <c r="I253" s="62" t="s">
        <v>9</v>
      </c>
      <c r="J253" s="64" t="s">
        <v>24</v>
      </c>
      <c r="K253" s="64" t="s">
        <v>313</v>
      </c>
      <c r="L253" s="61" t="s">
        <v>73</v>
      </c>
    </row>
    <row r="254" spans="1:12" s="66" customFormat="1" ht="38.25">
      <c r="A254" s="68" t="s">
        <v>214</v>
      </c>
      <c r="B254" s="62">
        <v>1</v>
      </c>
      <c r="C254" s="61" t="s">
        <v>20</v>
      </c>
      <c r="D254" s="61">
        <f>VLOOKUP(E254,'TD_Sub-TD_ID'!$C$2:$D$8,2,FALSE)</f>
        <v>1.1000000000000001</v>
      </c>
      <c r="E254" s="83" t="s">
        <v>39</v>
      </c>
      <c r="F254" s="74" t="s">
        <v>127</v>
      </c>
      <c r="G254" s="74" t="s">
        <v>129</v>
      </c>
      <c r="H254" s="71" t="s">
        <v>10</v>
      </c>
      <c r="I254" s="62" t="s">
        <v>9</v>
      </c>
      <c r="J254" s="60" t="s">
        <v>171</v>
      </c>
      <c r="K254" s="64" t="s">
        <v>267</v>
      </c>
      <c r="L254" s="61" t="s">
        <v>73</v>
      </c>
    </row>
    <row r="255" spans="1:12" s="66" customFormat="1" ht="51">
      <c r="A255" s="68" t="s">
        <v>218</v>
      </c>
      <c r="B255" s="62">
        <v>1</v>
      </c>
      <c r="C255" s="61" t="s">
        <v>20</v>
      </c>
      <c r="D255" s="61">
        <f>VLOOKUP(E255,'TD_Sub-TD_ID'!$C$2:$D$8,2,FALSE)</f>
        <v>1.7</v>
      </c>
      <c r="E255" s="64" t="s">
        <v>35</v>
      </c>
      <c r="F255" s="74" t="s">
        <v>130</v>
      </c>
      <c r="G255" s="74" t="s">
        <v>131</v>
      </c>
      <c r="H255" s="61" t="s">
        <v>10</v>
      </c>
      <c r="I255" s="62" t="s">
        <v>9</v>
      </c>
      <c r="J255" s="64" t="s">
        <v>170</v>
      </c>
      <c r="K255" s="64" t="s">
        <v>271</v>
      </c>
      <c r="L255" s="61" t="s">
        <v>166</v>
      </c>
    </row>
    <row r="256" spans="1:12" s="66" customFormat="1" ht="51">
      <c r="A256" s="68" t="s">
        <v>218</v>
      </c>
      <c r="B256" s="62">
        <v>1</v>
      </c>
      <c r="C256" s="61" t="s">
        <v>20</v>
      </c>
      <c r="D256" s="61">
        <f>VLOOKUP(E256,'TD_Sub-TD_ID'!$C$2:$D$8,2,FALSE)</f>
        <v>1.7</v>
      </c>
      <c r="E256" s="64" t="s">
        <v>35</v>
      </c>
      <c r="F256" s="74" t="s">
        <v>130</v>
      </c>
      <c r="G256" s="74" t="s">
        <v>131</v>
      </c>
      <c r="H256" s="61" t="s">
        <v>16</v>
      </c>
      <c r="I256" s="62" t="s">
        <v>9</v>
      </c>
      <c r="J256" s="61" t="s">
        <v>24</v>
      </c>
      <c r="K256" s="64" t="s">
        <v>318</v>
      </c>
      <c r="L256" s="61" t="s">
        <v>166</v>
      </c>
    </row>
    <row r="257" spans="1:12" s="66" customFormat="1" ht="38.25">
      <c r="A257" s="68" t="s">
        <v>214</v>
      </c>
      <c r="B257" s="62">
        <v>1</v>
      </c>
      <c r="C257" s="61" t="s">
        <v>20</v>
      </c>
      <c r="D257" s="61">
        <f>VLOOKUP(E257,'TD_Sub-TD_ID'!$C$2:$D$8,2,FALSE)</f>
        <v>1.5</v>
      </c>
      <c r="E257" s="64" t="s">
        <v>47</v>
      </c>
      <c r="F257" s="74" t="s">
        <v>132</v>
      </c>
      <c r="G257" s="74" t="s">
        <v>133</v>
      </c>
      <c r="H257" s="61" t="s">
        <v>12</v>
      </c>
      <c r="I257" s="62" t="s">
        <v>9</v>
      </c>
      <c r="J257" s="64" t="s">
        <v>24</v>
      </c>
      <c r="K257" s="64" t="s">
        <v>307</v>
      </c>
      <c r="L257" s="61" t="s">
        <v>167</v>
      </c>
    </row>
    <row r="258" spans="1:12" s="66" customFormat="1" ht="51">
      <c r="A258" s="68" t="s">
        <v>212</v>
      </c>
      <c r="B258" s="62">
        <v>1</v>
      </c>
      <c r="C258" s="61" t="s">
        <v>20</v>
      </c>
      <c r="D258" s="61">
        <f>VLOOKUP(E258,'TD_Sub-TD_ID'!$C$2:$D$8,2,FALSE)</f>
        <v>1.7</v>
      </c>
      <c r="E258" s="64" t="s">
        <v>35</v>
      </c>
      <c r="F258" s="74" t="s">
        <v>134</v>
      </c>
      <c r="G258" s="74" t="s">
        <v>135</v>
      </c>
      <c r="H258" s="71" t="s">
        <v>10</v>
      </c>
      <c r="I258" s="62" t="s">
        <v>9</v>
      </c>
      <c r="J258" s="64" t="s">
        <v>171</v>
      </c>
      <c r="K258" s="64" t="s">
        <v>267</v>
      </c>
      <c r="L258" s="61" t="s">
        <v>168</v>
      </c>
    </row>
    <row r="259" spans="1:12" s="66" customFormat="1" ht="51">
      <c r="A259" s="68" t="s">
        <v>212</v>
      </c>
      <c r="B259" s="62">
        <v>1</v>
      </c>
      <c r="C259" s="61" t="s">
        <v>20</v>
      </c>
      <c r="D259" s="61">
        <f>VLOOKUP(E259,'TD_Sub-TD_ID'!$C$2:$D$8,2,FALSE)</f>
        <v>1.7</v>
      </c>
      <c r="E259" s="64" t="s">
        <v>35</v>
      </c>
      <c r="F259" s="74" t="s">
        <v>134</v>
      </c>
      <c r="G259" s="74" t="s">
        <v>135</v>
      </c>
      <c r="H259" s="71" t="s">
        <v>173</v>
      </c>
      <c r="I259" s="62" t="s">
        <v>9</v>
      </c>
      <c r="J259" s="72" t="s">
        <v>24</v>
      </c>
      <c r="K259" s="64" t="s">
        <v>306</v>
      </c>
      <c r="L259" s="61" t="s">
        <v>168</v>
      </c>
    </row>
    <row r="260" spans="1:12" s="66" customFormat="1">
      <c r="A260" s="70"/>
      <c r="C260" s="86"/>
      <c r="D260" s="84"/>
      <c r="E260" s="86"/>
      <c r="F260" s="70"/>
      <c r="G260" s="70"/>
      <c r="H260" s="84"/>
      <c r="I260" s="86"/>
      <c r="J260" s="73"/>
      <c r="K260" s="73"/>
      <c r="L260" s="94"/>
    </row>
    <row r="261" spans="1:12" s="66" customFormat="1">
      <c r="A261" s="70"/>
      <c r="C261" s="86"/>
      <c r="D261" s="84"/>
      <c r="E261" s="86"/>
      <c r="F261" s="70"/>
      <c r="G261" s="70"/>
      <c r="H261" s="84"/>
      <c r="I261" s="86"/>
      <c r="J261" s="73"/>
      <c r="K261" s="73"/>
      <c r="L261" s="87"/>
    </row>
    <row r="262" spans="1:12" s="66" customFormat="1">
      <c r="A262" s="70"/>
      <c r="C262" s="86"/>
      <c r="D262" s="84"/>
      <c r="E262" s="86"/>
      <c r="F262" s="70"/>
      <c r="G262" s="70"/>
      <c r="H262" s="84"/>
      <c r="I262" s="86"/>
      <c r="J262" s="73"/>
      <c r="K262" s="73"/>
      <c r="L262" s="87"/>
    </row>
    <row r="263" spans="1:12" s="66" customFormat="1">
      <c r="A263" s="70"/>
      <c r="C263" s="86"/>
      <c r="D263" s="84"/>
      <c r="E263" s="86"/>
      <c r="F263" s="70"/>
      <c r="G263" s="70"/>
      <c r="H263" s="84"/>
      <c r="I263" s="86"/>
      <c r="J263" s="73"/>
      <c r="K263" s="73"/>
      <c r="L263" s="87"/>
    </row>
    <row r="264" spans="1:12" s="66" customFormat="1">
      <c r="A264" s="70"/>
      <c r="C264" s="86"/>
      <c r="D264" s="84"/>
      <c r="E264" s="86"/>
      <c r="F264" s="70"/>
      <c r="G264" s="70"/>
      <c r="H264" s="84"/>
      <c r="I264" s="86"/>
      <c r="J264" s="73"/>
      <c r="K264" s="73"/>
      <c r="L264" s="87"/>
    </row>
    <row r="265" spans="1:12" s="66" customFormat="1">
      <c r="A265" s="70"/>
      <c r="C265" s="86"/>
      <c r="D265" s="84"/>
      <c r="E265" s="86"/>
      <c r="F265" s="88"/>
      <c r="G265" s="88"/>
      <c r="H265" s="84"/>
      <c r="I265" s="82"/>
      <c r="J265" s="85"/>
      <c r="K265" s="85"/>
      <c r="L265" s="89"/>
    </row>
    <row r="266" spans="1:12" s="66" customFormat="1">
      <c r="A266" s="70"/>
      <c r="C266" s="86"/>
      <c r="D266" s="84"/>
      <c r="E266" s="86"/>
      <c r="F266" s="88"/>
      <c r="G266" s="88"/>
      <c r="H266" s="84"/>
      <c r="I266" s="82"/>
      <c r="J266" s="85"/>
      <c r="K266" s="85"/>
      <c r="L266" s="89"/>
    </row>
    <row r="267" spans="1:12" s="66" customFormat="1">
      <c r="A267" s="70"/>
      <c r="C267" s="86"/>
      <c r="D267" s="84"/>
      <c r="E267" s="86"/>
      <c r="F267" s="88"/>
      <c r="G267" s="88"/>
      <c r="H267" s="84"/>
      <c r="I267" s="82"/>
      <c r="J267" s="85"/>
      <c r="K267" s="85"/>
      <c r="L267" s="89"/>
    </row>
    <row r="268" spans="1:12" s="66" customFormat="1">
      <c r="A268" s="70"/>
      <c r="C268" s="86"/>
      <c r="D268" s="84"/>
      <c r="E268" s="86"/>
      <c r="F268" s="88"/>
      <c r="G268" s="88"/>
      <c r="H268" s="84"/>
      <c r="I268" s="82"/>
      <c r="J268" s="85"/>
      <c r="K268" s="85"/>
      <c r="L268" s="89"/>
    </row>
    <row r="269" spans="1:12" s="66" customFormat="1">
      <c r="A269" s="70"/>
      <c r="C269" s="86"/>
      <c r="D269" s="84"/>
      <c r="E269" s="86"/>
      <c r="F269" s="88"/>
      <c r="G269" s="88"/>
      <c r="H269" s="84"/>
      <c r="I269" s="82"/>
      <c r="J269" s="85"/>
      <c r="K269" s="85"/>
      <c r="L269" s="89"/>
    </row>
    <row r="270" spans="1:12" s="66" customFormat="1">
      <c r="A270" s="70"/>
      <c r="C270" s="86"/>
      <c r="D270" s="84"/>
      <c r="E270" s="86"/>
      <c r="F270" s="88"/>
      <c r="G270" s="88"/>
      <c r="H270" s="84"/>
      <c r="I270" s="82"/>
      <c r="J270" s="85"/>
      <c r="K270" s="85"/>
      <c r="L270" s="89"/>
    </row>
    <row r="271" spans="1:12">
      <c r="F271" s="1"/>
      <c r="G271" s="1"/>
      <c r="I271" s="3"/>
      <c r="J271" s="12"/>
      <c r="K271" s="12"/>
      <c r="L271" s="9"/>
    </row>
    <row r="272" spans="1:12">
      <c r="F272" s="1"/>
      <c r="G272" s="1"/>
      <c r="I272" s="3"/>
      <c r="J272" s="12"/>
      <c r="K272" s="12"/>
      <c r="L272" s="9"/>
    </row>
    <row r="273" spans="6:12">
      <c r="F273" s="1"/>
      <c r="G273" s="1"/>
      <c r="I273" s="3"/>
      <c r="J273" s="12"/>
      <c r="K273" s="12"/>
      <c r="L273" s="9"/>
    </row>
    <row r="274" spans="6:12">
      <c r="F274" s="1"/>
      <c r="G274" s="1"/>
      <c r="I274" s="3"/>
      <c r="J274" s="12"/>
      <c r="K274" s="12"/>
      <c r="L274" s="9"/>
    </row>
    <row r="275" spans="6:12">
      <c r="F275" s="1"/>
      <c r="G275" s="1"/>
      <c r="I275" s="3"/>
      <c r="J275" s="12"/>
      <c r="K275" s="12"/>
      <c r="L275" s="9"/>
    </row>
    <row r="276" spans="6:12">
      <c r="F276" s="1"/>
      <c r="G276" s="1"/>
      <c r="I276" s="3"/>
      <c r="J276" s="12"/>
      <c r="K276" s="12"/>
      <c r="L276" s="9"/>
    </row>
    <row r="277" spans="6:12">
      <c r="F277" s="1"/>
      <c r="G277" s="1"/>
      <c r="I277" s="3"/>
      <c r="J277" s="12"/>
      <c r="K277" s="12"/>
      <c r="L277" s="9"/>
    </row>
    <row r="278" spans="6:12">
      <c r="F278" s="1"/>
      <c r="G278" s="1"/>
      <c r="I278" s="3"/>
      <c r="J278" s="12"/>
      <c r="K278" s="12"/>
      <c r="L278" s="9"/>
    </row>
    <row r="279" spans="6:12">
      <c r="F279" s="1"/>
      <c r="G279" s="1"/>
      <c r="I279" s="3"/>
      <c r="J279" s="12"/>
      <c r="K279" s="12"/>
      <c r="L279" s="9"/>
    </row>
    <row r="280" spans="6:12">
      <c r="F280" s="1"/>
      <c r="G280" s="1"/>
      <c r="I280" s="3"/>
      <c r="J280" s="12"/>
      <c r="K280" s="12"/>
      <c r="L280" s="9"/>
    </row>
    <row r="281" spans="6:12">
      <c r="F281" s="1"/>
      <c r="G281" s="1"/>
      <c r="I281" s="3"/>
      <c r="J281" s="12"/>
      <c r="K281" s="12"/>
      <c r="L281" s="9"/>
    </row>
    <row r="282" spans="6:12">
      <c r="F282" s="1"/>
      <c r="G282" s="1"/>
      <c r="I282" s="3"/>
      <c r="J282" s="12"/>
      <c r="K282" s="12"/>
      <c r="L282" s="9"/>
    </row>
    <row r="283" spans="6:12">
      <c r="F283" s="1"/>
      <c r="G283" s="1"/>
      <c r="I283" s="3"/>
      <c r="J283" s="12"/>
      <c r="K283" s="12"/>
      <c r="L283" s="9"/>
    </row>
    <row r="284" spans="6:12">
      <c r="F284" s="1"/>
      <c r="G284" s="1"/>
      <c r="I284" s="3"/>
      <c r="J284" s="12"/>
      <c r="K284" s="12"/>
      <c r="L284" s="9"/>
    </row>
    <row r="285" spans="6:12">
      <c r="F285" s="1"/>
      <c r="G285" s="1"/>
      <c r="I285" s="3"/>
      <c r="J285" s="12"/>
      <c r="K285" s="12"/>
      <c r="L285" s="9"/>
    </row>
    <row r="286" spans="6:12">
      <c r="F286" s="1"/>
      <c r="G286" s="1"/>
      <c r="I286" s="3"/>
      <c r="J286" s="12"/>
      <c r="K286" s="12"/>
      <c r="L286" s="9"/>
    </row>
    <row r="287" spans="6:12">
      <c r="F287" s="1"/>
      <c r="G287" s="1"/>
      <c r="I287" s="3"/>
      <c r="J287" s="12"/>
      <c r="K287" s="12"/>
      <c r="L287" s="9"/>
    </row>
    <row r="288" spans="6:12">
      <c r="F288" s="1"/>
      <c r="G288" s="1"/>
      <c r="I288" s="3"/>
      <c r="J288" s="12"/>
      <c r="K288" s="12"/>
      <c r="L288" s="9"/>
    </row>
    <row r="289" spans="6:12">
      <c r="F289" s="1"/>
      <c r="G289" s="1"/>
      <c r="I289" s="3"/>
      <c r="J289" s="12"/>
      <c r="K289" s="12"/>
      <c r="L289" s="9"/>
    </row>
    <row r="290" spans="6:12">
      <c r="F290" s="1"/>
      <c r="G290" s="1"/>
      <c r="I290" s="3"/>
      <c r="J290" s="12"/>
      <c r="K290" s="12"/>
      <c r="L290" s="9"/>
    </row>
    <row r="291" spans="6:12">
      <c r="F291" s="1"/>
      <c r="G291" s="1"/>
      <c r="I291" s="3"/>
      <c r="J291" s="12"/>
      <c r="K291" s="12"/>
      <c r="L291" s="9"/>
    </row>
    <row r="292" spans="6:12">
      <c r="F292" s="1"/>
      <c r="G292" s="1"/>
      <c r="I292" s="3"/>
      <c r="J292" s="12"/>
      <c r="K292" s="12"/>
      <c r="L292" s="9"/>
    </row>
    <row r="293" spans="6:12">
      <c r="F293" s="1"/>
      <c r="G293" s="1"/>
      <c r="I293" s="3"/>
      <c r="J293" s="12"/>
      <c r="K293" s="12"/>
      <c r="L293" s="9"/>
    </row>
    <row r="294" spans="6:12">
      <c r="F294" s="1"/>
      <c r="G294" s="1"/>
      <c r="I294" s="3"/>
      <c r="J294" s="12"/>
      <c r="K294" s="12"/>
      <c r="L294" s="9"/>
    </row>
    <row r="295" spans="6:12">
      <c r="F295" s="1"/>
      <c r="G295" s="1"/>
      <c r="I295" s="3"/>
      <c r="J295" s="12"/>
      <c r="K295" s="12"/>
      <c r="L295" s="9"/>
    </row>
    <row r="296" spans="6:12">
      <c r="F296" s="1"/>
      <c r="G296" s="1"/>
      <c r="I296" s="3"/>
      <c r="J296" s="12"/>
      <c r="K296" s="12"/>
      <c r="L296" s="9"/>
    </row>
    <row r="297" spans="6:12">
      <c r="F297" s="1"/>
      <c r="G297" s="1"/>
      <c r="I297" s="3"/>
      <c r="J297" s="12"/>
      <c r="K297" s="12"/>
      <c r="L297" s="9"/>
    </row>
    <row r="298" spans="6:12">
      <c r="F298" s="1"/>
      <c r="G298" s="1"/>
      <c r="I298" s="3"/>
      <c r="J298" s="12"/>
      <c r="K298" s="12"/>
      <c r="L298" s="9"/>
    </row>
    <row r="299" spans="6:12">
      <c r="F299" s="1"/>
      <c r="G299" s="1"/>
      <c r="I299" s="3"/>
      <c r="J299" s="12"/>
      <c r="K299" s="12"/>
      <c r="L299" s="9"/>
    </row>
    <row r="300" spans="6:12">
      <c r="F300" s="1"/>
      <c r="G300" s="1"/>
      <c r="I300" s="3"/>
      <c r="J300" s="12"/>
      <c r="K300" s="12"/>
      <c r="L300" s="9"/>
    </row>
    <row r="301" spans="6:12">
      <c r="F301" s="1"/>
      <c r="G301" s="1"/>
      <c r="I301" s="3"/>
      <c r="J301" s="12"/>
      <c r="K301" s="12"/>
      <c r="L301" s="9"/>
    </row>
    <row r="302" spans="6:12">
      <c r="F302" s="1"/>
      <c r="G302" s="1"/>
      <c r="I302" s="3"/>
      <c r="J302" s="12"/>
      <c r="K302" s="12"/>
      <c r="L302" s="9"/>
    </row>
    <row r="303" spans="6:12">
      <c r="F303" s="1"/>
      <c r="G303" s="1"/>
      <c r="I303" s="3"/>
      <c r="J303" s="12"/>
      <c r="K303" s="12"/>
      <c r="L303" s="9"/>
    </row>
    <row r="304" spans="6:12">
      <c r="F304" s="1"/>
      <c r="G304" s="1"/>
      <c r="I304" s="3"/>
      <c r="J304" s="12"/>
      <c r="K304" s="12"/>
      <c r="L304" s="9"/>
    </row>
    <row r="305" spans="6:12">
      <c r="F305" s="1"/>
      <c r="G305" s="1"/>
      <c r="I305" s="3"/>
      <c r="J305" s="12"/>
      <c r="K305" s="12"/>
      <c r="L305" s="9"/>
    </row>
    <row r="306" spans="6:12">
      <c r="F306" s="1"/>
      <c r="G306" s="1"/>
      <c r="I306" s="3"/>
      <c r="J306" s="12"/>
      <c r="K306" s="12"/>
      <c r="L306" s="9"/>
    </row>
    <row r="307" spans="6:12">
      <c r="F307" s="1"/>
      <c r="G307" s="1"/>
      <c r="I307" s="3"/>
      <c r="J307" s="12"/>
      <c r="K307" s="12"/>
      <c r="L307" s="9"/>
    </row>
    <row r="308" spans="6:12">
      <c r="F308" s="1"/>
      <c r="G308" s="1"/>
      <c r="I308" s="3"/>
      <c r="J308" s="12"/>
      <c r="K308" s="12"/>
      <c r="L308" s="9"/>
    </row>
    <row r="309" spans="6:12">
      <c r="F309" s="1"/>
      <c r="G309" s="1"/>
      <c r="I309" s="3"/>
      <c r="J309" s="12"/>
      <c r="K309" s="12"/>
      <c r="L309" s="9"/>
    </row>
    <row r="310" spans="6:12">
      <c r="F310" s="1"/>
      <c r="G310" s="1"/>
      <c r="I310" s="3"/>
      <c r="J310" s="12"/>
      <c r="K310" s="12"/>
      <c r="L310" s="9"/>
    </row>
    <row r="311" spans="6:12">
      <c r="F311" s="1"/>
      <c r="G311" s="1"/>
      <c r="I311" s="3"/>
      <c r="J311" s="12"/>
      <c r="K311" s="12"/>
      <c r="L311" s="9"/>
    </row>
    <row r="312" spans="6:12">
      <c r="F312" s="1"/>
      <c r="G312" s="1"/>
      <c r="I312" s="3"/>
      <c r="J312" s="12"/>
      <c r="K312" s="12"/>
      <c r="L312" s="9"/>
    </row>
    <row r="313" spans="6:12">
      <c r="F313" s="1"/>
      <c r="G313" s="1"/>
      <c r="I313" s="3"/>
      <c r="J313" s="12"/>
      <c r="K313" s="12"/>
      <c r="L313" s="9"/>
    </row>
    <row r="314" spans="6:12">
      <c r="F314" s="1"/>
      <c r="G314" s="1"/>
      <c r="I314" s="3"/>
      <c r="J314" s="12"/>
      <c r="K314" s="12"/>
      <c r="L314" s="9"/>
    </row>
    <row r="315" spans="6:12">
      <c r="F315" s="1"/>
      <c r="G315" s="1"/>
      <c r="I315" s="3"/>
      <c r="J315" s="12"/>
      <c r="K315" s="12"/>
      <c r="L315" s="9"/>
    </row>
    <row r="316" spans="6:12">
      <c r="F316" s="1"/>
      <c r="G316" s="1"/>
      <c r="I316" s="3"/>
      <c r="J316" s="12"/>
      <c r="K316" s="12"/>
      <c r="L316" s="9"/>
    </row>
    <row r="317" spans="6:12">
      <c r="F317" s="1"/>
      <c r="G317" s="1"/>
      <c r="I317" s="3"/>
      <c r="J317" s="12"/>
      <c r="K317" s="12"/>
      <c r="L317" s="9"/>
    </row>
    <row r="318" spans="6:12">
      <c r="F318" s="1"/>
      <c r="G318" s="1"/>
      <c r="I318" s="3"/>
      <c r="J318" s="12"/>
      <c r="K318" s="12"/>
      <c r="L318" s="9"/>
    </row>
    <row r="319" spans="6:12">
      <c r="F319" s="1"/>
      <c r="G319" s="1"/>
      <c r="I319" s="3"/>
      <c r="J319" s="12"/>
      <c r="K319" s="12"/>
      <c r="L319" s="9"/>
    </row>
    <row r="320" spans="6:12">
      <c r="F320" s="1"/>
      <c r="G320" s="1"/>
      <c r="I320" s="3"/>
      <c r="J320" s="12"/>
      <c r="K320" s="12"/>
      <c r="L320" s="9"/>
    </row>
    <row r="321" spans="6:12">
      <c r="F321" s="1"/>
      <c r="G321" s="1"/>
      <c r="I321" s="3"/>
      <c r="J321" s="12"/>
      <c r="K321" s="12"/>
      <c r="L321" s="9"/>
    </row>
    <row r="322" spans="6:12">
      <c r="F322" s="1"/>
      <c r="G322" s="1"/>
      <c r="I322" s="3"/>
      <c r="J322" s="12"/>
      <c r="K322" s="12"/>
      <c r="L322" s="9"/>
    </row>
    <row r="323" spans="6:12">
      <c r="F323" s="1"/>
      <c r="G323" s="1"/>
      <c r="I323" s="3"/>
      <c r="J323" s="12"/>
      <c r="K323" s="12"/>
      <c r="L323" s="9"/>
    </row>
    <row r="324" spans="6:12">
      <c r="F324" s="1"/>
      <c r="G324" s="1"/>
      <c r="I324" s="3"/>
      <c r="J324" s="12"/>
      <c r="K324" s="12"/>
      <c r="L324" s="9"/>
    </row>
    <row r="325" spans="6:12">
      <c r="F325" s="1"/>
      <c r="G325" s="1"/>
      <c r="I325" s="3"/>
      <c r="J325" s="12"/>
      <c r="K325" s="12"/>
      <c r="L325" s="9"/>
    </row>
    <row r="326" spans="6:12">
      <c r="F326" s="1"/>
      <c r="G326" s="1"/>
      <c r="I326" s="3"/>
      <c r="J326" s="12"/>
      <c r="K326" s="12"/>
      <c r="L326" s="9"/>
    </row>
    <row r="327" spans="6:12">
      <c r="F327" s="1"/>
      <c r="G327" s="1"/>
      <c r="I327" s="3"/>
      <c r="J327" s="12"/>
      <c r="K327" s="12"/>
      <c r="L327" s="9"/>
    </row>
    <row r="328" spans="6:12">
      <c r="F328" s="1"/>
      <c r="G328" s="1"/>
      <c r="I328" s="3"/>
      <c r="J328" s="12"/>
      <c r="K328" s="12"/>
      <c r="L328" s="9"/>
    </row>
    <row r="329" spans="6:12">
      <c r="F329" s="1"/>
      <c r="G329" s="1"/>
      <c r="I329" s="3"/>
      <c r="J329" s="12"/>
      <c r="K329" s="12"/>
      <c r="L329" s="9"/>
    </row>
    <row r="330" spans="6:12">
      <c r="F330" s="1"/>
      <c r="G330" s="1"/>
      <c r="I330" s="3"/>
      <c r="J330" s="12"/>
      <c r="K330" s="12"/>
      <c r="L330" s="9"/>
    </row>
    <row r="331" spans="6:12">
      <c r="F331" s="1"/>
      <c r="G331" s="1"/>
      <c r="I331" s="3"/>
      <c r="J331" s="12"/>
      <c r="K331" s="12"/>
      <c r="L331" s="9"/>
    </row>
    <row r="332" spans="6:12">
      <c r="F332" s="1"/>
      <c r="G332" s="1"/>
      <c r="I332" s="3"/>
      <c r="J332" s="12"/>
      <c r="K332" s="12"/>
      <c r="L332" s="9"/>
    </row>
    <row r="333" spans="6:12">
      <c r="F333" s="1"/>
      <c r="G333" s="1"/>
      <c r="I333" s="3"/>
      <c r="J333" s="12"/>
      <c r="K333" s="12"/>
      <c r="L333" s="9"/>
    </row>
    <row r="334" spans="6:12">
      <c r="F334" s="1"/>
      <c r="G334" s="1"/>
      <c r="I334" s="3"/>
      <c r="J334" s="12"/>
      <c r="K334" s="12"/>
      <c r="L334" s="9"/>
    </row>
    <row r="335" spans="6:12">
      <c r="F335" s="1"/>
      <c r="G335" s="1"/>
      <c r="I335" s="3"/>
      <c r="J335" s="12"/>
      <c r="K335" s="12"/>
      <c r="L335" s="9"/>
    </row>
    <row r="336" spans="6:12">
      <c r="F336" s="1"/>
      <c r="G336" s="1"/>
      <c r="I336" s="3"/>
      <c r="J336" s="12"/>
      <c r="K336" s="12"/>
      <c r="L336" s="9"/>
    </row>
    <row r="337" spans="6:12">
      <c r="F337" s="1"/>
      <c r="G337" s="1"/>
      <c r="I337" s="3"/>
      <c r="J337" s="12"/>
      <c r="K337" s="12"/>
      <c r="L337" s="9"/>
    </row>
    <row r="338" spans="6:12">
      <c r="F338" s="1"/>
      <c r="G338" s="1"/>
      <c r="I338" s="3"/>
      <c r="J338" s="12"/>
      <c r="K338" s="12"/>
      <c r="L338" s="9"/>
    </row>
    <row r="339" spans="6:12">
      <c r="F339" s="1"/>
      <c r="G339" s="1"/>
      <c r="I339" s="3"/>
      <c r="J339" s="12"/>
      <c r="K339" s="12"/>
      <c r="L339" s="9"/>
    </row>
    <row r="340" spans="6:12">
      <c r="F340" s="1"/>
      <c r="G340" s="1"/>
      <c r="I340" s="3"/>
      <c r="J340" s="12"/>
      <c r="K340" s="12"/>
      <c r="L340" s="9"/>
    </row>
    <row r="341" spans="6:12">
      <c r="F341" s="1"/>
      <c r="G341" s="1"/>
      <c r="I341" s="3"/>
      <c r="J341" s="12"/>
      <c r="K341" s="12"/>
      <c r="L341" s="9"/>
    </row>
    <row r="342" spans="6:12">
      <c r="F342" s="1"/>
      <c r="G342" s="1"/>
      <c r="I342" s="3"/>
      <c r="J342" s="12"/>
      <c r="K342" s="12"/>
      <c r="L342" s="9"/>
    </row>
    <row r="343" spans="6:12">
      <c r="F343" s="1"/>
      <c r="G343" s="1"/>
      <c r="I343" s="3"/>
      <c r="J343" s="12"/>
      <c r="K343" s="12"/>
      <c r="L343" s="9"/>
    </row>
    <row r="344" spans="6:12">
      <c r="F344" s="1"/>
      <c r="G344" s="1"/>
      <c r="I344" s="3"/>
      <c r="J344" s="12"/>
      <c r="K344" s="12"/>
      <c r="L344" s="9"/>
    </row>
    <row r="345" spans="6:12">
      <c r="F345" s="1"/>
      <c r="G345" s="1"/>
      <c r="I345" s="3"/>
      <c r="J345" s="12"/>
      <c r="K345" s="12"/>
      <c r="L345" s="9"/>
    </row>
    <row r="346" spans="6:12">
      <c r="F346" s="1"/>
      <c r="G346" s="1"/>
      <c r="I346" s="3"/>
      <c r="J346" s="12"/>
      <c r="K346" s="12"/>
      <c r="L346" s="9"/>
    </row>
    <row r="347" spans="6:12">
      <c r="F347" s="1"/>
      <c r="G347" s="1"/>
      <c r="I347" s="3"/>
      <c r="J347" s="12"/>
      <c r="K347" s="12"/>
      <c r="L347" s="9"/>
    </row>
    <row r="348" spans="6:12">
      <c r="F348" s="1"/>
      <c r="G348" s="1"/>
      <c r="I348" s="3"/>
      <c r="J348" s="12"/>
      <c r="K348" s="12"/>
      <c r="L348" s="9"/>
    </row>
    <row r="349" spans="6:12">
      <c r="F349" s="1"/>
      <c r="G349" s="1"/>
      <c r="I349" s="3"/>
      <c r="J349" s="12"/>
      <c r="K349" s="12"/>
      <c r="L349" s="9"/>
    </row>
    <row r="350" spans="6:12">
      <c r="F350" s="1"/>
      <c r="G350" s="1"/>
      <c r="I350" s="3"/>
      <c r="J350" s="12"/>
      <c r="K350" s="12"/>
      <c r="L350" s="9"/>
    </row>
    <row r="351" spans="6:12">
      <c r="F351" s="1"/>
      <c r="G351" s="1"/>
      <c r="I351" s="3"/>
      <c r="J351" s="12"/>
      <c r="K351" s="12"/>
      <c r="L351" s="9"/>
    </row>
    <row r="352" spans="6:12">
      <c r="F352" s="1"/>
      <c r="G352" s="1"/>
      <c r="I352" s="3"/>
      <c r="J352" s="12"/>
      <c r="K352" s="12"/>
      <c r="L352" s="9"/>
    </row>
    <row r="353" spans="6:12">
      <c r="F353" s="1"/>
      <c r="G353" s="1"/>
      <c r="I353" s="3"/>
      <c r="J353" s="12"/>
      <c r="K353" s="12"/>
      <c r="L353" s="9"/>
    </row>
    <row r="354" spans="6:12">
      <c r="F354" s="1"/>
      <c r="G354" s="1"/>
      <c r="I354" s="3"/>
      <c r="J354" s="12"/>
      <c r="K354" s="12"/>
      <c r="L354" s="9"/>
    </row>
    <row r="355" spans="6:12">
      <c r="F355" s="1"/>
      <c r="G355" s="1"/>
      <c r="I355" s="3"/>
      <c r="J355" s="12"/>
      <c r="K355" s="12"/>
      <c r="L355" s="9"/>
    </row>
    <row r="356" spans="6:12">
      <c r="F356" s="1"/>
      <c r="G356" s="1"/>
      <c r="I356" s="3"/>
      <c r="J356" s="12"/>
      <c r="K356" s="12"/>
      <c r="L356" s="9"/>
    </row>
    <row r="357" spans="6:12">
      <c r="F357" s="1"/>
      <c r="G357" s="1"/>
      <c r="I357" s="3"/>
      <c r="J357" s="12"/>
      <c r="K357" s="12"/>
      <c r="L357" s="9"/>
    </row>
    <row r="358" spans="6:12">
      <c r="F358" s="1"/>
      <c r="G358" s="1"/>
      <c r="I358" s="3"/>
      <c r="J358" s="12"/>
      <c r="K358" s="12"/>
      <c r="L358" s="9"/>
    </row>
    <row r="359" spans="6:12">
      <c r="F359" s="1"/>
      <c r="G359" s="1"/>
      <c r="I359" s="3"/>
      <c r="J359" s="12"/>
      <c r="K359" s="12"/>
      <c r="L359" s="9"/>
    </row>
    <row r="360" spans="6:12">
      <c r="F360" s="1"/>
      <c r="G360" s="1"/>
      <c r="I360" s="3"/>
      <c r="J360" s="12"/>
      <c r="K360" s="12"/>
      <c r="L360" s="9"/>
    </row>
    <row r="361" spans="6:12">
      <c r="F361" s="1"/>
      <c r="G361" s="1"/>
      <c r="I361" s="3"/>
      <c r="J361" s="12"/>
      <c r="K361" s="12"/>
      <c r="L361" s="9"/>
    </row>
    <row r="362" spans="6:12">
      <c r="F362" s="1"/>
      <c r="G362" s="1"/>
      <c r="I362" s="3"/>
      <c r="J362" s="12"/>
      <c r="K362" s="12"/>
      <c r="L362" s="9"/>
    </row>
    <row r="363" spans="6:12">
      <c r="F363" s="1"/>
      <c r="G363" s="1"/>
      <c r="I363" s="3"/>
      <c r="J363" s="12"/>
      <c r="K363" s="12"/>
      <c r="L363" s="9"/>
    </row>
    <row r="364" spans="6:12">
      <c r="F364" s="1"/>
      <c r="G364" s="1"/>
      <c r="I364" s="3"/>
      <c r="J364" s="12"/>
      <c r="K364" s="12"/>
      <c r="L364" s="9"/>
    </row>
    <row r="365" spans="6:12">
      <c r="F365" s="1"/>
      <c r="G365" s="1"/>
      <c r="I365" s="3"/>
      <c r="J365" s="12"/>
      <c r="K365" s="12"/>
      <c r="L365" s="9"/>
    </row>
    <row r="366" spans="6:12">
      <c r="F366" s="1"/>
      <c r="G366" s="1"/>
      <c r="I366" s="3"/>
      <c r="J366" s="12"/>
      <c r="K366" s="12"/>
      <c r="L366" s="9"/>
    </row>
    <row r="367" spans="6:12">
      <c r="F367" s="1"/>
      <c r="G367" s="1"/>
      <c r="I367" s="3"/>
      <c r="J367" s="12"/>
      <c r="K367" s="12"/>
      <c r="L367" s="9"/>
    </row>
    <row r="368" spans="6:12">
      <c r="F368" s="1"/>
      <c r="G368" s="1"/>
      <c r="I368" s="3"/>
      <c r="J368" s="12"/>
      <c r="K368" s="12"/>
      <c r="L368" s="9"/>
    </row>
    <row r="369" spans="6:12">
      <c r="F369" s="1"/>
      <c r="G369" s="1"/>
      <c r="I369" s="3"/>
      <c r="J369" s="12"/>
      <c r="K369" s="12"/>
      <c r="L369" s="9"/>
    </row>
    <row r="370" spans="6:12">
      <c r="F370" s="1"/>
      <c r="G370" s="1"/>
      <c r="I370" s="3"/>
      <c r="J370" s="12"/>
      <c r="K370" s="12"/>
      <c r="L370" s="9"/>
    </row>
    <row r="371" spans="6:12">
      <c r="F371" s="1"/>
      <c r="G371" s="1"/>
      <c r="I371" s="3"/>
      <c r="J371" s="12"/>
      <c r="K371" s="12"/>
      <c r="L371" s="9"/>
    </row>
    <row r="372" spans="6:12">
      <c r="F372" s="1"/>
      <c r="G372" s="1"/>
      <c r="I372" s="3"/>
      <c r="J372" s="12"/>
      <c r="K372" s="12"/>
      <c r="L372" s="9"/>
    </row>
    <row r="373" spans="6:12">
      <c r="F373" s="1"/>
      <c r="G373" s="1"/>
      <c r="I373" s="3"/>
      <c r="J373" s="12"/>
      <c r="K373" s="12"/>
      <c r="L373" s="9"/>
    </row>
    <row r="374" spans="6:12">
      <c r="F374" s="1"/>
      <c r="G374" s="1"/>
      <c r="I374" s="3"/>
      <c r="J374" s="12"/>
      <c r="K374" s="12"/>
      <c r="L374" s="9"/>
    </row>
    <row r="375" spans="6:12">
      <c r="F375" s="1"/>
      <c r="G375" s="1"/>
      <c r="I375" s="3"/>
      <c r="J375" s="12"/>
      <c r="K375" s="12"/>
      <c r="L375" s="9"/>
    </row>
    <row r="376" spans="6:12">
      <c r="F376" s="1"/>
      <c r="G376" s="1"/>
      <c r="I376" s="3"/>
      <c r="J376" s="12"/>
      <c r="K376" s="12"/>
      <c r="L376" s="9"/>
    </row>
    <row r="377" spans="6:12">
      <c r="F377" s="1"/>
      <c r="G377" s="1"/>
      <c r="I377" s="3"/>
      <c r="J377" s="12"/>
      <c r="K377" s="12"/>
      <c r="L377" s="9"/>
    </row>
    <row r="378" spans="6:12">
      <c r="F378" s="1"/>
      <c r="G378" s="1"/>
      <c r="I378" s="3"/>
      <c r="J378" s="12"/>
      <c r="K378" s="12"/>
      <c r="L378" s="9"/>
    </row>
    <row r="379" spans="6:12">
      <c r="F379" s="1"/>
      <c r="G379" s="1"/>
      <c r="I379" s="3"/>
      <c r="J379" s="12"/>
      <c r="K379" s="12"/>
      <c r="L379" s="9"/>
    </row>
    <row r="380" spans="6:12">
      <c r="F380" s="1"/>
      <c r="G380" s="1"/>
      <c r="I380" s="3"/>
      <c r="J380" s="12"/>
      <c r="K380" s="12"/>
      <c r="L380" s="9"/>
    </row>
    <row r="381" spans="6:12">
      <c r="F381" s="1"/>
      <c r="G381" s="1"/>
      <c r="I381" s="3"/>
      <c r="J381" s="12"/>
      <c r="K381" s="12"/>
      <c r="L381" s="9"/>
    </row>
    <row r="382" spans="6:12">
      <c r="F382" s="1"/>
      <c r="G382" s="1"/>
      <c r="I382" s="3"/>
      <c r="J382" s="12"/>
      <c r="K382" s="12"/>
      <c r="L382" s="9"/>
    </row>
    <row r="383" spans="6:12">
      <c r="F383" s="1"/>
      <c r="G383" s="1"/>
      <c r="I383" s="3"/>
      <c r="J383" s="12"/>
      <c r="K383" s="12"/>
      <c r="L383" s="9"/>
    </row>
    <row r="384" spans="6:12">
      <c r="F384" s="1"/>
      <c r="G384" s="1"/>
      <c r="I384" s="3"/>
      <c r="J384" s="12"/>
      <c r="K384" s="12"/>
      <c r="L384" s="9"/>
    </row>
    <row r="385" spans="6:12">
      <c r="F385" s="1"/>
      <c r="G385" s="1"/>
      <c r="I385" s="3"/>
      <c r="J385" s="12"/>
      <c r="K385" s="12"/>
      <c r="L385" s="9"/>
    </row>
    <row r="386" spans="6:12">
      <c r="F386" s="1"/>
      <c r="G386" s="1"/>
      <c r="I386" s="3"/>
      <c r="J386" s="12"/>
      <c r="K386" s="12"/>
      <c r="L386" s="9"/>
    </row>
    <row r="387" spans="6:12">
      <c r="F387" s="1"/>
      <c r="G387" s="1"/>
      <c r="I387" s="3"/>
      <c r="J387" s="12"/>
      <c r="K387" s="12"/>
      <c r="L387" s="9"/>
    </row>
    <row r="388" spans="6:12">
      <c r="F388" s="1"/>
      <c r="G388" s="1"/>
      <c r="I388" s="3"/>
      <c r="J388" s="12"/>
      <c r="K388" s="12"/>
      <c r="L388" s="9"/>
    </row>
    <row r="389" spans="6:12">
      <c r="F389" s="1"/>
      <c r="G389" s="1"/>
      <c r="I389" s="3"/>
      <c r="J389" s="12"/>
      <c r="K389" s="12"/>
      <c r="L389" s="9"/>
    </row>
    <row r="390" spans="6:12">
      <c r="F390" s="1"/>
      <c r="G390" s="1"/>
      <c r="I390" s="3"/>
      <c r="J390" s="12"/>
      <c r="K390" s="12"/>
      <c r="L390" s="9"/>
    </row>
    <row r="391" spans="6:12">
      <c r="F391" s="1"/>
      <c r="G391" s="1"/>
      <c r="I391" s="3"/>
      <c r="J391" s="12"/>
      <c r="K391" s="12"/>
      <c r="L391" s="9"/>
    </row>
    <row r="392" spans="6:12">
      <c r="F392" s="1"/>
      <c r="G392" s="1"/>
      <c r="I392" s="3"/>
      <c r="J392" s="12"/>
      <c r="K392" s="12"/>
      <c r="L392" s="9"/>
    </row>
    <row r="393" spans="6:12">
      <c r="F393" s="1"/>
      <c r="G393" s="1"/>
      <c r="I393" s="3"/>
      <c r="J393" s="12"/>
      <c r="K393" s="12"/>
      <c r="L393" s="9"/>
    </row>
    <row r="394" spans="6:12">
      <c r="F394" s="1"/>
      <c r="G394" s="1"/>
      <c r="I394" s="3"/>
      <c r="J394" s="12"/>
      <c r="K394" s="12"/>
      <c r="L394" s="9"/>
    </row>
    <row r="395" spans="6:12">
      <c r="F395" s="1"/>
      <c r="G395" s="1"/>
      <c r="I395" s="3"/>
      <c r="J395" s="12"/>
      <c r="K395" s="12"/>
      <c r="L395" s="9"/>
    </row>
    <row r="396" spans="6:12">
      <c r="F396" s="1"/>
      <c r="G396" s="1"/>
      <c r="I396" s="3"/>
      <c r="J396" s="12"/>
      <c r="K396" s="12"/>
      <c r="L396" s="9"/>
    </row>
    <row r="397" spans="6:12">
      <c r="F397" s="1"/>
      <c r="G397" s="1"/>
      <c r="I397" s="3"/>
      <c r="J397" s="12"/>
      <c r="K397" s="12"/>
      <c r="L397" s="9"/>
    </row>
    <row r="398" spans="6:12">
      <c r="F398" s="1"/>
      <c r="G398" s="1"/>
      <c r="I398" s="3"/>
      <c r="J398" s="12"/>
      <c r="K398" s="12"/>
      <c r="L398" s="9"/>
    </row>
    <row r="399" spans="6:12">
      <c r="F399" s="1"/>
      <c r="G399" s="1"/>
      <c r="I399" s="3"/>
      <c r="J399" s="12"/>
      <c r="K399" s="12"/>
      <c r="L399" s="9"/>
    </row>
    <row r="400" spans="6:12">
      <c r="F400" s="1"/>
      <c r="G400" s="1"/>
      <c r="I400" s="3"/>
      <c r="J400" s="12"/>
      <c r="K400" s="12"/>
      <c r="L400" s="9"/>
    </row>
    <row r="401" spans="6:12">
      <c r="F401" s="1"/>
      <c r="G401" s="1"/>
      <c r="I401" s="3"/>
      <c r="J401" s="12"/>
      <c r="K401" s="12"/>
      <c r="L401" s="9"/>
    </row>
    <row r="402" spans="6:12">
      <c r="F402" s="1"/>
      <c r="G402" s="1"/>
      <c r="I402" s="3"/>
      <c r="J402" s="12"/>
      <c r="K402" s="12"/>
      <c r="L402" s="9"/>
    </row>
    <row r="403" spans="6:12">
      <c r="F403" s="1"/>
      <c r="G403" s="1"/>
      <c r="I403" s="3"/>
      <c r="J403" s="12"/>
      <c r="K403" s="12"/>
      <c r="L403" s="9"/>
    </row>
    <row r="404" spans="6:12">
      <c r="F404" s="1"/>
      <c r="G404" s="1"/>
      <c r="I404" s="3"/>
      <c r="J404" s="12"/>
      <c r="K404" s="12"/>
      <c r="L404" s="9"/>
    </row>
    <row r="405" spans="6:12">
      <c r="F405" s="1"/>
      <c r="G405" s="1"/>
      <c r="I405" s="3"/>
      <c r="J405" s="12"/>
      <c r="K405" s="12"/>
      <c r="L405" s="9"/>
    </row>
    <row r="406" spans="6:12">
      <c r="F406" s="1"/>
      <c r="G406" s="1"/>
      <c r="I406" s="3"/>
      <c r="J406" s="12"/>
      <c r="K406" s="12"/>
      <c r="L406" s="9"/>
    </row>
    <row r="407" spans="6:12">
      <c r="F407" s="1"/>
      <c r="G407" s="1"/>
      <c r="I407" s="3"/>
      <c r="J407" s="12"/>
      <c r="K407" s="12"/>
      <c r="L407" s="9"/>
    </row>
    <row r="408" spans="6:12">
      <c r="F408" s="1"/>
      <c r="G408" s="1"/>
      <c r="I408" s="3"/>
      <c r="J408" s="12"/>
      <c r="K408" s="12"/>
      <c r="L408" s="9"/>
    </row>
    <row r="409" spans="6:12">
      <c r="F409" s="1"/>
      <c r="G409" s="1"/>
      <c r="I409" s="3"/>
      <c r="J409" s="12"/>
      <c r="K409" s="12"/>
      <c r="L409" s="9"/>
    </row>
    <row r="410" spans="6:12">
      <c r="F410" s="1"/>
      <c r="G410" s="1"/>
      <c r="I410" s="3"/>
      <c r="J410" s="12"/>
      <c r="K410" s="12"/>
      <c r="L410" s="9"/>
    </row>
    <row r="411" spans="6:12">
      <c r="F411" s="1"/>
      <c r="G411" s="1"/>
      <c r="I411" s="3"/>
      <c r="J411" s="12"/>
      <c r="K411" s="12"/>
      <c r="L411" s="9"/>
    </row>
    <row r="412" spans="6:12">
      <c r="F412" s="1"/>
      <c r="G412" s="1"/>
      <c r="I412" s="3"/>
      <c r="J412" s="12"/>
      <c r="K412" s="12"/>
      <c r="L412" s="9"/>
    </row>
    <row r="413" spans="6:12">
      <c r="F413" s="1"/>
      <c r="G413" s="1"/>
      <c r="I413" s="3"/>
      <c r="J413" s="12"/>
      <c r="K413" s="12"/>
      <c r="L413" s="9"/>
    </row>
    <row r="414" spans="6:12">
      <c r="F414" s="1"/>
      <c r="G414" s="1"/>
      <c r="I414" s="3"/>
      <c r="J414" s="12"/>
      <c r="K414" s="12"/>
      <c r="L414" s="9"/>
    </row>
    <row r="415" spans="6:12">
      <c r="F415" s="1"/>
      <c r="G415" s="1"/>
      <c r="I415" s="3"/>
      <c r="J415" s="12"/>
      <c r="K415" s="12"/>
      <c r="L415" s="9"/>
    </row>
    <row r="416" spans="6:12">
      <c r="F416" s="1"/>
      <c r="G416" s="1"/>
      <c r="I416" s="3"/>
      <c r="J416" s="12"/>
      <c r="K416" s="12"/>
      <c r="L416" s="9"/>
    </row>
    <row r="417" spans="6:12">
      <c r="F417" s="1"/>
      <c r="G417" s="1"/>
      <c r="I417" s="3"/>
      <c r="J417" s="12"/>
      <c r="K417" s="12"/>
      <c r="L417" s="9"/>
    </row>
    <row r="418" spans="6:12">
      <c r="F418" s="1"/>
      <c r="G418" s="1"/>
      <c r="I418" s="3"/>
      <c r="J418" s="12"/>
      <c r="K418" s="12"/>
      <c r="L418" s="9"/>
    </row>
    <row r="419" spans="6:12">
      <c r="F419" s="1"/>
      <c r="G419" s="1"/>
      <c r="I419" s="3"/>
      <c r="J419" s="12"/>
      <c r="K419" s="12"/>
      <c r="L419" s="9"/>
    </row>
    <row r="420" spans="6:12">
      <c r="F420" s="1"/>
      <c r="G420" s="1"/>
      <c r="I420" s="3"/>
      <c r="J420" s="12"/>
      <c r="K420" s="12"/>
      <c r="L420" s="9"/>
    </row>
    <row r="421" spans="6:12">
      <c r="F421" s="1"/>
      <c r="G421" s="1"/>
      <c r="I421" s="3"/>
      <c r="J421" s="12"/>
      <c r="K421" s="12"/>
      <c r="L421" s="9"/>
    </row>
    <row r="422" spans="6:12">
      <c r="F422" s="1"/>
      <c r="G422" s="1"/>
      <c r="I422" s="3"/>
      <c r="J422" s="12"/>
      <c r="K422" s="12"/>
      <c r="L422" s="9"/>
    </row>
    <row r="423" spans="6:12">
      <c r="F423" s="1"/>
      <c r="G423" s="1"/>
      <c r="I423" s="3"/>
      <c r="J423" s="12"/>
      <c r="K423" s="12"/>
      <c r="L423" s="9"/>
    </row>
    <row r="424" spans="6:12">
      <c r="F424" s="1"/>
      <c r="G424" s="1"/>
      <c r="I424" s="3"/>
      <c r="J424" s="12"/>
      <c r="K424" s="12"/>
      <c r="L424" s="9"/>
    </row>
    <row r="425" spans="6:12">
      <c r="F425" s="1"/>
      <c r="G425" s="1"/>
      <c r="I425" s="3"/>
      <c r="J425" s="12"/>
      <c r="K425" s="12"/>
      <c r="L425" s="9"/>
    </row>
    <row r="426" spans="6:12">
      <c r="F426" s="1"/>
      <c r="G426" s="1"/>
      <c r="I426" s="3"/>
      <c r="J426" s="12"/>
      <c r="K426" s="12"/>
      <c r="L426" s="9"/>
    </row>
    <row r="427" spans="6:12">
      <c r="F427" s="1"/>
      <c r="G427" s="1"/>
      <c r="I427" s="3"/>
      <c r="J427" s="12"/>
      <c r="K427" s="12"/>
      <c r="L427" s="9"/>
    </row>
    <row r="428" spans="6:12">
      <c r="F428" s="1"/>
      <c r="G428" s="1"/>
      <c r="I428" s="3"/>
      <c r="J428" s="12"/>
      <c r="K428" s="12"/>
      <c r="L428" s="9"/>
    </row>
    <row r="429" spans="6:12">
      <c r="F429" s="1"/>
      <c r="G429" s="1"/>
      <c r="I429" s="3"/>
      <c r="J429" s="12"/>
      <c r="K429" s="12"/>
      <c r="L429" s="9"/>
    </row>
    <row r="430" spans="6:12">
      <c r="F430" s="1"/>
      <c r="G430" s="1"/>
      <c r="I430" s="3"/>
      <c r="J430" s="12"/>
      <c r="K430" s="12"/>
      <c r="L430" s="9"/>
    </row>
    <row r="431" spans="6:12">
      <c r="F431" s="1"/>
      <c r="G431" s="1"/>
      <c r="I431" s="3"/>
      <c r="J431" s="12"/>
      <c r="K431" s="12"/>
      <c r="L431" s="9"/>
    </row>
    <row r="432" spans="6:12">
      <c r="F432" s="1"/>
      <c r="G432" s="1"/>
      <c r="I432" s="3"/>
      <c r="J432" s="12"/>
      <c r="K432" s="12"/>
      <c r="L432" s="9"/>
    </row>
    <row r="433" spans="6:12">
      <c r="F433" s="1"/>
      <c r="G433" s="1"/>
      <c r="I433" s="3"/>
      <c r="J433" s="12"/>
      <c r="K433" s="12"/>
      <c r="L433" s="9"/>
    </row>
    <row r="434" spans="6:12">
      <c r="F434" s="1"/>
      <c r="G434" s="1"/>
      <c r="I434" s="3"/>
      <c r="J434" s="12"/>
      <c r="K434" s="12"/>
      <c r="L434" s="9"/>
    </row>
    <row r="435" spans="6:12">
      <c r="F435" s="1"/>
      <c r="G435" s="1"/>
      <c r="I435" s="3"/>
      <c r="J435" s="12"/>
      <c r="K435" s="12"/>
      <c r="L435" s="9"/>
    </row>
    <row r="436" spans="6:12">
      <c r="F436" s="1"/>
      <c r="G436" s="1"/>
      <c r="I436" s="3"/>
      <c r="J436" s="12"/>
      <c r="K436" s="12"/>
      <c r="L436" s="9"/>
    </row>
    <row r="437" spans="6:12">
      <c r="F437" s="1"/>
      <c r="G437" s="1"/>
      <c r="I437" s="3"/>
      <c r="J437" s="12"/>
      <c r="K437" s="12"/>
      <c r="L437" s="9"/>
    </row>
    <row r="438" spans="6:12">
      <c r="F438" s="1"/>
      <c r="G438" s="1"/>
      <c r="I438" s="3"/>
      <c r="J438" s="12"/>
      <c r="K438" s="12"/>
      <c r="L438" s="9"/>
    </row>
    <row r="439" spans="6:12">
      <c r="F439" s="1"/>
      <c r="G439" s="1"/>
      <c r="I439" s="3"/>
      <c r="J439" s="12"/>
      <c r="K439" s="12"/>
      <c r="L439" s="9"/>
    </row>
    <row r="440" spans="6:12">
      <c r="F440" s="1"/>
      <c r="G440" s="1"/>
      <c r="I440" s="3"/>
      <c r="J440" s="12"/>
      <c r="K440" s="12"/>
      <c r="L440" s="9"/>
    </row>
    <row r="441" spans="6:12">
      <c r="F441" s="1"/>
      <c r="G441" s="1"/>
      <c r="I441" s="3"/>
      <c r="J441" s="12"/>
      <c r="K441" s="12"/>
      <c r="L441" s="9"/>
    </row>
    <row r="442" spans="6:12">
      <c r="F442" s="1"/>
      <c r="G442" s="1"/>
      <c r="I442" s="3"/>
      <c r="J442" s="12"/>
      <c r="K442" s="12"/>
      <c r="L442" s="9"/>
    </row>
    <row r="443" spans="6:12">
      <c r="F443" s="1"/>
      <c r="G443" s="1"/>
      <c r="I443" s="3"/>
      <c r="J443" s="12"/>
      <c r="K443" s="12"/>
      <c r="L443" s="9"/>
    </row>
    <row r="444" spans="6:12">
      <c r="F444" s="1"/>
      <c r="G444" s="1"/>
      <c r="I444" s="3"/>
      <c r="J444" s="12"/>
      <c r="K444" s="12"/>
      <c r="L444" s="9"/>
    </row>
    <row r="445" spans="6:12">
      <c r="F445" s="1"/>
      <c r="G445" s="1"/>
      <c r="I445" s="3"/>
      <c r="J445" s="12"/>
      <c r="K445" s="12"/>
      <c r="L445" s="9"/>
    </row>
    <row r="446" spans="6:12">
      <c r="F446" s="1"/>
      <c r="G446" s="1"/>
      <c r="I446" s="3"/>
      <c r="J446" s="12"/>
      <c r="K446" s="12"/>
      <c r="L446" s="9"/>
    </row>
    <row r="447" spans="6:12">
      <c r="F447" s="1"/>
      <c r="G447" s="1"/>
      <c r="I447" s="3"/>
      <c r="J447" s="12"/>
      <c r="K447" s="12"/>
      <c r="L447" s="9"/>
    </row>
    <row r="448" spans="6:12">
      <c r="F448" s="1"/>
      <c r="G448" s="1"/>
      <c r="I448" s="3"/>
      <c r="J448" s="12"/>
      <c r="K448" s="12"/>
      <c r="L448" s="9"/>
    </row>
    <row r="449" spans="6:12">
      <c r="F449" s="1"/>
      <c r="G449" s="1"/>
      <c r="I449" s="3"/>
      <c r="J449" s="12"/>
      <c r="K449" s="12"/>
      <c r="L449" s="9"/>
    </row>
    <row r="450" spans="6:12">
      <c r="F450" s="1"/>
      <c r="G450" s="1"/>
      <c r="I450" s="3"/>
      <c r="J450" s="12"/>
      <c r="K450" s="12"/>
      <c r="L450" s="9"/>
    </row>
    <row r="451" spans="6:12">
      <c r="F451" s="1"/>
      <c r="G451" s="1"/>
      <c r="I451" s="3"/>
      <c r="J451" s="12"/>
      <c r="K451" s="12"/>
      <c r="L451" s="9"/>
    </row>
    <row r="452" spans="6:12">
      <c r="F452" s="1"/>
      <c r="G452" s="1"/>
      <c r="I452" s="3"/>
      <c r="J452" s="12"/>
      <c r="K452" s="12"/>
      <c r="L452" s="9"/>
    </row>
    <row r="453" spans="6:12">
      <c r="F453" s="1"/>
      <c r="G453" s="1"/>
      <c r="I453" s="3"/>
      <c r="J453" s="12"/>
      <c r="K453" s="12"/>
      <c r="L453" s="9"/>
    </row>
    <row r="454" spans="6:12">
      <c r="F454" s="1"/>
      <c r="G454" s="1"/>
      <c r="I454" s="3"/>
      <c r="J454" s="12"/>
      <c r="K454" s="12"/>
      <c r="L454" s="9"/>
    </row>
    <row r="455" spans="6:12">
      <c r="F455" s="1"/>
      <c r="G455" s="1"/>
      <c r="I455" s="3"/>
      <c r="J455" s="12"/>
      <c r="K455" s="12"/>
      <c r="L455" s="9"/>
    </row>
    <row r="456" spans="6:12">
      <c r="F456" s="1"/>
      <c r="G456" s="1"/>
      <c r="I456" s="3"/>
      <c r="J456" s="12"/>
      <c r="K456" s="12"/>
      <c r="L456" s="9"/>
    </row>
    <row r="457" spans="6:12">
      <c r="F457" s="1"/>
      <c r="G457" s="1"/>
      <c r="I457" s="3"/>
      <c r="J457" s="12"/>
      <c r="K457" s="12"/>
      <c r="L457" s="9"/>
    </row>
    <row r="458" spans="6:12">
      <c r="F458" s="1"/>
      <c r="G458" s="1"/>
      <c r="I458" s="3"/>
      <c r="J458" s="12"/>
      <c r="K458" s="12"/>
      <c r="L458" s="9"/>
    </row>
    <row r="459" spans="6:12">
      <c r="F459" s="1"/>
      <c r="G459" s="1"/>
      <c r="I459" s="3"/>
      <c r="J459" s="12"/>
      <c r="K459" s="12"/>
      <c r="L459" s="9"/>
    </row>
    <row r="460" spans="6:12">
      <c r="F460" s="1"/>
      <c r="G460" s="1"/>
      <c r="I460" s="3"/>
      <c r="J460" s="12"/>
      <c r="K460" s="12"/>
      <c r="L460" s="9"/>
    </row>
    <row r="461" spans="6:12">
      <c r="F461" s="1"/>
      <c r="G461" s="1"/>
      <c r="I461" s="3"/>
      <c r="J461" s="12"/>
      <c r="K461" s="12"/>
      <c r="L461" s="9"/>
    </row>
    <row r="462" spans="6:12">
      <c r="F462" s="1"/>
      <c r="G462" s="1"/>
      <c r="I462" s="3"/>
      <c r="J462" s="12"/>
      <c r="K462" s="12"/>
      <c r="L462" s="9"/>
    </row>
    <row r="463" spans="6:12">
      <c r="F463" s="1"/>
      <c r="G463" s="1"/>
      <c r="I463" s="3"/>
      <c r="J463" s="12"/>
      <c r="K463" s="12"/>
      <c r="L463" s="9"/>
    </row>
    <row r="464" spans="6:12">
      <c r="F464" s="1"/>
      <c r="G464" s="1"/>
      <c r="I464" s="3"/>
      <c r="J464" s="12"/>
      <c r="K464" s="12"/>
      <c r="L464" s="9"/>
    </row>
    <row r="465" spans="6:12">
      <c r="F465" s="1"/>
      <c r="G465" s="1"/>
      <c r="I465" s="3"/>
      <c r="J465" s="12"/>
      <c r="K465" s="12"/>
      <c r="L465" s="9"/>
    </row>
    <row r="466" spans="6:12">
      <c r="F466" s="1"/>
      <c r="G466" s="1"/>
      <c r="I466" s="3"/>
      <c r="J466" s="12"/>
      <c r="K466" s="12"/>
      <c r="L466" s="9"/>
    </row>
    <row r="467" spans="6:12">
      <c r="F467" s="1"/>
      <c r="G467" s="1"/>
      <c r="I467" s="3"/>
      <c r="J467" s="12"/>
      <c r="K467" s="12"/>
      <c r="L467" s="9"/>
    </row>
    <row r="468" spans="6:12">
      <c r="F468" s="1"/>
      <c r="G468" s="1"/>
      <c r="I468" s="3"/>
      <c r="J468" s="12"/>
      <c r="K468" s="12"/>
      <c r="L468" s="9"/>
    </row>
    <row r="469" spans="6:12">
      <c r="F469" s="1"/>
      <c r="G469" s="1"/>
      <c r="I469" s="3"/>
      <c r="J469" s="12"/>
      <c r="K469" s="12"/>
      <c r="L469" s="9"/>
    </row>
    <row r="470" spans="6:12">
      <c r="F470" s="1"/>
      <c r="G470" s="1"/>
      <c r="I470" s="3"/>
      <c r="J470" s="12"/>
      <c r="K470" s="12"/>
      <c r="L470" s="9"/>
    </row>
    <row r="471" spans="6:12">
      <c r="F471" s="1"/>
      <c r="G471" s="1"/>
      <c r="I471" s="3"/>
      <c r="J471" s="12"/>
      <c r="K471" s="12"/>
      <c r="L471" s="9"/>
    </row>
    <row r="472" spans="6:12">
      <c r="F472" s="1"/>
      <c r="G472" s="1"/>
      <c r="I472" s="3"/>
      <c r="J472" s="12"/>
      <c r="K472" s="12"/>
      <c r="L472" s="9"/>
    </row>
    <row r="473" spans="6:12">
      <c r="F473" s="1"/>
      <c r="G473" s="1"/>
      <c r="I473" s="3"/>
      <c r="J473" s="12"/>
      <c r="K473" s="12"/>
      <c r="L473" s="9"/>
    </row>
    <row r="474" spans="6:12">
      <c r="F474" s="1"/>
      <c r="G474" s="1"/>
      <c r="I474" s="3"/>
      <c r="J474" s="12"/>
      <c r="K474" s="12"/>
      <c r="L474" s="9"/>
    </row>
    <row r="475" spans="6:12">
      <c r="F475" s="1"/>
      <c r="G475" s="1"/>
      <c r="I475" s="3"/>
      <c r="J475" s="12"/>
      <c r="K475" s="12"/>
      <c r="L475" s="9"/>
    </row>
    <row r="476" spans="6:12">
      <c r="F476" s="1"/>
      <c r="G476" s="1"/>
      <c r="I476" s="3"/>
      <c r="J476" s="12"/>
      <c r="K476" s="12"/>
      <c r="L476" s="9"/>
    </row>
    <row r="477" spans="6:12">
      <c r="F477" s="1"/>
      <c r="G477" s="1"/>
      <c r="I477" s="3"/>
      <c r="J477" s="12"/>
      <c r="K477" s="12"/>
      <c r="L477" s="9"/>
    </row>
    <row r="478" spans="6:12">
      <c r="F478" s="1"/>
      <c r="G478" s="1"/>
      <c r="I478" s="3"/>
      <c r="J478" s="12"/>
      <c r="K478" s="12"/>
      <c r="L478" s="9"/>
    </row>
    <row r="479" spans="6:12">
      <c r="F479" s="1"/>
      <c r="G479" s="1"/>
      <c r="I479" s="3"/>
      <c r="J479" s="12"/>
      <c r="K479" s="12"/>
      <c r="L479" s="9"/>
    </row>
    <row r="480" spans="6:12">
      <c r="F480" s="1"/>
      <c r="G480" s="1"/>
      <c r="I480" s="3"/>
      <c r="J480" s="12"/>
      <c r="K480" s="12"/>
      <c r="L480" s="9"/>
    </row>
    <row r="481" spans="6:12">
      <c r="F481" s="1"/>
      <c r="G481" s="1"/>
      <c r="I481" s="3"/>
      <c r="J481" s="12"/>
      <c r="K481" s="12"/>
      <c r="L481" s="9"/>
    </row>
    <row r="482" spans="6:12">
      <c r="F482" s="1"/>
      <c r="G482" s="1"/>
      <c r="I482" s="3"/>
      <c r="J482" s="12"/>
      <c r="K482" s="12"/>
      <c r="L482" s="9"/>
    </row>
    <row r="483" spans="6:12">
      <c r="F483" s="1"/>
      <c r="G483" s="1"/>
      <c r="I483" s="3"/>
      <c r="J483" s="12"/>
      <c r="K483" s="12"/>
      <c r="L483" s="9"/>
    </row>
    <row r="484" spans="6:12">
      <c r="F484" s="1"/>
      <c r="G484" s="1"/>
      <c r="I484" s="3"/>
      <c r="J484" s="12"/>
      <c r="K484" s="12"/>
      <c r="L484" s="9"/>
    </row>
    <row r="485" spans="6:12">
      <c r="F485" s="1"/>
      <c r="G485" s="1"/>
      <c r="I485" s="3"/>
      <c r="J485" s="12"/>
      <c r="K485" s="12"/>
      <c r="L485" s="9"/>
    </row>
    <row r="486" spans="6:12">
      <c r="F486" s="1"/>
      <c r="G486" s="1"/>
      <c r="I486" s="3"/>
      <c r="J486" s="12"/>
      <c r="K486" s="12"/>
      <c r="L486" s="9"/>
    </row>
    <row r="487" spans="6:12">
      <c r="F487" s="1"/>
      <c r="G487" s="1"/>
      <c r="I487" s="3"/>
      <c r="J487" s="12"/>
      <c r="K487" s="12"/>
      <c r="L487" s="9"/>
    </row>
    <row r="488" spans="6:12">
      <c r="F488" s="1"/>
      <c r="G488" s="1"/>
      <c r="I488" s="3"/>
      <c r="J488" s="12"/>
      <c r="K488" s="12"/>
      <c r="L488" s="9"/>
    </row>
    <row r="489" spans="6:12">
      <c r="F489" s="1"/>
      <c r="G489" s="1"/>
      <c r="I489" s="3"/>
      <c r="J489" s="12"/>
      <c r="K489" s="12"/>
      <c r="L489" s="9"/>
    </row>
    <row r="490" spans="6:12">
      <c r="F490" s="1"/>
      <c r="G490" s="1"/>
      <c r="I490" s="3"/>
      <c r="J490" s="12"/>
      <c r="K490" s="12"/>
      <c r="L490" s="9"/>
    </row>
    <row r="491" spans="6:12">
      <c r="F491" s="1"/>
      <c r="G491" s="1"/>
      <c r="I491" s="3"/>
      <c r="J491" s="12"/>
      <c r="K491" s="12"/>
      <c r="L491" s="9"/>
    </row>
    <row r="492" spans="6:12">
      <c r="F492" s="1"/>
      <c r="G492" s="1"/>
      <c r="I492" s="3"/>
      <c r="J492" s="12"/>
      <c r="K492" s="12"/>
      <c r="L492" s="9"/>
    </row>
    <row r="493" spans="6:12">
      <c r="F493" s="1"/>
      <c r="G493" s="1"/>
      <c r="I493" s="3"/>
      <c r="J493" s="12"/>
      <c r="K493" s="12"/>
      <c r="L493" s="9"/>
    </row>
    <row r="494" spans="6:12">
      <c r="F494" s="1"/>
      <c r="G494" s="1"/>
      <c r="I494" s="3"/>
      <c r="J494" s="12"/>
      <c r="K494" s="12"/>
      <c r="L494" s="9"/>
    </row>
    <row r="495" spans="6:12">
      <c r="F495" s="1"/>
      <c r="G495" s="1"/>
      <c r="I495" s="3"/>
      <c r="J495" s="12"/>
      <c r="K495" s="12"/>
      <c r="L495" s="9"/>
    </row>
    <row r="496" spans="6:12">
      <c r="F496" s="1"/>
      <c r="G496" s="1"/>
      <c r="I496" s="3"/>
      <c r="J496" s="12"/>
      <c r="K496" s="12"/>
      <c r="L496" s="9"/>
    </row>
    <row r="497" spans="6:12">
      <c r="F497" s="1"/>
      <c r="G497" s="1"/>
      <c r="I497" s="3"/>
      <c r="J497" s="12"/>
      <c r="K497" s="12"/>
      <c r="L497" s="9"/>
    </row>
    <row r="498" spans="6:12">
      <c r="F498" s="1"/>
      <c r="G498" s="1"/>
      <c r="I498" s="3"/>
      <c r="J498" s="12"/>
      <c r="K498" s="12"/>
      <c r="L498" s="9"/>
    </row>
    <row r="499" spans="6:12">
      <c r="F499" s="1"/>
      <c r="G499" s="1"/>
      <c r="I499" s="3"/>
      <c r="J499" s="12"/>
      <c r="K499" s="12"/>
      <c r="L499" s="9"/>
    </row>
    <row r="500" spans="6:12">
      <c r="F500" s="1"/>
      <c r="G500" s="1"/>
      <c r="I500" s="3"/>
      <c r="J500" s="12"/>
      <c r="K500" s="12"/>
      <c r="L500" s="9"/>
    </row>
    <row r="501" spans="6:12">
      <c r="F501" s="1"/>
      <c r="G501" s="1"/>
      <c r="I501" s="3"/>
      <c r="J501" s="12"/>
      <c r="K501" s="12"/>
      <c r="L501" s="9"/>
    </row>
    <row r="502" spans="6:12">
      <c r="F502" s="1"/>
      <c r="G502" s="1"/>
      <c r="I502" s="3"/>
      <c r="J502" s="12"/>
      <c r="K502" s="12"/>
      <c r="L502" s="9"/>
    </row>
    <row r="503" spans="6:12">
      <c r="F503" s="1"/>
      <c r="G503" s="1"/>
      <c r="I503" s="3"/>
      <c r="J503" s="12"/>
      <c r="K503" s="12"/>
      <c r="L503" s="9"/>
    </row>
    <row r="504" spans="6:12">
      <c r="F504" s="1"/>
      <c r="G504" s="1"/>
      <c r="I504" s="3"/>
      <c r="J504" s="12"/>
      <c r="K504" s="12"/>
      <c r="L504" s="9"/>
    </row>
    <row r="505" spans="6:12">
      <c r="F505" s="1"/>
      <c r="G505" s="1"/>
      <c r="I505" s="3"/>
      <c r="J505" s="12"/>
      <c r="K505" s="12"/>
      <c r="L505" s="9"/>
    </row>
    <row r="506" spans="6:12">
      <c r="F506" s="1"/>
      <c r="G506" s="1"/>
      <c r="I506" s="3"/>
      <c r="J506" s="12"/>
      <c r="K506" s="12"/>
      <c r="L506" s="9"/>
    </row>
    <row r="507" spans="6:12">
      <c r="F507" s="1"/>
      <c r="G507" s="1"/>
      <c r="I507" s="3"/>
      <c r="J507" s="12"/>
      <c r="K507" s="12"/>
      <c r="L507" s="9"/>
    </row>
    <row r="508" spans="6:12">
      <c r="F508" s="1"/>
      <c r="G508" s="1"/>
      <c r="I508" s="3"/>
      <c r="J508" s="12"/>
      <c r="K508" s="12"/>
      <c r="L508" s="9"/>
    </row>
    <row r="509" spans="6:12">
      <c r="F509" s="1"/>
      <c r="G509" s="1"/>
      <c r="I509" s="3"/>
      <c r="J509" s="12"/>
      <c r="K509" s="12"/>
      <c r="L509" s="9"/>
    </row>
    <row r="510" spans="6:12">
      <c r="F510" s="1"/>
      <c r="G510" s="1"/>
      <c r="I510" s="3"/>
      <c r="J510" s="12"/>
      <c r="K510" s="12"/>
      <c r="L510" s="9"/>
    </row>
    <row r="511" spans="6:12">
      <c r="F511" s="1"/>
      <c r="G511" s="1"/>
      <c r="I511" s="3"/>
      <c r="J511" s="12"/>
      <c r="K511" s="12"/>
      <c r="L511" s="9"/>
    </row>
    <row r="512" spans="6:12">
      <c r="F512" s="1"/>
      <c r="G512" s="1"/>
      <c r="I512" s="3"/>
      <c r="J512" s="12"/>
      <c r="K512" s="12"/>
      <c r="L512" s="9"/>
    </row>
    <row r="513" spans="6:12">
      <c r="F513" s="1"/>
      <c r="G513" s="1"/>
      <c r="I513" s="3"/>
      <c r="J513" s="12"/>
      <c r="K513" s="12"/>
      <c r="L513" s="9"/>
    </row>
    <row r="514" spans="6:12">
      <c r="F514" s="1"/>
      <c r="G514" s="1"/>
      <c r="I514" s="3"/>
      <c r="J514" s="12"/>
      <c r="K514" s="12"/>
      <c r="L514" s="9"/>
    </row>
    <row r="515" spans="6:12">
      <c r="F515" s="1"/>
      <c r="G515" s="1"/>
      <c r="I515" s="3"/>
      <c r="J515" s="12"/>
      <c r="K515" s="12"/>
      <c r="L515" s="9"/>
    </row>
    <row r="516" spans="6:12">
      <c r="F516" s="1"/>
      <c r="G516" s="1"/>
      <c r="I516" s="3"/>
      <c r="J516" s="12"/>
      <c r="K516" s="12"/>
      <c r="L516" s="9"/>
    </row>
    <row r="517" spans="6:12">
      <c r="F517" s="1"/>
      <c r="G517" s="1"/>
      <c r="I517" s="3"/>
      <c r="J517" s="12"/>
      <c r="K517" s="12"/>
      <c r="L517" s="9"/>
    </row>
    <row r="518" spans="6:12">
      <c r="F518" s="1"/>
      <c r="G518" s="1"/>
      <c r="I518" s="3"/>
      <c r="J518" s="12"/>
      <c r="K518" s="12"/>
      <c r="L518" s="9"/>
    </row>
    <row r="519" spans="6:12">
      <c r="F519" s="1"/>
      <c r="G519" s="1"/>
      <c r="I519" s="3"/>
      <c r="J519" s="12"/>
      <c r="K519" s="12"/>
      <c r="L519" s="9"/>
    </row>
    <row r="520" spans="6:12">
      <c r="F520" s="1"/>
      <c r="G520" s="1"/>
      <c r="I520" s="3"/>
      <c r="J520" s="12"/>
      <c r="K520" s="12"/>
      <c r="L520" s="9"/>
    </row>
    <row r="521" spans="6:12">
      <c r="F521" s="1"/>
      <c r="G521" s="1"/>
      <c r="I521" s="3"/>
      <c r="J521" s="12"/>
      <c r="K521" s="12"/>
      <c r="L521" s="9"/>
    </row>
    <row r="522" spans="6:12">
      <c r="F522" s="1"/>
      <c r="G522" s="1"/>
      <c r="I522" s="3"/>
      <c r="J522" s="12"/>
      <c r="K522" s="12"/>
      <c r="L522" s="9"/>
    </row>
    <row r="523" spans="6:12">
      <c r="F523" s="1"/>
      <c r="G523" s="1"/>
      <c r="I523" s="3"/>
      <c r="J523" s="12"/>
      <c r="K523" s="12"/>
      <c r="L523" s="9"/>
    </row>
    <row r="524" spans="6:12">
      <c r="F524" s="1"/>
      <c r="G524" s="1"/>
      <c r="I524" s="3"/>
      <c r="J524" s="12"/>
      <c r="K524" s="12"/>
      <c r="L524" s="9"/>
    </row>
    <row r="525" spans="6:12">
      <c r="F525" s="1"/>
      <c r="G525" s="1"/>
      <c r="I525" s="3"/>
      <c r="J525" s="12"/>
      <c r="K525" s="12"/>
      <c r="L525" s="9"/>
    </row>
    <row r="526" spans="6:12">
      <c r="F526" s="1"/>
      <c r="G526" s="1"/>
      <c r="I526" s="3"/>
      <c r="J526" s="12"/>
      <c r="K526" s="12"/>
      <c r="L526" s="9"/>
    </row>
    <row r="527" spans="6:12">
      <c r="F527" s="1"/>
      <c r="G527" s="1"/>
      <c r="I527" s="3"/>
      <c r="J527" s="12"/>
      <c r="K527" s="12"/>
      <c r="L527" s="9"/>
    </row>
    <row r="528" spans="6:12">
      <c r="F528" s="1"/>
      <c r="G528" s="1"/>
      <c r="I528" s="3"/>
      <c r="J528" s="12"/>
      <c r="K528" s="12"/>
      <c r="L528" s="9"/>
    </row>
    <row r="529" spans="6:12">
      <c r="F529" s="1"/>
      <c r="G529" s="1"/>
      <c r="I529" s="3"/>
      <c r="J529" s="12"/>
      <c r="K529" s="12"/>
      <c r="L529" s="9"/>
    </row>
    <row r="530" spans="6:12">
      <c r="F530" s="1"/>
      <c r="G530" s="1"/>
      <c r="I530" s="3"/>
      <c r="J530" s="12"/>
      <c r="K530" s="12"/>
      <c r="L530" s="9"/>
    </row>
    <row r="531" spans="6:12">
      <c r="F531" s="1"/>
      <c r="G531" s="1"/>
      <c r="I531" s="3"/>
      <c r="J531" s="12"/>
      <c r="K531" s="12"/>
      <c r="L531" s="9"/>
    </row>
    <row r="532" spans="6:12">
      <c r="F532" s="1"/>
      <c r="G532" s="1"/>
      <c r="I532" s="3"/>
      <c r="J532" s="12"/>
      <c r="K532" s="12"/>
      <c r="L532" s="9"/>
    </row>
    <row r="533" spans="6:12">
      <c r="F533" s="1"/>
      <c r="G533" s="1"/>
      <c r="I533" s="3"/>
      <c r="J533" s="12"/>
      <c r="K533" s="12"/>
      <c r="L533" s="9"/>
    </row>
    <row r="534" spans="6:12">
      <c r="F534" s="1"/>
      <c r="G534" s="1"/>
      <c r="I534" s="3"/>
      <c r="J534" s="12"/>
      <c r="K534" s="12"/>
      <c r="L534" s="9"/>
    </row>
    <row r="535" spans="6:12">
      <c r="F535" s="1"/>
      <c r="G535" s="1"/>
      <c r="I535" s="3"/>
      <c r="J535" s="12"/>
      <c r="K535" s="12"/>
      <c r="L535" s="9"/>
    </row>
    <row r="536" spans="6:12">
      <c r="F536" s="1"/>
      <c r="G536" s="1"/>
      <c r="I536" s="3"/>
      <c r="J536" s="12"/>
      <c r="K536" s="12"/>
      <c r="L536" s="9"/>
    </row>
    <row r="537" spans="6:12">
      <c r="F537" s="1"/>
      <c r="G537" s="1"/>
      <c r="I537" s="3"/>
      <c r="J537" s="12"/>
      <c r="K537" s="12"/>
      <c r="L537" s="9"/>
    </row>
    <row r="538" spans="6:12">
      <c r="F538" s="1"/>
      <c r="G538" s="1"/>
      <c r="I538" s="3"/>
      <c r="J538" s="12"/>
      <c r="K538" s="12"/>
      <c r="L538" s="9"/>
    </row>
    <row r="539" spans="6:12">
      <c r="F539" s="1"/>
      <c r="G539" s="1"/>
      <c r="I539" s="3"/>
      <c r="J539" s="12"/>
      <c r="K539" s="12"/>
      <c r="L539" s="9"/>
    </row>
    <row r="540" spans="6:12">
      <c r="F540" s="1"/>
      <c r="G540" s="1"/>
      <c r="I540" s="3"/>
      <c r="J540" s="12"/>
      <c r="K540" s="12"/>
      <c r="L540" s="9"/>
    </row>
    <row r="541" spans="6:12">
      <c r="F541" s="1"/>
      <c r="G541" s="1"/>
      <c r="I541" s="3"/>
      <c r="J541" s="12"/>
      <c r="K541" s="12"/>
      <c r="L541" s="9"/>
    </row>
    <row r="542" spans="6:12">
      <c r="F542" s="1"/>
      <c r="G542" s="1"/>
      <c r="I542" s="3"/>
      <c r="J542" s="12"/>
      <c r="K542" s="12"/>
      <c r="L542" s="9"/>
    </row>
    <row r="543" spans="6:12">
      <c r="F543" s="1"/>
      <c r="G543" s="1"/>
      <c r="I543" s="3"/>
      <c r="J543" s="12"/>
      <c r="K543" s="12"/>
      <c r="L543" s="9"/>
    </row>
    <row r="544" spans="6:12">
      <c r="F544" s="1"/>
      <c r="G544" s="1"/>
      <c r="I544" s="3"/>
      <c r="J544" s="12"/>
      <c r="K544" s="12"/>
      <c r="L544" s="9"/>
    </row>
    <row r="545" spans="6:12">
      <c r="F545" s="1"/>
      <c r="G545" s="1"/>
      <c r="I545" s="3"/>
      <c r="J545" s="12"/>
      <c r="K545" s="12"/>
      <c r="L545" s="9"/>
    </row>
    <row r="546" spans="6:12">
      <c r="F546" s="1"/>
      <c r="G546" s="1"/>
      <c r="I546" s="3"/>
      <c r="J546" s="12"/>
      <c r="K546" s="12"/>
      <c r="L546" s="9"/>
    </row>
    <row r="547" spans="6:12">
      <c r="F547" s="1"/>
      <c r="G547" s="1"/>
      <c r="I547" s="3"/>
      <c r="J547" s="12"/>
      <c r="K547" s="12"/>
      <c r="L547" s="9"/>
    </row>
    <row r="548" spans="6:12">
      <c r="F548" s="1"/>
      <c r="G548" s="1"/>
      <c r="I548" s="3"/>
      <c r="J548" s="12"/>
      <c r="K548" s="12"/>
      <c r="L548" s="9"/>
    </row>
    <row r="549" spans="6:12">
      <c r="F549" s="1"/>
      <c r="G549" s="1"/>
      <c r="I549" s="3"/>
      <c r="J549" s="12"/>
      <c r="K549" s="12"/>
      <c r="L549" s="9"/>
    </row>
    <row r="550" spans="6:12">
      <c r="F550" s="1"/>
      <c r="G550" s="1"/>
      <c r="I550" s="3"/>
      <c r="J550" s="12"/>
      <c r="K550" s="12"/>
      <c r="L550" s="9"/>
    </row>
    <row r="551" spans="6:12">
      <c r="F551" s="1"/>
      <c r="G551" s="1"/>
      <c r="I551" s="3"/>
      <c r="J551" s="12"/>
      <c r="K551" s="12"/>
      <c r="L551" s="9"/>
    </row>
    <row r="552" spans="6:12">
      <c r="F552" s="1"/>
      <c r="G552" s="1"/>
      <c r="I552" s="3"/>
      <c r="J552" s="12"/>
      <c r="K552" s="12"/>
      <c r="L552" s="9"/>
    </row>
    <row r="553" spans="6:12">
      <c r="F553" s="1"/>
      <c r="G553" s="1"/>
      <c r="I553" s="3"/>
      <c r="J553" s="12"/>
      <c r="K553" s="12"/>
      <c r="L553" s="9"/>
    </row>
    <row r="554" spans="6:12">
      <c r="F554" s="1"/>
      <c r="G554" s="1"/>
      <c r="I554" s="3"/>
      <c r="J554" s="12"/>
      <c r="K554" s="12"/>
      <c r="L554" s="9"/>
    </row>
    <row r="555" spans="6:12">
      <c r="F555" s="1"/>
      <c r="G555" s="1"/>
      <c r="I555" s="3"/>
      <c r="J555" s="12"/>
      <c r="K555" s="12"/>
      <c r="L555" s="9"/>
    </row>
    <row r="556" spans="6:12">
      <c r="F556" s="1"/>
      <c r="G556" s="1"/>
      <c r="I556" s="3"/>
      <c r="J556" s="12"/>
      <c r="K556" s="12"/>
      <c r="L556" s="9"/>
    </row>
    <row r="557" spans="6:12">
      <c r="F557" s="1"/>
      <c r="G557" s="1"/>
      <c r="I557" s="3"/>
      <c r="J557" s="12"/>
      <c r="K557" s="12"/>
      <c r="L557" s="9"/>
    </row>
    <row r="558" spans="6:12">
      <c r="F558" s="1"/>
      <c r="G558" s="1"/>
      <c r="I558" s="3"/>
      <c r="J558" s="12"/>
      <c r="K558" s="12"/>
      <c r="L558" s="9"/>
    </row>
    <row r="559" spans="6:12">
      <c r="F559" s="1"/>
      <c r="G559" s="1"/>
      <c r="I559" s="3"/>
      <c r="J559" s="12"/>
      <c r="K559" s="12"/>
      <c r="L559" s="9"/>
    </row>
    <row r="560" spans="6:12">
      <c r="F560" s="1"/>
      <c r="G560" s="1"/>
      <c r="I560" s="3"/>
      <c r="J560" s="12"/>
      <c r="K560" s="12"/>
      <c r="L560" s="9"/>
    </row>
    <row r="561" spans="6:12">
      <c r="F561" s="1"/>
      <c r="G561" s="1"/>
      <c r="I561" s="3"/>
      <c r="J561" s="12"/>
      <c r="K561" s="12"/>
      <c r="L561" s="9"/>
    </row>
    <row r="562" spans="6:12">
      <c r="F562" s="1"/>
      <c r="G562" s="1"/>
      <c r="I562" s="3"/>
      <c r="J562" s="12"/>
      <c r="K562" s="12"/>
      <c r="L562" s="9"/>
    </row>
    <row r="563" spans="6:12">
      <c r="F563" s="1"/>
      <c r="G563" s="1"/>
      <c r="I563" s="3"/>
      <c r="J563" s="12"/>
      <c r="K563" s="12"/>
      <c r="L563" s="9"/>
    </row>
    <row r="564" spans="6:12">
      <c r="F564" s="1"/>
      <c r="G564" s="1"/>
      <c r="I564" s="3"/>
      <c r="J564" s="12"/>
      <c r="K564" s="12"/>
      <c r="L564" s="9"/>
    </row>
    <row r="565" spans="6:12">
      <c r="F565" s="1"/>
      <c r="G565" s="1"/>
      <c r="I565" s="3"/>
      <c r="J565" s="12"/>
      <c r="K565" s="12"/>
      <c r="L565" s="9"/>
    </row>
    <row r="566" spans="6:12">
      <c r="F566" s="1"/>
      <c r="G566" s="1"/>
      <c r="I566" s="3"/>
      <c r="J566" s="12"/>
      <c r="K566" s="12"/>
      <c r="L566" s="9"/>
    </row>
    <row r="567" spans="6:12">
      <c r="F567" s="1"/>
      <c r="G567" s="1"/>
      <c r="I567" s="3"/>
      <c r="J567" s="12"/>
      <c r="K567" s="12"/>
      <c r="L567" s="9"/>
    </row>
    <row r="568" spans="6:12">
      <c r="F568" s="1"/>
      <c r="G568" s="1"/>
      <c r="I568" s="3"/>
      <c r="J568" s="12"/>
      <c r="K568" s="12"/>
      <c r="L568" s="9"/>
    </row>
    <row r="569" spans="6:12">
      <c r="F569" s="1"/>
      <c r="G569" s="1"/>
      <c r="I569" s="3"/>
      <c r="J569" s="12"/>
      <c r="K569" s="12"/>
      <c r="L569" s="9"/>
    </row>
    <row r="570" spans="6:12">
      <c r="F570" s="1"/>
      <c r="G570" s="1"/>
      <c r="I570" s="3"/>
      <c r="J570" s="12"/>
      <c r="K570" s="12"/>
      <c r="L570" s="9"/>
    </row>
    <row r="571" spans="6:12">
      <c r="F571" s="1"/>
      <c r="G571" s="1"/>
      <c r="I571" s="3"/>
      <c r="J571" s="12"/>
      <c r="K571" s="12"/>
      <c r="L571" s="9"/>
    </row>
    <row r="572" spans="6:12">
      <c r="F572" s="1"/>
      <c r="G572" s="1"/>
      <c r="I572" s="3"/>
      <c r="J572" s="12"/>
      <c r="K572" s="12"/>
      <c r="L572" s="9"/>
    </row>
    <row r="573" spans="6:12">
      <c r="F573" s="1"/>
      <c r="G573" s="1"/>
      <c r="I573" s="3"/>
      <c r="J573" s="12"/>
      <c r="K573" s="12"/>
      <c r="L573" s="9"/>
    </row>
    <row r="574" spans="6:12">
      <c r="F574" s="1"/>
      <c r="G574" s="1"/>
      <c r="I574" s="3"/>
      <c r="J574" s="12"/>
      <c r="K574" s="12"/>
      <c r="L574" s="9"/>
    </row>
    <row r="575" spans="6:12">
      <c r="F575" s="1"/>
      <c r="G575" s="1"/>
      <c r="I575" s="3"/>
      <c r="J575" s="12"/>
      <c r="K575" s="12"/>
      <c r="L575" s="9"/>
    </row>
    <row r="576" spans="6:12">
      <c r="F576" s="1"/>
      <c r="G576" s="1"/>
      <c r="I576" s="3"/>
      <c r="J576" s="12"/>
      <c r="K576" s="12"/>
      <c r="L576" s="9"/>
    </row>
    <row r="577" spans="6:12">
      <c r="F577" s="1"/>
      <c r="G577" s="1"/>
      <c r="I577" s="3"/>
      <c r="J577" s="12"/>
      <c r="K577" s="12"/>
      <c r="L577" s="9"/>
    </row>
    <row r="578" spans="6:12">
      <c r="F578" s="1"/>
      <c r="G578" s="1"/>
      <c r="I578" s="3"/>
      <c r="J578" s="12"/>
      <c r="K578" s="12"/>
      <c r="L578" s="9"/>
    </row>
    <row r="579" spans="6:12">
      <c r="F579" s="1"/>
      <c r="G579" s="1"/>
      <c r="I579" s="3"/>
      <c r="J579" s="12"/>
      <c r="K579" s="12"/>
      <c r="L579" s="9"/>
    </row>
    <row r="580" spans="6:12">
      <c r="F580" s="1"/>
      <c r="G580" s="1"/>
      <c r="I580" s="3"/>
      <c r="J580" s="12"/>
      <c r="K580" s="12"/>
      <c r="L580" s="9"/>
    </row>
    <row r="581" spans="6:12">
      <c r="F581" s="1"/>
      <c r="G581" s="1"/>
      <c r="I581" s="3"/>
      <c r="J581" s="12"/>
      <c r="K581" s="12"/>
      <c r="L581" s="9"/>
    </row>
    <row r="582" spans="6:12">
      <c r="F582" s="1"/>
      <c r="G582" s="1"/>
      <c r="I582" s="3"/>
      <c r="J582" s="12"/>
      <c r="K582" s="12"/>
      <c r="L582" s="9"/>
    </row>
    <row r="583" spans="6:12">
      <c r="F583" s="1"/>
      <c r="G583" s="1"/>
      <c r="I583" s="3"/>
      <c r="J583" s="12"/>
      <c r="K583" s="12"/>
      <c r="L583" s="9"/>
    </row>
    <row r="584" spans="6:12">
      <c r="F584" s="1"/>
      <c r="G584" s="1"/>
      <c r="I584" s="3"/>
      <c r="J584" s="12"/>
      <c r="K584" s="12"/>
      <c r="L584" s="9"/>
    </row>
    <row r="585" spans="6:12">
      <c r="F585" s="1"/>
      <c r="G585" s="1"/>
      <c r="I585" s="3"/>
      <c r="J585" s="12"/>
      <c r="K585" s="12"/>
      <c r="L585" s="9"/>
    </row>
    <row r="586" spans="6:12">
      <c r="F586" s="1"/>
      <c r="G586" s="1"/>
      <c r="I586" s="3"/>
      <c r="J586" s="12"/>
      <c r="K586" s="12"/>
      <c r="L586" s="9"/>
    </row>
    <row r="587" spans="6:12">
      <c r="F587" s="1"/>
      <c r="G587" s="1"/>
      <c r="I587" s="3"/>
      <c r="J587" s="12"/>
      <c r="K587" s="12"/>
      <c r="L587" s="9"/>
    </row>
    <row r="588" spans="6:12">
      <c r="F588" s="1"/>
      <c r="G588" s="1"/>
      <c r="I588" s="3"/>
      <c r="J588" s="12"/>
      <c r="K588" s="12"/>
      <c r="L588" s="9"/>
    </row>
    <row r="589" spans="6:12">
      <c r="F589" s="1"/>
      <c r="G589" s="1"/>
      <c r="I589" s="3"/>
      <c r="J589" s="12"/>
      <c r="K589" s="12"/>
      <c r="L589" s="9"/>
    </row>
    <row r="590" spans="6:12">
      <c r="F590" s="1"/>
      <c r="G590" s="1"/>
      <c r="I590" s="3"/>
      <c r="J590" s="12"/>
      <c r="K590" s="12"/>
      <c r="L590" s="9"/>
    </row>
    <row r="591" spans="6:12">
      <c r="F591" s="1"/>
      <c r="G591" s="1"/>
      <c r="I591" s="3"/>
      <c r="J591" s="12"/>
      <c r="K591" s="12"/>
      <c r="L591" s="9"/>
    </row>
    <row r="592" spans="6:12">
      <c r="F592" s="1"/>
      <c r="G592" s="1"/>
      <c r="I592" s="3"/>
      <c r="J592" s="12"/>
      <c r="K592" s="12"/>
      <c r="L592" s="9"/>
    </row>
    <row r="593" spans="6:12">
      <c r="F593" s="1"/>
      <c r="G593" s="1"/>
      <c r="I593" s="3"/>
      <c r="J593" s="12"/>
      <c r="K593" s="12"/>
      <c r="L593" s="9"/>
    </row>
    <row r="594" spans="6:12">
      <c r="F594" s="1"/>
      <c r="G594" s="1"/>
      <c r="I594" s="3"/>
      <c r="J594" s="12"/>
      <c r="K594" s="12"/>
      <c r="L594" s="9"/>
    </row>
    <row r="595" spans="6:12">
      <c r="F595" s="1"/>
      <c r="G595" s="1"/>
      <c r="I595" s="3"/>
      <c r="J595" s="12"/>
      <c r="K595" s="12"/>
      <c r="L595" s="9"/>
    </row>
    <row r="596" spans="6:12">
      <c r="F596" s="1"/>
      <c r="G596" s="1"/>
      <c r="I596" s="3"/>
      <c r="J596" s="12"/>
      <c r="K596" s="12"/>
      <c r="L596" s="9"/>
    </row>
    <row r="597" spans="6:12">
      <c r="F597" s="1"/>
      <c r="G597" s="1"/>
      <c r="I597" s="3"/>
      <c r="J597" s="12"/>
      <c r="K597" s="12"/>
      <c r="L597" s="9"/>
    </row>
    <row r="598" spans="6:12">
      <c r="F598" s="1"/>
      <c r="G598" s="1"/>
      <c r="I598" s="3"/>
      <c r="J598" s="12"/>
      <c r="K598" s="12"/>
      <c r="L598" s="9"/>
    </row>
    <row r="599" spans="6:12">
      <c r="F599" s="1"/>
      <c r="G599" s="1"/>
      <c r="I599" s="3"/>
      <c r="J599" s="12"/>
      <c r="K599" s="12"/>
      <c r="L599" s="9"/>
    </row>
    <row r="600" spans="6:12">
      <c r="F600" s="1"/>
      <c r="G600" s="1"/>
      <c r="I600" s="3"/>
      <c r="J600" s="12"/>
      <c r="K600" s="12"/>
      <c r="L600" s="9"/>
    </row>
    <row r="601" spans="6:12">
      <c r="F601" s="1"/>
      <c r="G601" s="1"/>
      <c r="I601" s="3"/>
      <c r="J601" s="12"/>
      <c r="K601" s="12"/>
      <c r="L601" s="9"/>
    </row>
    <row r="602" spans="6:12">
      <c r="F602" s="1"/>
      <c r="G602" s="1"/>
      <c r="I602" s="3"/>
      <c r="J602" s="12"/>
      <c r="K602" s="12"/>
      <c r="L602" s="9"/>
    </row>
    <row r="603" spans="6:12">
      <c r="F603" s="1"/>
      <c r="G603" s="1"/>
      <c r="I603" s="3"/>
      <c r="J603" s="12"/>
      <c r="K603" s="12"/>
      <c r="L603" s="9"/>
    </row>
    <row r="604" spans="6:12">
      <c r="F604" s="1"/>
      <c r="G604" s="1"/>
      <c r="I604" s="3"/>
      <c r="J604" s="12"/>
      <c r="K604" s="12"/>
      <c r="L604" s="9"/>
    </row>
    <row r="605" spans="6:12">
      <c r="F605" s="1"/>
      <c r="G605" s="1"/>
      <c r="I605" s="3"/>
      <c r="J605" s="12"/>
      <c r="K605" s="12"/>
      <c r="L605" s="9"/>
    </row>
    <row r="606" spans="6:12">
      <c r="F606" s="1"/>
      <c r="G606" s="1"/>
      <c r="I606" s="3"/>
      <c r="J606" s="12"/>
      <c r="K606" s="12"/>
      <c r="L606" s="9"/>
    </row>
    <row r="607" spans="6:12">
      <c r="F607" s="1"/>
      <c r="G607" s="1"/>
      <c r="I607" s="3"/>
      <c r="J607" s="12"/>
      <c r="K607" s="12"/>
      <c r="L607" s="9"/>
    </row>
    <row r="608" spans="6:12">
      <c r="F608" s="1"/>
      <c r="G608" s="1"/>
      <c r="I608" s="3"/>
      <c r="J608" s="12"/>
      <c r="K608" s="12"/>
      <c r="L608" s="9"/>
    </row>
    <row r="609" spans="6:12">
      <c r="F609" s="1"/>
      <c r="G609" s="1"/>
      <c r="I609" s="3"/>
      <c r="J609" s="12"/>
      <c r="K609" s="12"/>
      <c r="L609" s="9"/>
    </row>
    <row r="610" spans="6:12">
      <c r="F610" s="1"/>
      <c r="G610" s="1"/>
      <c r="I610" s="3"/>
      <c r="J610" s="12"/>
      <c r="K610" s="12"/>
      <c r="L610" s="9"/>
    </row>
    <row r="611" spans="6:12">
      <c r="F611" s="1"/>
      <c r="G611" s="1"/>
      <c r="I611" s="3"/>
      <c r="J611" s="12"/>
      <c r="K611" s="12"/>
      <c r="L611" s="9"/>
    </row>
    <row r="612" spans="6:12">
      <c r="F612" s="1"/>
      <c r="G612" s="1"/>
      <c r="I612" s="3"/>
      <c r="J612" s="12"/>
      <c r="K612" s="12"/>
      <c r="L612" s="9"/>
    </row>
    <row r="613" spans="6:12">
      <c r="F613" s="1"/>
      <c r="G613" s="1"/>
      <c r="I613" s="3"/>
      <c r="J613" s="12"/>
      <c r="K613" s="12"/>
      <c r="L613" s="9"/>
    </row>
    <row r="614" spans="6:12">
      <c r="F614" s="1"/>
      <c r="G614" s="1"/>
      <c r="I614" s="3"/>
      <c r="J614" s="12"/>
      <c r="K614" s="12"/>
      <c r="L614" s="9"/>
    </row>
    <row r="615" spans="6:12">
      <c r="F615" s="1"/>
      <c r="G615" s="1"/>
      <c r="I615" s="3"/>
      <c r="J615" s="12"/>
      <c r="K615" s="12"/>
      <c r="L615" s="9"/>
    </row>
    <row r="616" spans="6:12">
      <c r="F616" s="1"/>
      <c r="G616" s="1"/>
      <c r="I616" s="3"/>
      <c r="J616" s="12"/>
      <c r="K616" s="12"/>
      <c r="L616" s="9"/>
    </row>
    <row r="617" spans="6:12">
      <c r="F617" s="1"/>
      <c r="G617" s="1"/>
      <c r="I617" s="3"/>
      <c r="J617" s="12"/>
      <c r="K617" s="12"/>
      <c r="L617" s="9"/>
    </row>
    <row r="618" spans="6:12">
      <c r="F618" s="1"/>
      <c r="G618" s="1"/>
      <c r="I618" s="3"/>
      <c r="J618" s="12"/>
      <c r="K618" s="12"/>
      <c r="L618" s="9"/>
    </row>
    <row r="619" spans="6:12">
      <c r="F619" s="1"/>
      <c r="G619" s="1"/>
      <c r="I619" s="3"/>
      <c r="J619" s="12"/>
      <c r="K619" s="12"/>
      <c r="L619" s="9"/>
    </row>
    <row r="620" spans="6:12">
      <c r="F620" s="1"/>
      <c r="G620" s="1"/>
      <c r="I620" s="3"/>
      <c r="J620" s="12"/>
      <c r="K620" s="12"/>
      <c r="L620" s="9"/>
    </row>
    <row r="621" spans="6:12">
      <c r="F621" s="1"/>
      <c r="G621" s="1"/>
      <c r="I621" s="3"/>
      <c r="J621" s="12"/>
      <c r="K621" s="12"/>
      <c r="L621" s="9"/>
    </row>
    <row r="622" spans="6:12">
      <c r="F622" s="1"/>
      <c r="G622" s="1"/>
      <c r="I622" s="3"/>
      <c r="J622" s="12"/>
      <c r="K622" s="12"/>
      <c r="L622" s="9"/>
    </row>
    <row r="623" spans="6:12">
      <c r="F623" s="1"/>
      <c r="G623" s="1"/>
      <c r="I623" s="3"/>
      <c r="J623" s="12"/>
      <c r="K623" s="12"/>
      <c r="L623" s="9"/>
    </row>
    <row r="624" spans="6:12">
      <c r="F624" s="1"/>
      <c r="G624" s="1"/>
      <c r="I624" s="3"/>
      <c r="J624" s="12"/>
      <c r="K624" s="12"/>
      <c r="L624" s="9"/>
    </row>
    <row r="625" spans="6:12">
      <c r="F625" s="1"/>
      <c r="G625" s="1"/>
      <c r="I625" s="3"/>
      <c r="J625" s="12"/>
      <c r="K625" s="12"/>
      <c r="L625" s="9"/>
    </row>
    <row r="626" spans="6:12">
      <c r="F626" s="1"/>
      <c r="G626" s="1"/>
      <c r="I626" s="3"/>
      <c r="J626" s="12"/>
      <c r="K626" s="12"/>
      <c r="L626" s="9"/>
    </row>
    <row r="627" spans="6:12">
      <c r="F627" s="1"/>
      <c r="G627" s="1"/>
      <c r="I627" s="3"/>
      <c r="J627" s="12"/>
      <c r="K627" s="12"/>
      <c r="L627" s="9"/>
    </row>
    <row r="628" spans="6:12">
      <c r="F628" s="1"/>
      <c r="G628" s="1"/>
      <c r="I628" s="3"/>
      <c r="J628" s="12"/>
      <c r="K628" s="12"/>
      <c r="L628" s="9"/>
    </row>
    <row r="629" spans="6:12">
      <c r="F629" s="1"/>
      <c r="G629" s="1"/>
      <c r="I629" s="3"/>
      <c r="J629" s="12"/>
      <c r="K629" s="12"/>
      <c r="L629" s="9"/>
    </row>
    <row r="630" spans="6:12">
      <c r="F630" s="1"/>
      <c r="G630" s="1"/>
      <c r="I630" s="3"/>
      <c r="J630" s="12"/>
      <c r="K630" s="12"/>
      <c r="L630" s="9"/>
    </row>
    <row r="631" spans="6:12">
      <c r="F631" s="1"/>
      <c r="G631" s="1"/>
      <c r="I631" s="3"/>
      <c r="J631" s="12"/>
      <c r="K631" s="12"/>
      <c r="L631" s="9"/>
    </row>
    <row r="632" spans="6:12">
      <c r="F632" s="1"/>
      <c r="G632" s="1"/>
      <c r="I632" s="3"/>
      <c r="J632" s="12"/>
      <c r="K632" s="12"/>
      <c r="L632" s="9"/>
    </row>
    <row r="633" spans="6:12">
      <c r="F633" s="1"/>
      <c r="G633" s="1"/>
      <c r="I633" s="3"/>
      <c r="J633" s="12"/>
      <c r="K633" s="12"/>
      <c r="L633" s="9"/>
    </row>
    <row r="634" spans="6:12">
      <c r="F634" s="1"/>
      <c r="G634" s="1"/>
      <c r="I634" s="3"/>
      <c r="J634" s="12"/>
      <c r="K634" s="12"/>
      <c r="L634" s="9"/>
    </row>
    <row r="635" spans="6:12">
      <c r="F635" s="1"/>
      <c r="G635" s="1"/>
      <c r="I635" s="3"/>
      <c r="J635" s="12"/>
      <c r="K635" s="12"/>
      <c r="L635" s="9"/>
    </row>
    <row r="636" spans="6:12">
      <c r="F636" s="1"/>
      <c r="G636" s="1"/>
      <c r="I636" s="3"/>
      <c r="J636" s="12"/>
      <c r="K636" s="12"/>
      <c r="L636" s="9"/>
    </row>
    <row r="637" spans="6:12">
      <c r="F637" s="1"/>
      <c r="G637" s="1"/>
      <c r="I637" s="3"/>
      <c r="J637" s="12"/>
      <c r="K637" s="12"/>
      <c r="L637" s="9"/>
    </row>
    <row r="638" spans="6:12">
      <c r="F638" s="1"/>
      <c r="G638" s="1"/>
      <c r="I638" s="3"/>
      <c r="J638" s="12"/>
      <c r="K638" s="12"/>
      <c r="L638" s="9"/>
    </row>
    <row r="639" spans="6:12">
      <c r="F639" s="1"/>
      <c r="G639" s="1"/>
      <c r="I639" s="3"/>
      <c r="J639" s="12"/>
      <c r="K639" s="12"/>
      <c r="L639" s="9"/>
    </row>
    <row r="640" spans="6:12">
      <c r="F640" s="1"/>
      <c r="G640" s="1"/>
      <c r="I640" s="3"/>
      <c r="J640" s="12"/>
      <c r="K640" s="12"/>
      <c r="L640" s="9"/>
    </row>
    <row r="641" spans="6:12">
      <c r="F641" s="1"/>
      <c r="G641" s="1"/>
      <c r="I641" s="3"/>
      <c r="J641" s="12"/>
      <c r="K641" s="12"/>
      <c r="L641" s="9"/>
    </row>
    <row r="642" spans="6:12">
      <c r="F642" s="1"/>
      <c r="G642" s="1"/>
      <c r="I642" s="3"/>
      <c r="J642" s="12"/>
      <c r="K642" s="12"/>
      <c r="L642" s="9"/>
    </row>
    <row r="643" spans="6:12">
      <c r="F643" s="1"/>
      <c r="G643" s="1"/>
      <c r="I643" s="3"/>
      <c r="J643" s="12"/>
      <c r="K643" s="12"/>
      <c r="L643" s="9"/>
    </row>
    <row r="644" spans="6:12">
      <c r="F644" s="1"/>
      <c r="G644" s="1"/>
      <c r="I644" s="3"/>
      <c r="J644" s="12"/>
      <c r="K644" s="12"/>
      <c r="L644" s="9"/>
    </row>
    <row r="645" spans="6:12">
      <c r="F645" s="1"/>
      <c r="G645" s="1"/>
      <c r="I645" s="3"/>
      <c r="J645" s="12"/>
      <c r="K645" s="12"/>
      <c r="L645" s="9"/>
    </row>
    <row r="646" spans="6:12">
      <c r="F646" s="1"/>
      <c r="G646" s="1"/>
      <c r="I646" s="3"/>
      <c r="J646" s="12"/>
      <c r="K646" s="12"/>
      <c r="L646" s="9"/>
    </row>
    <row r="647" spans="6:12">
      <c r="F647" s="1"/>
      <c r="G647" s="1"/>
      <c r="I647" s="3"/>
      <c r="J647" s="12"/>
      <c r="K647" s="12"/>
      <c r="L647" s="9"/>
    </row>
    <row r="648" spans="6:12">
      <c r="F648" s="1"/>
      <c r="G648" s="1"/>
      <c r="I648" s="3"/>
      <c r="J648" s="12"/>
      <c r="K648" s="12"/>
      <c r="L648" s="9"/>
    </row>
    <row r="649" spans="6:12">
      <c r="F649" s="1"/>
      <c r="G649" s="1"/>
      <c r="I649" s="3"/>
      <c r="J649" s="12"/>
      <c r="K649" s="12"/>
      <c r="L649" s="9"/>
    </row>
    <row r="650" spans="6:12">
      <c r="F650" s="1"/>
      <c r="G650" s="1"/>
      <c r="I650" s="3"/>
      <c r="J650" s="12"/>
      <c r="K650" s="12"/>
      <c r="L650" s="9"/>
    </row>
    <row r="651" spans="6:12">
      <c r="F651" s="1"/>
      <c r="G651" s="1"/>
      <c r="I651" s="3"/>
      <c r="J651" s="12"/>
      <c r="K651" s="12"/>
      <c r="L651" s="9"/>
    </row>
    <row r="652" spans="6:12">
      <c r="F652" s="1"/>
      <c r="G652" s="1"/>
      <c r="I652" s="3"/>
      <c r="J652" s="12"/>
      <c r="K652" s="12"/>
      <c r="L652" s="9"/>
    </row>
    <row r="653" spans="6:12">
      <c r="F653" s="1"/>
      <c r="G653" s="1"/>
      <c r="I653" s="3"/>
      <c r="J653" s="12"/>
      <c r="K653" s="12"/>
      <c r="L653" s="9"/>
    </row>
    <row r="654" spans="6:12">
      <c r="F654" s="1"/>
      <c r="G654" s="1"/>
      <c r="I654" s="3"/>
      <c r="J654" s="12"/>
      <c r="K654" s="12"/>
      <c r="L654" s="9"/>
    </row>
    <row r="655" spans="6:12">
      <c r="F655" s="1"/>
      <c r="G655" s="1"/>
      <c r="I655" s="3"/>
      <c r="J655" s="12"/>
      <c r="K655" s="12"/>
      <c r="L655" s="9"/>
    </row>
    <row r="656" spans="6:12">
      <c r="F656" s="1"/>
      <c r="G656" s="1"/>
      <c r="I656" s="3"/>
      <c r="J656" s="12"/>
      <c r="K656" s="12"/>
      <c r="L656" s="9"/>
    </row>
    <row r="657" spans="6:12">
      <c r="F657" s="1"/>
      <c r="G657" s="1"/>
      <c r="I657" s="3"/>
      <c r="J657" s="12"/>
      <c r="K657" s="12"/>
      <c r="L657" s="9"/>
    </row>
    <row r="658" spans="6:12">
      <c r="F658" s="1"/>
      <c r="G658" s="1"/>
      <c r="I658" s="3"/>
      <c r="J658" s="12"/>
      <c r="K658" s="12"/>
      <c r="L658" s="9"/>
    </row>
    <row r="659" spans="6:12">
      <c r="F659" s="1"/>
      <c r="G659" s="1"/>
      <c r="I659" s="3"/>
      <c r="J659" s="12"/>
      <c r="K659" s="12"/>
      <c r="L659" s="9"/>
    </row>
    <row r="660" spans="6:12">
      <c r="F660" s="1"/>
      <c r="G660" s="1"/>
      <c r="I660" s="3"/>
      <c r="J660" s="12"/>
      <c r="K660" s="12"/>
      <c r="L660" s="9"/>
    </row>
    <row r="661" spans="6:12">
      <c r="F661" s="1"/>
      <c r="G661" s="1"/>
      <c r="I661" s="3"/>
      <c r="J661" s="12"/>
      <c r="K661" s="12"/>
      <c r="L661" s="9"/>
    </row>
    <row r="662" spans="6:12">
      <c r="F662" s="1"/>
      <c r="G662" s="1"/>
      <c r="I662" s="3"/>
      <c r="J662" s="12"/>
      <c r="K662" s="12"/>
      <c r="L662" s="9"/>
    </row>
    <row r="663" spans="6:12">
      <c r="F663" s="1"/>
      <c r="G663" s="1"/>
      <c r="I663" s="3"/>
      <c r="J663" s="12"/>
      <c r="K663" s="12"/>
      <c r="L663" s="9"/>
    </row>
    <row r="664" spans="6:12">
      <c r="F664" s="1"/>
      <c r="G664" s="1"/>
      <c r="I664" s="3"/>
      <c r="J664" s="12"/>
      <c r="K664" s="12"/>
      <c r="L664" s="9"/>
    </row>
    <row r="665" spans="6:12">
      <c r="F665" s="1"/>
      <c r="G665" s="1"/>
      <c r="I665" s="3"/>
      <c r="J665" s="12"/>
      <c r="K665" s="12"/>
      <c r="L665" s="9"/>
    </row>
    <row r="666" spans="6:12">
      <c r="F666" s="1"/>
      <c r="G666" s="1"/>
      <c r="I666" s="3"/>
      <c r="J666" s="12"/>
      <c r="K666" s="12"/>
      <c r="L666" s="9"/>
    </row>
    <row r="667" spans="6:12">
      <c r="F667" s="1"/>
      <c r="G667" s="1"/>
      <c r="I667" s="3"/>
      <c r="J667" s="12"/>
      <c r="K667" s="12"/>
      <c r="L667" s="9"/>
    </row>
    <row r="668" spans="6:12">
      <c r="F668" s="1"/>
      <c r="G668" s="1"/>
      <c r="I668" s="3"/>
      <c r="J668" s="12"/>
      <c r="K668" s="12"/>
      <c r="L668" s="9"/>
    </row>
    <row r="669" spans="6:12">
      <c r="F669" s="1"/>
      <c r="G669" s="1"/>
      <c r="I669" s="3"/>
      <c r="J669" s="12"/>
      <c r="K669" s="12"/>
      <c r="L669" s="9"/>
    </row>
    <row r="670" spans="6:12">
      <c r="F670" s="1"/>
      <c r="G670" s="1"/>
      <c r="I670" s="3"/>
      <c r="J670" s="12"/>
      <c r="K670" s="12"/>
      <c r="L670" s="9"/>
    </row>
    <row r="671" spans="6:12">
      <c r="F671" s="1"/>
      <c r="G671" s="1"/>
      <c r="I671" s="3"/>
      <c r="J671" s="12"/>
      <c r="K671" s="12"/>
      <c r="L671" s="9"/>
    </row>
    <row r="672" spans="6:12">
      <c r="F672" s="1"/>
      <c r="G672" s="1"/>
      <c r="I672" s="3"/>
      <c r="J672" s="12"/>
      <c r="K672" s="12"/>
      <c r="L672" s="9"/>
    </row>
    <row r="673" spans="6:12">
      <c r="F673" s="1"/>
      <c r="G673" s="1"/>
      <c r="I673" s="3"/>
      <c r="J673" s="12"/>
      <c r="K673" s="12"/>
      <c r="L673" s="9"/>
    </row>
    <row r="674" spans="6:12">
      <c r="F674" s="1"/>
      <c r="G674" s="1"/>
      <c r="I674" s="3"/>
      <c r="J674" s="12"/>
      <c r="K674" s="12"/>
      <c r="L674" s="9"/>
    </row>
    <row r="675" spans="6:12">
      <c r="F675" s="1"/>
      <c r="G675" s="1"/>
      <c r="I675" s="3"/>
      <c r="J675" s="12"/>
      <c r="K675" s="12"/>
      <c r="L675" s="9"/>
    </row>
    <row r="676" spans="6:12">
      <c r="F676" s="1"/>
      <c r="G676" s="1"/>
      <c r="I676" s="3"/>
      <c r="J676" s="12"/>
      <c r="K676" s="12"/>
      <c r="L676" s="9"/>
    </row>
    <row r="677" spans="6:12">
      <c r="F677" s="1"/>
      <c r="G677" s="1"/>
      <c r="I677" s="3"/>
      <c r="J677" s="12"/>
      <c r="K677" s="12"/>
      <c r="L677" s="9"/>
    </row>
    <row r="678" spans="6:12">
      <c r="F678" s="1"/>
      <c r="G678" s="1"/>
      <c r="I678" s="3"/>
      <c r="J678" s="12"/>
      <c r="K678" s="12"/>
      <c r="L678" s="9"/>
    </row>
    <row r="679" spans="6:12">
      <c r="F679" s="1"/>
      <c r="G679" s="1"/>
      <c r="I679" s="3"/>
      <c r="J679" s="12"/>
      <c r="K679" s="12"/>
      <c r="L679" s="9"/>
    </row>
    <row r="680" spans="6:12">
      <c r="F680" s="1"/>
      <c r="G680" s="1"/>
      <c r="I680" s="3"/>
      <c r="J680" s="12"/>
      <c r="K680" s="12"/>
      <c r="L680" s="9"/>
    </row>
    <row r="681" spans="6:12">
      <c r="F681" s="1"/>
      <c r="G681" s="1"/>
      <c r="I681" s="3"/>
      <c r="J681" s="12"/>
      <c r="K681" s="12"/>
      <c r="L681" s="9"/>
    </row>
    <row r="682" spans="6:12">
      <c r="F682" s="1"/>
      <c r="G682" s="1"/>
      <c r="I682" s="3"/>
      <c r="J682" s="12"/>
      <c r="K682" s="12"/>
      <c r="L682" s="9"/>
    </row>
    <row r="683" spans="6:12">
      <c r="F683" s="1"/>
      <c r="G683" s="1"/>
      <c r="I683" s="3"/>
      <c r="J683" s="12"/>
      <c r="K683" s="12"/>
      <c r="L683" s="9"/>
    </row>
    <row r="684" spans="6:12">
      <c r="F684" s="1"/>
      <c r="G684" s="1"/>
      <c r="I684" s="3"/>
      <c r="J684" s="12"/>
      <c r="K684" s="12"/>
      <c r="L684" s="9"/>
    </row>
    <row r="685" spans="6:12">
      <c r="F685" s="1"/>
      <c r="G685" s="1"/>
      <c r="I685" s="3"/>
      <c r="J685" s="12"/>
      <c r="K685" s="12"/>
      <c r="L685" s="9"/>
    </row>
    <row r="686" spans="6:12">
      <c r="F686" s="1"/>
      <c r="G686" s="1"/>
      <c r="I686" s="3"/>
      <c r="J686" s="12"/>
      <c r="K686" s="12"/>
      <c r="L686" s="9"/>
    </row>
    <row r="687" spans="6:12">
      <c r="F687" s="1"/>
      <c r="G687" s="1"/>
      <c r="I687" s="3"/>
      <c r="J687" s="12"/>
      <c r="K687" s="12"/>
      <c r="L687" s="9"/>
    </row>
    <row r="688" spans="6:12">
      <c r="F688" s="1"/>
      <c r="G688" s="1"/>
      <c r="I688" s="3"/>
      <c r="J688" s="12"/>
      <c r="K688" s="12"/>
      <c r="L688" s="9"/>
    </row>
    <row r="689" spans="6:12">
      <c r="F689" s="1"/>
      <c r="G689" s="1"/>
      <c r="I689" s="3"/>
      <c r="J689" s="12"/>
      <c r="K689" s="12"/>
      <c r="L689" s="9"/>
    </row>
    <row r="690" spans="6:12">
      <c r="F690" s="1"/>
      <c r="G690" s="1"/>
      <c r="I690" s="3"/>
      <c r="J690" s="12"/>
      <c r="K690" s="12"/>
      <c r="L690" s="9"/>
    </row>
    <row r="691" spans="6:12">
      <c r="F691" s="1"/>
      <c r="G691" s="1"/>
      <c r="I691" s="3"/>
      <c r="J691" s="12"/>
      <c r="K691" s="12"/>
      <c r="L691" s="9"/>
    </row>
    <row r="692" spans="6:12">
      <c r="F692" s="1"/>
      <c r="G692" s="1"/>
      <c r="I692" s="3"/>
      <c r="J692" s="12"/>
      <c r="K692" s="12"/>
      <c r="L692" s="9"/>
    </row>
    <row r="693" spans="6:12">
      <c r="F693" s="1"/>
      <c r="G693" s="1"/>
      <c r="I693" s="3"/>
      <c r="J693" s="12"/>
      <c r="K693" s="12"/>
      <c r="L693" s="9"/>
    </row>
    <row r="694" spans="6:12">
      <c r="F694" s="1"/>
      <c r="G694" s="1"/>
      <c r="I694" s="3"/>
      <c r="J694" s="12"/>
      <c r="K694" s="12"/>
      <c r="L694" s="9"/>
    </row>
    <row r="695" spans="6:12">
      <c r="F695" s="1"/>
      <c r="G695" s="1"/>
      <c r="I695" s="3"/>
      <c r="J695" s="12"/>
      <c r="K695" s="12"/>
      <c r="L695" s="9"/>
    </row>
    <row r="696" spans="6:12">
      <c r="F696" s="1"/>
      <c r="G696" s="1"/>
      <c r="I696" s="3"/>
      <c r="J696" s="12"/>
      <c r="K696" s="12"/>
      <c r="L696" s="9"/>
    </row>
    <row r="697" spans="6:12">
      <c r="F697" s="1"/>
      <c r="G697" s="1"/>
      <c r="I697" s="3"/>
      <c r="J697" s="12"/>
      <c r="K697" s="12"/>
      <c r="L697" s="9"/>
    </row>
    <row r="698" spans="6:12">
      <c r="F698" s="1"/>
      <c r="G698" s="1"/>
      <c r="I698" s="3"/>
      <c r="J698" s="12"/>
      <c r="K698" s="12"/>
      <c r="L698" s="9"/>
    </row>
    <row r="699" spans="6:12">
      <c r="F699" s="1"/>
      <c r="G699" s="1"/>
      <c r="I699" s="3"/>
      <c r="J699" s="12"/>
      <c r="K699" s="12"/>
      <c r="L699" s="9"/>
    </row>
    <row r="700" spans="6:12">
      <c r="F700" s="1"/>
      <c r="G700" s="1"/>
      <c r="I700" s="3"/>
      <c r="J700" s="12"/>
      <c r="K700" s="12"/>
      <c r="L700" s="9"/>
    </row>
    <row r="701" spans="6:12">
      <c r="F701" s="1"/>
      <c r="G701" s="1"/>
      <c r="I701" s="3"/>
      <c r="J701" s="12"/>
      <c r="K701" s="12"/>
      <c r="L701" s="9"/>
    </row>
    <row r="702" spans="6:12">
      <c r="F702" s="1"/>
      <c r="G702" s="1"/>
      <c r="I702" s="3"/>
      <c r="J702" s="12"/>
      <c r="K702" s="12"/>
      <c r="L702" s="9"/>
    </row>
    <row r="703" spans="6:12">
      <c r="F703" s="1"/>
      <c r="G703" s="1"/>
      <c r="I703" s="3"/>
      <c r="J703" s="12"/>
      <c r="K703" s="12"/>
      <c r="L703" s="9"/>
    </row>
    <row r="704" spans="6:12">
      <c r="F704" s="1"/>
      <c r="G704" s="1"/>
      <c r="I704" s="3"/>
      <c r="J704" s="12"/>
      <c r="K704" s="12"/>
      <c r="L704" s="9"/>
    </row>
    <row r="705" spans="6:12">
      <c r="F705" s="1"/>
      <c r="G705" s="1"/>
      <c r="I705" s="3"/>
      <c r="J705" s="12"/>
      <c r="K705" s="12"/>
      <c r="L705" s="9"/>
    </row>
    <row r="706" spans="6:12">
      <c r="F706" s="1"/>
      <c r="G706" s="1"/>
      <c r="I706" s="3"/>
      <c r="J706" s="12"/>
      <c r="K706" s="12"/>
      <c r="L706" s="9"/>
    </row>
    <row r="707" spans="6:12">
      <c r="F707" s="1"/>
      <c r="G707" s="1"/>
      <c r="I707" s="3"/>
      <c r="J707" s="12"/>
      <c r="K707" s="12"/>
      <c r="L707" s="9"/>
    </row>
    <row r="708" spans="6:12">
      <c r="F708" s="1"/>
      <c r="G708" s="1"/>
      <c r="I708" s="3"/>
      <c r="J708" s="12"/>
      <c r="K708" s="12"/>
      <c r="L708" s="9"/>
    </row>
    <row r="709" spans="6:12">
      <c r="F709" s="1"/>
      <c r="G709" s="1"/>
      <c r="I709" s="3"/>
      <c r="J709" s="12"/>
      <c r="K709" s="12"/>
      <c r="L709" s="9"/>
    </row>
    <row r="710" spans="6:12">
      <c r="F710" s="1"/>
      <c r="G710" s="1"/>
      <c r="I710" s="3"/>
      <c r="J710" s="12"/>
      <c r="K710" s="12"/>
      <c r="L710" s="9"/>
    </row>
    <row r="711" spans="6:12">
      <c r="F711" s="1"/>
      <c r="G711" s="1"/>
      <c r="I711" s="3"/>
      <c r="J711" s="12"/>
      <c r="K711" s="12"/>
      <c r="L711" s="9"/>
    </row>
    <row r="712" spans="6:12">
      <c r="F712" s="1"/>
      <c r="G712" s="1"/>
      <c r="I712" s="3"/>
      <c r="J712" s="12"/>
      <c r="K712" s="12"/>
      <c r="L712" s="9"/>
    </row>
    <row r="713" spans="6:12">
      <c r="F713" s="1"/>
      <c r="G713" s="1"/>
      <c r="I713" s="3"/>
      <c r="J713" s="12"/>
      <c r="K713" s="12"/>
      <c r="L713" s="9"/>
    </row>
    <row r="714" spans="6:12">
      <c r="F714" s="1"/>
      <c r="G714" s="1"/>
      <c r="I714" s="3"/>
      <c r="J714" s="12"/>
      <c r="K714" s="12"/>
      <c r="L714" s="9"/>
    </row>
    <row r="715" spans="6:12">
      <c r="F715" s="1"/>
      <c r="G715" s="1"/>
      <c r="I715" s="3"/>
      <c r="J715" s="12"/>
      <c r="K715" s="12"/>
      <c r="L715" s="9"/>
    </row>
    <row r="716" spans="6:12">
      <c r="F716" s="1"/>
      <c r="G716" s="1"/>
      <c r="I716" s="3"/>
      <c r="J716" s="12"/>
      <c r="K716" s="12"/>
      <c r="L716" s="9"/>
    </row>
    <row r="717" spans="6:12">
      <c r="F717" s="1"/>
      <c r="G717" s="1"/>
      <c r="I717" s="3"/>
      <c r="J717" s="12"/>
      <c r="K717" s="12"/>
      <c r="L717" s="9"/>
    </row>
    <row r="718" spans="6:12">
      <c r="F718" s="1"/>
      <c r="G718" s="1"/>
      <c r="I718" s="3"/>
      <c r="J718" s="12"/>
      <c r="K718" s="12"/>
      <c r="L718" s="9"/>
    </row>
    <row r="719" spans="6:12">
      <c r="F719" s="1"/>
      <c r="G719" s="1"/>
      <c r="I719" s="3"/>
      <c r="J719" s="12"/>
      <c r="K719" s="12"/>
      <c r="L719" s="9"/>
    </row>
    <row r="720" spans="6:12">
      <c r="F720" s="1"/>
      <c r="G720" s="1"/>
      <c r="I720" s="3"/>
      <c r="J720" s="12"/>
      <c r="K720" s="12"/>
      <c r="L720" s="9"/>
    </row>
    <row r="721" spans="6:12">
      <c r="F721" s="1"/>
      <c r="G721" s="1"/>
      <c r="I721" s="3"/>
      <c r="J721" s="12"/>
      <c r="K721" s="12"/>
      <c r="L721" s="9"/>
    </row>
    <row r="722" spans="6:12">
      <c r="F722" s="1"/>
      <c r="G722" s="1"/>
      <c r="I722" s="3"/>
      <c r="J722" s="12"/>
      <c r="K722" s="12"/>
      <c r="L722" s="9"/>
    </row>
    <row r="723" spans="6:12">
      <c r="F723" s="1"/>
      <c r="G723" s="1"/>
      <c r="I723" s="3"/>
      <c r="J723" s="12"/>
      <c r="K723" s="12"/>
      <c r="L723" s="9"/>
    </row>
    <row r="724" spans="6:12">
      <c r="F724" s="1"/>
      <c r="G724" s="1"/>
      <c r="I724" s="3"/>
      <c r="J724" s="12"/>
      <c r="K724" s="12"/>
      <c r="L724" s="9"/>
    </row>
    <row r="725" spans="6:12">
      <c r="F725" s="1"/>
      <c r="G725" s="1"/>
      <c r="I725" s="3"/>
      <c r="J725" s="12"/>
      <c r="K725" s="12"/>
      <c r="L725" s="9"/>
    </row>
    <row r="726" spans="6:12">
      <c r="F726" s="1"/>
      <c r="G726" s="1"/>
      <c r="I726" s="3"/>
      <c r="J726" s="12"/>
      <c r="K726" s="12"/>
      <c r="L726" s="9"/>
    </row>
    <row r="727" spans="6:12">
      <c r="F727" s="1"/>
      <c r="G727" s="1"/>
      <c r="I727" s="3"/>
      <c r="J727" s="12"/>
      <c r="K727" s="12"/>
      <c r="L727" s="9"/>
    </row>
    <row r="728" spans="6:12">
      <c r="F728" s="1"/>
      <c r="G728" s="1"/>
      <c r="I728" s="3"/>
      <c r="J728" s="12"/>
      <c r="K728" s="12"/>
      <c r="L728" s="9"/>
    </row>
    <row r="729" spans="6:12">
      <c r="F729" s="1"/>
      <c r="G729" s="1"/>
      <c r="I729" s="3"/>
      <c r="J729" s="12"/>
      <c r="K729" s="12"/>
      <c r="L729" s="9"/>
    </row>
    <row r="730" spans="6:12">
      <c r="F730" s="1"/>
      <c r="G730" s="1"/>
      <c r="I730" s="3"/>
      <c r="J730" s="12"/>
      <c r="K730" s="12"/>
      <c r="L730" s="9"/>
    </row>
    <row r="731" spans="6:12">
      <c r="F731" s="1"/>
      <c r="G731" s="1"/>
      <c r="I731" s="3"/>
      <c r="J731" s="12"/>
      <c r="K731" s="12"/>
      <c r="L731" s="9"/>
    </row>
    <row r="732" spans="6:12">
      <c r="F732" s="1"/>
      <c r="G732" s="1"/>
      <c r="I732" s="3"/>
      <c r="J732" s="12"/>
      <c r="K732" s="12"/>
      <c r="L732" s="9"/>
    </row>
    <row r="733" spans="6:12">
      <c r="F733" s="1"/>
      <c r="G733" s="1"/>
      <c r="I733" s="3"/>
      <c r="J733" s="12"/>
      <c r="K733" s="12"/>
      <c r="L733" s="9"/>
    </row>
    <row r="734" spans="6:12">
      <c r="F734" s="1"/>
      <c r="G734" s="1"/>
      <c r="I734" s="3"/>
      <c r="J734" s="12"/>
      <c r="K734" s="12"/>
      <c r="L734" s="9"/>
    </row>
    <row r="735" spans="6:12">
      <c r="F735" s="1"/>
      <c r="G735" s="1"/>
      <c r="I735" s="3"/>
      <c r="J735" s="12"/>
      <c r="K735" s="12"/>
      <c r="L735" s="9"/>
    </row>
    <row r="736" spans="6:12">
      <c r="F736" s="1"/>
      <c r="G736" s="1"/>
      <c r="I736" s="3"/>
      <c r="J736" s="12"/>
      <c r="K736" s="12"/>
      <c r="L736" s="9"/>
    </row>
    <row r="737" spans="6:12">
      <c r="F737" s="1"/>
      <c r="G737" s="1"/>
      <c r="I737" s="3"/>
      <c r="J737" s="12"/>
      <c r="K737" s="12"/>
      <c r="L737" s="9"/>
    </row>
    <row r="738" spans="6:12">
      <c r="F738" s="1"/>
      <c r="G738" s="1"/>
      <c r="I738" s="3"/>
      <c r="J738" s="12"/>
      <c r="K738" s="12"/>
      <c r="L738" s="9"/>
    </row>
    <row r="739" spans="6:12">
      <c r="F739" s="1"/>
      <c r="G739" s="1"/>
      <c r="I739" s="3"/>
      <c r="J739" s="12"/>
      <c r="K739" s="12"/>
      <c r="L739" s="9"/>
    </row>
    <row r="740" spans="6:12">
      <c r="F740" s="1"/>
      <c r="G740" s="1"/>
      <c r="I740" s="3"/>
      <c r="J740" s="12"/>
      <c r="K740" s="12"/>
      <c r="L740" s="9"/>
    </row>
    <row r="741" spans="6:12">
      <c r="F741" s="1"/>
      <c r="G741" s="1"/>
      <c r="I741" s="3"/>
      <c r="J741" s="12"/>
      <c r="K741" s="12"/>
      <c r="L741" s="9"/>
    </row>
    <row r="742" spans="6:12">
      <c r="F742" s="1"/>
      <c r="G742" s="1"/>
      <c r="I742" s="3"/>
      <c r="J742" s="12"/>
      <c r="K742" s="12"/>
      <c r="L742" s="9"/>
    </row>
    <row r="743" spans="6:12">
      <c r="F743" s="1"/>
      <c r="G743" s="1"/>
      <c r="I743" s="3"/>
      <c r="J743" s="12"/>
      <c r="K743" s="12"/>
      <c r="L743" s="9"/>
    </row>
    <row r="744" spans="6:12">
      <c r="F744" s="1"/>
      <c r="G744" s="1"/>
      <c r="I744" s="3"/>
      <c r="J744" s="12"/>
      <c r="K744" s="12"/>
      <c r="L744" s="9"/>
    </row>
    <row r="745" spans="6:12">
      <c r="F745" s="1"/>
      <c r="G745" s="1"/>
      <c r="I745" s="3"/>
      <c r="J745" s="12"/>
      <c r="K745" s="12"/>
      <c r="L745" s="9"/>
    </row>
    <row r="746" spans="6:12">
      <c r="F746" s="1"/>
      <c r="G746" s="1"/>
      <c r="I746" s="3"/>
      <c r="J746" s="12"/>
      <c r="K746" s="12"/>
      <c r="L746" s="9"/>
    </row>
    <row r="747" spans="6:12">
      <c r="F747" s="1"/>
      <c r="G747" s="1"/>
      <c r="I747" s="3"/>
      <c r="J747" s="12"/>
      <c r="K747" s="12"/>
      <c r="L747" s="9"/>
    </row>
    <row r="748" spans="6:12">
      <c r="F748" s="1"/>
      <c r="G748" s="1"/>
      <c r="I748" s="3"/>
      <c r="J748" s="12"/>
      <c r="K748" s="12"/>
      <c r="L748" s="9"/>
    </row>
    <row r="749" spans="6:12">
      <c r="F749" s="1"/>
      <c r="G749" s="1"/>
      <c r="I749" s="3"/>
      <c r="J749" s="12"/>
      <c r="K749" s="12"/>
      <c r="L749" s="9"/>
    </row>
    <row r="750" spans="6:12">
      <c r="F750" s="1"/>
      <c r="G750" s="1"/>
      <c r="I750" s="3"/>
      <c r="J750" s="12"/>
      <c r="K750" s="12"/>
      <c r="L750" s="9"/>
    </row>
    <row r="751" spans="6:12">
      <c r="F751" s="1"/>
      <c r="G751" s="1"/>
      <c r="I751" s="3"/>
      <c r="J751" s="12"/>
      <c r="K751" s="12"/>
      <c r="L751" s="9"/>
    </row>
    <row r="752" spans="6:12">
      <c r="F752" s="1"/>
      <c r="G752" s="1"/>
      <c r="I752" s="3"/>
      <c r="J752" s="12"/>
      <c r="K752" s="12"/>
      <c r="L752" s="9"/>
    </row>
    <row r="753" spans="6:12">
      <c r="F753" s="1"/>
      <c r="G753" s="1"/>
      <c r="I753" s="3"/>
      <c r="J753" s="12"/>
      <c r="K753" s="12"/>
      <c r="L753" s="9"/>
    </row>
    <row r="754" spans="6:12">
      <c r="F754" s="1"/>
      <c r="G754" s="1"/>
      <c r="I754" s="3"/>
      <c r="J754" s="12"/>
      <c r="K754" s="12"/>
      <c r="L754" s="9"/>
    </row>
    <row r="755" spans="6:12">
      <c r="F755" s="1"/>
      <c r="G755" s="1"/>
      <c r="I755" s="3"/>
      <c r="J755" s="12"/>
      <c r="K755" s="12"/>
      <c r="L755" s="9"/>
    </row>
    <row r="756" spans="6:12">
      <c r="F756" s="1"/>
      <c r="G756" s="1"/>
      <c r="I756" s="3"/>
      <c r="J756" s="12"/>
      <c r="K756" s="12"/>
      <c r="L756" s="9"/>
    </row>
    <row r="757" spans="6:12">
      <c r="F757" s="1"/>
      <c r="G757" s="1"/>
      <c r="I757" s="3"/>
      <c r="J757" s="12"/>
      <c r="K757" s="12"/>
      <c r="L757" s="9"/>
    </row>
    <row r="758" spans="6:12">
      <c r="F758" s="1"/>
      <c r="G758" s="1"/>
      <c r="I758" s="3"/>
      <c r="J758" s="12"/>
      <c r="K758" s="12"/>
      <c r="L758" s="9"/>
    </row>
    <row r="759" spans="6:12">
      <c r="F759" s="1"/>
      <c r="G759" s="1"/>
      <c r="I759" s="3"/>
      <c r="J759" s="12"/>
      <c r="K759" s="12"/>
      <c r="L759" s="9"/>
    </row>
    <row r="760" spans="6:12">
      <c r="F760" s="1"/>
      <c r="G760" s="1"/>
      <c r="I760" s="3"/>
      <c r="J760" s="12"/>
      <c r="K760" s="12"/>
      <c r="L760" s="9"/>
    </row>
    <row r="761" spans="6:12">
      <c r="F761" s="1"/>
      <c r="G761" s="1"/>
      <c r="I761" s="3"/>
      <c r="J761" s="12"/>
      <c r="K761" s="12"/>
      <c r="L761" s="9"/>
    </row>
    <row r="762" spans="6:12">
      <c r="F762" s="1"/>
      <c r="G762" s="1"/>
      <c r="I762" s="3"/>
      <c r="J762" s="12"/>
      <c r="K762" s="12"/>
      <c r="L762" s="9"/>
    </row>
    <row r="763" spans="6:12">
      <c r="F763" s="1"/>
      <c r="G763" s="1"/>
      <c r="I763" s="3"/>
      <c r="J763" s="12"/>
      <c r="K763" s="12"/>
      <c r="L763" s="9"/>
    </row>
    <row r="764" spans="6:12">
      <c r="F764" s="1"/>
      <c r="G764" s="1"/>
      <c r="I764" s="3"/>
      <c r="J764" s="12"/>
      <c r="K764" s="12"/>
      <c r="L764" s="9"/>
    </row>
    <row r="765" spans="6:12">
      <c r="F765" s="1"/>
      <c r="G765" s="1"/>
      <c r="I765" s="3"/>
      <c r="J765" s="12"/>
      <c r="K765" s="12"/>
      <c r="L765" s="9"/>
    </row>
    <row r="766" spans="6:12">
      <c r="F766" s="1"/>
      <c r="G766" s="1"/>
      <c r="I766" s="3"/>
      <c r="J766" s="12"/>
      <c r="K766" s="12"/>
      <c r="L766" s="9"/>
    </row>
    <row r="767" spans="6:12">
      <c r="F767" s="1"/>
      <c r="G767" s="1"/>
      <c r="I767" s="3"/>
      <c r="J767" s="12"/>
      <c r="K767" s="12"/>
      <c r="L767" s="9"/>
    </row>
    <row r="768" spans="6:12">
      <c r="F768" s="1"/>
      <c r="G768" s="1"/>
      <c r="I768" s="3"/>
      <c r="J768" s="12"/>
      <c r="K768" s="12"/>
      <c r="L768" s="9"/>
    </row>
    <row r="769" spans="6:12">
      <c r="F769" s="1"/>
      <c r="G769" s="1"/>
      <c r="I769" s="3"/>
      <c r="J769" s="12"/>
      <c r="K769" s="12"/>
      <c r="L769" s="9"/>
    </row>
    <row r="770" spans="6:12">
      <c r="F770" s="1"/>
      <c r="G770" s="1"/>
      <c r="I770" s="3"/>
      <c r="J770" s="12"/>
      <c r="K770" s="12"/>
      <c r="L770" s="9"/>
    </row>
    <row r="771" spans="6:12">
      <c r="F771" s="1"/>
      <c r="G771" s="1"/>
      <c r="I771" s="3"/>
      <c r="J771" s="12"/>
      <c r="K771" s="12"/>
      <c r="L771" s="9"/>
    </row>
    <row r="772" spans="6:12">
      <c r="F772" s="1"/>
      <c r="G772" s="1"/>
      <c r="I772" s="3"/>
      <c r="J772" s="12"/>
      <c r="K772" s="12"/>
      <c r="L772" s="9"/>
    </row>
    <row r="773" spans="6:12">
      <c r="F773" s="1"/>
      <c r="G773" s="1"/>
      <c r="I773" s="3"/>
      <c r="J773" s="12"/>
      <c r="K773" s="12"/>
      <c r="L773" s="9"/>
    </row>
    <row r="774" spans="6:12">
      <c r="F774" s="1"/>
      <c r="G774" s="1"/>
      <c r="I774" s="3"/>
      <c r="J774" s="12"/>
      <c r="K774" s="12"/>
      <c r="L774" s="9"/>
    </row>
    <row r="775" spans="6:12">
      <c r="F775" s="1"/>
      <c r="G775" s="1"/>
      <c r="I775" s="3"/>
      <c r="J775" s="12"/>
      <c r="K775" s="12"/>
      <c r="L775" s="9"/>
    </row>
    <row r="776" spans="6:12">
      <c r="F776" s="1"/>
      <c r="G776" s="1"/>
      <c r="I776" s="3"/>
      <c r="J776" s="12"/>
      <c r="K776" s="12"/>
      <c r="L776" s="9"/>
    </row>
    <row r="777" spans="6:12">
      <c r="F777" s="1"/>
      <c r="G777" s="1"/>
      <c r="I777" s="3"/>
      <c r="J777" s="12"/>
      <c r="K777" s="12"/>
      <c r="L777" s="9"/>
    </row>
    <row r="778" spans="6:12">
      <c r="F778" s="1"/>
      <c r="G778" s="1"/>
      <c r="I778" s="3"/>
      <c r="J778" s="12"/>
      <c r="K778" s="12"/>
      <c r="L778" s="9"/>
    </row>
    <row r="779" spans="6:12">
      <c r="F779" s="1"/>
      <c r="G779" s="1"/>
      <c r="I779" s="3"/>
      <c r="J779" s="12"/>
      <c r="K779" s="12"/>
      <c r="L779" s="9"/>
    </row>
    <row r="780" spans="6:12">
      <c r="F780" s="1"/>
      <c r="G780" s="1"/>
      <c r="I780" s="3"/>
      <c r="J780" s="12"/>
      <c r="K780" s="12"/>
      <c r="L780" s="9"/>
    </row>
    <row r="781" spans="6:12">
      <c r="F781" s="1"/>
      <c r="G781" s="1"/>
      <c r="I781" s="3"/>
      <c r="J781" s="12"/>
      <c r="K781" s="12"/>
      <c r="L781" s="9"/>
    </row>
    <row r="782" spans="6:12">
      <c r="F782" s="1"/>
      <c r="G782" s="1"/>
      <c r="I782" s="3"/>
      <c r="J782" s="12"/>
      <c r="K782" s="12"/>
      <c r="L782" s="9"/>
    </row>
    <row r="783" spans="6:12">
      <c r="F783" s="1"/>
      <c r="G783" s="1"/>
      <c r="I783" s="3"/>
      <c r="J783" s="12"/>
      <c r="K783" s="12"/>
      <c r="L783" s="9"/>
    </row>
    <row r="784" spans="6:12">
      <c r="F784" s="1"/>
      <c r="G784" s="1"/>
      <c r="I784" s="3"/>
      <c r="J784" s="12"/>
      <c r="K784" s="12"/>
      <c r="L784" s="9"/>
    </row>
    <row r="785" spans="6:12">
      <c r="F785" s="1"/>
      <c r="G785" s="1"/>
      <c r="I785" s="3"/>
      <c r="J785" s="12"/>
      <c r="K785" s="12"/>
      <c r="L785" s="9"/>
    </row>
    <row r="786" spans="6:12">
      <c r="F786" s="1"/>
      <c r="G786" s="1"/>
      <c r="I786" s="3"/>
      <c r="J786" s="12"/>
      <c r="K786" s="12"/>
      <c r="L786" s="9"/>
    </row>
    <row r="787" spans="6:12">
      <c r="F787" s="1"/>
      <c r="G787" s="1"/>
      <c r="I787" s="3"/>
      <c r="J787" s="12"/>
      <c r="K787" s="12"/>
      <c r="L787" s="9"/>
    </row>
    <row r="788" spans="6:12">
      <c r="F788" s="1"/>
      <c r="G788" s="1"/>
      <c r="I788" s="3"/>
      <c r="J788" s="12"/>
      <c r="K788" s="12"/>
      <c r="L788" s="9"/>
    </row>
    <row r="789" spans="6:12">
      <c r="F789" s="1"/>
      <c r="G789" s="1"/>
      <c r="I789" s="3"/>
      <c r="J789" s="12"/>
      <c r="K789" s="12"/>
      <c r="L789" s="9"/>
    </row>
    <row r="790" spans="6:12">
      <c r="F790" s="1"/>
      <c r="G790" s="1"/>
      <c r="I790" s="3"/>
      <c r="J790" s="12"/>
      <c r="K790" s="12"/>
      <c r="L790" s="9"/>
    </row>
    <row r="791" spans="6:12">
      <c r="F791" s="1"/>
      <c r="G791" s="1"/>
      <c r="I791" s="3"/>
      <c r="J791" s="12"/>
      <c r="K791" s="12"/>
      <c r="L791" s="9"/>
    </row>
    <row r="792" spans="6:12">
      <c r="F792" s="1"/>
      <c r="G792" s="1"/>
      <c r="I792" s="3"/>
      <c r="J792" s="12"/>
      <c r="K792" s="12"/>
      <c r="L792" s="9"/>
    </row>
    <row r="793" spans="6:12">
      <c r="F793" s="1"/>
      <c r="G793" s="1"/>
      <c r="I793" s="3"/>
      <c r="J793" s="12"/>
      <c r="K793" s="12"/>
      <c r="L793" s="9"/>
    </row>
    <row r="794" spans="6:12">
      <c r="F794" s="1"/>
      <c r="G794" s="1"/>
      <c r="I794" s="3"/>
      <c r="J794" s="12"/>
      <c r="K794" s="12"/>
      <c r="L794" s="9"/>
    </row>
    <row r="795" spans="6:12">
      <c r="F795" s="1"/>
      <c r="G795" s="1"/>
      <c r="I795" s="3"/>
      <c r="J795" s="12"/>
      <c r="K795" s="12"/>
      <c r="L795" s="9"/>
    </row>
    <row r="796" spans="6:12">
      <c r="F796" s="1"/>
      <c r="G796" s="1"/>
      <c r="I796" s="3"/>
      <c r="J796" s="12"/>
      <c r="K796" s="12"/>
      <c r="L796" s="9"/>
    </row>
    <row r="797" spans="6:12">
      <c r="F797" s="1"/>
      <c r="G797" s="1"/>
      <c r="I797" s="3"/>
      <c r="J797" s="12"/>
      <c r="K797" s="12"/>
      <c r="L797" s="9"/>
    </row>
    <row r="798" spans="6:12">
      <c r="F798" s="1"/>
      <c r="G798" s="1"/>
      <c r="I798" s="3"/>
      <c r="J798" s="12"/>
      <c r="K798" s="12"/>
      <c r="L798" s="9"/>
    </row>
    <row r="799" spans="6:12">
      <c r="F799" s="1"/>
      <c r="G799" s="1"/>
      <c r="I799" s="3"/>
      <c r="J799" s="12"/>
      <c r="K799" s="12"/>
      <c r="L799" s="9"/>
    </row>
    <row r="800" spans="6:12">
      <c r="F800" s="1"/>
      <c r="G800" s="1"/>
      <c r="I800" s="3"/>
      <c r="J800" s="12"/>
      <c r="K800" s="12"/>
      <c r="L800" s="9"/>
    </row>
    <row r="801" spans="6:12">
      <c r="F801" s="1"/>
      <c r="G801" s="1"/>
      <c r="I801" s="3"/>
      <c r="J801" s="12"/>
      <c r="K801" s="12"/>
      <c r="L801" s="9"/>
    </row>
    <row r="802" spans="6:12">
      <c r="F802" s="1"/>
      <c r="G802" s="1"/>
      <c r="I802" s="3"/>
      <c r="J802" s="12"/>
      <c r="K802" s="12"/>
      <c r="L802" s="9"/>
    </row>
    <row r="803" spans="6:12">
      <c r="F803" s="1"/>
      <c r="G803" s="1"/>
      <c r="I803" s="3"/>
      <c r="J803" s="12"/>
      <c r="K803" s="12"/>
      <c r="L803" s="9"/>
    </row>
    <row r="804" spans="6:12">
      <c r="F804" s="1"/>
      <c r="G804" s="1"/>
      <c r="I804" s="3"/>
      <c r="J804" s="12"/>
      <c r="K804" s="12"/>
      <c r="L804" s="9"/>
    </row>
    <row r="805" spans="6:12">
      <c r="F805" s="1"/>
      <c r="G805" s="1"/>
      <c r="I805" s="3"/>
      <c r="J805" s="12"/>
      <c r="K805" s="12"/>
      <c r="L805" s="9"/>
    </row>
    <row r="806" spans="6:12">
      <c r="F806" s="1"/>
      <c r="G806" s="1"/>
      <c r="I806" s="3"/>
      <c r="J806" s="12"/>
      <c r="K806" s="12"/>
      <c r="L806" s="9"/>
    </row>
    <row r="807" spans="6:12">
      <c r="F807" s="1"/>
      <c r="G807" s="1"/>
      <c r="I807" s="3"/>
      <c r="J807" s="12"/>
      <c r="K807" s="12"/>
      <c r="L807" s="9"/>
    </row>
    <row r="808" spans="6:12">
      <c r="F808" s="1"/>
      <c r="G808" s="1"/>
      <c r="I808" s="3"/>
      <c r="J808" s="12"/>
      <c r="K808" s="12"/>
      <c r="L808" s="9"/>
    </row>
    <row r="809" spans="6:12">
      <c r="F809" s="1"/>
      <c r="G809" s="1"/>
      <c r="I809" s="3"/>
      <c r="J809" s="12"/>
      <c r="K809" s="12"/>
      <c r="L809" s="9"/>
    </row>
    <row r="810" spans="6:12">
      <c r="F810" s="1"/>
      <c r="G810" s="1"/>
      <c r="I810" s="3"/>
      <c r="J810" s="12"/>
      <c r="K810" s="12"/>
      <c r="L810" s="9"/>
    </row>
    <row r="811" spans="6:12">
      <c r="F811" s="1"/>
      <c r="G811" s="1"/>
      <c r="I811" s="3"/>
      <c r="J811" s="12"/>
      <c r="K811" s="12"/>
      <c r="L811" s="9"/>
    </row>
    <row r="812" spans="6:12">
      <c r="F812" s="1"/>
      <c r="G812" s="1"/>
      <c r="I812" s="3"/>
      <c r="J812" s="12"/>
      <c r="K812" s="12"/>
      <c r="L812" s="9"/>
    </row>
    <row r="813" spans="6:12">
      <c r="F813" s="1"/>
      <c r="G813" s="1"/>
      <c r="I813" s="3"/>
      <c r="J813" s="12"/>
      <c r="K813" s="12"/>
      <c r="L813" s="9"/>
    </row>
    <row r="814" spans="6:12">
      <c r="F814" s="1"/>
      <c r="G814" s="1"/>
      <c r="I814" s="3"/>
      <c r="J814" s="12"/>
      <c r="K814" s="12"/>
      <c r="L814" s="9"/>
    </row>
    <row r="815" spans="6:12">
      <c r="F815" s="1"/>
      <c r="G815" s="1"/>
      <c r="I815" s="3"/>
      <c r="J815" s="12"/>
      <c r="K815" s="12"/>
      <c r="L815" s="9"/>
    </row>
    <row r="816" spans="6:12">
      <c r="F816" s="1"/>
      <c r="G816" s="1"/>
      <c r="I816" s="3"/>
      <c r="J816" s="12"/>
      <c r="K816" s="12"/>
      <c r="L816" s="9"/>
    </row>
    <row r="817" spans="6:12">
      <c r="F817" s="1"/>
      <c r="G817" s="1"/>
      <c r="I817" s="3"/>
      <c r="J817" s="12"/>
      <c r="K817" s="12"/>
      <c r="L817" s="9"/>
    </row>
    <row r="818" spans="6:12">
      <c r="F818" s="1"/>
      <c r="G818" s="1"/>
      <c r="I818" s="3"/>
      <c r="J818" s="12"/>
      <c r="K818" s="12"/>
      <c r="L818" s="9"/>
    </row>
    <row r="819" spans="6:12">
      <c r="F819" s="1"/>
      <c r="G819" s="1"/>
      <c r="I819" s="3"/>
      <c r="J819" s="12"/>
      <c r="K819" s="12"/>
      <c r="L819" s="9"/>
    </row>
    <row r="820" spans="6:12">
      <c r="F820" s="1"/>
      <c r="G820" s="1"/>
      <c r="I820" s="3"/>
      <c r="J820" s="12"/>
      <c r="K820" s="12"/>
      <c r="L820" s="9"/>
    </row>
    <row r="821" spans="6:12">
      <c r="F821" s="1"/>
      <c r="G821" s="1"/>
      <c r="I821" s="3"/>
      <c r="J821" s="12"/>
      <c r="K821" s="12"/>
      <c r="L821" s="9"/>
    </row>
    <row r="822" spans="6:12">
      <c r="F822" s="1"/>
      <c r="G822" s="1"/>
      <c r="I822" s="3"/>
      <c r="J822" s="12"/>
      <c r="K822" s="12"/>
      <c r="L822" s="9"/>
    </row>
    <row r="823" spans="6:12">
      <c r="F823" s="1"/>
      <c r="G823" s="1"/>
      <c r="I823" s="3"/>
      <c r="J823" s="12"/>
      <c r="K823" s="12"/>
      <c r="L823" s="9"/>
    </row>
    <row r="824" spans="6:12">
      <c r="F824" s="1"/>
      <c r="G824" s="1"/>
      <c r="I824" s="3"/>
      <c r="J824" s="12"/>
      <c r="K824" s="12"/>
      <c r="L824" s="9"/>
    </row>
    <row r="825" spans="6:12">
      <c r="F825" s="1"/>
      <c r="G825" s="1"/>
      <c r="I825" s="3"/>
      <c r="J825" s="12"/>
      <c r="K825" s="12"/>
      <c r="L825" s="9"/>
    </row>
    <row r="826" spans="6:12">
      <c r="F826" s="1"/>
      <c r="G826" s="1"/>
      <c r="I826" s="3"/>
      <c r="J826" s="12"/>
      <c r="K826" s="12"/>
      <c r="L826" s="9"/>
    </row>
    <row r="827" spans="6:12">
      <c r="F827" s="1"/>
      <c r="G827" s="1"/>
      <c r="I827" s="3"/>
      <c r="J827" s="12"/>
      <c r="K827" s="12"/>
      <c r="L827" s="9"/>
    </row>
    <row r="828" spans="6:12">
      <c r="F828" s="1"/>
      <c r="G828" s="1"/>
      <c r="I828" s="3"/>
      <c r="J828" s="12"/>
      <c r="K828" s="12"/>
      <c r="L828" s="9"/>
    </row>
    <row r="829" spans="6:12">
      <c r="F829" s="1"/>
      <c r="G829" s="1"/>
      <c r="I829" s="3"/>
      <c r="J829" s="12"/>
      <c r="K829" s="12"/>
      <c r="L829" s="9"/>
    </row>
    <row r="830" spans="6:12">
      <c r="F830" s="1"/>
      <c r="G830" s="1"/>
      <c r="I830" s="3"/>
      <c r="J830" s="12"/>
      <c r="K830" s="12"/>
      <c r="L830" s="9"/>
    </row>
    <row r="831" spans="6:12">
      <c r="F831" s="1"/>
      <c r="G831" s="1"/>
      <c r="I831" s="3"/>
      <c r="J831" s="12"/>
      <c r="K831" s="12"/>
      <c r="L831" s="9"/>
    </row>
    <row r="832" spans="6:12">
      <c r="F832" s="1"/>
      <c r="G832" s="1"/>
      <c r="I832" s="3"/>
      <c r="J832" s="12"/>
      <c r="K832" s="12"/>
      <c r="L832" s="9"/>
    </row>
    <row r="833" spans="6:12">
      <c r="F833" s="1"/>
      <c r="G833" s="1"/>
      <c r="I833" s="3"/>
      <c r="J833" s="12"/>
      <c r="K833" s="12"/>
      <c r="L833" s="9"/>
    </row>
    <row r="834" spans="6:12">
      <c r="F834" s="1"/>
      <c r="G834" s="1"/>
      <c r="I834" s="3"/>
      <c r="J834" s="12"/>
      <c r="K834" s="12"/>
      <c r="L834" s="9"/>
    </row>
    <row r="835" spans="6:12">
      <c r="F835" s="1"/>
      <c r="G835" s="1"/>
      <c r="I835" s="3"/>
      <c r="J835" s="12"/>
      <c r="K835" s="12"/>
      <c r="L835" s="9"/>
    </row>
    <row r="836" spans="6:12">
      <c r="F836" s="1"/>
      <c r="G836" s="1"/>
      <c r="I836" s="3"/>
      <c r="J836" s="12"/>
      <c r="K836" s="12"/>
      <c r="L836" s="9"/>
    </row>
    <row r="837" spans="6:12">
      <c r="F837" s="1"/>
      <c r="G837" s="1"/>
      <c r="I837" s="3"/>
      <c r="J837" s="12"/>
      <c r="K837" s="12"/>
      <c r="L837" s="9"/>
    </row>
    <row r="838" spans="6:12">
      <c r="F838" s="1"/>
      <c r="G838" s="1"/>
      <c r="I838" s="3"/>
      <c r="J838" s="12"/>
      <c r="K838" s="12"/>
      <c r="L838" s="9"/>
    </row>
    <row r="839" spans="6:12">
      <c r="F839" s="1"/>
      <c r="G839" s="1"/>
      <c r="I839" s="3"/>
      <c r="J839" s="12"/>
      <c r="K839" s="12"/>
      <c r="L839" s="9"/>
    </row>
    <row r="840" spans="6:12">
      <c r="F840" s="1"/>
      <c r="G840" s="1"/>
      <c r="I840" s="3"/>
      <c r="J840" s="12"/>
      <c r="K840" s="12"/>
      <c r="L840" s="9"/>
    </row>
    <row r="841" spans="6:12">
      <c r="F841" s="1"/>
      <c r="G841" s="1"/>
      <c r="I841" s="3"/>
      <c r="J841" s="12"/>
      <c r="K841" s="12"/>
      <c r="L841" s="9"/>
    </row>
    <row r="842" spans="6:12">
      <c r="F842" s="1"/>
      <c r="G842" s="1"/>
      <c r="I842" s="3"/>
      <c r="J842" s="12"/>
      <c r="K842" s="12"/>
      <c r="L842" s="9"/>
    </row>
    <row r="843" spans="6:12">
      <c r="F843" s="1"/>
      <c r="G843" s="1"/>
      <c r="I843" s="3"/>
      <c r="J843" s="12"/>
      <c r="K843" s="12"/>
      <c r="L843" s="9"/>
    </row>
    <row r="844" spans="6:12">
      <c r="F844" s="1"/>
      <c r="G844" s="1"/>
      <c r="I844" s="3"/>
      <c r="J844" s="12"/>
      <c r="K844" s="12"/>
      <c r="L844" s="9"/>
    </row>
    <row r="845" spans="6:12">
      <c r="F845" s="1"/>
      <c r="G845" s="1"/>
      <c r="I845" s="3"/>
      <c r="J845" s="12"/>
      <c r="K845" s="12"/>
      <c r="L845" s="9"/>
    </row>
    <row r="846" spans="6:12">
      <c r="F846" s="1"/>
      <c r="G846" s="1"/>
      <c r="I846" s="3"/>
      <c r="J846" s="12"/>
      <c r="K846" s="12"/>
      <c r="L846" s="9"/>
    </row>
    <row r="847" spans="6:12">
      <c r="F847" s="1"/>
      <c r="G847" s="1"/>
      <c r="I847" s="3"/>
      <c r="J847" s="12"/>
      <c r="K847" s="12"/>
      <c r="L847" s="9"/>
    </row>
    <row r="848" spans="6:12">
      <c r="F848" s="1"/>
      <c r="G848" s="1"/>
      <c r="I848" s="3"/>
      <c r="J848" s="12"/>
      <c r="K848" s="12"/>
      <c r="L848" s="9"/>
    </row>
    <row r="849" spans="6:12">
      <c r="F849" s="1"/>
      <c r="G849" s="1"/>
      <c r="I849" s="3"/>
      <c r="J849" s="12"/>
      <c r="K849" s="12"/>
      <c r="L849" s="9"/>
    </row>
    <row r="850" spans="6:12">
      <c r="F850" s="1"/>
      <c r="G850" s="1"/>
      <c r="I850" s="3"/>
      <c r="J850" s="12"/>
      <c r="K850" s="12"/>
      <c r="L850" s="9"/>
    </row>
    <row r="851" spans="6:12">
      <c r="F851" s="1"/>
      <c r="G851" s="1"/>
      <c r="I851" s="3"/>
      <c r="J851" s="12"/>
      <c r="K851" s="12"/>
      <c r="L851" s="9"/>
    </row>
    <row r="852" spans="6:12">
      <c r="F852" s="1"/>
      <c r="G852" s="1"/>
      <c r="I852" s="3"/>
      <c r="J852" s="12"/>
      <c r="K852" s="12"/>
      <c r="L852" s="9"/>
    </row>
    <row r="853" spans="6:12">
      <c r="F853" s="1"/>
      <c r="G853" s="1"/>
      <c r="I853" s="3"/>
      <c r="J853" s="12"/>
      <c r="K853" s="12"/>
      <c r="L853" s="9"/>
    </row>
    <row r="854" spans="6:12">
      <c r="F854" s="1"/>
      <c r="G854" s="1"/>
      <c r="I854" s="3"/>
      <c r="J854" s="12"/>
      <c r="K854" s="12"/>
      <c r="L854" s="9"/>
    </row>
    <row r="855" spans="6:12">
      <c r="F855" s="1"/>
      <c r="G855" s="1"/>
      <c r="I855" s="3"/>
      <c r="J855" s="12"/>
      <c r="K855" s="12"/>
      <c r="L855" s="9"/>
    </row>
    <row r="856" spans="6:12">
      <c r="F856" s="1"/>
      <c r="G856" s="1"/>
      <c r="I856" s="3"/>
      <c r="J856" s="12"/>
      <c r="K856" s="12"/>
      <c r="L856" s="9"/>
    </row>
    <row r="857" spans="6:12">
      <c r="F857" s="1"/>
      <c r="G857" s="1"/>
      <c r="I857" s="3"/>
      <c r="J857" s="12"/>
      <c r="K857" s="12"/>
      <c r="L857" s="9"/>
    </row>
    <row r="858" spans="6:12">
      <c r="F858" s="1"/>
      <c r="G858" s="1"/>
      <c r="I858" s="3"/>
      <c r="J858" s="12"/>
      <c r="K858" s="12"/>
      <c r="L858" s="9"/>
    </row>
    <row r="859" spans="6:12">
      <c r="F859" s="1"/>
      <c r="G859" s="1"/>
      <c r="I859" s="3"/>
      <c r="J859" s="12"/>
      <c r="K859" s="12"/>
      <c r="L859" s="9"/>
    </row>
    <row r="860" spans="6:12">
      <c r="F860" s="1"/>
      <c r="G860" s="1"/>
      <c r="I860" s="3"/>
      <c r="J860" s="12"/>
      <c r="K860" s="12"/>
      <c r="L860" s="9"/>
    </row>
    <row r="861" spans="6:12">
      <c r="F861" s="1"/>
      <c r="G861" s="1"/>
      <c r="I861" s="3"/>
      <c r="J861" s="12"/>
      <c r="K861" s="12"/>
      <c r="L861" s="9"/>
    </row>
    <row r="862" spans="6:12">
      <c r="F862" s="1"/>
      <c r="G862" s="1"/>
      <c r="I862" s="3"/>
      <c r="J862" s="12"/>
      <c r="K862" s="12"/>
      <c r="L862" s="9"/>
    </row>
    <row r="863" spans="6:12">
      <c r="F863" s="1"/>
      <c r="G863" s="1"/>
      <c r="I863" s="3"/>
      <c r="J863" s="12"/>
      <c r="K863" s="12"/>
      <c r="L863" s="9"/>
    </row>
    <row r="864" spans="6:12">
      <c r="F864" s="1"/>
      <c r="G864" s="1"/>
      <c r="I864" s="3"/>
      <c r="J864" s="12"/>
      <c r="K864" s="12"/>
      <c r="L864" s="9"/>
    </row>
    <row r="865" spans="6:12">
      <c r="F865" s="1"/>
      <c r="G865" s="1"/>
      <c r="I865" s="3"/>
      <c r="J865" s="12"/>
      <c r="K865" s="12"/>
      <c r="L865" s="9"/>
    </row>
    <row r="866" spans="6:12">
      <c r="F866" s="1"/>
      <c r="G866" s="1"/>
      <c r="I866" s="3"/>
      <c r="J866" s="12"/>
      <c r="K866" s="12"/>
      <c r="L866" s="9"/>
    </row>
    <row r="867" spans="6:12">
      <c r="F867" s="1"/>
      <c r="G867" s="1"/>
      <c r="I867" s="3"/>
      <c r="J867" s="12"/>
      <c r="K867" s="12"/>
      <c r="L867" s="9"/>
    </row>
    <row r="868" spans="6:12">
      <c r="F868" s="1"/>
      <c r="G868" s="1"/>
      <c r="I868" s="3"/>
      <c r="J868" s="12"/>
      <c r="K868" s="12"/>
      <c r="L868" s="9"/>
    </row>
    <row r="869" spans="6:12">
      <c r="F869" s="1"/>
      <c r="G869" s="1"/>
      <c r="I869" s="3"/>
      <c r="J869" s="12"/>
      <c r="K869" s="12"/>
      <c r="L869" s="9"/>
    </row>
    <row r="870" spans="6:12">
      <c r="F870" s="1"/>
      <c r="G870" s="1"/>
      <c r="I870" s="3"/>
      <c r="J870" s="12"/>
      <c r="K870" s="12"/>
      <c r="L870" s="9"/>
    </row>
    <row r="871" spans="6:12">
      <c r="F871" s="1"/>
      <c r="G871" s="1"/>
      <c r="I871" s="3"/>
      <c r="J871" s="12"/>
      <c r="K871" s="12"/>
      <c r="L871" s="9"/>
    </row>
    <row r="872" spans="6:12">
      <c r="F872" s="1"/>
      <c r="G872" s="1"/>
      <c r="I872" s="3"/>
      <c r="J872" s="12"/>
      <c r="K872" s="12"/>
      <c r="L872" s="9"/>
    </row>
    <row r="873" spans="6:12">
      <c r="F873" s="1"/>
      <c r="G873" s="1"/>
      <c r="I873" s="3"/>
      <c r="J873" s="12"/>
      <c r="K873" s="12"/>
      <c r="L873" s="9"/>
    </row>
    <row r="874" spans="6:12">
      <c r="F874" s="1"/>
      <c r="G874" s="1"/>
      <c r="I874" s="3"/>
      <c r="J874" s="12"/>
      <c r="K874" s="12"/>
      <c r="L874" s="9"/>
    </row>
    <row r="875" spans="6:12">
      <c r="F875" s="1"/>
      <c r="G875" s="1"/>
      <c r="I875" s="3"/>
      <c r="J875" s="12"/>
      <c r="K875" s="12"/>
      <c r="L875" s="9"/>
    </row>
    <row r="876" spans="6:12">
      <c r="F876" s="1"/>
      <c r="G876" s="1"/>
      <c r="I876" s="3"/>
      <c r="J876" s="12"/>
      <c r="K876" s="12"/>
      <c r="L876" s="9"/>
    </row>
    <row r="877" spans="6:12">
      <c r="F877" s="1"/>
      <c r="G877" s="1"/>
      <c r="I877" s="3"/>
      <c r="J877" s="12"/>
      <c r="K877" s="12"/>
      <c r="L877" s="9"/>
    </row>
    <row r="878" spans="6:12">
      <c r="F878" s="1"/>
      <c r="G878" s="1"/>
      <c r="I878" s="3"/>
      <c r="J878" s="12"/>
      <c r="K878" s="12"/>
      <c r="L878" s="9"/>
    </row>
    <row r="879" spans="6:12">
      <c r="F879" s="1"/>
      <c r="G879" s="1"/>
      <c r="I879" s="3"/>
      <c r="J879" s="12"/>
      <c r="K879" s="12"/>
      <c r="L879" s="9"/>
    </row>
    <row r="880" spans="6:12">
      <c r="F880" s="1"/>
      <c r="G880" s="1"/>
      <c r="I880" s="3"/>
      <c r="J880" s="12"/>
      <c r="K880" s="12"/>
      <c r="L880" s="9"/>
    </row>
    <row r="881" spans="6:12">
      <c r="F881" s="1"/>
      <c r="G881" s="1"/>
      <c r="I881" s="3"/>
      <c r="J881" s="12"/>
      <c r="K881" s="12"/>
      <c r="L881" s="9"/>
    </row>
    <row r="882" spans="6:12">
      <c r="F882" s="1"/>
      <c r="G882" s="1"/>
      <c r="I882" s="3"/>
      <c r="J882" s="12"/>
      <c r="K882" s="12"/>
      <c r="L882" s="9"/>
    </row>
    <row r="883" spans="6:12">
      <c r="F883" s="1"/>
      <c r="G883" s="1"/>
      <c r="I883" s="3"/>
      <c r="J883" s="12"/>
      <c r="K883" s="12"/>
      <c r="L883" s="9"/>
    </row>
    <row r="884" spans="6:12">
      <c r="F884" s="1"/>
      <c r="G884" s="1"/>
      <c r="I884" s="3"/>
      <c r="J884" s="12"/>
      <c r="K884" s="12"/>
      <c r="L884" s="9"/>
    </row>
    <row r="885" spans="6:12">
      <c r="F885" s="1"/>
      <c r="G885" s="1"/>
      <c r="I885" s="3"/>
      <c r="J885" s="12"/>
      <c r="K885" s="12"/>
      <c r="L885" s="9"/>
    </row>
    <row r="886" spans="6:12">
      <c r="F886" s="1"/>
      <c r="G886" s="1"/>
      <c r="I886" s="3"/>
      <c r="J886" s="12"/>
      <c r="K886" s="12"/>
      <c r="L886" s="9"/>
    </row>
    <row r="887" spans="6:12">
      <c r="F887" s="1"/>
      <c r="G887" s="1"/>
      <c r="I887" s="3"/>
      <c r="J887" s="12"/>
      <c r="K887" s="12"/>
      <c r="L887" s="9"/>
    </row>
    <row r="888" spans="6:12">
      <c r="F888" s="1"/>
      <c r="G888" s="1"/>
      <c r="I888" s="3"/>
      <c r="J888" s="12"/>
      <c r="K888" s="12"/>
      <c r="L888" s="9"/>
    </row>
    <row r="889" spans="6:12">
      <c r="F889" s="1"/>
      <c r="G889" s="1"/>
      <c r="I889" s="3"/>
      <c r="J889" s="12"/>
      <c r="K889" s="12"/>
      <c r="L889" s="9"/>
    </row>
    <row r="890" spans="6:12">
      <c r="F890" s="1"/>
      <c r="G890" s="1"/>
      <c r="I890" s="3"/>
      <c r="J890" s="12"/>
      <c r="K890" s="12"/>
      <c r="L890" s="9"/>
    </row>
    <row r="891" spans="6:12">
      <c r="F891" s="1"/>
      <c r="G891" s="1"/>
      <c r="I891" s="3"/>
      <c r="J891" s="12"/>
      <c r="K891" s="12"/>
      <c r="L891" s="9"/>
    </row>
    <row r="892" spans="6:12">
      <c r="F892" s="1"/>
      <c r="G892" s="1"/>
      <c r="I892" s="3"/>
      <c r="J892" s="12"/>
      <c r="K892" s="12"/>
      <c r="L892" s="9"/>
    </row>
    <row r="893" spans="6:12">
      <c r="F893" s="1"/>
      <c r="G893" s="1"/>
      <c r="I893" s="3"/>
      <c r="J893" s="12"/>
      <c r="K893" s="12"/>
      <c r="L893" s="9"/>
    </row>
    <row r="894" spans="6:12">
      <c r="F894" s="1"/>
      <c r="G894" s="1"/>
      <c r="I894" s="3"/>
      <c r="J894" s="12"/>
      <c r="K894" s="12"/>
      <c r="L894" s="9"/>
    </row>
    <row r="895" spans="6:12">
      <c r="F895" s="1"/>
      <c r="G895" s="1"/>
      <c r="I895" s="3"/>
      <c r="J895" s="12"/>
      <c r="K895" s="12"/>
      <c r="L895" s="9"/>
    </row>
    <row r="896" spans="6:12">
      <c r="F896" s="1"/>
      <c r="G896" s="1"/>
      <c r="I896" s="3"/>
      <c r="J896" s="12"/>
      <c r="K896" s="12"/>
      <c r="L896" s="9"/>
    </row>
    <row r="897" spans="6:12">
      <c r="F897" s="1"/>
      <c r="G897" s="1"/>
      <c r="I897" s="3"/>
      <c r="J897" s="12"/>
      <c r="K897" s="12"/>
      <c r="L897" s="9"/>
    </row>
    <row r="898" spans="6:12">
      <c r="F898" s="1"/>
      <c r="G898" s="1"/>
      <c r="I898" s="3"/>
      <c r="J898" s="12"/>
      <c r="K898" s="12"/>
      <c r="L898" s="9"/>
    </row>
    <row r="899" spans="6:12">
      <c r="F899" s="1"/>
      <c r="G899" s="1"/>
      <c r="I899" s="3"/>
      <c r="J899" s="12"/>
      <c r="K899" s="12"/>
      <c r="L899" s="9"/>
    </row>
    <row r="900" spans="6:12">
      <c r="F900" s="1"/>
      <c r="G900" s="1"/>
      <c r="I900" s="3"/>
      <c r="J900" s="12"/>
      <c r="K900" s="12"/>
      <c r="L900" s="9"/>
    </row>
    <row r="901" spans="6:12">
      <c r="F901" s="1"/>
      <c r="G901" s="1"/>
      <c r="I901" s="3"/>
      <c r="J901" s="12"/>
      <c r="K901" s="12"/>
      <c r="L901" s="9"/>
    </row>
    <row r="902" spans="6:12">
      <c r="F902" s="1"/>
      <c r="G902" s="1"/>
      <c r="I902" s="3"/>
      <c r="J902" s="12"/>
      <c r="K902" s="12"/>
      <c r="L902" s="9"/>
    </row>
    <row r="903" spans="6:12">
      <c r="F903" s="1"/>
      <c r="G903" s="1"/>
      <c r="I903" s="3"/>
      <c r="J903" s="12"/>
      <c r="K903" s="12"/>
      <c r="L903" s="9"/>
    </row>
    <row r="904" spans="6:12">
      <c r="F904" s="1"/>
      <c r="G904" s="1"/>
      <c r="I904" s="3"/>
      <c r="J904" s="12"/>
      <c r="K904" s="12"/>
      <c r="L904" s="9"/>
    </row>
    <row r="905" spans="6:12">
      <c r="F905" s="1"/>
      <c r="G905" s="1"/>
      <c r="I905" s="3"/>
      <c r="J905" s="12"/>
      <c r="K905" s="12"/>
      <c r="L905" s="9"/>
    </row>
    <row r="906" spans="6:12">
      <c r="F906" s="1"/>
      <c r="G906" s="1"/>
      <c r="I906" s="3"/>
      <c r="J906" s="12"/>
      <c r="K906" s="12"/>
      <c r="L906" s="9"/>
    </row>
    <row r="907" spans="6:12">
      <c r="F907" s="1"/>
      <c r="G907" s="1"/>
      <c r="I907" s="3"/>
      <c r="J907" s="12"/>
      <c r="K907" s="12"/>
      <c r="L907" s="9"/>
    </row>
    <row r="908" spans="6:12">
      <c r="F908" s="1"/>
      <c r="G908" s="1"/>
      <c r="I908" s="3"/>
      <c r="J908" s="12"/>
      <c r="K908" s="12"/>
      <c r="L908" s="9"/>
    </row>
    <row r="909" spans="6:12">
      <c r="F909" s="1"/>
      <c r="G909" s="1"/>
      <c r="I909" s="3"/>
      <c r="J909" s="12"/>
      <c r="K909" s="12"/>
      <c r="L909" s="9"/>
    </row>
    <row r="910" spans="6:12">
      <c r="F910" s="1"/>
      <c r="G910" s="1"/>
      <c r="I910" s="3"/>
      <c r="J910" s="12"/>
      <c r="K910" s="12"/>
      <c r="L910" s="9"/>
    </row>
    <row r="911" spans="6:12">
      <c r="F911" s="1"/>
      <c r="G911" s="1"/>
      <c r="I911" s="3"/>
      <c r="J911" s="12"/>
      <c r="K911" s="12"/>
      <c r="L911" s="9"/>
    </row>
    <row r="912" spans="6:12">
      <c r="F912" s="1"/>
      <c r="G912" s="1"/>
      <c r="I912" s="3"/>
      <c r="J912" s="12"/>
      <c r="K912" s="12"/>
      <c r="L912" s="9"/>
    </row>
    <row r="913" spans="6:12">
      <c r="F913" s="1"/>
      <c r="G913" s="1"/>
      <c r="I913" s="3"/>
      <c r="J913" s="12"/>
      <c r="K913" s="12"/>
      <c r="L913" s="9"/>
    </row>
    <row r="914" spans="6:12">
      <c r="F914" s="1"/>
      <c r="G914" s="1"/>
      <c r="I914" s="3"/>
      <c r="J914" s="12"/>
      <c r="K914" s="12"/>
      <c r="L914" s="9"/>
    </row>
    <row r="915" spans="6:12">
      <c r="F915" s="1"/>
      <c r="G915" s="1"/>
      <c r="I915" s="3"/>
      <c r="J915" s="12"/>
      <c r="K915" s="12"/>
      <c r="L915" s="9"/>
    </row>
    <row r="916" spans="6:12">
      <c r="F916" s="1"/>
      <c r="G916" s="1"/>
      <c r="I916" s="3"/>
      <c r="J916" s="12"/>
      <c r="K916" s="12"/>
      <c r="L916" s="9"/>
    </row>
    <row r="917" spans="6:12">
      <c r="F917" s="1"/>
      <c r="G917" s="1"/>
      <c r="I917" s="3"/>
      <c r="J917" s="12"/>
      <c r="K917" s="12"/>
      <c r="L917" s="9"/>
    </row>
    <row r="918" spans="6:12">
      <c r="F918" s="1"/>
      <c r="G918" s="1"/>
      <c r="I918" s="3"/>
      <c r="J918" s="12"/>
      <c r="K918" s="12"/>
      <c r="L918" s="9"/>
    </row>
    <row r="919" spans="6:12">
      <c r="F919" s="1"/>
      <c r="G919" s="1"/>
      <c r="I919" s="3"/>
      <c r="J919" s="12"/>
      <c r="K919" s="12"/>
      <c r="L919" s="9"/>
    </row>
    <row r="920" spans="6:12">
      <c r="F920" s="1"/>
      <c r="G920" s="1"/>
      <c r="I920" s="3"/>
      <c r="J920" s="12"/>
      <c r="K920" s="12"/>
      <c r="L920" s="9"/>
    </row>
    <row r="921" spans="6:12">
      <c r="F921" s="1"/>
      <c r="G921" s="1"/>
      <c r="I921" s="3"/>
      <c r="J921" s="12"/>
      <c r="K921" s="12"/>
      <c r="L921" s="9"/>
    </row>
    <row r="922" spans="6:12">
      <c r="F922" s="1"/>
      <c r="G922" s="1"/>
      <c r="I922" s="3"/>
      <c r="J922" s="12"/>
      <c r="K922" s="12"/>
      <c r="L922" s="9"/>
    </row>
    <row r="923" spans="6:12">
      <c r="F923" s="1"/>
      <c r="G923" s="1"/>
      <c r="I923" s="3"/>
      <c r="J923" s="12"/>
      <c r="K923" s="12"/>
      <c r="L923" s="9"/>
    </row>
    <row r="924" spans="6:12">
      <c r="F924" s="1"/>
      <c r="G924" s="1"/>
      <c r="I924" s="3"/>
      <c r="J924" s="12"/>
      <c r="K924" s="12"/>
      <c r="L924" s="9"/>
    </row>
    <row r="925" spans="6:12">
      <c r="F925" s="1"/>
      <c r="G925" s="1"/>
      <c r="I925" s="3"/>
      <c r="J925" s="12"/>
      <c r="K925" s="12"/>
      <c r="L925" s="9"/>
    </row>
    <row r="926" spans="6:12">
      <c r="F926" s="1"/>
      <c r="G926" s="1"/>
      <c r="I926" s="3"/>
      <c r="J926" s="12"/>
      <c r="K926" s="12"/>
      <c r="L926" s="9"/>
    </row>
    <row r="927" spans="6:12">
      <c r="F927" s="1"/>
      <c r="G927" s="1"/>
      <c r="I927" s="3"/>
      <c r="J927" s="12"/>
      <c r="K927" s="12"/>
      <c r="L927" s="9"/>
    </row>
    <row r="928" spans="6:12">
      <c r="F928" s="1"/>
      <c r="G928" s="1"/>
      <c r="I928" s="3"/>
      <c r="J928" s="12"/>
      <c r="K928" s="12"/>
      <c r="L928" s="9"/>
    </row>
    <row r="929" spans="6:12">
      <c r="F929" s="1"/>
      <c r="G929" s="1"/>
      <c r="I929" s="3"/>
      <c r="J929" s="12"/>
      <c r="K929" s="12"/>
      <c r="L929" s="9"/>
    </row>
    <row r="930" spans="6:12">
      <c r="F930" s="1"/>
      <c r="G930" s="1"/>
      <c r="I930" s="3"/>
      <c r="J930" s="12"/>
      <c r="K930" s="12"/>
      <c r="L930" s="9"/>
    </row>
    <row r="931" spans="6:12">
      <c r="F931" s="1"/>
      <c r="G931" s="1"/>
      <c r="I931" s="3"/>
      <c r="J931" s="12"/>
      <c r="K931" s="12"/>
      <c r="L931" s="9"/>
    </row>
    <row r="932" spans="6:12">
      <c r="F932" s="1"/>
      <c r="G932" s="1"/>
      <c r="I932" s="3"/>
      <c r="J932" s="12"/>
      <c r="K932" s="12"/>
      <c r="L932" s="9"/>
    </row>
    <row r="933" spans="6:12">
      <c r="F933" s="1"/>
      <c r="G933" s="1"/>
      <c r="I933" s="3"/>
      <c r="J933" s="12"/>
      <c r="K933" s="12"/>
      <c r="L933" s="9"/>
    </row>
    <row r="934" spans="6:12">
      <c r="F934" s="1"/>
      <c r="G934" s="1"/>
      <c r="I934" s="3"/>
      <c r="J934" s="12"/>
      <c r="K934" s="12"/>
      <c r="L934" s="9"/>
    </row>
    <row r="935" spans="6:12">
      <c r="F935" s="1"/>
      <c r="G935" s="1"/>
      <c r="I935" s="3"/>
      <c r="J935" s="12"/>
      <c r="K935" s="12"/>
      <c r="L935" s="9"/>
    </row>
    <row r="936" spans="6:12">
      <c r="F936" s="1"/>
      <c r="G936" s="1"/>
      <c r="I936" s="3"/>
      <c r="J936" s="12"/>
      <c r="K936" s="12"/>
      <c r="L936" s="9"/>
    </row>
    <row r="937" spans="6:12">
      <c r="F937" s="1"/>
      <c r="G937" s="1"/>
      <c r="I937" s="3"/>
      <c r="J937" s="12"/>
      <c r="K937" s="12"/>
      <c r="L937" s="9"/>
    </row>
    <row r="938" spans="6:12">
      <c r="F938" s="1"/>
      <c r="G938" s="1"/>
      <c r="I938" s="3"/>
      <c r="J938" s="12"/>
      <c r="K938" s="12"/>
      <c r="L938" s="9"/>
    </row>
    <row r="939" spans="6:12">
      <c r="F939" s="1"/>
      <c r="G939" s="1"/>
      <c r="I939" s="3"/>
      <c r="J939" s="12"/>
      <c r="K939" s="12"/>
      <c r="L939" s="9"/>
    </row>
    <row r="940" spans="6:12">
      <c r="F940" s="1"/>
      <c r="G940" s="1"/>
      <c r="I940" s="3"/>
      <c r="J940" s="12"/>
      <c r="K940" s="12"/>
      <c r="L940" s="9"/>
    </row>
    <row r="941" spans="6:12">
      <c r="F941" s="1"/>
      <c r="G941" s="1"/>
      <c r="I941" s="3"/>
      <c r="J941" s="12"/>
      <c r="K941" s="12"/>
      <c r="L941" s="9"/>
    </row>
    <row r="942" spans="6:12">
      <c r="F942" s="1"/>
      <c r="G942" s="1"/>
      <c r="I942" s="3"/>
      <c r="J942" s="12"/>
      <c r="K942" s="12"/>
      <c r="L942" s="9"/>
    </row>
    <row r="943" spans="6:12">
      <c r="F943" s="1"/>
      <c r="G943" s="1"/>
      <c r="I943" s="3"/>
      <c r="J943" s="12"/>
      <c r="K943" s="12"/>
      <c r="L943" s="9"/>
    </row>
    <row r="944" spans="6:12">
      <c r="F944" s="1"/>
      <c r="G944" s="1"/>
      <c r="I944" s="3"/>
      <c r="J944" s="12"/>
      <c r="K944" s="12"/>
      <c r="L944" s="9"/>
    </row>
    <row r="945" spans="6:12">
      <c r="F945" s="1"/>
      <c r="G945" s="1"/>
      <c r="I945" s="3"/>
      <c r="J945" s="12"/>
      <c r="K945" s="12"/>
      <c r="L945" s="9"/>
    </row>
    <row r="946" spans="6:12">
      <c r="F946" s="1"/>
      <c r="G946" s="1"/>
      <c r="I946" s="3"/>
      <c r="J946" s="12"/>
      <c r="K946" s="12"/>
      <c r="L946" s="9"/>
    </row>
    <row r="947" spans="6:12">
      <c r="F947" s="1"/>
      <c r="G947" s="1"/>
      <c r="I947" s="3"/>
      <c r="J947" s="12"/>
      <c r="K947" s="12"/>
      <c r="L947" s="9"/>
    </row>
    <row r="948" spans="6:12">
      <c r="F948" s="1"/>
      <c r="G948" s="1"/>
      <c r="I948" s="3"/>
      <c r="J948" s="12"/>
      <c r="K948" s="12"/>
      <c r="L948" s="9"/>
    </row>
    <row r="949" spans="6:12">
      <c r="F949" s="1"/>
      <c r="G949" s="1"/>
      <c r="I949" s="3"/>
      <c r="J949" s="12"/>
      <c r="K949" s="12"/>
      <c r="L949" s="9"/>
    </row>
    <row r="950" spans="6:12">
      <c r="F950" s="1"/>
      <c r="G950" s="1"/>
      <c r="I950" s="3"/>
      <c r="J950" s="12"/>
      <c r="K950" s="12"/>
      <c r="L950" s="9"/>
    </row>
    <row r="951" spans="6:12">
      <c r="F951" s="1"/>
      <c r="G951" s="1"/>
      <c r="I951" s="3"/>
      <c r="J951" s="12"/>
      <c r="K951" s="12"/>
      <c r="L951" s="9"/>
    </row>
    <row r="952" spans="6:12">
      <c r="F952" s="1"/>
      <c r="G952" s="1"/>
      <c r="I952" s="3"/>
      <c r="J952" s="12"/>
      <c r="K952" s="12"/>
      <c r="L952" s="9"/>
    </row>
    <row r="953" spans="6:12">
      <c r="F953" s="1"/>
      <c r="G953" s="1"/>
      <c r="I953" s="3"/>
      <c r="J953" s="12"/>
      <c r="K953" s="12"/>
      <c r="L953" s="9"/>
    </row>
    <row r="954" spans="6:12">
      <c r="F954" s="1"/>
      <c r="G954" s="1"/>
      <c r="I954" s="3"/>
      <c r="J954" s="12"/>
      <c r="K954" s="12"/>
      <c r="L954" s="9"/>
    </row>
    <row r="955" spans="6:12">
      <c r="F955" s="1"/>
      <c r="G955" s="1"/>
      <c r="I955" s="3"/>
      <c r="J955" s="12"/>
      <c r="K955" s="12"/>
      <c r="L955" s="9"/>
    </row>
    <row r="956" spans="6:12">
      <c r="F956" s="1"/>
      <c r="G956" s="1"/>
      <c r="I956" s="3"/>
      <c r="J956" s="12"/>
      <c r="K956" s="12"/>
      <c r="L956" s="9"/>
    </row>
    <row r="957" spans="6:12">
      <c r="F957" s="1"/>
      <c r="G957" s="1"/>
      <c r="I957" s="3"/>
      <c r="J957" s="12"/>
      <c r="K957" s="12"/>
      <c r="L957" s="9"/>
    </row>
    <row r="958" spans="6:12">
      <c r="F958" s="1"/>
      <c r="G958" s="1"/>
      <c r="I958" s="3"/>
      <c r="J958" s="12"/>
      <c r="K958" s="12"/>
      <c r="L958" s="9"/>
    </row>
    <row r="959" spans="6:12">
      <c r="F959" s="1"/>
      <c r="G959" s="1"/>
      <c r="I959" s="3"/>
      <c r="J959" s="12"/>
      <c r="K959" s="12"/>
      <c r="L959" s="9"/>
    </row>
    <row r="960" spans="6:12">
      <c r="F960" s="1"/>
      <c r="G960" s="1"/>
      <c r="I960" s="3"/>
      <c r="J960" s="12"/>
      <c r="K960" s="12"/>
      <c r="L960" s="9"/>
    </row>
    <row r="961" spans="6:12">
      <c r="F961" s="1"/>
      <c r="G961" s="1"/>
      <c r="I961" s="3"/>
      <c r="J961" s="12"/>
      <c r="K961" s="12"/>
      <c r="L961" s="9"/>
    </row>
    <row r="962" spans="6:12">
      <c r="F962" s="1"/>
      <c r="G962" s="1"/>
      <c r="I962" s="3"/>
      <c r="J962" s="12"/>
      <c r="K962" s="12"/>
      <c r="L962" s="9"/>
    </row>
    <row r="963" spans="6:12">
      <c r="F963" s="1"/>
      <c r="G963" s="1"/>
      <c r="I963" s="3"/>
      <c r="J963" s="12"/>
      <c r="K963" s="12"/>
      <c r="L963" s="9"/>
    </row>
    <row r="964" spans="6:12">
      <c r="F964" s="1"/>
      <c r="G964" s="1"/>
      <c r="I964" s="3"/>
      <c r="J964" s="12"/>
      <c r="K964" s="12"/>
      <c r="L964" s="9"/>
    </row>
    <row r="965" spans="6:12">
      <c r="F965" s="1"/>
      <c r="G965" s="1"/>
      <c r="I965" s="3"/>
      <c r="J965" s="12"/>
      <c r="K965" s="12"/>
      <c r="L965" s="9"/>
    </row>
    <row r="966" spans="6:12">
      <c r="F966" s="1"/>
      <c r="G966" s="1"/>
      <c r="I966" s="3"/>
      <c r="J966" s="12"/>
      <c r="K966" s="12"/>
      <c r="L966" s="9"/>
    </row>
    <row r="967" spans="6:12">
      <c r="F967" s="1"/>
      <c r="G967" s="1"/>
      <c r="I967" s="3"/>
      <c r="J967" s="12"/>
      <c r="K967" s="12"/>
      <c r="L967" s="9"/>
    </row>
    <row r="968" spans="6:12">
      <c r="F968" s="1"/>
      <c r="G968" s="1"/>
      <c r="I968" s="3"/>
      <c r="J968" s="12"/>
      <c r="K968" s="12"/>
      <c r="L968" s="9"/>
    </row>
    <row r="969" spans="6:12">
      <c r="F969" s="1"/>
      <c r="G969" s="1"/>
      <c r="I969" s="3"/>
      <c r="J969" s="12"/>
      <c r="K969" s="12"/>
      <c r="L969" s="9"/>
    </row>
    <row r="970" spans="6:12">
      <c r="F970" s="1"/>
      <c r="G970" s="1"/>
      <c r="I970" s="3"/>
      <c r="J970" s="12"/>
      <c r="K970" s="12"/>
      <c r="L970" s="9"/>
    </row>
    <row r="971" spans="6:12">
      <c r="F971" s="1"/>
      <c r="G971" s="1"/>
      <c r="I971" s="3"/>
      <c r="J971" s="12"/>
      <c r="K971" s="12"/>
      <c r="L971" s="9"/>
    </row>
    <row r="972" spans="6:12">
      <c r="F972" s="1"/>
      <c r="G972" s="1"/>
      <c r="I972" s="3"/>
      <c r="J972" s="12"/>
      <c r="K972" s="12"/>
      <c r="L972" s="9"/>
    </row>
    <row r="973" spans="6:12">
      <c r="F973" s="1"/>
      <c r="G973" s="1"/>
      <c r="I973" s="3"/>
      <c r="J973" s="12"/>
      <c r="K973" s="12"/>
      <c r="L973" s="9"/>
    </row>
    <row r="974" spans="6:12">
      <c r="F974" s="1"/>
      <c r="G974" s="1"/>
      <c r="I974" s="3"/>
      <c r="J974" s="12"/>
      <c r="K974" s="12"/>
      <c r="L974" s="9"/>
    </row>
    <row r="975" spans="6:12">
      <c r="F975" s="1"/>
      <c r="G975" s="1"/>
      <c r="I975" s="3"/>
      <c r="J975" s="12"/>
      <c r="K975" s="12"/>
      <c r="L975" s="9"/>
    </row>
    <row r="976" spans="6:12">
      <c r="F976" s="1"/>
      <c r="G976" s="1"/>
      <c r="I976" s="3"/>
      <c r="J976" s="12"/>
      <c r="K976" s="12"/>
      <c r="L976" s="9"/>
    </row>
    <row r="977" spans="6:12">
      <c r="F977" s="1"/>
      <c r="G977" s="1"/>
      <c r="I977" s="3"/>
      <c r="J977" s="12"/>
      <c r="K977" s="12"/>
      <c r="L977" s="9"/>
    </row>
    <row r="978" spans="6:12">
      <c r="F978" s="1"/>
      <c r="G978" s="1"/>
      <c r="I978" s="3"/>
      <c r="J978" s="12"/>
      <c r="K978" s="12"/>
      <c r="L978" s="9"/>
    </row>
    <row r="979" spans="6:12">
      <c r="F979" s="1"/>
      <c r="G979" s="1"/>
      <c r="I979" s="3"/>
      <c r="J979" s="12"/>
      <c r="K979" s="12"/>
      <c r="L979" s="9"/>
    </row>
    <row r="980" spans="6:12">
      <c r="F980" s="1"/>
      <c r="G980" s="1"/>
      <c r="I980" s="3"/>
      <c r="J980" s="12"/>
      <c r="K980" s="12"/>
      <c r="L980" s="9"/>
    </row>
    <row r="981" spans="6:12">
      <c r="F981" s="1"/>
      <c r="G981" s="1"/>
      <c r="I981" s="3"/>
      <c r="J981" s="12"/>
      <c r="K981" s="12"/>
      <c r="L981" s="9"/>
    </row>
    <row r="982" spans="6:12">
      <c r="F982" s="1"/>
      <c r="G982" s="1"/>
      <c r="I982" s="3"/>
      <c r="J982" s="12"/>
      <c r="K982" s="12"/>
      <c r="L982" s="9"/>
    </row>
    <row r="983" spans="6:12">
      <c r="F983" s="1"/>
      <c r="G983" s="1"/>
      <c r="I983" s="3"/>
      <c r="J983" s="12"/>
      <c r="K983" s="12"/>
      <c r="L983" s="9"/>
    </row>
    <row r="984" spans="6:12">
      <c r="F984" s="1"/>
      <c r="G984" s="1"/>
      <c r="I984" s="3"/>
      <c r="J984" s="12"/>
      <c r="K984" s="12"/>
      <c r="L984" s="9"/>
    </row>
    <row r="985" spans="6:12">
      <c r="F985" s="1"/>
      <c r="G985" s="1"/>
      <c r="I985" s="3"/>
      <c r="J985" s="12"/>
      <c r="K985" s="12"/>
      <c r="L985" s="9"/>
    </row>
    <row r="986" spans="6:12">
      <c r="F986" s="1"/>
      <c r="G986" s="1"/>
      <c r="I986" s="3"/>
      <c r="J986" s="12"/>
      <c r="K986" s="12"/>
      <c r="L986" s="9"/>
    </row>
    <row r="987" spans="6:12">
      <c r="F987" s="1"/>
      <c r="G987" s="1"/>
      <c r="I987" s="3"/>
      <c r="J987" s="12"/>
      <c r="K987" s="12"/>
      <c r="L987" s="9"/>
    </row>
    <row r="988" spans="6:12">
      <c r="F988" s="1"/>
      <c r="G988" s="1"/>
      <c r="I988" s="3"/>
      <c r="J988" s="12"/>
      <c r="K988" s="12"/>
      <c r="L988" s="9"/>
    </row>
    <row r="989" spans="6:12">
      <c r="F989" s="1"/>
      <c r="G989" s="1"/>
      <c r="I989" s="3"/>
      <c r="J989" s="12"/>
      <c r="K989" s="12"/>
      <c r="L989" s="9"/>
    </row>
    <row r="990" spans="6:12">
      <c r="F990" s="1"/>
      <c r="G990" s="1"/>
      <c r="I990" s="3"/>
      <c r="J990" s="12"/>
      <c r="K990" s="12"/>
      <c r="L990" s="9"/>
    </row>
    <row r="991" spans="6:12">
      <c r="F991" s="1"/>
      <c r="G991" s="1"/>
      <c r="I991" s="3"/>
      <c r="J991" s="12"/>
      <c r="K991" s="12"/>
      <c r="L991" s="9"/>
    </row>
    <row r="992" spans="6:12">
      <c r="F992" s="1"/>
      <c r="G992" s="1"/>
      <c r="I992" s="3"/>
      <c r="J992" s="12"/>
      <c r="K992" s="12"/>
      <c r="L992" s="9"/>
    </row>
    <row r="993" spans="6:12">
      <c r="F993" s="1"/>
      <c r="G993" s="1"/>
      <c r="I993" s="3"/>
      <c r="J993" s="12"/>
      <c r="K993" s="12"/>
      <c r="L993" s="9"/>
    </row>
    <row r="994" spans="6:12">
      <c r="F994" s="1"/>
      <c r="G994" s="1"/>
      <c r="I994" s="3"/>
      <c r="J994" s="12"/>
      <c r="K994" s="12"/>
      <c r="L994" s="9"/>
    </row>
    <row r="995" spans="6:12">
      <c r="F995" s="1"/>
      <c r="G995" s="1"/>
      <c r="I995" s="3"/>
      <c r="J995" s="12"/>
      <c r="K995" s="12"/>
      <c r="L995" s="9"/>
    </row>
    <row r="996" spans="6:12">
      <c r="F996" s="1"/>
      <c r="G996" s="1"/>
      <c r="I996" s="3"/>
      <c r="J996" s="12"/>
      <c r="K996" s="12"/>
      <c r="L996" s="9"/>
    </row>
    <row r="997" spans="6:12">
      <c r="F997" s="1"/>
      <c r="G997" s="1"/>
      <c r="I997" s="3"/>
      <c r="J997" s="12"/>
      <c r="K997" s="12"/>
      <c r="L997" s="9"/>
    </row>
    <row r="998" spans="6:12">
      <c r="F998" s="1"/>
      <c r="G998" s="1"/>
      <c r="I998" s="3"/>
      <c r="J998" s="12"/>
      <c r="K998" s="12"/>
      <c r="L998" s="9"/>
    </row>
    <row r="999" spans="6:12">
      <c r="F999" s="1"/>
      <c r="G999" s="1"/>
      <c r="I999" s="3"/>
      <c r="J999" s="12"/>
      <c r="K999" s="12"/>
      <c r="L999" s="9"/>
    </row>
    <row r="1000" spans="6:12">
      <c r="F1000" s="1"/>
      <c r="G1000" s="1"/>
      <c r="I1000" s="3"/>
      <c r="J1000" s="12"/>
      <c r="K1000" s="12"/>
      <c r="L1000" s="9"/>
    </row>
    <row r="1001" spans="6:12">
      <c r="F1001" s="1"/>
      <c r="G1001" s="1"/>
      <c r="I1001" s="3"/>
      <c r="J1001" s="12"/>
      <c r="K1001" s="12"/>
      <c r="L1001" s="9"/>
    </row>
    <row r="1002" spans="6:12">
      <c r="F1002" s="1"/>
      <c r="G1002" s="1"/>
      <c r="I1002" s="3"/>
      <c r="J1002" s="12"/>
      <c r="K1002" s="12"/>
      <c r="L1002" s="9"/>
    </row>
    <row r="1003" spans="6:12">
      <c r="F1003" s="1"/>
      <c r="G1003" s="1"/>
      <c r="I1003" s="3"/>
      <c r="J1003" s="12"/>
      <c r="K1003" s="12"/>
      <c r="L1003" s="9"/>
    </row>
    <row r="1004" spans="6:12">
      <c r="F1004" s="1"/>
      <c r="G1004" s="1"/>
      <c r="I1004" s="3"/>
      <c r="J1004" s="12"/>
      <c r="K1004" s="12"/>
      <c r="L1004" s="9"/>
    </row>
    <row r="1005" spans="6:12">
      <c r="F1005" s="1"/>
      <c r="G1005" s="1"/>
      <c r="I1005" s="3"/>
      <c r="J1005" s="12"/>
      <c r="K1005" s="12"/>
      <c r="L1005" s="9"/>
    </row>
    <row r="1006" spans="6:12">
      <c r="F1006" s="1"/>
      <c r="G1006" s="1"/>
      <c r="I1006" s="3"/>
      <c r="J1006" s="12"/>
      <c r="K1006" s="12"/>
      <c r="L1006" s="9"/>
    </row>
    <row r="1007" spans="6:12">
      <c r="F1007" s="1"/>
      <c r="G1007" s="1"/>
      <c r="I1007" s="3"/>
      <c r="J1007" s="12"/>
      <c r="K1007" s="12"/>
      <c r="L1007" s="9"/>
    </row>
    <row r="1008" spans="6:12">
      <c r="F1008" s="1"/>
      <c r="G1008" s="1"/>
      <c r="I1008" s="3"/>
      <c r="J1008" s="12"/>
      <c r="K1008" s="12"/>
      <c r="L1008" s="9"/>
    </row>
    <row r="1009" spans="6:12">
      <c r="F1009" s="1"/>
      <c r="G1009" s="1"/>
      <c r="I1009" s="3"/>
      <c r="J1009" s="12"/>
      <c r="K1009" s="12"/>
      <c r="L1009" s="9"/>
    </row>
    <row r="1010" spans="6:12">
      <c r="F1010" s="1"/>
      <c r="G1010" s="1"/>
      <c r="I1010" s="3"/>
      <c r="J1010" s="12"/>
      <c r="K1010" s="12"/>
      <c r="L1010" s="9"/>
    </row>
    <row r="1011" spans="6:12">
      <c r="F1011" s="1"/>
      <c r="G1011" s="1"/>
      <c r="I1011" s="3"/>
      <c r="J1011" s="12"/>
      <c r="K1011" s="12"/>
      <c r="L1011" s="9"/>
    </row>
    <row r="1012" spans="6:12">
      <c r="F1012" s="1"/>
      <c r="G1012" s="1"/>
      <c r="I1012" s="3"/>
      <c r="J1012" s="12"/>
      <c r="K1012" s="12"/>
      <c r="L1012" s="9"/>
    </row>
    <row r="1013" spans="6:12">
      <c r="F1013" s="1"/>
      <c r="G1013" s="1"/>
      <c r="I1013" s="3"/>
      <c r="J1013" s="12"/>
      <c r="K1013" s="12"/>
      <c r="L1013" s="9"/>
    </row>
    <row r="1014" spans="6:12">
      <c r="F1014" s="1"/>
      <c r="G1014" s="1"/>
      <c r="I1014" s="3"/>
      <c r="J1014" s="12"/>
      <c r="K1014" s="12"/>
      <c r="L1014" s="9"/>
    </row>
    <row r="1015" spans="6:12">
      <c r="F1015" s="1"/>
      <c r="G1015" s="1"/>
      <c r="I1015" s="3"/>
      <c r="J1015" s="12"/>
      <c r="K1015" s="12"/>
      <c r="L1015" s="9"/>
    </row>
    <row r="1016" spans="6:12">
      <c r="F1016" s="1"/>
      <c r="G1016" s="1"/>
      <c r="I1016" s="3"/>
      <c r="J1016" s="12"/>
      <c r="K1016" s="12"/>
      <c r="L1016" s="9"/>
    </row>
    <row r="1017" spans="6:12">
      <c r="F1017" s="1"/>
      <c r="G1017" s="1"/>
      <c r="I1017" s="3"/>
      <c r="J1017" s="12"/>
      <c r="K1017" s="12"/>
      <c r="L1017" s="9"/>
    </row>
    <row r="1018" spans="6:12">
      <c r="F1018" s="1"/>
      <c r="G1018" s="1"/>
      <c r="I1018" s="3"/>
      <c r="J1018" s="12"/>
      <c r="K1018" s="12"/>
      <c r="L1018" s="9"/>
    </row>
    <row r="1019" spans="6:12">
      <c r="F1019" s="1"/>
      <c r="G1019" s="1"/>
      <c r="I1019" s="3"/>
      <c r="J1019" s="12"/>
      <c r="K1019" s="12"/>
      <c r="L1019" s="9"/>
    </row>
    <row r="1020" spans="6:12">
      <c r="F1020" s="1"/>
      <c r="G1020" s="1"/>
      <c r="I1020" s="3"/>
      <c r="J1020" s="12"/>
      <c r="K1020" s="12"/>
      <c r="L1020" s="9"/>
    </row>
    <row r="1021" spans="6:12">
      <c r="F1021" s="1"/>
      <c r="G1021" s="1"/>
      <c r="I1021" s="3"/>
      <c r="J1021" s="12"/>
      <c r="K1021" s="12"/>
      <c r="L1021" s="9"/>
    </row>
    <row r="1022" spans="6:12">
      <c r="F1022" s="1"/>
      <c r="G1022" s="1"/>
      <c r="I1022" s="3"/>
      <c r="J1022" s="12"/>
      <c r="K1022" s="12"/>
      <c r="L1022" s="9"/>
    </row>
    <row r="1023" spans="6:12">
      <c r="F1023" s="1"/>
      <c r="G1023" s="1"/>
      <c r="I1023" s="3"/>
      <c r="J1023" s="12"/>
      <c r="K1023" s="12"/>
      <c r="L1023" s="9"/>
    </row>
    <row r="1024" spans="6:12">
      <c r="F1024" s="1"/>
      <c r="G1024" s="1"/>
      <c r="I1024" s="3"/>
      <c r="J1024" s="12"/>
      <c r="K1024" s="12"/>
      <c r="L1024" s="9"/>
    </row>
    <row r="1025" spans="6:12">
      <c r="F1025" s="1"/>
      <c r="G1025" s="1"/>
      <c r="I1025" s="3"/>
      <c r="J1025" s="12"/>
      <c r="K1025" s="12"/>
      <c r="L1025" s="9"/>
    </row>
    <row r="1026" spans="6:12">
      <c r="F1026" s="1"/>
      <c r="G1026" s="1"/>
      <c r="I1026" s="3"/>
      <c r="J1026" s="12"/>
      <c r="K1026" s="12"/>
      <c r="L1026" s="9"/>
    </row>
    <row r="1027" spans="6:12">
      <c r="F1027" s="1"/>
      <c r="G1027" s="1"/>
      <c r="I1027" s="3"/>
      <c r="J1027" s="12"/>
      <c r="K1027" s="12"/>
      <c r="L1027" s="9"/>
    </row>
    <row r="1028" spans="6:12">
      <c r="F1028" s="1"/>
      <c r="G1028" s="1"/>
      <c r="I1028" s="3"/>
      <c r="J1028" s="12"/>
      <c r="K1028" s="12"/>
      <c r="L1028" s="9"/>
    </row>
    <row r="1029" spans="6:12">
      <c r="F1029" s="1"/>
      <c r="G1029" s="1"/>
      <c r="I1029" s="3"/>
      <c r="J1029" s="12"/>
      <c r="K1029" s="12"/>
      <c r="L1029" s="9"/>
    </row>
    <row r="1030" spans="6:12">
      <c r="F1030" s="1"/>
      <c r="G1030" s="1"/>
      <c r="I1030" s="3"/>
      <c r="J1030" s="12"/>
      <c r="K1030" s="12"/>
      <c r="L1030" s="9"/>
    </row>
    <row r="1031" spans="6:12">
      <c r="F1031" s="1"/>
      <c r="G1031" s="1"/>
      <c r="I1031" s="3"/>
      <c r="J1031" s="12"/>
      <c r="K1031" s="12"/>
      <c r="L1031" s="9"/>
    </row>
    <row r="1032" spans="6:12">
      <c r="F1032" s="1"/>
      <c r="G1032" s="1"/>
      <c r="I1032" s="3"/>
      <c r="J1032" s="12"/>
      <c r="K1032" s="12"/>
      <c r="L1032" s="9"/>
    </row>
    <row r="1033" spans="6:12">
      <c r="F1033" s="1"/>
      <c r="G1033" s="1"/>
      <c r="I1033" s="3"/>
      <c r="J1033" s="12"/>
      <c r="K1033" s="12"/>
      <c r="L1033" s="9"/>
    </row>
    <row r="1034" spans="6:12">
      <c r="F1034" s="1"/>
      <c r="G1034" s="1"/>
      <c r="I1034" s="3"/>
      <c r="J1034" s="12"/>
      <c r="K1034" s="12"/>
      <c r="L1034" s="9"/>
    </row>
    <row r="1035" spans="6:12">
      <c r="F1035" s="1"/>
      <c r="G1035" s="1"/>
      <c r="I1035" s="3"/>
      <c r="J1035" s="12"/>
      <c r="K1035" s="12"/>
      <c r="L1035" s="9"/>
    </row>
    <row r="1036" spans="6:12">
      <c r="F1036" s="1"/>
      <c r="G1036" s="1"/>
      <c r="I1036" s="3"/>
      <c r="J1036" s="12"/>
      <c r="K1036" s="12"/>
      <c r="L1036" s="9"/>
    </row>
    <row r="1037" spans="6:12">
      <c r="F1037" s="1"/>
      <c r="G1037" s="1"/>
      <c r="I1037" s="3"/>
      <c r="J1037" s="12"/>
      <c r="K1037" s="12"/>
      <c r="L1037" s="9"/>
    </row>
    <row r="1038" spans="6:12">
      <c r="F1038" s="1"/>
      <c r="G1038" s="1"/>
      <c r="I1038" s="3"/>
      <c r="J1038" s="12"/>
      <c r="K1038" s="12"/>
      <c r="L1038" s="9"/>
    </row>
    <row r="1039" spans="6:12">
      <c r="F1039" s="1"/>
      <c r="G1039" s="1"/>
      <c r="I1039" s="3"/>
      <c r="J1039" s="12"/>
      <c r="K1039" s="12"/>
      <c r="L1039" s="9"/>
    </row>
    <row r="1040" spans="6:12">
      <c r="F1040" s="1"/>
      <c r="G1040" s="1"/>
      <c r="I1040" s="3"/>
      <c r="J1040" s="12"/>
      <c r="K1040" s="12"/>
      <c r="L1040" s="9"/>
    </row>
    <row r="1041" spans="6:12">
      <c r="F1041" s="1"/>
      <c r="G1041" s="1"/>
      <c r="I1041" s="3"/>
      <c r="J1041" s="12"/>
      <c r="K1041" s="12"/>
      <c r="L1041" s="9"/>
    </row>
    <row r="1042" spans="6:12">
      <c r="F1042" s="1"/>
      <c r="G1042" s="1"/>
      <c r="I1042" s="3"/>
      <c r="J1042" s="12"/>
      <c r="K1042" s="12"/>
      <c r="L1042" s="9"/>
    </row>
    <row r="1043" spans="6:12">
      <c r="F1043" s="1"/>
      <c r="G1043" s="1"/>
      <c r="I1043" s="3"/>
      <c r="J1043" s="12"/>
      <c r="K1043" s="12"/>
      <c r="L1043" s="9"/>
    </row>
    <row r="1044" spans="6:12">
      <c r="F1044" s="1"/>
      <c r="G1044" s="1"/>
      <c r="I1044" s="3"/>
      <c r="J1044" s="12"/>
      <c r="K1044" s="12"/>
      <c r="L1044" s="9"/>
    </row>
    <row r="1045" spans="6:12">
      <c r="F1045" s="1"/>
      <c r="G1045" s="1"/>
      <c r="I1045" s="3"/>
      <c r="J1045" s="12"/>
      <c r="K1045" s="12"/>
      <c r="L1045" s="9"/>
    </row>
    <row r="1046" spans="6:12">
      <c r="F1046" s="1"/>
      <c r="G1046" s="1"/>
      <c r="I1046" s="3"/>
      <c r="J1046" s="12"/>
      <c r="K1046" s="12"/>
      <c r="L1046" s="9"/>
    </row>
    <row r="1047" spans="6:12">
      <c r="F1047" s="1"/>
      <c r="G1047" s="1"/>
      <c r="I1047" s="3"/>
      <c r="J1047" s="12"/>
      <c r="K1047" s="12"/>
      <c r="L1047" s="9"/>
    </row>
    <row r="1048" spans="6:12">
      <c r="F1048" s="1"/>
      <c r="G1048" s="1"/>
      <c r="I1048" s="3"/>
      <c r="J1048" s="12"/>
      <c r="K1048" s="12"/>
      <c r="L1048" s="9"/>
    </row>
    <row r="1049" spans="6:12">
      <c r="F1049" s="1"/>
      <c r="G1049" s="1"/>
      <c r="I1049" s="3"/>
      <c r="J1049" s="12"/>
      <c r="K1049" s="12"/>
      <c r="L1049" s="9"/>
    </row>
    <row r="1050" spans="6:12">
      <c r="F1050" s="1"/>
      <c r="G1050" s="1"/>
      <c r="I1050" s="3"/>
      <c r="J1050" s="12"/>
      <c r="K1050" s="12"/>
      <c r="L1050" s="9"/>
    </row>
    <row r="1051" spans="6:12">
      <c r="F1051" s="1"/>
      <c r="G1051" s="1"/>
      <c r="I1051" s="3"/>
      <c r="J1051" s="12"/>
      <c r="K1051" s="12"/>
      <c r="L1051" s="9"/>
    </row>
    <row r="1052" spans="6:12">
      <c r="F1052" s="1"/>
      <c r="G1052" s="1"/>
      <c r="I1052" s="3"/>
      <c r="J1052" s="12"/>
      <c r="K1052" s="12"/>
      <c r="L1052" s="9"/>
    </row>
    <row r="1053" spans="6:12">
      <c r="F1053" s="1"/>
      <c r="G1053" s="1"/>
      <c r="I1053" s="3"/>
      <c r="J1053" s="12"/>
      <c r="K1053" s="12"/>
      <c r="L1053" s="9"/>
    </row>
    <row r="1054" spans="6:12">
      <c r="F1054" s="1"/>
      <c r="G1054" s="1"/>
      <c r="I1054" s="3"/>
      <c r="J1054" s="12"/>
      <c r="K1054" s="12"/>
      <c r="L1054" s="9"/>
    </row>
    <row r="1055" spans="6:12">
      <c r="F1055" s="1"/>
      <c r="G1055" s="1"/>
      <c r="I1055" s="3"/>
      <c r="J1055" s="12"/>
      <c r="K1055" s="12"/>
      <c r="L1055" s="9"/>
    </row>
    <row r="1056" spans="6:12">
      <c r="F1056" s="1"/>
      <c r="G1056" s="1"/>
      <c r="I1056" s="3"/>
      <c r="J1056" s="12"/>
      <c r="K1056" s="12"/>
      <c r="L1056" s="9"/>
    </row>
    <row r="1057" spans="6:12">
      <c r="F1057" s="1"/>
      <c r="G1057" s="1"/>
      <c r="I1057" s="3"/>
      <c r="J1057" s="12"/>
      <c r="K1057" s="12"/>
      <c r="L1057" s="9"/>
    </row>
    <row r="1058" spans="6:12">
      <c r="F1058" s="1"/>
      <c r="G1058" s="1"/>
      <c r="I1058" s="3"/>
      <c r="J1058" s="12"/>
      <c r="K1058" s="12"/>
      <c r="L1058" s="9"/>
    </row>
    <row r="1059" spans="6:12">
      <c r="F1059" s="1"/>
      <c r="G1059" s="1"/>
      <c r="I1059" s="3"/>
      <c r="J1059" s="12"/>
      <c r="K1059" s="12"/>
      <c r="L1059" s="9"/>
    </row>
    <row r="1060" spans="6:12">
      <c r="F1060" s="1"/>
      <c r="G1060" s="1"/>
      <c r="I1060" s="3"/>
      <c r="J1060" s="12"/>
      <c r="K1060" s="12"/>
      <c r="L1060" s="9"/>
    </row>
    <row r="1061" spans="6:12">
      <c r="F1061" s="1"/>
      <c r="G1061" s="1"/>
      <c r="I1061" s="3"/>
      <c r="J1061" s="12"/>
      <c r="K1061" s="12"/>
      <c r="L1061" s="9"/>
    </row>
    <row r="1062" spans="6:12">
      <c r="F1062" s="1"/>
      <c r="G1062" s="1"/>
      <c r="I1062" s="3"/>
      <c r="J1062" s="12"/>
      <c r="K1062" s="12"/>
      <c r="L1062" s="9"/>
    </row>
    <row r="1063" spans="6:12">
      <c r="F1063" s="1"/>
      <c r="G1063" s="1"/>
      <c r="I1063" s="3"/>
      <c r="J1063" s="12"/>
      <c r="K1063" s="12"/>
      <c r="L1063" s="9"/>
    </row>
    <row r="1064" spans="6:12">
      <c r="F1064" s="1"/>
      <c r="G1064" s="1"/>
      <c r="I1064" s="3"/>
      <c r="J1064" s="12"/>
      <c r="K1064" s="12"/>
      <c r="L1064" s="9"/>
    </row>
    <row r="1065" spans="6:12">
      <c r="F1065" s="1"/>
      <c r="G1065" s="1"/>
      <c r="I1065" s="3"/>
      <c r="J1065" s="12"/>
      <c r="K1065" s="12"/>
      <c r="L1065" s="9"/>
    </row>
    <row r="1066" spans="6:12">
      <c r="F1066" s="1"/>
      <c r="G1066" s="1"/>
      <c r="I1066" s="3"/>
      <c r="J1066" s="12"/>
      <c r="K1066" s="12"/>
      <c r="L1066" s="9"/>
    </row>
    <row r="1067" spans="6:12">
      <c r="F1067" s="1"/>
      <c r="G1067" s="1"/>
      <c r="I1067" s="3"/>
      <c r="J1067" s="12"/>
      <c r="K1067" s="12"/>
      <c r="L1067" s="9"/>
    </row>
    <row r="1068" spans="6:12">
      <c r="F1068" s="1"/>
      <c r="G1068" s="1"/>
      <c r="I1068" s="3"/>
      <c r="J1068" s="12"/>
      <c r="K1068" s="12"/>
      <c r="L1068" s="9"/>
    </row>
    <row r="1069" spans="6:12">
      <c r="F1069" s="1"/>
      <c r="G1069" s="1"/>
      <c r="I1069" s="3"/>
      <c r="J1069" s="12"/>
      <c r="K1069" s="12"/>
      <c r="L1069" s="9"/>
    </row>
    <row r="1070" spans="6:12">
      <c r="F1070" s="1"/>
      <c r="G1070" s="1"/>
      <c r="I1070" s="3"/>
      <c r="J1070" s="12"/>
      <c r="K1070" s="12"/>
      <c r="L1070" s="9"/>
    </row>
    <row r="1071" spans="6:12">
      <c r="F1071" s="1"/>
      <c r="G1071" s="1"/>
      <c r="I1071" s="3"/>
      <c r="J1071" s="12"/>
      <c r="K1071" s="12"/>
      <c r="L1071" s="9"/>
    </row>
    <row r="1072" spans="6:12">
      <c r="F1072" s="1"/>
      <c r="G1072" s="1"/>
      <c r="I1072" s="3"/>
      <c r="J1072" s="12"/>
      <c r="K1072" s="12"/>
      <c r="L1072" s="9"/>
    </row>
    <row r="1073" spans="6:12">
      <c r="F1073" s="1"/>
      <c r="G1073" s="1"/>
      <c r="I1073" s="3"/>
      <c r="J1073" s="12"/>
      <c r="K1073" s="12"/>
      <c r="L1073" s="9"/>
    </row>
    <row r="1074" spans="6:12">
      <c r="F1074" s="1"/>
      <c r="G1074" s="1"/>
      <c r="I1074" s="3"/>
      <c r="J1074" s="12"/>
      <c r="K1074" s="12"/>
      <c r="L1074" s="9"/>
    </row>
    <row r="1075" spans="6:12">
      <c r="F1075" s="1"/>
      <c r="G1075" s="1"/>
      <c r="I1075" s="3"/>
      <c r="J1075" s="12"/>
      <c r="K1075" s="12"/>
      <c r="L1075" s="9"/>
    </row>
    <row r="1076" spans="6:12">
      <c r="F1076" s="1"/>
      <c r="G1076" s="1"/>
      <c r="I1076" s="3"/>
      <c r="J1076" s="12"/>
      <c r="K1076" s="12"/>
      <c r="L1076" s="9"/>
    </row>
    <row r="1077" spans="6:12">
      <c r="F1077" s="1"/>
      <c r="G1077" s="1"/>
      <c r="I1077" s="3"/>
      <c r="J1077" s="12"/>
      <c r="K1077" s="12"/>
      <c r="L1077" s="9"/>
    </row>
    <row r="1078" spans="6:12">
      <c r="F1078" s="1"/>
      <c r="G1078" s="1"/>
      <c r="I1078" s="3"/>
      <c r="J1078" s="12"/>
      <c r="K1078" s="12"/>
      <c r="L1078" s="9"/>
    </row>
    <row r="1079" spans="6:12">
      <c r="F1079" s="1"/>
      <c r="G1079" s="1"/>
      <c r="I1079" s="3"/>
      <c r="J1079" s="12"/>
      <c r="K1079" s="12"/>
      <c r="L1079" s="9"/>
    </row>
    <row r="1080" spans="6:12">
      <c r="F1080" s="1"/>
      <c r="G1080" s="1"/>
      <c r="I1080" s="3"/>
      <c r="J1080" s="12"/>
      <c r="K1080" s="12"/>
      <c r="L1080" s="9"/>
    </row>
    <row r="1081" spans="6:12">
      <c r="F1081" s="1"/>
      <c r="G1081" s="1"/>
      <c r="I1081" s="3"/>
      <c r="J1081" s="12"/>
      <c r="K1081" s="12"/>
      <c r="L1081" s="9"/>
    </row>
    <row r="1082" spans="6:12">
      <c r="F1082" s="1"/>
      <c r="G1082" s="1"/>
      <c r="I1082" s="3"/>
      <c r="J1082" s="12"/>
      <c r="K1082" s="12"/>
      <c r="L1082" s="9"/>
    </row>
    <row r="1083" spans="6:12">
      <c r="F1083" s="1"/>
      <c r="G1083" s="1"/>
      <c r="I1083" s="3"/>
      <c r="J1083" s="12"/>
      <c r="K1083" s="12"/>
      <c r="L1083" s="9"/>
    </row>
    <row r="1084" spans="6:12">
      <c r="F1084" s="1"/>
      <c r="G1084" s="1"/>
      <c r="I1084" s="3"/>
      <c r="J1084" s="12"/>
      <c r="K1084" s="12"/>
      <c r="L1084" s="9"/>
    </row>
    <row r="1085" spans="6:12">
      <c r="F1085" s="1"/>
      <c r="G1085" s="1"/>
      <c r="I1085" s="3"/>
      <c r="J1085" s="12"/>
      <c r="K1085" s="12"/>
      <c r="L1085" s="9"/>
    </row>
    <row r="1086" spans="6:12">
      <c r="F1086" s="1"/>
      <c r="G1086" s="1"/>
      <c r="I1086" s="3"/>
      <c r="J1086" s="12"/>
      <c r="K1086" s="12"/>
      <c r="L1086" s="9"/>
    </row>
    <row r="1087" spans="6:12">
      <c r="F1087" s="1"/>
      <c r="G1087" s="1"/>
      <c r="I1087" s="3"/>
      <c r="J1087" s="12"/>
      <c r="K1087" s="12"/>
      <c r="L1087" s="9"/>
    </row>
    <row r="1088" spans="6:12">
      <c r="F1088" s="1"/>
      <c r="G1088" s="1"/>
      <c r="I1088" s="3"/>
      <c r="J1088" s="12"/>
      <c r="K1088" s="12"/>
      <c r="L1088" s="9"/>
    </row>
    <row r="1089" spans="6:12">
      <c r="F1089" s="1"/>
      <c r="G1089" s="1"/>
      <c r="I1089" s="3"/>
      <c r="J1089" s="12"/>
      <c r="K1089" s="12"/>
      <c r="L1089" s="9"/>
    </row>
    <row r="1090" spans="6:12">
      <c r="F1090" s="1"/>
      <c r="G1090" s="1"/>
      <c r="I1090" s="3"/>
      <c r="J1090" s="12"/>
      <c r="K1090" s="12"/>
      <c r="L1090" s="9"/>
    </row>
    <row r="1091" spans="6:12">
      <c r="F1091" s="1"/>
      <c r="G1091" s="1"/>
      <c r="I1091" s="3"/>
      <c r="J1091" s="12"/>
      <c r="K1091" s="12"/>
      <c r="L1091" s="9"/>
    </row>
    <row r="1092" spans="6:12">
      <c r="F1092" s="1"/>
      <c r="G1092" s="1"/>
      <c r="I1092" s="3"/>
      <c r="J1092" s="12"/>
      <c r="K1092" s="12"/>
      <c r="L1092" s="9"/>
    </row>
    <row r="1093" spans="6:12">
      <c r="F1093" s="1"/>
      <c r="G1093" s="1"/>
      <c r="I1093" s="3"/>
      <c r="J1093" s="12"/>
      <c r="K1093" s="12"/>
      <c r="L1093" s="9"/>
    </row>
    <row r="1094" spans="6:12">
      <c r="F1094" s="1"/>
      <c r="G1094" s="1"/>
      <c r="I1094" s="3"/>
      <c r="J1094" s="12"/>
      <c r="K1094" s="12"/>
      <c r="L1094" s="9"/>
    </row>
    <row r="1095" spans="6:12">
      <c r="F1095" s="1"/>
      <c r="G1095" s="1"/>
      <c r="I1095" s="3"/>
      <c r="J1095" s="12"/>
      <c r="K1095" s="12"/>
      <c r="L1095" s="9"/>
    </row>
    <row r="1096" spans="6:12">
      <c r="F1096" s="1"/>
      <c r="G1096" s="1"/>
      <c r="I1096" s="3"/>
      <c r="J1096" s="12"/>
      <c r="K1096" s="12"/>
      <c r="L1096" s="9"/>
    </row>
    <row r="1097" spans="6:12">
      <c r="F1097" s="1"/>
      <c r="G1097" s="1"/>
      <c r="I1097" s="3"/>
      <c r="J1097" s="12"/>
      <c r="K1097" s="12"/>
      <c r="L1097" s="9"/>
    </row>
    <row r="1098" spans="6:12">
      <c r="F1098" s="1"/>
      <c r="G1098" s="1"/>
      <c r="I1098" s="3"/>
      <c r="J1098" s="12"/>
      <c r="K1098" s="12"/>
      <c r="L1098" s="9"/>
    </row>
    <row r="1099" spans="6:12">
      <c r="F1099" s="1"/>
      <c r="G1099" s="1"/>
      <c r="I1099" s="3"/>
      <c r="J1099" s="12"/>
      <c r="K1099" s="12"/>
      <c r="L1099" s="9"/>
    </row>
    <row r="1100" spans="6:12">
      <c r="F1100" s="1"/>
      <c r="G1100" s="1"/>
      <c r="I1100" s="3"/>
      <c r="J1100" s="12"/>
      <c r="K1100" s="12"/>
      <c r="L1100" s="9"/>
    </row>
    <row r="1101" spans="6:12">
      <c r="F1101" s="1"/>
      <c r="G1101" s="1"/>
      <c r="I1101" s="3"/>
      <c r="J1101" s="12"/>
      <c r="K1101" s="12"/>
      <c r="L1101" s="9"/>
    </row>
    <row r="1102" spans="6:12">
      <c r="F1102" s="1"/>
      <c r="G1102" s="1"/>
      <c r="I1102" s="3"/>
      <c r="J1102" s="12"/>
      <c r="K1102" s="12"/>
      <c r="L1102" s="9"/>
    </row>
    <row r="1103" spans="6:12">
      <c r="F1103" s="1"/>
      <c r="G1103" s="1"/>
      <c r="I1103" s="3"/>
      <c r="J1103" s="12"/>
      <c r="K1103" s="12"/>
      <c r="L1103" s="9"/>
    </row>
    <row r="1104" spans="6:12">
      <c r="F1104" s="1"/>
      <c r="G1104" s="1"/>
      <c r="I1104" s="3"/>
      <c r="J1104" s="12"/>
      <c r="K1104" s="12"/>
      <c r="L1104" s="9"/>
    </row>
    <row r="1105" spans="6:12">
      <c r="F1105" s="1"/>
      <c r="G1105" s="1"/>
      <c r="I1105" s="3"/>
      <c r="J1105" s="12"/>
      <c r="K1105" s="12"/>
      <c r="L1105" s="9"/>
    </row>
    <row r="1106" spans="6:12">
      <c r="F1106" s="1"/>
      <c r="G1106" s="1"/>
      <c r="I1106" s="3"/>
      <c r="J1106" s="12"/>
      <c r="K1106" s="12"/>
      <c r="L1106" s="9"/>
    </row>
    <row r="1107" spans="6:12">
      <c r="F1107" s="1"/>
      <c r="G1107" s="1"/>
      <c r="I1107" s="3"/>
      <c r="J1107" s="12"/>
      <c r="K1107" s="12"/>
      <c r="L1107" s="9"/>
    </row>
    <row r="1108" spans="6:12">
      <c r="F1108" s="1"/>
      <c r="G1108" s="1"/>
      <c r="I1108" s="3"/>
      <c r="J1108" s="12"/>
      <c r="K1108" s="12"/>
      <c r="L1108" s="9"/>
    </row>
    <row r="1109" spans="6:12">
      <c r="F1109" s="1"/>
      <c r="G1109" s="1"/>
      <c r="I1109" s="3"/>
      <c r="J1109" s="12"/>
      <c r="K1109" s="12"/>
      <c r="L1109" s="9"/>
    </row>
    <row r="1110" spans="6:12">
      <c r="F1110" s="1"/>
      <c r="G1110" s="1"/>
      <c r="I1110" s="3"/>
      <c r="J1110" s="12"/>
      <c r="K1110" s="12"/>
      <c r="L1110" s="9"/>
    </row>
    <row r="1111" spans="6:12">
      <c r="F1111" s="1"/>
      <c r="G1111" s="1"/>
      <c r="I1111" s="3"/>
      <c r="J1111" s="12"/>
      <c r="K1111" s="12"/>
      <c r="L1111" s="9"/>
    </row>
    <row r="1112" spans="6:12">
      <c r="F1112" s="1"/>
      <c r="G1112" s="1"/>
      <c r="I1112" s="3"/>
      <c r="J1112" s="12"/>
      <c r="K1112" s="12"/>
      <c r="L1112" s="9"/>
    </row>
    <row r="1113" spans="6:12">
      <c r="F1113" s="1"/>
      <c r="G1113" s="1"/>
      <c r="I1113" s="3"/>
      <c r="J1113" s="12"/>
      <c r="K1113" s="12"/>
      <c r="L1113" s="9"/>
    </row>
    <row r="1114" spans="6:12">
      <c r="F1114" s="1"/>
      <c r="G1114" s="1"/>
      <c r="I1114" s="3"/>
      <c r="J1114" s="12"/>
      <c r="K1114" s="12"/>
      <c r="L1114" s="9"/>
    </row>
    <row r="1115" spans="6:12">
      <c r="F1115" s="1"/>
      <c r="G1115" s="1"/>
      <c r="I1115" s="3"/>
      <c r="J1115" s="12"/>
      <c r="K1115" s="12"/>
      <c r="L1115" s="9"/>
    </row>
    <row r="1116" spans="6:12">
      <c r="F1116" s="1"/>
      <c r="G1116" s="1"/>
      <c r="I1116" s="3"/>
      <c r="J1116" s="12"/>
      <c r="K1116" s="12"/>
      <c r="L1116" s="9"/>
    </row>
    <row r="1117" spans="6:12">
      <c r="F1117" s="1"/>
      <c r="G1117" s="1"/>
      <c r="I1117" s="3"/>
      <c r="J1117" s="12"/>
      <c r="K1117" s="12"/>
      <c r="L1117" s="9"/>
    </row>
    <row r="1118" spans="6:12">
      <c r="F1118" s="1"/>
      <c r="G1118" s="1"/>
      <c r="I1118" s="3"/>
      <c r="J1118" s="12"/>
      <c r="K1118" s="12"/>
      <c r="L1118" s="9"/>
    </row>
    <row r="1119" spans="6:12">
      <c r="F1119" s="1"/>
      <c r="G1119" s="1"/>
      <c r="I1119" s="3"/>
      <c r="J1119" s="12"/>
      <c r="K1119" s="12"/>
      <c r="L1119" s="9"/>
    </row>
    <row r="1120" spans="6:12">
      <c r="F1120" s="1"/>
      <c r="G1120" s="1"/>
      <c r="I1120" s="3"/>
      <c r="J1120" s="12"/>
      <c r="K1120" s="12"/>
      <c r="L1120" s="9"/>
    </row>
    <row r="1121" spans="6:12">
      <c r="F1121" s="1"/>
      <c r="G1121" s="1"/>
      <c r="I1121" s="3"/>
      <c r="J1121" s="12"/>
      <c r="K1121" s="12"/>
      <c r="L1121" s="9"/>
    </row>
    <row r="1122" spans="6:12">
      <c r="F1122" s="1"/>
      <c r="G1122" s="1"/>
      <c r="I1122" s="3"/>
      <c r="J1122" s="12"/>
      <c r="K1122" s="12"/>
      <c r="L1122" s="9"/>
    </row>
    <row r="1123" spans="6:12">
      <c r="F1123" s="1"/>
      <c r="G1123" s="1"/>
      <c r="I1123" s="3"/>
      <c r="J1123" s="12"/>
      <c r="K1123" s="12"/>
      <c r="L1123" s="9"/>
    </row>
  </sheetData>
  <autoFilter ref="A1:Q264" xr:uid="{00000000-0001-0000-0200-000000000000}"/>
  <sortState xmlns:xlrd2="http://schemas.microsoft.com/office/spreadsheetml/2017/richdata2" ref="C4:M1123">
    <sortCondition ref="F1:F1123"/>
  </sortState>
  <mergeCells count="2">
    <mergeCell ref="O37:P37"/>
    <mergeCell ref="N2:O2"/>
  </mergeCells>
  <phoneticPr fontId="7" type="noConversion"/>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8"/>
  <sheetViews>
    <sheetView zoomScale="90" zoomScaleNormal="90" workbookViewId="0">
      <selection activeCell="F3" sqref="F3"/>
    </sheetView>
  </sheetViews>
  <sheetFormatPr defaultColWidth="8.85546875" defaultRowHeight="12.75"/>
  <cols>
    <col min="1" max="1" width="15.140625" customWidth="1"/>
    <col min="2" max="2" width="5.7109375" customWidth="1"/>
    <col min="3" max="3" width="39" customWidth="1"/>
    <col min="4" max="4" width="10.85546875" customWidth="1"/>
  </cols>
  <sheetData>
    <row r="1" spans="1:4" ht="13.5" thickBot="1">
      <c r="A1" s="106" t="s">
        <v>137</v>
      </c>
      <c r="B1" s="105" t="s">
        <v>38</v>
      </c>
      <c r="C1" s="105" t="s">
        <v>138</v>
      </c>
      <c r="D1" s="104" t="s">
        <v>136</v>
      </c>
    </row>
    <row r="2" spans="1:4">
      <c r="A2" s="107" t="s">
        <v>20</v>
      </c>
      <c r="B2" s="108">
        <v>1</v>
      </c>
      <c r="C2" s="109" t="s">
        <v>39</v>
      </c>
      <c r="D2" s="110">
        <v>1.1000000000000001</v>
      </c>
    </row>
    <row r="3" spans="1:4">
      <c r="A3" s="111" t="s">
        <v>20</v>
      </c>
      <c r="B3" s="8">
        <v>1</v>
      </c>
      <c r="C3" s="11" t="s">
        <v>33</v>
      </c>
      <c r="D3" s="112">
        <v>1.2</v>
      </c>
    </row>
    <row r="4" spans="1:4">
      <c r="A4" s="111" t="s">
        <v>20</v>
      </c>
      <c r="B4" s="8">
        <v>1</v>
      </c>
      <c r="C4" s="11" t="s">
        <v>61</v>
      </c>
      <c r="D4" s="112">
        <v>1.3</v>
      </c>
    </row>
    <row r="5" spans="1:4">
      <c r="A5" s="111" t="s">
        <v>20</v>
      </c>
      <c r="B5" s="8">
        <v>1</v>
      </c>
      <c r="C5" s="11" t="s">
        <v>34</v>
      </c>
      <c r="D5" s="112">
        <v>1.4</v>
      </c>
    </row>
    <row r="6" spans="1:4">
      <c r="A6" s="111" t="s">
        <v>20</v>
      </c>
      <c r="B6" s="8">
        <v>1</v>
      </c>
      <c r="C6" s="11" t="s">
        <v>47</v>
      </c>
      <c r="D6" s="112">
        <v>1.5</v>
      </c>
    </row>
    <row r="7" spans="1:4">
      <c r="A7" s="111" t="s">
        <v>20</v>
      </c>
      <c r="B7" s="8">
        <v>1</v>
      </c>
      <c r="C7" s="11" t="s">
        <v>41</v>
      </c>
      <c r="D7" s="112">
        <v>1.6</v>
      </c>
    </row>
    <row r="8" spans="1:4" ht="13.5" thickBot="1">
      <c r="A8" s="113" t="s">
        <v>20</v>
      </c>
      <c r="B8" s="114">
        <v>1</v>
      </c>
      <c r="C8" s="115" t="s">
        <v>35</v>
      </c>
      <c r="D8" s="24">
        <v>1.7</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753fb180-a0f1-47ee-bb6b-5956a4b631ac" origin="userSelected">
  <element uid="id_classification_nonbusiness" value=""/>
</sisl>
</file>

<file path=customXml/itemProps1.xml><?xml version="1.0" encoding="utf-8"?>
<ds:datastoreItem xmlns:ds="http://schemas.openxmlformats.org/officeDocument/2006/customXml" ds:itemID="{AD564E55-D42E-4380-A836-1F7BA85D0F3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RQ1</vt:lpstr>
      <vt:lpstr>RQ2</vt:lpstr>
      <vt:lpstr>RQ3</vt:lpstr>
      <vt:lpstr>Mapping</vt:lpstr>
      <vt:lpstr>TD_Sub-TD_ID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Nilay YORGANCILAR</cp:lastModifiedBy>
  <dcterms:created xsi:type="dcterms:W3CDTF">2024-10-20T19:04:35Z</dcterms:created>
  <dcterms:modified xsi:type="dcterms:W3CDTF">2024-11-28T16:54:21Z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5ea6e45e-f69d-47ce-8d36-9ac7a833e64c</vt:lpwstr>
  </property>
  <property fmtid="{D5CDD505-2E9C-101B-9397-08002B2CF9AE}" pid="3" name="bjSaver">
    <vt:lpwstr>H1KqjsopZuH7b+MPBWJBcvYACMR+ZO9h</vt:lpwstr>
  </property>
  <property fmtid="{D5CDD505-2E9C-101B-9397-08002B2CF9AE}" pid="4" name="bjClsUserRVM">
    <vt:lpwstr>[]</vt:lpwstr>
  </property>
  <property fmtid="{D5CDD505-2E9C-101B-9397-08002B2CF9AE}" pid="5" name="bjDocumentLabelXML">
    <vt:lpwstr>&lt;?xml version="1.0" encoding="us-ascii"?&gt;&lt;sisl xmlns:xsd="http://www.w3.org/2001/XMLSchema" xmlns:xsi="http://www.w3.org/2001/XMLSchema-instance" sislVersion="0" policy="753fb180-a0f1-47ee-bb6b-5956a4b631ac" origin="userSelected" xmlns="http://www.boldonj</vt:lpwstr>
  </property>
  <property fmtid="{D5CDD505-2E9C-101B-9397-08002B2CF9AE}" pid="6" name="bjDocumentLabelXML-0">
    <vt:lpwstr>ames.com/2008/01/sie/internal/label"&gt;&lt;element uid="id_classification_nonbusiness" value="" /&gt;&lt;/sisl&gt;</vt:lpwstr>
  </property>
  <property fmtid="{D5CDD505-2E9C-101B-9397-08002B2CF9AE}" pid="7" name="bjDocumentSecurityLabel">
    <vt:lpwstr>TASNİF DIŞI</vt:lpwstr>
  </property>
</Properties>
</file>