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clouis/Desktop/ONGOING_PROJECTS/CoraldC13/"/>
    </mc:Choice>
  </mc:AlternateContent>
  <xr:revisionPtr revIDLastSave="0" documentId="13_ncr:1_{1C938512-9939-7C44-8F59-5B49C8E42D70}" xr6:coauthVersionLast="47" xr6:coauthVersionMax="47" xr10:uidLastSave="{00000000-0000-0000-0000-000000000000}"/>
  <bookViews>
    <workbookView xWindow="13480" yWindow="500" windowWidth="35840" windowHeight="21900" tabRatio="500" activeTab="1" xr2:uid="{00000000-000D-0000-FFFF-FFFF00000000}"/>
  </bookViews>
  <sheets>
    <sheet name="Standards" sheetId="2" r:id="rId1"/>
    <sheet name="Samples" sheetId="1" r:id="rId2"/>
    <sheet name="Sheet1" sheetId="3" r:id="rId3"/>
  </sheets>
  <definedNames>
    <definedName name="_xlnm._FilterDatabase" localSheetId="1" hidden="1">Samples!$B$2:$F$2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35" i="1" l="1" a="1"/>
  <c r="AK35" i="1" s="1"/>
  <c r="AK34" i="1" a="1"/>
  <c r="AK34" i="1" s="1"/>
  <c r="AK33" i="1" a="1"/>
  <c r="AK33" i="1" s="1"/>
  <c r="AK32" i="1" a="1"/>
  <c r="AK32" i="1" s="1"/>
  <c r="AK31" i="1" a="1"/>
  <c r="AK31" i="1" s="1"/>
  <c r="AK30" i="1" a="1"/>
  <c r="AK30" i="1" s="1"/>
  <c r="AK29" i="1" a="1"/>
  <c r="AK29" i="1" s="1"/>
  <c r="AK28" i="1" a="1"/>
  <c r="AK28" i="1" s="1"/>
  <c r="AK27" i="1" a="1"/>
  <c r="AK27" i="1" s="1"/>
  <c r="AK26" i="1" a="1"/>
  <c r="AK26" i="1" s="1"/>
  <c r="AK25" i="1"/>
  <c r="AK25" i="1" a="1"/>
  <c r="AK24" i="1" a="1"/>
  <c r="AK24" i="1" s="1"/>
  <c r="AK23" i="1" a="1"/>
  <c r="AK23" i="1" s="1"/>
  <c r="AK22" i="1" a="1"/>
  <c r="AK22" i="1" s="1"/>
  <c r="AK21" i="1" a="1"/>
  <c r="AK21" i="1" s="1"/>
  <c r="AK20" i="1" a="1"/>
  <c r="AK20" i="1" s="1"/>
  <c r="AK19" i="1" a="1"/>
  <c r="AK19" i="1" s="1"/>
  <c r="AK18" i="1" a="1"/>
  <c r="AK18" i="1" s="1"/>
  <c r="AK17" i="1"/>
  <c r="AK17" i="1" a="1"/>
  <c r="AK16" i="1" a="1"/>
  <c r="AK16" i="1" s="1"/>
  <c r="AK15" i="1" a="1"/>
  <c r="AK15" i="1" s="1"/>
  <c r="AK14" i="1" a="1"/>
  <c r="AK14" i="1" s="1"/>
  <c r="AK13" i="1" a="1"/>
  <c r="AK13" i="1" s="1"/>
  <c r="AK12" i="1" a="1"/>
  <c r="AK12" i="1" s="1"/>
  <c r="AK11" i="1" a="1"/>
  <c r="AK11" i="1" s="1"/>
  <c r="AK10" i="1" a="1"/>
  <c r="AK10" i="1" s="1"/>
  <c r="AK9" i="1"/>
  <c r="AK9" i="1" a="1"/>
  <c r="AK8" i="1" a="1"/>
  <c r="AK8" i="1" s="1"/>
  <c r="AK7" i="1" a="1"/>
  <c r="AK7" i="1" s="1"/>
  <c r="AK6" i="1" a="1"/>
  <c r="AK6" i="1" s="1"/>
  <c r="AK5" i="1" a="1"/>
  <c r="AK5" i="1" s="1"/>
  <c r="AK4" i="1" a="1"/>
  <c r="AK4" i="1" s="1"/>
  <c r="AK3" i="1" a="1"/>
  <c r="AK3" i="1" s="1"/>
  <c r="AJ35" i="1" a="1"/>
  <c r="AJ35" i="1" s="1"/>
  <c r="AJ34" i="1" a="1"/>
  <c r="AJ34" i="1" s="1"/>
  <c r="AJ33" i="1" a="1"/>
  <c r="AJ33" i="1" s="1"/>
  <c r="AJ32" i="1" a="1"/>
  <c r="AJ32" i="1" s="1"/>
  <c r="AJ31" i="1" a="1"/>
  <c r="AJ31" i="1" s="1"/>
  <c r="AJ30" i="1" a="1"/>
  <c r="AJ30" i="1" s="1"/>
  <c r="AJ29" i="1" a="1"/>
  <c r="AJ29" i="1" s="1"/>
  <c r="AJ28" i="1" a="1"/>
  <c r="AJ28" i="1" s="1"/>
  <c r="AJ27" i="1" a="1"/>
  <c r="AJ27" i="1" s="1"/>
  <c r="AJ26" i="1" a="1"/>
  <c r="AJ26" i="1" s="1"/>
  <c r="AJ25" i="1" a="1"/>
  <c r="AJ25" i="1" s="1"/>
  <c r="AJ24" i="1" a="1"/>
  <c r="AJ24" i="1" s="1"/>
  <c r="AJ23" i="1" a="1"/>
  <c r="AJ23" i="1" s="1"/>
  <c r="AJ22" i="1" a="1"/>
  <c r="AJ22" i="1" s="1"/>
  <c r="AJ21" i="1" a="1"/>
  <c r="AJ21" i="1" s="1"/>
  <c r="AJ20" i="1" a="1"/>
  <c r="AJ20" i="1" s="1"/>
  <c r="AJ19" i="1" a="1"/>
  <c r="AJ19" i="1" s="1"/>
  <c r="AJ18" i="1" a="1"/>
  <c r="AJ18" i="1" s="1"/>
  <c r="AJ17" i="1" a="1"/>
  <c r="AJ17" i="1" s="1"/>
  <c r="AJ16" i="1" a="1"/>
  <c r="AJ16" i="1" s="1"/>
  <c r="AJ15" i="1" a="1"/>
  <c r="AJ15" i="1" s="1"/>
  <c r="AJ14" i="1" a="1"/>
  <c r="AJ14" i="1" s="1"/>
  <c r="AJ13" i="1" a="1"/>
  <c r="AJ13" i="1" s="1"/>
  <c r="AJ12" i="1" a="1"/>
  <c r="AJ12" i="1" s="1"/>
  <c r="AJ11" i="1" a="1"/>
  <c r="AJ11" i="1" s="1"/>
  <c r="AJ10" i="1" a="1"/>
  <c r="AJ10" i="1" s="1"/>
  <c r="AJ9" i="1" a="1"/>
  <c r="AJ9" i="1" s="1"/>
  <c r="AJ8" i="1" a="1"/>
  <c r="AJ8" i="1" s="1"/>
  <c r="AJ7" i="1" a="1"/>
  <c r="AJ7" i="1" s="1"/>
  <c r="AJ6" i="1" a="1"/>
  <c r="AJ6" i="1" s="1"/>
  <c r="AJ5" i="1" a="1"/>
  <c r="AJ5" i="1" s="1"/>
  <c r="AJ4" i="1" a="1"/>
  <c r="AJ4" i="1" s="1"/>
  <c r="AJ3" i="1" a="1"/>
  <c r="AJ3" i="1" s="1"/>
  <c r="AG32" i="1"/>
  <c r="AG33" i="1" s="1"/>
  <c r="AG29" i="1"/>
  <c r="AG30" i="1" s="1"/>
  <c r="AG24" i="1"/>
  <c r="AG25" i="1" s="1"/>
  <c r="AG26" i="1" s="1"/>
  <c r="AG27" i="1" s="1"/>
  <c r="AG15" i="1"/>
  <c r="AG16" i="1" s="1"/>
  <c r="AG17" i="1" s="1"/>
  <c r="AG18" i="1" s="1"/>
  <c r="AG19" i="1" s="1"/>
  <c r="AG20" i="1" s="1"/>
  <c r="AG21" i="1" s="1"/>
  <c r="AG22" i="1" s="1"/>
  <c r="AG11" i="1"/>
  <c r="AG12" i="1" s="1"/>
  <c r="AG13" i="1" s="1"/>
  <c r="AG4" i="1"/>
  <c r="AG5" i="1" s="1"/>
  <c r="AG6" i="1" s="1"/>
  <c r="AG7" i="1" s="1"/>
  <c r="AG8" i="1" s="1"/>
  <c r="AG9" i="1" s="1"/>
  <c r="AE122" i="1"/>
  <c r="AE121" i="1"/>
  <c r="AE120" i="1"/>
  <c r="AE119" i="1"/>
  <c r="AE118" i="1"/>
  <c r="AE117" i="1"/>
  <c r="AE116" i="1"/>
  <c r="AE115" i="1"/>
  <c r="AE112" i="1"/>
  <c r="AE111" i="1"/>
  <c r="AE110" i="1"/>
  <c r="AE109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C103" i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02" i="1"/>
  <c r="AC30" i="1"/>
  <c r="AC29" i="1"/>
  <c r="AC25" i="1"/>
  <c r="AC26" i="1" s="1"/>
  <c r="AC27" i="1" s="1"/>
  <c r="AC24" i="1"/>
  <c r="AC16" i="1"/>
  <c r="AC17" i="1" s="1"/>
  <c r="AC18" i="1" s="1"/>
  <c r="AC19" i="1" s="1"/>
  <c r="AC20" i="1" s="1"/>
  <c r="AC21" i="1" s="1"/>
  <c r="AC22" i="1" s="1"/>
  <c r="AC15" i="1"/>
  <c r="AC12" i="1"/>
  <c r="AC13" i="1" s="1"/>
  <c r="AC11" i="1"/>
  <c r="AC5" i="1"/>
  <c r="AC6" i="1" s="1"/>
  <c r="AC7" i="1" s="1"/>
  <c r="AC8" i="1" s="1"/>
  <c r="AC9" i="1" s="1"/>
  <c r="AC4" i="1"/>
  <c r="AC117" i="1"/>
  <c r="AC118" i="1" s="1"/>
  <c r="AC119" i="1" s="1"/>
  <c r="AC120" i="1" s="1"/>
  <c r="AC121" i="1" s="1"/>
  <c r="AC97" i="1"/>
  <c r="AC98" i="1" s="1"/>
  <c r="AC99" i="1" s="1"/>
  <c r="AC100" i="1" s="1"/>
  <c r="AC88" i="1"/>
  <c r="AC89" i="1" s="1"/>
  <c r="AC90" i="1" s="1"/>
  <c r="AC91" i="1" s="1"/>
  <c r="AC92" i="1" s="1"/>
  <c r="AC93" i="1" s="1"/>
  <c r="AC94" i="1" s="1"/>
  <c r="AC95" i="1" s="1"/>
  <c r="AC82" i="1"/>
  <c r="AC83" i="1" s="1"/>
  <c r="AC84" i="1" s="1"/>
  <c r="AC85" i="1" s="1"/>
  <c r="AC86" i="1" s="1"/>
  <c r="AC77" i="1"/>
  <c r="AC78" i="1" s="1"/>
  <c r="AC79" i="1" s="1"/>
  <c r="AC80" i="1" s="1"/>
  <c r="AC72" i="1"/>
  <c r="AC73" i="1" s="1"/>
  <c r="AC74" i="1" s="1"/>
  <c r="AC75" i="1" s="1"/>
  <c r="AC65" i="1"/>
  <c r="AC66" i="1" s="1"/>
  <c r="AC67" i="1" s="1"/>
  <c r="AC68" i="1" s="1"/>
  <c r="AC69" i="1" s="1"/>
  <c r="AC70" i="1" s="1"/>
  <c r="AC57" i="1"/>
  <c r="AC58" i="1" s="1"/>
  <c r="AC59" i="1" s="1"/>
  <c r="AC60" i="1" s="1"/>
  <c r="AC61" i="1" s="1"/>
  <c r="AC62" i="1" s="1"/>
  <c r="AC63" i="1" s="1"/>
  <c r="AC50" i="1"/>
  <c r="AC51" i="1" s="1"/>
  <c r="AC52" i="1" s="1"/>
  <c r="AC53" i="1" s="1"/>
  <c r="AC54" i="1" s="1"/>
  <c r="AC55" i="1" s="1"/>
  <c r="AC43" i="1"/>
  <c r="AC44" i="1" s="1"/>
  <c r="AC45" i="1" s="1"/>
  <c r="AC46" i="1" s="1"/>
  <c r="AC47" i="1" s="1"/>
  <c r="AC48" i="1" s="1"/>
  <c r="AC37" i="1"/>
  <c r="AC38" i="1" s="1"/>
  <c r="AC39" i="1" s="1"/>
  <c r="AC40" i="1" s="1"/>
  <c r="AC41" i="1" s="1"/>
  <c r="AC32" i="1"/>
  <c r="AC33" i="1" s="1"/>
  <c r="W122" i="1" l="1"/>
  <c r="V121" i="1"/>
  <c r="V122" i="1" s="1"/>
  <c r="V119" i="1"/>
  <c r="V118" i="1" s="1"/>
  <c r="V117" i="1" s="1"/>
  <c r="V116" i="1" s="1"/>
  <c r="V115" i="1" s="1"/>
  <c r="V113" i="1"/>
  <c r="V112" i="1" s="1"/>
  <c r="V111" i="1" s="1"/>
  <c r="V110" i="1" s="1"/>
  <c r="V109" i="1" s="1"/>
  <c r="V107" i="1"/>
  <c r="V106" i="1" s="1"/>
  <c r="V105" i="1" s="1"/>
  <c r="V104" i="1" s="1"/>
  <c r="V103" i="1" s="1"/>
  <c r="V102" i="1" s="1"/>
  <c r="V100" i="1"/>
  <c r="V99" i="1" s="1"/>
  <c r="V98" i="1" s="1"/>
  <c r="V97" i="1" s="1"/>
  <c r="V96" i="1" s="1"/>
  <c r="V95" i="1" s="1"/>
  <c r="V93" i="1"/>
  <c r="V92" i="1" s="1"/>
  <c r="V91" i="1" s="1"/>
  <c r="V90" i="1" s="1"/>
  <c r="V89" i="1" s="1"/>
  <c r="V87" i="1"/>
  <c r="V86" i="1" s="1"/>
  <c r="V85" i="1" s="1"/>
  <c r="V84" i="1" s="1"/>
  <c r="V83" i="1" s="1"/>
  <c r="V81" i="1"/>
  <c r="V80" i="1" s="1"/>
  <c r="V79" i="1" s="1"/>
  <c r="V78" i="1" s="1"/>
  <c r="V77" i="1" s="1"/>
  <c r="V76" i="1" s="1"/>
  <c r="V75" i="1" s="1"/>
  <c r="V74" i="1" s="1"/>
  <c r="V72" i="1"/>
  <c r="V71" i="1" s="1"/>
  <c r="V70" i="1" s="1"/>
  <c r="V69" i="1" s="1"/>
  <c r="V68" i="1" s="1"/>
  <c r="V67" i="1" s="1"/>
  <c r="V66" i="1" s="1"/>
  <c r="V65" i="1" s="1"/>
  <c r="V63" i="1"/>
  <c r="V62" i="1" s="1"/>
  <c r="V61" i="1" s="1"/>
  <c r="V60" i="1" s="1"/>
  <c r="V59" i="1" s="1"/>
  <c r="V57" i="1"/>
  <c r="V56" i="1" s="1"/>
  <c r="V55" i="1" s="1"/>
  <c r="V54" i="1" s="1"/>
  <c r="V53" i="1" s="1"/>
  <c r="V52" i="1" s="1"/>
  <c r="V51" i="1" s="1"/>
  <c r="V49" i="1"/>
  <c r="V48" i="1" s="1"/>
  <c r="V47" i="1" s="1"/>
  <c r="V46" i="1" s="1"/>
  <c r="V45" i="1" s="1"/>
  <c r="V44" i="1" s="1"/>
  <c r="V43" i="1" s="1"/>
  <c r="V41" i="1"/>
  <c r="V40" i="1" s="1"/>
  <c r="V39" i="1" s="1"/>
  <c r="V38" i="1" s="1"/>
  <c r="V37" i="1" s="1"/>
  <c r="V35" i="1"/>
  <c r="V34" i="1" s="1"/>
  <c r="V32" i="1"/>
  <c r="V31" i="1" s="1"/>
  <c r="V30" i="1" s="1"/>
  <c r="V29" i="1" s="1"/>
  <c r="V27" i="1"/>
  <c r="V26" i="1" s="1"/>
  <c r="V25" i="1" s="1"/>
  <c r="V24" i="1" s="1"/>
  <c r="V23" i="1" s="1"/>
  <c r="V22" i="1" s="1"/>
  <c r="V21" i="1" s="1"/>
  <c r="V20" i="1" s="1"/>
  <c r="V18" i="1"/>
  <c r="V17" i="1" s="1"/>
  <c r="V16" i="1" s="1"/>
  <c r="V15" i="1" s="1"/>
  <c r="V14" i="1" s="1"/>
  <c r="V5" i="1"/>
  <c r="V4" i="1" s="1"/>
  <c r="V3" i="1" s="1"/>
  <c r="V12" i="1"/>
  <c r="V11" i="1" s="1"/>
  <c r="V10" i="1" s="1"/>
  <c r="V9" i="1" s="1"/>
  <c r="V8" i="1" s="1"/>
  <c r="V7" i="1" s="1"/>
  <c r="W121" i="1"/>
  <c r="W120" i="1"/>
  <c r="W119" i="1"/>
  <c r="W118" i="1"/>
  <c r="W117" i="1"/>
  <c r="W116" i="1"/>
  <c r="W115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H5" i="2"/>
  <c r="G5" i="2"/>
  <c r="H4" i="2"/>
  <c r="G4" i="2"/>
  <c r="H3" i="2"/>
  <c r="G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<sst xmlns="http://schemas.openxmlformats.org/spreadsheetml/2006/main" count="438" uniqueCount="53">
  <si>
    <t>d13C</t>
  </si>
  <si>
    <t>d18O</t>
  </si>
  <si>
    <t>QC</t>
  </si>
  <si>
    <t>Count</t>
  </si>
  <si>
    <t>✅</t>
  </si>
  <si>
    <t>n</t>
  </si>
  <si>
    <t>Standard</t>
  </si>
  <si>
    <t>Mean</t>
  </si>
  <si>
    <t>Known</t>
  </si>
  <si>
    <t>Precision</t>
  </si>
  <si>
    <t>Manufacturer's Precision</t>
  </si>
  <si>
    <t>Sample ID1</t>
  </si>
  <si>
    <t>TSF</t>
  </si>
  <si>
    <t>Sample ID2</t>
  </si>
  <si>
    <t>SPL</t>
  </si>
  <si>
    <t>SSH 1992 to 2016.5 at Ola Pass</t>
  </si>
  <si>
    <t>year</t>
  </si>
  <si>
    <t>Sea level anomaly</t>
  </si>
  <si>
    <t>8S;157E</t>
  </si>
  <si>
    <t>RERUNS (From SPL 1-96)</t>
  </si>
  <si>
    <t>47</t>
  </si>
  <si>
    <t>63</t>
  </si>
  <si>
    <t>79</t>
  </si>
  <si>
    <t>96</t>
  </si>
  <si>
    <t>97</t>
  </si>
  <si>
    <t>98</t>
  </si>
  <si>
    <t>❌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</si>
  <si>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</si>
  <si>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</si>
  <si>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</si>
  <si>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</si>
  <si>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</si>
  <si>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</si>
  <si>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</si>
  <si>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</si>
  <si>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</si>
  <si>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</si>
  <si>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</si>
  <si>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</si>
  <si>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</si>
  <si>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</si>
  <si>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</si>
  <si>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</si>
  <si>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</si>
  <si>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</si>
  <si>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</si>
  <si>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</si>
  <si>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</si>
  <si>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SPL 97-120 Reruns</t>
  </si>
  <si>
    <t>(Bold letters</t>
  </si>
  <si>
    <t>are for</t>
  </si>
  <si>
    <t xml:space="preserve">samples </t>
  </si>
  <si>
    <t>re-run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</si>
</sst>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4"/>
      <color theme="1"/>
      <name val="Avenir Next Regular"/>
    </font>
    <font>
      <sz val="14"/>
      <color theme="1"/>
      <name val="Avenir Book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Avenir Book"/>
      <family val="2"/>
    </font>
    <font>
      <sz val="16"/>
      <color theme="1"/>
      <name val="Avenir Book"/>
      <family val="2"/>
    </font>
    <font>
      <sz val="18"/>
      <color theme="1"/>
      <name val="Avenir Book"/>
      <family val="2"/>
    </font>
    <font>
      <sz val="18"/>
      <color theme="1"/>
      <name val="Avenir Next Regular"/>
    </font>
    <font>
      <sz val="14"/>
      <color rgb="FFFF0000"/>
      <name val="Avenir Book"/>
      <family val="2"/>
    </font>
    <font>
      <sz val="12"/>
      <color theme="1"/>
      <name val="Avenir Book"/>
      <family val="2"/>
    </font>
    <font>
      <b/>
      <sz val="12"/>
      <color theme="1"/>
      <name val="Avenir Book"/>
      <family val="2"/>
    </font>
    <font>
      <b/>
      <sz val="14"/>
      <color rgb="FF000000"/>
      <name val="Avenir Book"/>
      <family val="2"/>
    </font>
    <font>
      <b/>
      <sz val="14"/>
      <color theme="1"/>
      <name val="Avenir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1" fontId="1" fillId="4" borderId="9" xfId="0" applyNumberFormat="1" applyFont="1" applyFill="1" applyBorder="1" applyAlignment="1">
      <alignment horizontal="center" vertical="center"/>
    </xf>
    <xf numFmtId="1" fontId="1" fillId="5" borderId="9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2" fontId="1" fillId="4" borderId="10" xfId="0" applyNumberFormat="1" applyFont="1" applyFill="1" applyBorder="1" applyAlignment="1">
      <alignment horizontal="center" vertical="center"/>
    </xf>
    <xf numFmtId="2" fontId="1" fillId="5" borderId="1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2" fontId="1" fillId="5" borderId="1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2" fontId="10" fillId="0" borderId="18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2" fontId="10" fillId="0" borderId="4" xfId="0" applyNumberFormat="1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2" fontId="10" fillId="0" borderId="7" xfId="0" applyNumberFormat="1" applyFont="1" applyBorder="1" applyAlignment="1">
      <alignment horizontal="center"/>
    </xf>
    <xf numFmtId="2" fontId="10" fillId="0" borderId="19" xfId="0" applyNumberFormat="1" applyFont="1" applyBorder="1" applyAlignment="1">
      <alignment horizontal="center"/>
    </xf>
    <xf numFmtId="2" fontId="10" fillId="0" borderId="5" xfId="0" applyNumberFormat="1" applyFon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2" fontId="10" fillId="0" borderId="24" xfId="0" applyNumberFormat="1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2" fontId="10" fillId="0" borderId="27" xfId="0" applyNumberFormat="1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2" fontId="11" fillId="0" borderId="24" xfId="0" applyNumberFormat="1" applyFont="1" applyBorder="1" applyAlignment="1">
      <alignment horizontal="center"/>
    </xf>
    <xf numFmtId="0" fontId="12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2" fontId="11" fillId="0" borderId="27" xfId="0" applyNumberFormat="1" applyFont="1" applyBorder="1" applyAlignment="1">
      <alignment horizontal="center"/>
    </xf>
    <xf numFmtId="0" fontId="12" fillId="0" borderId="28" xfId="0" applyFont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/>
    </xf>
  </cellXfs>
  <cellStyles count="3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d18O vs d13C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6091684411243963E-2"/>
          <c:y val="0.119023174970596"/>
          <c:w val="0.9150258439179304"/>
          <c:h val="0.76397071764439417"/>
        </c:manualLayout>
      </c:layout>
      <c:scatterChart>
        <c:scatterStyle val="smoothMarker"/>
        <c:varyColors val="0"/>
        <c:ser>
          <c:idx val="1"/>
          <c:order val="1"/>
          <c:spPr>
            <a:ln w="47625">
              <a:solidFill>
                <a:srgbClr val="FF0000"/>
              </a:solidFill>
            </a:ln>
          </c:spPr>
          <c:marker>
            <c:symbol val="square"/>
            <c:size val="3"/>
            <c:spPr>
              <a:ln>
                <a:solidFill>
                  <a:srgbClr val="FF0000"/>
                </a:solidFill>
              </a:ln>
            </c:spPr>
          </c:marker>
          <c:trendline>
            <c:spPr>
              <a:ln w="76200" cap="flat" cmpd="sng" algn="ctr">
                <a:solidFill>
                  <a:schemeClr val="accent2">
                    <a:shade val="95000"/>
                    <a:satMod val="105000"/>
                  </a:schemeClr>
                </a:solidFill>
                <a:prstDash val="solid"/>
              </a:ln>
              <a:effectLst/>
            </c:spPr>
            <c:trendlineType val="movingAvg"/>
            <c:period val="6"/>
            <c:dispRSqr val="0"/>
            <c:dispEq val="0"/>
          </c:trendline>
          <c:xVal>
            <c:strRef>
              <c:f>Samples!$C$3:$C$122</c:f>
              <c:strCach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strCache>
            </c:strRef>
          </c:xVal>
          <c:yVal>
            <c:numRef>
              <c:f>Samples!$D$3:$D$122</c:f>
              <c:numCache>
                <c:formatCode>0.00</c:formatCode>
                <c:ptCount val="120"/>
                <c:pt idx="0">
                  <c:v>-1.4828744</c:v>
                </c:pt>
                <c:pt idx="1">
                  <c:v>-1.6936872000000001</c:v>
                </c:pt>
                <c:pt idx="2">
                  <c:v>-2.4126384000000001</c:v>
                </c:pt>
                <c:pt idx="3">
                  <c:v>-1.8537855999999999</c:v>
                </c:pt>
                <c:pt idx="4">
                  <c:v>-2.2237024000000001</c:v>
                </c:pt>
                <c:pt idx="5">
                  <c:v>-2.0457047999999998</c:v>
                </c:pt>
                <c:pt idx="6">
                  <c:v>-1.9501303999999999</c:v>
                </c:pt>
                <c:pt idx="7">
                  <c:v>-1.5186728</c:v>
                </c:pt>
                <c:pt idx="8">
                  <c:v>-1.6499336</c:v>
                </c:pt>
                <c:pt idx="9">
                  <c:v>-1.914444</c:v>
                </c:pt>
                <c:pt idx="10">
                  <c:v>-2.5687592000000001</c:v>
                </c:pt>
                <c:pt idx="11">
                  <c:v>-2.3847952000000001</c:v>
                </c:pt>
                <c:pt idx="12">
                  <c:v>-2.9466312000000001</c:v>
                </c:pt>
                <c:pt idx="13">
                  <c:v>-3.2141248</c:v>
                </c:pt>
                <c:pt idx="14">
                  <c:v>-2.2187303999999997</c:v>
                </c:pt>
                <c:pt idx="15">
                  <c:v>-1.9621751999999999</c:v>
                </c:pt>
                <c:pt idx="16">
                  <c:v>-2.1063631999999997</c:v>
                </c:pt>
                <c:pt idx="17">
                  <c:v>-2.5588151999999997</c:v>
                </c:pt>
                <c:pt idx="18">
                  <c:v>-2.6393616</c:v>
                </c:pt>
                <c:pt idx="19">
                  <c:v>-2.9317151999999997</c:v>
                </c:pt>
                <c:pt idx="20">
                  <c:v>-2.4553976</c:v>
                </c:pt>
                <c:pt idx="21">
                  <c:v>-1.4948072000000001</c:v>
                </c:pt>
                <c:pt idx="22">
                  <c:v>-1.7652840000000001</c:v>
                </c:pt>
                <c:pt idx="23">
                  <c:v>-2.7089696000000001</c:v>
                </c:pt>
                <c:pt idx="24">
                  <c:v>-2.7626672000000001</c:v>
                </c:pt>
                <c:pt idx="25">
                  <c:v>-2.5379328000000001</c:v>
                </c:pt>
                <c:pt idx="26">
                  <c:v>-1.6539112</c:v>
                </c:pt>
                <c:pt idx="27">
                  <c:v>-1.3197927999999999</c:v>
                </c:pt>
                <c:pt idx="28">
                  <c:v>-2.3102152</c:v>
                </c:pt>
                <c:pt idx="29">
                  <c:v>-1.1010248</c:v>
                </c:pt>
                <c:pt idx="30">
                  <c:v>-0.90115040000000002</c:v>
                </c:pt>
                <c:pt idx="31">
                  <c:v>-1.625956</c:v>
                </c:pt>
                <c:pt idx="32">
                  <c:v>-2.1848087999999999</c:v>
                </c:pt>
                <c:pt idx="33">
                  <c:v>-2.9982839999999995</c:v>
                </c:pt>
                <c:pt idx="34">
                  <c:v>-2.65516</c:v>
                </c:pt>
                <c:pt idx="35">
                  <c:v>-2.7526671999999999</c:v>
                </c:pt>
                <c:pt idx="36">
                  <c:v>-2.9704407999999995</c:v>
                </c:pt>
                <c:pt idx="37">
                  <c:v>-3.0649087999999995</c:v>
                </c:pt>
                <c:pt idx="38">
                  <c:v>-2.2792767999999999</c:v>
                </c:pt>
                <c:pt idx="39">
                  <c:v>-2.3887167999999996</c:v>
                </c:pt>
                <c:pt idx="40">
                  <c:v>-2.3469519999999999</c:v>
                </c:pt>
                <c:pt idx="41">
                  <c:v>-1.9979176000000001</c:v>
                </c:pt>
                <c:pt idx="42">
                  <c:v>-2.5040671999999997</c:v>
                </c:pt>
                <c:pt idx="43">
                  <c:v>-2.6542215999999996</c:v>
                </c:pt>
                <c:pt idx="44">
                  <c:v>-2.7059303999999993</c:v>
                </c:pt>
                <c:pt idx="45">
                  <c:v>-2.2196687999999996</c:v>
                </c:pt>
                <c:pt idx="46">
                  <c:v>-2.2265735999999996</c:v>
                </c:pt>
                <c:pt idx="47">
                  <c:v>-2.3290527999999995</c:v>
                </c:pt>
                <c:pt idx="48">
                  <c:v>-2.3012095999999995</c:v>
                </c:pt>
                <c:pt idx="49">
                  <c:v>-2.6283671999999996</c:v>
                </c:pt>
                <c:pt idx="50">
                  <c:v>-2.5617423999999995</c:v>
                </c:pt>
                <c:pt idx="51">
                  <c:v>-2.8232695999999997</c:v>
                </c:pt>
                <c:pt idx="52">
                  <c:v>-3.0659031999999997</c:v>
                </c:pt>
                <c:pt idx="53">
                  <c:v>-2.7745439999999997</c:v>
                </c:pt>
                <c:pt idx="54">
                  <c:v>-2.3867279999999997</c:v>
                </c:pt>
                <c:pt idx="55">
                  <c:v>-1.9810127999999998</c:v>
                </c:pt>
                <c:pt idx="56">
                  <c:v>-1.8368247999999998</c:v>
                </c:pt>
                <c:pt idx="57">
                  <c:v>-2.1381279999999996</c:v>
                </c:pt>
                <c:pt idx="58">
                  <c:v>-2.1719375999999997</c:v>
                </c:pt>
                <c:pt idx="59">
                  <c:v>-2.6581991999999994</c:v>
                </c:pt>
                <c:pt idx="60">
                  <c:v>-2.7118407999999996</c:v>
                </c:pt>
                <c:pt idx="61">
                  <c:v>-2.4831847999999996</c:v>
                </c:pt>
                <c:pt idx="62">
                  <c:v>-1.9570911999999998</c:v>
                </c:pt>
                <c:pt idx="63">
                  <c:v>-1.2173136</c:v>
                </c:pt>
                <c:pt idx="64">
                  <c:v>-2.5259439999999995</c:v>
                </c:pt>
                <c:pt idx="65">
                  <c:v>-2.5040671999999997</c:v>
                </c:pt>
                <c:pt idx="66">
                  <c:v>-2.9425975999999996</c:v>
                </c:pt>
                <c:pt idx="67">
                  <c:v>-2.2107191999999998</c:v>
                </c:pt>
                <c:pt idx="68">
                  <c:v>-2.3319800000000002</c:v>
                </c:pt>
                <c:pt idx="69">
                  <c:v>-2.0973576</c:v>
                </c:pt>
                <c:pt idx="70">
                  <c:v>-1.8129591999999999</c:v>
                </c:pt>
                <c:pt idx="71">
                  <c:v>-2.4095991999999993</c:v>
                </c:pt>
                <c:pt idx="72">
                  <c:v>-3.4616743999999997</c:v>
                </c:pt>
                <c:pt idx="73">
                  <c:v>-2.5010839999999996</c:v>
                </c:pt>
                <c:pt idx="74">
                  <c:v>-2.3022039999999997</c:v>
                </c:pt>
                <c:pt idx="75">
                  <c:v>-1.7890936</c:v>
                </c:pt>
                <c:pt idx="76">
                  <c:v>-1.9491919999999998</c:v>
                </c:pt>
                <c:pt idx="77">
                  <c:v>-2.4105935999999999</c:v>
                </c:pt>
                <c:pt idx="78">
                  <c:v>-2.4592631999999996</c:v>
                </c:pt>
                <c:pt idx="79">
                  <c:v>-2.5706919999999998</c:v>
                </c:pt>
                <c:pt idx="80">
                  <c:v>-1.9581416</c:v>
                </c:pt>
                <c:pt idx="81">
                  <c:v>-2.1759151999999995</c:v>
                </c:pt>
                <c:pt idx="82">
                  <c:v>-2.2962375999999995</c:v>
                </c:pt>
                <c:pt idx="83">
                  <c:v>-2.2644167999999998</c:v>
                </c:pt>
                <c:pt idx="84">
                  <c:v>-2.2703831999999999</c:v>
                </c:pt>
                <c:pt idx="85">
                  <c:v>-1.9949344</c:v>
                </c:pt>
                <c:pt idx="86">
                  <c:v>-1.5693311999999999</c:v>
                </c:pt>
                <c:pt idx="87">
                  <c:v>-1.9114047999999999</c:v>
                </c:pt>
                <c:pt idx="88">
                  <c:v>-1.9879736000000001</c:v>
                </c:pt>
                <c:pt idx="89">
                  <c:v>-1.9909568</c:v>
                </c:pt>
                <c:pt idx="90">
                  <c:v>-2.2056912</c:v>
                </c:pt>
                <c:pt idx="91">
                  <c:v>-2.1411112000000001</c:v>
                </c:pt>
                <c:pt idx="92">
                  <c:v>-2.0535479999999997</c:v>
                </c:pt>
                <c:pt idx="93">
                  <c:v>-1.7035752</c:v>
                </c:pt>
                <c:pt idx="94">
                  <c:v>-1.5216000000000001</c:v>
                </c:pt>
                <c:pt idx="95">
                  <c:v>-1.5692752000000001</c:v>
                </c:pt>
                <c:pt idx="96">
                  <c:v>-2.3986047999999998</c:v>
                </c:pt>
                <c:pt idx="97">
                  <c:v>-2.09</c:v>
                </c:pt>
                <c:pt idx="98">
                  <c:v>-2.1152008000000002</c:v>
                </c:pt>
                <c:pt idx="99">
                  <c:v>-1.75</c:v>
                </c:pt>
                <c:pt idx="100">
                  <c:v>-1.6726927999999999</c:v>
                </c:pt>
                <c:pt idx="101">
                  <c:v>-1.7</c:v>
                </c:pt>
                <c:pt idx="102">
                  <c:v>-1.97</c:v>
                </c:pt>
                <c:pt idx="103">
                  <c:v>-2.2832543999999997</c:v>
                </c:pt>
                <c:pt idx="104">
                  <c:v>-2.1062512</c:v>
                </c:pt>
                <c:pt idx="105">
                  <c:v>-1.7810823999999998</c:v>
                </c:pt>
                <c:pt idx="106">
                  <c:v>-1.8327912</c:v>
                </c:pt>
                <c:pt idx="107">
                  <c:v>-1.6567823999999998</c:v>
                </c:pt>
                <c:pt idx="108">
                  <c:v>-1.571264</c:v>
                </c:pt>
                <c:pt idx="109">
                  <c:v>-1.72</c:v>
                </c:pt>
                <c:pt idx="112">
                  <c:v>-1.6</c:v>
                </c:pt>
                <c:pt idx="113">
                  <c:v>-1.5384487999999998</c:v>
                </c:pt>
                <c:pt idx="114">
                  <c:v>-1.42</c:v>
                </c:pt>
                <c:pt idx="115">
                  <c:v>-2.0893463999999997</c:v>
                </c:pt>
                <c:pt idx="116">
                  <c:v>-2.2235904</c:v>
                </c:pt>
                <c:pt idx="117">
                  <c:v>-2.3449072000000002</c:v>
                </c:pt>
                <c:pt idx="118">
                  <c:v>-1.95</c:v>
                </c:pt>
                <c:pt idx="119">
                  <c:v>-1.9023991999999998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F0-4F01-BF58-0E1D53025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393208"/>
        <c:axId val="642393600"/>
      </c:scatterChart>
      <c:scatterChart>
        <c:scatterStyle val="smoothMarker"/>
        <c:varyColors val="0"/>
        <c:ser>
          <c:idx val="0"/>
          <c:order val="0"/>
          <c:spPr>
            <a:ln w="3492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diamond"/>
            <c:size val="4"/>
            <c:spPr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yVal>
            <c:numRef>
              <c:f>Samples!$E$3:$E$122</c:f>
              <c:numCache>
                <c:formatCode>0.00</c:formatCode>
                <c:ptCount val="120"/>
                <c:pt idx="0">
                  <c:v>-5.4450881999999998</c:v>
                </c:pt>
                <c:pt idx="1">
                  <c:v>-5.5442565000000004</c:v>
                </c:pt>
                <c:pt idx="2">
                  <c:v>-5.6604536999999997</c:v>
                </c:pt>
                <c:pt idx="3">
                  <c:v>-5.5041885000000006</c:v>
                </c:pt>
                <c:pt idx="4">
                  <c:v>-5.3088569999999997</c:v>
                </c:pt>
                <c:pt idx="5">
                  <c:v>-5.1816411000000002</c:v>
                </c:pt>
                <c:pt idx="6">
                  <c:v>-5.2087210000000006</c:v>
                </c:pt>
                <c:pt idx="7">
                  <c:v>-5.3208774000000005</c:v>
                </c:pt>
                <c:pt idx="8">
                  <c:v>-5.4841544999999998</c:v>
                </c:pt>
                <c:pt idx="9">
                  <c:v>-5.4781442999999994</c:v>
                </c:pt>
                <c:pt idx="10">
                  <c:v>-5.6093669999999998</c:v>
                </c:pt>
                <c:pt idx="11">
                  <c:v>-5.4400797000000001</c:v>
                </c:pt>
                <c:pt idx="12">
                  <c:v>-5.4330677999999999</c:v>
                </c:pt>
                <c:pt idx="13">
                  <c:v>-5.3980083000000008</c:v>
                </c:pt>
                <c:pt idx="14">
                  <c:v>-5.2207074000000002</c:v>
                </c:pt>
                <c:pt idx="15">
                  <c:v>-5.6233908000000001</c:v>
                </c:pt>
                <c:pt idx="16">
                  <c:v>-5.7035268000000006</c:v>
                </c:pt>
                <c:pt idx="17">
                  <c:v>-5.6163789000000008</c:v>
                </c:pt>
                <c:pt idx="18">
                  <c:v>-5.5132037999999994</c:v>
                </c:pt>
                <c:pt idx="19">
                  <c:v>-5.4130338</c:v>
                </c:pt>
                <c:pt idx="20">
                  <c:v>-5.3529317999999995</c:v>
                </c:pt>
                <c:pt idx="21">
                  <c:v>-5.4170406</c:v>
                </c:pt>
                <c:pt idx="22">
                  <c:v>-5.4460899000000005</c:v>
                </c:pt>
                <c:pt idx="23">
                  <c:v>-5.2758008999999992</c:v>
                </c:pt>
                <c:pt idx="24">
                  <c:v>-5.4430848000000003</c:v>
                </c:pt>
                <c:pt idx="25">
                  <c:v>-5.3128638000000006</c:v>
                </c:pt>
                <c:pt idx="26">
                  <c:v>-5.3819811</c:v>
                </c:pt>
                <c:pt idx="27">
                  <c:v>-5.5823210999999997</c:v>
                </c:pt>
                <c:pt idx="28">
                  <c:v>-5.8748175000000007</c:v>
                </c:pt>
                <c:pt idx="29">
                  <c:v>-5.5232208000000007</c:v>
                </c:pt>
                <c:pt idx="30">
                  <c:v>-5.0694507</c:v>
                </c:pt>
                <c:pt idx="31">
                  <c:v>-5.2017091000000004</c:v>
                </c:pt>
                <c:pt idx="32">
                  <c:v>-5.5262599000000003</c:v>
                </c:pt>
                <c:pt idx="33">
                  <c:v>-5.4321001000000004</c:v>
                </c:pt>
                <c:pt idx="34">
                  <c:v>-5.1916921000000009</c:v>
                </c:pt>
                <c:pt idx="35">
                  <c:v>-5.1636445000000002</c:v>
                </c:pt>
                <c:pt idx="36">
                  <c:v>-5.1766665999999999</c:v>
                </c:pt>
                <c:pt idx="37">
                  <c:v>-5.222744800000001</c:v>
                </c:pt>
                <c:pt idx="38">
                  <c:v>-5.5102327000000004</c:v>
                </c:pt>
                <c:pt idx="39">
                  <c:v>-5.5743415000000009</c:v>
                </c:pt>
                <c:pt idx="40">
                  <c:v>-5.5442394999999998</c:v>
                </c:pt>
                <c:pt idx="41">
                  <c:v>-5.5692819999999994</c:v>
                </c:pt>
                <c:pt idx="42">
                  <c:v>-5.3158518999999993</c:v>
                </c:pt>
                <c:pt idx="43">
                  <c:v>-5.1195186999999995</c:v>
                </c:pt>
                <c:pt idx="44">
                  <c:v>-5.3128468</c:v>
                </c:pt>
                <c:pt idx="45">
                  <c:v>-5.4921511000000001</c:v>
                </c:pt>
                <c:pt idx="46">
                  <c:v>-5.6667019000000005</c:v>
                </c:pt>
                <c:pt idx="47">
                  <c:v>-5.6914894</c:v>
                </c:pt>
                <c:pt idx="48">
                  <c:v>-5.6394010000000003</c:v>
                </c:pt>
                <c:pt idx="49">
                  <c:v>-5.3539164999999995</c:v>
                </c:pt>
                <c:pt idx="50">
                  <c:v>-5.1635934999999993</c:v>
                </c:pt>
                <c:pt idx="51">
                  <c:v>-5.0954778999999997</c:v>
                </c:pt>
                <c:pt idx="52">
                  <c:v>-5.2767856000000002</c:v>
                </c:pt>
                <c:pt idx="53">
                  <c:v>-5.4250371999999993</c:v>
                </c:pt>
                <c:pt idx="54">
                  <c:v>-5.6293839999999991</c:v>
                </c:pt>
                <c:pt idx="55">
                  <c:v>-5.6884842999999998</c:v>
                </c:pt>
                <c:pt idx="56">
                  <c:v>-5.5873125999999997</c:v>
                </c:pt>
                <c:pt idx="57">
                  <c:v>-5.3529147999999998</c:v>
                </c:pt>
                <c:pt idx="58">
                  <c:v>-5.1906393999999993</c:v>
                </c:pt>
                <c:pt idx="59">
                  <c:v>-5.2557498999999996</c:v>
                </c:pt>
                <c:pt idx="60">
                  <c:v>-5.4871936000000012</c:v>
                </c:pt>
                <c:pt idx="61">
                  <c:v>-5.5772956000000002</c:v>
                </c:pt>
                <c:pt idx="62">
                  <c:v>-5.4433228000000007</c:v>
                </c:pt>
                <c:pt idx="63">
                  <c:v>-5.1475662999999994</c:v>
                </c:pt>
                <c:pt idx="64">
                  <c:v>-5.0964796000000003</c:v>
                </c:pt>
                <c:pt idx="65">
                  <c:v>-5.0313691</c:v>
                </c:pt>
                <c:pt idx="66">
                  <c:v>-5.2767856000000002</c:v>
                </c:pt>
                <c:pt idx="67">
                  <c:v>-5.4210304000000002</c:v>
                </c:pt>
                <c:pt idx="68">
                  <c:v>-5.4280933000000005</c:v>
                </c:pt>
                <c:pt idx="69">
                  <c:v>-5.6484162999999992</c:v>
                </c:pt>
                <c:pt idx="70">
                  <c:v>-5.2908094000000006</c:v>
                </c:pt>
                <c:pt idx="71">
                  <c:v>-5.1255288999999999</c:v>
                </c:pt>
                <c:pt idx="72">
                  <c:v>-5.3779573000000003</c:v>
                </c:pt>
                <c:pt idx="73">
                  <c:v>-5.5782973</c:v>
                </c:pt>
                <c:pt idx="74">
                  <c:v>-5.6394010000000003</c:v>
                </c:pt>
                <c:pt idx="75">
                  <c:v>-5.4590949999999996</c:v>
                </c:pt>
                <c:pt idx="76">
                  <c:v>-5.3228638000000004</c:v>
                </c:pt>
                <c:pt idx="77">
                  <c:v>-5.1796206999999992</c:v>
                </c:pt>
                <c:pt idx="78">
                  <c:v>-5.3401477000000002</c:v>
                </c:pt>
                <c:pt idx="79">
                  <c:v>-5.4961578999999992</c:v>
                </c:pt>
                <c:pt idx="80">
                  <c:v>-5.4531358000000001</c:v>
                </c:pt>
                <c:pt idx="81">
                  <c:v>-5.2818451000000008</c:v>
                </c:pt>
                <c:pt idx="82">
                  <c:v>-5.3860219000000011</c:v>
                </c:pt>
                <c:pt idx="83">
                  <c:v>-5.2718281000000005</c:v>
                </c:pt>
                <c:pt idx="84">
                  <c:v>-5.2668195999999998</c:v>
                </c:pt>
                <c:pt idx="85">
                  <c:v>-5.4070576000000008</c:v>
                </c:pt>
                <c:pt idx="86">
                  <c:v>-5.3770066000000005</c:v>
                </c:pt>
                <c:pt idx="87">
                  <c:v>-5.4200797000000005</c:v>
                </c:pt>
                <c:pt idx="88">
                  <c:v>-5.4421171000000008</c:v>
                </c:pt>
                <c:pt idx="89">
                  <c:v>-5.3068876000000005</c:v>
                </c:pt>
                <c:pt idx="90">
                  <c:v>-5.2708264000000007</c:v>
                </c:pt>
                <c:pt idx="91">
                  <c:v>-5.3659879000000004</c:v>
                </c:pt>
                <c:pt idx="92">
                  <c:v>-5.3639845000000008</c:v>
                </c:pt>
                <c:pt idx="93">
                  <c:v>-5.3549692000000002</c:v>
                </c:pt>
                <c:pt idx="94">
                  <c:v>-5.0304184000000003</c:v>
                </c:pt>
                <c:pt idx="95">
                  <c:v>-4.9384660000000009</c:v>
                </c:pt>
                <c:pt idx="96">
                  <c:v>-4.9315221000000005</c:v>
                </c:pt>
                <c:pt idx="97">
                  <c:v>-5.23</c:v>
                </c:pt>
                <c:pt idx="98">
                  <c:v>-5.2520661000000004</c:v>
                </c:pt>
                <c:pt idx="99">
                  <c:v>-5.47</c:v>
                </c:pt>
                <c:pt idx="100">
                  <c:v>-5.3322021000000008</c:v>
                </c:pt>
                <c:pt idx="101">
                  <c:v>-5.39</c:v>
                </c:pt>
                <c:pt idx="102">
                  <c:v>-5.24</c:v>
                </c:pt>
                <c:pt idx="103">
                  <c:v>-5.1999776999999998</c:v>
                </c:pt>
                <c:pt idx="104">
                  <c:v>-5.5125081000000007</c:v>
                </c:pt>
                <c:pt idx="105">
                  <c:v>-5.5355471999999999</c:v>
                </c:pt>
                <c:pt idx="106">
                  <c:v>-5.4483993000000002</c:v>
                </c:pt>
                <c:pt idx="107">
                  <c:v>-5.2991460000000004</c:v>
                </c:pt>
                <c:pt idx="108">
                  <c:v>-5.1709284000000002</c:v>
                </c:pt>
                <c:pt idx="109">
                  <c:v>-5.28</c:v>
                </c:pt>
                <c:pt idx="112">
                  <c:v>-5.46</c:v>
                </c:pt>
                <c:pt idx="113">
                  <c:v>-5.1859539000000003</c:v>
                </c:pt>
                <c:pt idx="114">
                  <c:v>-5.09</c:v>
                </c:pt>
                <c:pt idx="115">
                  <c:v>-5.1138315000000008</c:v>
                </c:pt>
                <c:pt idx="116">
                  <c:v>-5.2971426000000008</c:v>
                </c:pt>
                <c:pt idx="117">
                  <c:v>-5.5215234000000004</c:v>
                </c:pt>
                <c:pt idx="118">
                  <c:v>-5.69</c:v>
                </c:pt>
                <c:pt idx="119">
                  <c:v>-5.4283653000000003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F0-4F01-BF58-0E1D53025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392816"/>
        <c:axId val="642392424"/>
      </c:scatterChart>
      <c:valAx>
        <c:axId val="642393208"/>
        <c:scaling>
          <c:orientation val="minMax"/>
          <c:max val="120"/>
          <c:min val="0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no. from living inward to right</a:t>
                </a:r>
              </a:p>
            </c:rich>
          </c:tx>
          <c:layout>
            <c:manualLayout>
              <c:xMode val="edge"/>
              <c:yMode val="edge"/>
              <c:x val="0.39118385503397568"/>
              <c:y val="0.9324283440814265"/>
            </c:manualLayout>
          </c:layout>
          <c:overlay val="0"/>
        </c:title>
        <c:numFmt formatCode="General" sourceLinked="1"/>
        <c:majorTickMark val="out"/>
        <c:minorTickMark val="none"/>
        <c:tickLblPos val="high"/>
        <c:txPr>
          <a:bodyPr/>
          <a:lstStyle/>
          <a:p>
            <a:pPr>
              <a:defRPr sz="1200"/>
            </a:pPr>
            <a:endParaRPr lang="en-US"/>
          </a:p>
        </c:txPr>
        <c:crossAx val="642393600"/>
        <c:crosses val="autoZero"/>
        <c:crossBetween val="midCat"/>
        <c:majorUnit val="6"/>
        <c:minorUnit val="3"/>
      </c:valAx>
      <c:valAx>
        <c:axId val="642393600"/>
        <c:scaling>
          <c:orientation val="maxMin"/>
          <c:max val="-0.5"/>
          <c:min val="-3.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>
                    <a:solidFill>
                      <a:srgbClr val="FF0000"/>
                    </a:solidFill>
                  </a:defRPr>
                </a:pPr>
                <a:r>
                  <a:rPr lang="en-US">
                    <a:solidFill>
                      <a:srgbClr val="FF0000"/>
                    </a:solidFill>
                  </a:rPr>
                  <a:t>d13C</a:t>
                </a:r>
              </a:p>
            </c:rich>
          </c:tx>
          <c:layout>
            <c:manualLayout>
              <c:xMode val="edge"/>
              <c:yMode val="edge"/>
              <c:x val="1.1396010259799123E-2"/>
              <c:y val="0.53659037218286587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642393208"/>
        <c:crosses val="autoZero"/>
        <c:crossBetween val="midCat"/>
      </c:valAx>
      <c:valAx>
        <c:axId val="642392424"/>
        <c:scaling>
          <c:orientation val="maxMin"/>
          <c:max val="-4.8"/>
        </c:scaling>
        <c:delete val="0"/>
        <c:axPos val="r"/>
        <c:title>
          <c:tx>
            <c:rich>
              <a:bodyPr/>
              <a:lstStyle/>
              <a:p>
                <a:pPr>
                  <a:defRPr>
                    <a:solidFill>
                      <a:schemeClr val="accent1"/>
                    </a:solidFill>
                  </a:defRPr>
                </a:pPr>
                <a:r>
                  <a:rPr lang="en-US">
                    <a:solidFill>
                      <a:schemeClr val="accent1"/>
                    </a:solidFill>
                  </a:rPr>
                  <a:t>d18O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>
            <a:solidFill>
              <a:schemeClr val="tx2">
                <a:lumMod val="60000"/>
                <a:lumOff val="40000"/>
              </a:schemeClr>
            </a:solidFill>
          </a:ln>
        </c:spPr>
        <c:txPr>
          <a:bodyPr/>
          <a:lstStyle/>
          <a:p>
            <a:pPr>
              <a:defRPr sz="1200"/>
            </a:pPr>
            <a:endParaRPr lang="en-US"/>
          </a:p>
        </c:txPr>
        <c:crossAx val="642392816"/>
        <c:crosses val="max"/>
        <c:crossBetween val="midCat"/>
      </c:valAx>
      <c:valAx>
        <c:axId val="642392816"/>
        <c:scaling>
          <c:orientation val="minMax"/>
        </c:scaling>
        <c:delete val="1"/>
        <c:axPos val="t"/>
        <c:majorTickMark val="out"/>
        <c:minorTickMark val="none"/>
        <c:tickLblPos val="nextTo"/>
        <c:crossAx val="64239242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900"/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601915904236664E-2"/>
          <c:y val="0.10631258356856337"/>
          <c:w val="0.93305585143672221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Sea level anomaly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Sheet1!$D$2:$D$842</c:f>
              <c:numCache>
                <c:formatCode>General</c:formatCode>
                <c:ptCount val="841"/>
                <c:pt idx="0">
                  <c:v>1992.9594999999999</c:v>
                </c:pt>
                <c:pt idx="1">
                  <c:v>1992.9866</c:v>
                </c:pt>
                <c:pt idx="2">
                  <c:v>1993.0137999999999</c:v>
                </c:pt>
                <c:pt idx="3">
                  <c:v>1993.0409</c:v>
                </c:pt>
                <c:pt idx="4">
                  <c:v>1993.068</c:v>
                </c:pt>
                <c:pt idx="5">
                  <c:v>1993.0952</c:v>
                </c:pt>
                <c:pt idx="6">
                  <c:v>1993.1223</c:v>
                </c:pt>
                <c:pt idx="7">
                  <c:v>1993.1495</c:v>
                </c:pt>
                <c:pt idx="8">
                  <c:v>1993.1766</c:v>
                </c:pt>
                <c:pt idx="9">
                  <c:v>1993.2037</c:v>
                </c:pt>
                <c:pt idx="10">
                  <c:v>1993.231</c:v>
                </c:pt>
                <c:pt idx="11">
                  <c:v>1993.2853</c:v>
                </c:pt>
                <c:pt idx="12">
                  <c:v>1993.3124</c:v>
                </c:pt>
                <c:pt idx="13">
                  <c:v>1993.3395</c:v>
                </c:pt>
                <c:pt idx="14">
                  <c:v>1993.3667</c:v>
                </c:pt>
                <c:pt idx="15">
                  <c:v>1993.3938000000001</c:v>
                </c:pt>
                <c:pt idx="16">
                  <c:v>1993.421</c:v>
                </c:pt>
                <c:pt idx="17">
                  <c:v>1993.4481000000001</c:v>
                </c:pt>
                <c:pt idx="18">
                  <c:v>1993.4752000000001</c:v>
                </c:pt>
                <c:pt idx="19">
                  <c:v>1993.5024000000001</c:v>
                </c:pt>
                <c:pt idx="20">
                  <c:v>1993.5295000000001</c:v>
                </c:pt>
                <c:pt idx="21">
                  <c:v>1993.5839000000001</c:v>
                </c:pt>
                <c:pt idx="22">
                  <c:v>1993.6110000000001</c:v>
                </c:pt>
                <c:pt idx="23">
                  <c:v>1993.6382000000001</c:v>
                </c:pt>
                <c:pt idx="24">
                  <c:v>1993.6652999999999</c:v>
                </c:pt>
                <c:pt idx="25">
                  <c:v>1993.6925000000001</c:v>
                </c:pt>
                <c:pt idx="26">
                  <c:v>1993.7195999999999</c:v>
                </c:pt>
                <c:pt idx="27">
                  <c:v>1993.7466999999999</c:v>
                </c:pt>
                <c:pt idx="28">
                  <c:v>1993.7738999999999</c:v>
                </c:pt>
                <c:pt idx="29">
                  <c:v>1993.8009999999999</c:v>
                </c:pt>
                <c:pt idx="30">
                  <c:v>1993.8552999999999</c:v>
                </c:pt>
                <c:pt idx="31">
                  <c:v>1993.8824</c:v>
                </c:pt>
                <c:pt idx="32">
                  <c:v>1993.9096999999999</c:v>
                </c:pt>
                <c:pt idx="33">
                  <c:v>1993.9367999999999</c:v>
                </c:pt>
                <c:pt idx="34">
                  <c:v>1993.9639999999999</c:v>
                </c:pt>
                <c:pt idx="35">
                  <c:v>1993.9911</c:v>
                </c:pt>
                <c:pt idx="36">
                  <c:v>1994.0182</c:v>
                </c:pt>
                <c:pt idx="37">
                  <c:v>1994.0454</c:v>
                </c:pt>
                <c:pt idx="38">
                  <c:v>1994.0725</c:v>
                </c:pt>
                <c:pt idx="39">
                  <c:v>1994.0997</c:v>
                </c:pt>
                <c:pt idx="40">
                  <c:v>1994.1268</c:v>
                </c:pt>
                <c:pt idx="41">
                  <c:v>1994.1539</c:v>
                </c:pt>
                <c:pt idx="42">
                  <c:v>1994.1812</c:v>
                </c:pt>
                <c:pt idx="43">
                  <c:v>1994.2355</c:v>
                </c:pt>
                <c:pt idx="44">
                  <c:v>1994.2626</c:v>
                </c:pt>
                <c:pt idx="45">
                  <c:v>1994.2897</c:v>
                </c:pt>
                <c:pt idx="46">
                  <c:v>1994.3169</c:v>
                </c:pt>
                <c:pt idx="47">
                  <c:v>1994.3440000000001</c:v>
                </c:pt>
                <c:pt idx="48">
                  <c:v>1994.3712</c:v>
                </c:pt>
                <c:pt idx="49">
                  <c:v>1994.3983000000001</c:v>
                </c:pt>
                <c:pt idx="50">
                  <c:v>1994.4254000000001</c:v>
                </c:pt>
                <c:pt idx="51">
                  <c:v>1994.4526000000001</c:v>
                </c:pt>
                <c:pt idx="52">
                  <c:v>1994.5070000000001</c:v>
                </c:pt>
                <c:pt idx="53">
                  <c:v>1994.5341000000001</c:v>
                </c:pt>
                <c:pt idx="54">
                  <c:v>1994.5612000000001</c:v>
                </c:pt>
                <c:pt idx="55">
                  <c:v>1994.5884000000001</c:v>
                </c:pt>
                <c:pt idx="56">
                  <c:v>1994.6155000000001</c:v>
                </c:pt>
                <c:pt idx="57">
                  <c:v>1994.6427000000001</c:v>
                </c:pt>
                <c:pt idx="58">
                  <c:v>1994.6697999999999</c:v>
                </c:pt>
                <c:pt idx="59">
                  <c:v>1994.6968999999999</c:v>
                </c:pt>
                <c:pt idx="60">
                  <c:v>1994.7240999999999</c:v>
                </c:pt>
                <c:pt idx="61">
                  <c:v>1994.7511999999999</c:v>
                </c:pt>
                <c:pt idx="62">
                  <c:v>1994.7783999999999</c:v>
                </c:pt>
                <c:pt idx="63">
                  <c:v>1994.8054999999999</c:v>
                </c:pt>
                <c:pt idx="64">
                  <c:v>1994.8326</c:v>
                </c:pt>
                <c:pt idx="65">
                  <c:v>1994.8869999999999</c:v>
                </c:pt>
                <c:pt idx="66">
                  <c:v>1994.9141</c:v>
                </c:pt>
                <c:pt idx="67">
                  <c:v>1994.9413</c:v>
                </c:pt>
                <c:pt idx="68">
                  <c:v>1994.9684</c:v>
                </c:pt>
                <c:pt idx="69">
                  <c:v>1994.9956</c:v>
                </c:pt>
                <c:pt idx="70">
                  <c:v>1995.0227</c:v>
                </c:pt>
                <c:pt idx="71">
                  <c:v>1995.0498</c:v>
                </c:pt>
                <c:pt idx="72">
                  <c:v>1995.077</c:v>
                </c:pt>
                <c:pt idx="73">
                  <c:v>1995.1041</c:v>
                </c:pt>
                <c:pt idx="74">
                  <c:v>1995.1313</c:v>
                </c:pt>
                <c:pt idx="75">
                  <c:v>1995.1584</c:v>
                </c:pt>
                <c:pt idx="76">
                  <c:v>1995.2128</c:v>
                </c:pt>
                <c:pt idx="77">
                  <c:v>1995.2399</c:v>
                </c:pt>
                <c:pt idx="78">
                  <c:v>1995.2671</c:v>
                </c:pt>
                <c:pt idx="79">
                  <c:v>1995.2942</c:v>
                </c:pt>
                <c:pt idx="80">
                  <c:v>1995.3213000000001</c:v>
                </c:pt>
                <c:pt idx="81">
                  <c:v>1995.3756000000001</c:v>
                </c:pt>
                <c:pt idx="82">
                  <c:v>1995.4028000000001</c:v>
                </c:pt>
                <c:pt idx="83">
                  <c:v>1995.4299000000001</c:v>
                </c:pt>
                <c:pt idx="84">
                  <c:v>1995.4570000000001</c:v>
                </c:pt>
                <c:pt idx="85">
                  <c:v>1995.4843000000001</c:v>
                </c:pt>
                <c:pt idx="86">
                  <c:v>1995.5386000000001</c:v>
                </c:pt>
                <c:pt idx="87">
                  <c:v>1995.5657000000001</c:v>
                </c:pt>
                <c:pt idx="88">
                  <c:v>1995.5927999999999</c:v>
                </c:pt>
                <c:pt idx="89">
                  <c:v>1995.62</c:v>
                </c:pt>
                <c:pt idx="90">
                  <c:v>1995.6470999999999</c:v>
                </c:pt>
                <c:pt idx="91">
                  <c:v>1995.6742999999999</c:v>
                </c:pt>
                <c:pt idx="92">
                  <c:v>1995.7013999999999</c:v>
                </c:pt>
                <c:pt idx="93">
                  <c:v>1995.7284999999999</c:v>
                </c:pt>
                <c:pt idx="94">
                  <c:v>1995.7556999999999</c:v>
                </c:pt>
                <c:pt idx="95">
                  <c:v>1995.7828</c:v>
                </c:pt>
                <c:pt idx="96">
                  <c:v>1995.8371999999999</c:v>
                </c:pt>
                <c:pt idx="97">
                  <c:v>1995.8643</c:v>
                </c:pt>
                <c:pt idx="98">
                  <c:v>1995.8915</c:v>
                </c:pt>
                <c:pt idx="99">
                  <c:v>1995.9458</c:v>
                </c:pt>
                <c:pt idx="100">
                  <c:v>1995.9729</c:v>
                </c:pt>
                <c:pt idx="101">
                  <c:v>1996</c:v>
                </c:pt>
                <c:pt idx="102">
                  <c:v>1996.0272</c:v>
                </c:pt>
                <c:pt idx="103">
                  <c:v>1996.0543</c:v>
                </c:pt>
                <c:pt idx="104">
                  <c:v>1996.0815</c:v>
                </c:pt>
                <c:pt idx="105">
                  <c:v>1996.1086</c:v>
                </c:pt>
                <c:pt idx="106">
                  <c:v>1996.163</c:v>
                </c:pt>
                <c:pt idx="107">
                  <c:v>1996.1901</c:v>
                </c:pt>
                <c:pt idx="108">
                  <c:v>1996.2173</c:v>
                </c:pt>
                <c:pt idx="109">
                  <c:v>1996.2444</c:v>
                </c:pt>
                <c:pt idx="110">
                  <c:v>1996.2715000000001</c:v>
                </c:pt>
                <c:pt idx="111">
                  <c:v>1996.2987000000001</c:v>
                </c:pt>
                <c:pt idx="112">
                  <c:v>1996.3258000000001</c:v>
                </c:pt>
                <c:pt idx="113">
                  <c:v>1996.3530000000001</c:v>
                </c:pt>
                <c:pt idx="114">
                  <c:v>1996.3801000000001</c:v>
                </c:pt>
                <c:pt idx="115">
                  <c:v>1996.4072000000001</c:v>
                </c:pt>
                <c:pt idx="116">
                  <c:v>1996.4344000000001</c:v>
                </c:pt>
                <c:pt idx="117">
                  <c:v>1996.4888000000001</c:v>
                </c:pt>
                <c:pt idx="118">
                  <c:v>1996.5159000000001</c:v>
                </c:pt>
                <c:pt idx="119">
                  <c:v>1996.5429999999999</c:v>
                </c:pt>
                <c:pt idx="120">
                  <c:v>1996.5702000000001</c:v>
                </c:pt>
                <c:pt idx="121">
                  <c:v>1996.5972999999999</c:v>
                </c:pt>
                <c:pt idx="122">
                  <c:v>1996.6244999999999</c:v>
                </c:pt>
                <c:pt idx="123">
                  <c:v>1996.6515999999999</c:v>
                </c:pt>
                <c:pt idx="124">
                  <c:v>1996.6786999999999</c:v>
                </c:pt>
                <c:pt idx="125">
                  <c:v>1996.7058999999999</c:v>
                </c:pt>
                <c:pt idx="126">
                  <c:v>1996.7329999999999</c:v>
                </c:pt>
                <c:pt idx="127">
                  <c:v>1996.7602999999999</c:v>
                </c:pt>
                <c:pt idx="128">
                  <c:v>1996.8145</c:v>
                </c:pt>
                <c:pt idx="129">
                  <c:v>1996.8416999999999</c:v>
                </c:pt>
                <c:pt idx="130">
                  <c:v>1996.8688</c:v>
                </c:pt>
                <c:pt idx="131">
                  <c:v>1996.896</c:v>
                </c:pt>
                <c:pt idx="132">
                  <c:v>1996.9231</c:v>
                </c:pt>
                <c:pt idx="133">
                  <c:v>1996.9502</c:v>
                </c:pt>
                <c:pt idx="134">
                  <c:v>1996.9774</c:v>
                </c:pt>
                <c:pt idx="135">
                  <c:v>1997.0045</c:v>
                </c:pt>
                <c:pt idx="136">
                  <c:v>1997.0316</c:v>
                </c:pt>
                <c:pt idx="137">
                  <c:v>1997.0588</c:v>
                </c:pt>
                <c:pt idx="138">
                  <c:v>1997.0859</c:v>
                </c:pt>
                <c:pt idx="139">
                  <c:v>1997.1403</c:v>
                </c:pt>
                <c:pt idx="140">
                  <c:v>1997.1674</c:v>
                </c:pt>
                <c:pt idx="141">
                  <c:v>1997.1946</c:v>
                </c:pt>
                <c:pt idx="142">
                  <c:v>1997.2217000000001</c:v>
                </c:pt>
                <c:pt idx="143">
                  <c:v>1997.2489</c:v>
                </c:pt>
                <c:pt idx="144">
                  <c:v>1997.2760000000001</c:v>
                </c:pt>
                <c:pt idx="145">
                  <c:v>1997.3031000000001</c:v>
                </c:pt>
                <c:pt idx="146">
                  <c:v>1997.3303000000001</c:v>
                </c:pt>
                <c:pt idx="147">
                  <c:v>1997.3574000000001</c:v>
                </c:pt>
                <c:pt idx="148">
                  <c:v>1997.3846000000001</c:v>
                </c:pt>
                <c:pt idx="149">
                  <c:v>1997.4117000000001</c:v>
                </c:pt>
                <c:pt idx="150">
                  <c:v>1997.4661000000001</c:v>
                </c:pt>
                <c:pt idx="151">
                  <c:v>1997.4931999999999</c:v>
                </c:pt>
                <c:pt idx="152">
                  <c:v>1997.5204000000001</c:v>
                </c:pt>
                <c:pt idx="153">
                  <c:v>1997.5474999999999</c:v>
                </c:pt>
                <c:pt idx="154">
                  <c:v>1997.5745999999999</c:v>
                </c:pt>
                <c:pt idx="155">
                  <c:v>1997.6288999999999</c:v>
                </c:pt>
                <c:pt idx="156">
                  <c:v>1997.6560999999999</c:v>
                </c:pt>
                <c:pt idx="157">
                  <c:v>1997.6831999999999</c:v>
                </c:pt>
                <c:pt idx="158">
                  <c:v>1997.7103</c:v>
                </c:pt>
                <c:pt idx="159">
                  <c:v>1997.7375</c:v>
                </c:pt>
                <c:pt idx="160">
                  <c:v>1997.7918999999999</c:v>
                </c:pt>
                <c:pt idx="161">
                  <c:v>1997.819</c:v>
                </c:pt>
                <c:pt idx="162">
                  <c:v>1997.8461</c:v>
                </c:pt>
                <c:pt idx="163">
                  <c:v>1997.8733</c:v>
                </c:pt>
                <c:pt idx="164">
                  <c:v>1997.9004</c:v>
                </c:pt>
                <c:pt idx="165">
                  <c:v>1997.9276</c:v>
                </c:pt>
                <c:pt idx="166">
                  <c:v>1997.9547</c:v>
                </c:pt>
                <c:pt idx="167">
                  <c:v>1997.9818</c:v>
                </c:pt>
                <c:pt idx="168">
                  <c:v>1998.009</c:v>
                </c:pt>
                <c:pt idx="169">
                  <c:v>1998.0361</c:v>
                </c:pt>
                <c:pt idx="170">
                  <c:v>1998.0905</c:v>
                </c:pt>
                <c:pt idx="171">
                  <c:v>1998.1176</c:v>
                </c:pt>
                <c:pt idx="172">
                  <c:v>1998.1448</c:v>
                </c:pt>
                <c:pt idx="173">
                  <c:v>1998.1719000000001</c:v>
                </c:pt>
                <c:pt idx="174">
                  <c:v>1998.1991</c:v>
                </c:pt>
                <c:pt idx="175">
                  <c:v>1998.2262000000001</c:v>
                </c:pt>
                <c:pt idx="176">
                  <c:v>1998.2533000000001</c:v>
                </c:pt>
                <c:pt idx="177">
                  <c:v>1998.2805000000001</c:v>
                </c:pt>
                <c:pt idx="178">
                  <c:v>1998.3076000000001</c:v>
                </c:pt>
                <c:pt idx="179">
                  <c:v>1998.3348000000001</c:v>
                </c:pt>
                <c:pt idx="180">
                  <c:v>1998.3619000000001</c:v>
                </c:pt>
                <c:pt idx="181">
                  <c:v>1998.4163000000001</c:v>
                </c:pt>
                <c:pt idx="182">
                  <c:v>1998.4434000000001</c:v>
                </c:pt>
                <c:pt idx="183">
                  <c:v>1998.4706000000001</c:v>
                </c:pt>
                <c:pt idx="184">
                  <c:v>1998.4976999999999</c:v>
                </c:pt>
                <c:pt idx="185">
                  <c:v>1998.5247999999999</c:v>
                </c:pt>
                <c:pt idx="186">
                  <c:v>1998.5519999999999</c:v>
                </c:pt>
                <c:pt idx="187">
                  <c:v>1998.6062999999999</c:v>
                </c:pt>
                <c:pt idx="188">
                  <c:v>1998.6333999999999</c:v>
                </c:pt>
                <c:pt idx="189">
                  <c:v>1998.6605</c:v>
                </c:pt>
                <c:pt idx="190">
                  <c:v>1998.6876999999999</c:v>
                </c:pt>
                <c:pt idx="191">
                  <c:v>1998.7148</c:v>
                </c:pt>
                <c:pt idx="192">
                  <c:v>1998.7420999999999</c:v>
                </c:pt>
                <c:pt idx="193">
                  <c:v>1998.7692</c:v>
                </c:pt>
                <c:pt idx="194">
                  <c:v>1998.8235</c:v>
                </c:pt>
                <c:pt idx="195">
                  <c:v>1998.8506</c:v>
                </c:pt>
                <c:pt idx="196">
                  <c:v>1998.8778</c:v>
                </c:pt>
                <c:pt idx="197">
                  <c:v>1998.9049</c:v>
                </c:pt>
                <c:pt idx="198">
                  <c:v>1998.932</c:v>
                </c:pt>
                <c:pt idx="199">
                  <c:v>1998.9592</c:v>
                </c:pt>
                <c:pt idx="200">
                  <c:v>1998.9863</c:v>
                </c:pt>
                <c:pt idx="201">
                  <c:v>1999.0135</c:v>
                </c:pt>
                <c:pt idx="202">
                  <c:v>1999.0406</c:v>
                </c:pt>
                <c:pt idx="203">
                  <c:v>1999.095</c:v>
                </c:pt>
                <c:pt idx="204">
                  <c:v>1999.1221</c:v>
                </c:pt>
                <c:pt idx="205">
                  <c:v>1999.1493</c:v>
                </c:pt>
                <c:pt idx="206">
                  <c:v>1999.1764000000001</c:v>
                </c:pt>
                <c:pt idx="207">
                  <c:v>1999.2035000000001</c:v>
                </c:pt>
                <c:pt idx="208">
                  <c:v>1999.2307000000001</c:v>
                </c:pt>
                <c:pt idx="209">
                  <c:v>1999.2578000000001</c:v>
                </c:pt>
                <c:pt idx="210">
                  <c:v>1999.2849000000001</c:v>
                </c:pt>
                <c:pt idx="211">
                  <c:v>1999.3391999999999</c:v>
                </c:pt>
                <c:pt idx="212">
                  <c:v>1999.3665000000001</c:v>
                </c:pt>
                <c:pt idx="213">
                  <c:v>1999.3936000000001</c:v>
                </c:pt>
                <c:pt idx="214">
                  <c:v>1999.4206999999999</c:v>
                </c:pt>
                <c:pt idx="215">
                  <c:v>1999.4478999999999</c:v>
                </c:pt>
                <c:pt idx="216">
                  <c:v>1999.4749999999999</c:v>
                </c:pt>
                <c:pt idx="217">
                  <c:v>1999.5021999999999</c:v>
                </c:pt>
                <c:pt idx="218">
                  <c:v>1999.5292999999999</c:v>
                </c:pt>
                <c:pt idx="219">
                  <c:v>1999.5563999999999</c:v>
                </c:pt>
                <c:pt idx="220">
                  <c:v>1999.5835999999999</c:v>
                </c:pt>
                <c:pt idx="221">
                  <c:v>1999.6107</c:v>
                </c:pt>
                <c:pt idx="222">
                  <c:v>1999.6378999999999</c:v>
                </c:pt>
                <c:pt idx="223">
                  <c:v>1999.6921</c:v>
                </c:pt>
                <c:pt idx="224">
                  <c:v>1999.7194</c:v>
                </c:pt>
                <c:pt idx="225">
                  <c:v>1999.7465</c:v>
                </c:pt>
                <c:pt idx="226">
                  <c:v>1999.7737</c:v>
                </c:pt>
                <c:pt idx="227">
                  <c:v>1999.8008</c:v>
                </c:pt>
                <c:pt idx="228">
                  <c:v>1999.8279</c:v>
                </c:pt>
                <c:pt idx="229">
                  <c:v>1999.8551</c:v>
                </c:pt>
                <c:pt idx="230">
                  <c:v>1999.8822</c:v>
                </c:pt>
                <c:pt idx="231">
                  <c:v>1999.9094</c:v>
                </c:pt>
                <c:pt idx="232">
                  <c:v>1999.9636</c:v>
                </c:pt>
                <c:pt idx="233">
                  <c:v>1999.9908</c:v>
                </c:pt>
                <c:pt idx="234">
                  <c:v>2000.0179000000001</c:v>
                </c:pt>
                <c:pt idx="235">
                  <c:v>2000.0452</c:v>
                </c:pt>
                <c:pt idx="236">
                  <c:v>2000.0723</c:v>
                </c:pt>
                <c:pt idx="237">
                  <c:v>2000.0994000000001</c:v>
                </c:pt>
                <c:pt idx="238">
                  <c:v>2000.1266000000001</c:v>
                </c:pt>
                <c:pt idx="239">
                  <c:v>2000.1537000000001</c:v>
                </c:pt>
                <c:pt idx="240">
                  <c:v>2000.1809000000001</c:v>
                </c:pt>
                <c:pt idx="241">
                  <c:v>2000.2080000000001</c:v>
                </c:pt>
                <c:pt idx="242">
                  <c:v>2000.2351000000001</c:v>
                </c:pt>
                <c:pt idx="243">
                  <c:v>2000.2893999999999</c:v>
                </c:pt>
                <c:pt idx="244">
                  <c:v>2000.3167000000001</c:v>
                </c:pt>
                <c:pt idx="245">
                  <c:v>2000.3438000000001</c:v>
                </c:pt>
                <c:pt idx="246">
                  <c:v>2000.3707999999999</c:v>
                </c:pt>
                <c:pt idx="247">
                  <c:v>2000.3981000000001</c:v>
                </c:pt>
                <c:pt idx="248">
                  <c:v>2000.4251999999999</c:v>
                </c:pt>
                <c:pt idx="249">
                  <c:v>2000.4523999999999</c:v>
                </c:pt>
                <c:pt idx="250">
                  <c:v>2000.4794999999999</c:v>
                </c:pt>
                <c:pt idx="251">
                  <c:v>2000.5065999999999</c:v>
                </c:pt>
                <c:pt idx="252">
                  <c:v>2000.5337999999999</c:v>
                </c:pt>
                <c:pt idx="253">
                  <c:v>2000.5880999999999</c:v>
                </c:pt>
                <c:pt idx="254">
                  <c:v>2000.6152</c:v>
                </c:pt>
                <c:pt idx="255">
                  <c:v>2000.6423</c:v>
                </c:pt>
                <c:pt idx="256">
                  <c:v>2000.6695999999999</c:v>
                </c:pt>
                <c:pt idx="257">
                  <c:v>2000.6967</c:v>
                </c:pt>
                <c:pt idx="258">
                  <c:v>2000.7239</c:v>
                </c:pt>
                <c:pt idx="259">
                  <c:v>2000.751</c:v>
                </c:pt>
                <c:pt idx="260">
                  <c:v>2000.7781</c:v>
                </c:pt>
                <c:pt idx="261">
                  <c:v>2000.8053</c:v>
                </c:pt>
                <c:pt idx="262">
                  <c:v>2000.8596</c:v>
                </c:pt>
                <c:pt idx="263">
                  <c:v>2000.8867</c:v>
                </c:pt>
                <c:pt idx="264">
                  <c:v>2000.9138</c:v>
                </c:pt>
                <c:pt idx="265">
                  <c:v>2000.941</c:v>
                </c:pt>
                <c:pt idx="266">
                  <c:v>2000.9681</c:v>
                </c:pt>
                <c:pt idx="267">
                  <c:v>2000.9954</c:v>
                </c:pt>
                <c:pt idx="268">
                  <c:v>2001.0225</c:v>
                </c:pt>
                <c:pt idx="269">
                  <c:v>2001.0768</c:v>
                </c:pt>
                <c:pt idx="270">
                  <c:v>2001.1039000000001</c:v>
                </c:pt>
                <c:pt idx="271">
                  <c:v>2001.1311000000001</c:v>
                </c:pt>
                <c:pt idx="272">
                  <c:v>2001.1582000000001</c:v>
                </c:pt>
                <c:pt idx="273">
                  <c:v>2001.1853000000001</c:v>
                </c:pt>
                <c:pt idx="274">
                  <c:v>2001.2125000000001</c:v>
                </c:pt>
                <c:pt idx="275">
                  <c:v>2001.2396000000001</c:v>
                </c:pt>
                <c:pt idx="276">
                  <c:v>2001.2668000000001</c:v>
                </c:pt>
                <c:pt idx="277">
                  <c:v>2001.2938999999999</c:v>
                </c:pt>
                <c:pt idx="278">
                  <c:v>2001.3209999999999</c:v>
                </c:pt>
                <c:pt idx="279">
                  <c:v>2001.3483000000001</c:v>
                </c:pt>
                <c:pt idx="280">
                  <c:v>2001.3753999999999</c:v>
                </c:pt>
                <c:pt idx="281">
                  <c:v>2001.4024999999999</c:v>
                </c:pt>
                <c:pt idx="282">
                  <c:v>2001.4296999999999</c:v>
                </c:pt>
                <c:pt idx="283">
                  <c:v>2001.4567999999999</c:v>
                </c:pt>
                <c:pt idx="284">
                  <c:v>2001.4839999999999</c:v>
                </c:pt>
                <c:pt idx="285">
                  <c:v>2001.5110999999999</c:v>
                </c:pt>
                <c:pt idx="286">
                  <c:v>2001.5382</c:v>
                </c:pt>
                <c:pt idx="287">
                  <c:v>2001.5654</c:v>
                </c:pt>
                <c:pt idx="288">
                  <c:v>2001.5925</c:v>
                </c:pt>
                <c:pt idx="289">
                  <c:v>2001.6197999999999</c:v>
                </c:pt>
                <c:pt idx="290">
                  <c:v>2001.6469</c:v>
                </c:pt>
                <c:pt idx="291">
                  <c:v>2001.674</c:v>
                </c:pt>
                <c:pt idx="292">
                  <c:v>2001.7012</c:v>
                </c:pt>
                <c:pt idx="293">
                  <c:v>2001.7283</c:v>
                </c:pt>
                <c:pt idx="294">
                  <c:v>2001.7555</c:v>
                </c:pt>
                <c:pt idx="295">
                  <c:v>2001.7826</c:v>
                </c:pt>
                <c:pt idx="296">
                  <c:v>2001.8097</c:v>
                </c:pt>
                <c:pt idx="297">
                  <c:v>2001.8369</c:v>
                </c:pt>
                <c:pt idx="298">
                  <c:v>2001.864</c:v>
                </c:pt>
                <c:pt idx="299">
                  <c:v>2001.8912</c:v>
                </c:pt>
                <c:pt idx="300">
                  <c:v>2001.9183</c:v>
                </c:pt>
                <c:pt idx="301">
                  <c:v>2001.9454000000001</c:v>
                </c:pt>
                <c:pt idx="302">
                  <c:v>2001.9727</c:v>
                </c:pt>
                <c:pt idx="303">
                  <c:v>2001.9998000000001</c:v>
                </c:pt>
                <c:pt idx="304">
                  <c:v>2002.027</c:v>
                </c:pt>
                <c:pt idx="305">
                  <c:v>2002.0541000000001</c:v>
                </c:pt>
                <c:pt idx="306">
                  <c:v>2002.0812000000001</c:v>
                </c:pt>
                <c:pt idx="307">
                  <c:v>2002.1084000000001</c:v>
                </c:pt>
                <c:pt idx="308">
                  <c:v>2002.1355000000001</c:v>
                </c:pt>
                <c:pt idx="309">
                  <c:v>2002.1627000000001</c:v>
                </c:pt>
                <c:pt idx="310">
                  <c:v>2002.1898000000001</c:v>
                </c:pt>
                <c:pt idx="311">
                  <c:v>2002.2168999999999</c:v>
                </c:pt>
                <c:pt idx="312">
                  <c:v>2002.2440999999999</c:v>
                </c:pt>
                <c:pt idx="313">
                  <c:v>2002.2711999999999</c:v>
                </c:pt>
                <c:pt idx="314">
                  <c:v>2002.2985000000001</c:v>
                </c:pt>
                <c:pt idx="315">
                  <c:v>2002.3255999999999</c:v>
                </c:pt>
                <c:pt idx="316">
                  <c:v>2002.3526999999999</c:v>
                </c:pt>
                <c:pt idx="317">
                  <c:v>2002.3798999999999</c:v>
                </c:pt>
                <c:pt idx="318">
                  <c:v>2002.4069999999999</c:v>
                </c:pt>
                <c:pt idx="319">
                  <c:v>2002.4341999999999</c:v>
                </c:pt>
                <c:pt idx="320">
                  <c:v>2002.4612999999999</c:v>
                </c:pt>
                <c:pt idx="321">
                  <c:v>2002.4884</c:v>
                </c:pt>
                <c:pt idx="322">
                  <c:v>2002.5155999999999</c:v>
                </c:pt>
                <c:pt idx="323">
                  <c:v>2002.5427</c:v>
                </c:pt>
                <c:pt idx="324">
                  <c:v>2002.5699</c:v>
                </c:pt>
                <c:pt idx="325">
                  <c:v>2002.597</c:v>
                </c:pt>
                <c:pt idx="326">
                  <c:v>2002.6241</c:v>
                </c:pt>
                <c:pt idx="327">
                  <c:v>2002.6514</c:v>
                </c:pt>
                <c:pt idx="328">
                  <c:v>2002.6785</c:v>
                </c:pt>
                <c:pt idx="329">
                  <c:v>2002.7057</c:v>
                </c:pt>
                <c:pt idx="330">
                  <c:v>2002.7328</c:v>
                </c:pt>
                <c:pt idx="331">
                  <c:v>2002.7599</c:v>
                </c:pt>
                <c:pt idx="332">
                  <c:v>2002.7871</c:v>
                </c:pt>
                <c:pt idx="333">
                  <c:v>2002.8142</c:v>
                </c:pt>
                <c:pt idx="334">
                  <c:v>2002.8414</c:v>
                </c:pt>
                <c:pt idx="335">
                  <c:v>2002.8685</c:v>
                </c:pt>
                <c:pt idx="336">
                  <c:v>2002.8956000000001</c:v>
                </c:pt>
                <c:pt idx="337">
                  <c:v>2002.9229</c:v>
                </c:pt>
                <c:pt idx="338">
                  <c:v>2002.95</c:v>
                </c:pt>
                <c:pt idx="339">
                  <c:v>2002.9772</c:v>
                </c:pt>
                <c:pt idx="340">
                  <c:v>2003.0043000000001</c:v>
                </c:pt>
                <c:pt idx="341">
                  <c:v>2003.0314000000001</c:v>
                </c:pt>
                <c:pt idx="342">
                  <c:v>2003.0586000000001</c:v>
                </c:pt>
                <c:pt idx="343">
                  <c:v>2003.0857000000001</c:v>
                </c:pt>
                <c:pt idx="344">
                  <c:v>2003.1129000000001</c:v>
                </c:pt>
                <c:pt idx="345">
                  <c:v>2003.14</c:v>
                </c:pt>
                <c:pt idx="346">
                  <c:v>2003.1670999999999</c:v>
                </c:pt>
                <c:pt idx="347">
                  <c:v>2003.1943000000001</c:v>
                </c:pt>
                <c:pt idx="348">
                  <c:v>2003.2213999999999</c:v>
                </c:pt>
                <c:pt idx="349">
                  <c:v>2003.2484999999999</c:v>
                </c:pt>
                <c:pt idx="350">
                  <c:v>2003.2757999999999</c:v>
                </c:pt>
                <c:pt idx="351">
                  <c:v>2003.3028999999999</c:v>
                </c:pt>
                <c:pt idx="352">
                  <c:v>2003.3300999999999</c:v>
                </c:pt>
                <c:pt idx="353">
                  <c:v>2003.3571999999999</c:v>
                </c:pt>
                <c:pt idx="354">
                  <c:v>2003.3842999999999</c:v>
                </c:pt>
                <c:pt idx="355">
                  <c:v>2003.4114999999999</c:v>
                </c:pt>
                <c:pt idx="356">
                  <c:v>2003.4386</c:v>
                </c:pt>
                <c:pt idx="357">
                  <c:v>2003.4657999999999</c:v>
                </c:pt>
                <c:pt idx="358">
                  <c:v>2003.4929</c:v>
                </c:pt>
                <c:pt idx="359">
                  <c:v>2003.52</c:v>
                </c:pt>
                <c:pt idx="360">
                  <c:v>2003.5472</c:v>
                </c:pt>
                <c:pt idx="361">
                  <c:v>2003.5743</c:v>
                </c:pt>
                <c:pt idx="362">
                  <c:v>2003.6016</c:v>
                </c:pt>
                <c:pt idx="363">
                  <c:v>2003.6287</c:v>
                </c:pt>
                <c:pt idx="364">
                  <c:v>2003.6558</c:v>
                </c:pt>
                <c:pt idx="365">
                  <c:v>2003.683</c:v>
                </c:pt>
                <c:pt idx="366">
                  <c:v>2003.7101</c:v>
                </c:pt>
                <c:pt idx="367">
                  <c:v>2003.7373</c:v>
                </c:pt>
                <c:pt idx="368">
                  <c:v>2003.7644</c:v>
                </c:pt>
                <c:pt idx="369">
                  <c:v>2003.7915</c:v>
                </c:pt>
                <c:pt idx="370">
                  <c:v>2003.8187</c:v>
                </c:pt>
                <c:pt idx="371">
                  <c:v>2003.8458000000001</c:v>
                </c:pt>
                <c:pt idx="372">
                  <c:v>2003.873</c:v>
                </c:pt>
                <c:pt idx="373">
                  <c:v>2003.9272000000001</c:v>
                </c:pt>
                <c:pt idx="374">
                  <c:v>2003.9545000000001</c:v>
                </c:pt>
                <c:pt idx="375">
                  <c:v>2003.9816000000001</c:v>
                </c:pt>
                <c:pt idx="376">
                  <c:v>2004.0088000000001</c:v>
                </c:pt>
                <c:pt idx="377">
                  <c:v>2004.0359000000001</c:v>
                </c:pt>
                <c:pt idx="378">
                  <c:v>2004.0630000000001</c:v>
                </c:pt>
                <c:pt idx="379">
                  <c:v>2004.0902000000001</c:v>
                </c:pt>
                <c:pt idx="380">
                  <c:v>2004.1172999999999</c:v>
                </c:pt>
                <c:pt idx="381">
                  <c:v>2004.1445000000001</c:v>
                </c:pt>
                <c:pt idx="382">
                  <c:v>2004.1715999999999</c:v>
                </c:pt>
                <c:pt idx="383">
                  <c:v>2004.1986999999999</c:v>
                </c:pt>
                <c:pt idx="384">
                  <c:v>2004.2260000000001</c:v>
                </c:pt>
                <c:pt idx="385">
                  <c:v>2004.2530999999999</c:v>
                </c:pt>
                <c:pt idx="386">
                  <c:v>2004.2802999999999</c:v>
                </c:pt>
                <c:pt idx="387">
                  <c:v>2004.3073999999999</c:v>
                </c:pt>
                <c:pt idx="388">
                  <c:v>2004.3344999999999</c:v>
                </c:pt>
                <c:pt idx="389">
                  <c:v>2004.3616999999999</c:v>
                </c:pt>
                <c:pt idx="390">
                  <c:v>2004.3887999999999</c:v>
                </c:pt>
                <c:pt idx="391">
                  <c:v>2004.4159999999999</c:v>
                </c:pt>
                <c:pt idx="392">
                  <c:v>2004.4431</c:v>
                </c:pt>
                <c:pt idx="393">
                  <c:v>2004.4702</c:v>
                </c:pt>
                <c:pt idx="394">
                  <c:v>2004.4974</c:v>
                </c:pt>
                <c:pt idx="395">
                  <c:v>2004.5245</c:v>
                </c:pt>
                <c:pt idx="396">
                  <c:v>2004.5518</c:v>
                </c:pt>
                <c:pt idx="397">
                  <c:v>2004.5789</c:v>
                </c:pt>
                <c:pt idx="398">
                  <c:v>2004.606</c:v>
                </c:pt>
                <c:pt idx="399">
                  <c:v>2004.6332</c:v>
                </c:pt>
                <c:pt idx="400">
                  <c:v>2004.6603</c:v>
                </c:pt>
                <c:pt idx="401">
                  <c:v>2004.6875</c:v>
                </c:pt>
                <c:pt idx="402">
                  <c:v>2004.7146</c:v>
                </c:pt>
                <c:pt idx="403">
                  <c:v>2004.7417</c:v>
                </c:pt>
                <c:pt idx="404">
                  <c:v>2004.7689</c:v>
                </c:pt>
                <c:pt idx="405">
                  <c:v>2004.796</c:v>
                </c:pt>
                <c:pt idx="406">
                  <c:v>2004.8232</c:v>
                </c:pt>
                <c:pt idx="407">
                  <c:v>2004.8503000000001</c:v>
                </c:pt>
                <c:pt idx="408">
                  <c:v>2004.8774000000001</c:v>
                </c:pt>
                <c:pt idx="409">
                  <c:v>2004.9047</c:v>
                </c:pt>
                <c:pt idx="410">
                  <c:v>2004.9318000000001</c:v>
                </c:pt>
                <c:pt idx="411">
                  <c:v>2004.9590000000001</c:v>
                </c:pt>
                <c:pt idx="412">
                  <c:v>2004.9861000000001</c:v>
                </c:pt>
                <c:pt idx="413">
                  <c:v>2005.0132000000001</c:v>
                </c:pt>
                <c:pt idx="414">
                  <c:v>2005.0404000000001</c:v>
                </c:pt>
                <c:pt idx="415">
                  <c:v>2005.0675000000001</c:v>
                </c:pt>
                <c:pt idx="416">
                  <c:v>2005.0947000000001</c:v>
                </c:pt>
                <c:pt idx="417">
                  <c:v>2005.1217999999999</c:v>
                </c:pt>
                <c:pt idx="418">
                  <c:v>2005.1488999999999</c:v>
                </c:pt>
                <c:pt idx="419">
                  <c:v>2005.1760999999999</c:v>
                </c:pt>
                <c:pt idx="420">
                  <c:v>2005.2031999999999</c:v>
                </c:pt>
                <c:pt idx="421">
                  <c:v>2005.2304999999999</c:v>
                </c:pt>
                <c:pt idx="422">
                  <c:v>2005.2575999999999</c:v>
                </c:pt>
                <c:pt idx="423">
                  <c:v>2005.2846999999999</c:v>
                </c:pt>
                <c:pt idx="424">
                  <c:v>2005.3118999999999</c:v>
                </c:pt>
                <c:pt idx="425">
                  <c:v>2005.3389999999999</c:v>
                </c:pt>
                <c:pt idx="426">
                  <c:v>2005.3661999999999</c:v>
                </c:pt>
                <c:pt idx="427">
                  <c:v>2005.3933</c:v>
                </c:pt>
                <c:pt idx="428">
                  <c:v>2005.4204</c:v>
                </c:pt>
                <c:pt idx="429">
                  <c:v>2005.4476</c:v>
                </c:pt>
                <c:pt idx="430">
                  <c:v>2005.4747</c:v>
                </c:pt>
                <c:pt idx="431">
                  <c:v>2005.5018</c:v>
                </c:pt>
                <c:pt idx="432">
                  <c:v>2005.5291</c:v>
                </c:pt>
                <c:pt idx="433">
                  <c:v>2005.5562</c:v>
                </c:pt>
                <c:pt idx="434">
                  <c:v>2005.5834</c:v>
                </c:pt>
                <c:pt idx="435">
                  <c:v>2005.6105</c:v>
                </c:pt>
                <c:pt idx="436">
                  <c:v>2005.6376</c:v>
                </c:pt>
                <c:pt idx="437">
                  <c:v>2005.6648</c:v>
                </c:pt>
                <c:pt idx="438">
                  <c:v>2005.6919</c:v>
                </c:pt>
                <c:pt idx="439">
                  <c:v>2005.7191</c:v>
                </c:pt>
                <c:pt idx="440">
                  <c:v>2005.7462</c:v>
                </c:pt>
                <c:pt idx="441">
                  <c:v>2005.7733000000001</c:v>
                </c:pt>
                <c:pt idx="442">
                  <c:v>2005.8005000000001</c:v>
                </c:pt>
                <c:pt idx="443">
                  <c:v>2005.8276000000001</c:v>
                </c:pt>
                <c:pt idx="444">
                  <c:v>2005.8549</c:v>
                </c:pt>
                <c:pt idx="445">
                  <c:v>2005.8820000000001</c:v>
                </c:pt>
                <c:pt idx="446">
                  <c:v>2005.9091000000001</c:v>
                </c:pt>
                <c:pt idx="447">
                  <c:v>2005.9363000000001</c:v>
                </c:pt>
                <c:pt idx="448">
                  <c:v>2005.9634000000001</c:v>
                </c:pt>
                <c:pt idx="449">
                  <c:v>2005.9906000000001</c:v>
                </c:pt>
                <c:pt idx="450">
                  <c:v>2006.0177000000001</c:v>
                </c:pt>
                <c:pt idx="451">
                  <c:v>2006.0447999999999</c:v>
                </c:pt>
                <c:pt idx="452">
                  <c:v>2006.0719999999999</c:v>
                </c:pt>
                <c:pt idx="453">
                  <c:v>2006.0990999999999</c:v>
                </c:pt>
                <c:pt idx="454">
                  <c:v>2006.1262999999999</c:v>
                </c:pt>
                <c:pt idx="455">
                  <c:v>2006.1533999999999</c:v>
                </c:pt>
                <c:pt idx="456">
                  <c:v>2006.1804999999999</c:v>
                </c:pt>
                <c:pt idx="457">
                  <c:v>2006.2077999999999</c:v>
                </c:pt>
                <c:pt idx="458">
                  <c:v>2006.2348999999999</c:v>
                </c:pt>
                <c:pt idx="459">
                  <c:v>2006.2620999999999</c:v>
                </c:pt>
                <c:pt idx="460">
                  <c:v>2006.2891999999999</c:v>
                </c:pt>
                <c:pt idx="461">
                  <c:v>2006.3163</c:v>
                </c:pt>
                <c:pt idx="462">
                  <c:v>2006.3434999999999</c:v>
                </c:pt>
                <c:pt idx="463">
                  <c:v>2006.3706</c:v>
                </c:pt>
                <c:pt idx="464">
                  <c:v>2006.3978</c:v>
                </c:pt>
                <c:pt idx="465">
                  <c:v>2006.4249</c:v>
                </c:pt>
                <c:pt idx="466">
                  <c:v>2006.452</c:v>
                </c:pt>
                <c:pt idx="467">
                  <c:v>2006.4792</c:v>
                </c:pt>
                <c:pt idx="468">
                  <c:v>2006.5063</c:v>
                </c:pt>
                <c:pt idx="469">
                  <c:v>2006.5336</c:v>
                </c:pt>
                <c:pt idx="470">
                  <c:v>2006.5607</c:v>
                </c:pt>
                <c:pt idx="471">
                  <c:v>2006.5878</c:v>
                </c:pt>
                <c:pt idx="472">
                  <c:v>2006.615</c:v>
                </c:pt>
                <c:pt idx="473">
                  <c:v>2006.6421</c:v>
                </c:pt>
                <c:pt idx="474">
                  <c:v>2006.6693</c:v>
                </c:pt>
                <c:pt idx="475">
                  <c:v>2006.6964</c:v>
                </c:pt>
                <c:pt idx="476">
                  <c:v>2006.7235000000001</c:v>
                </c:pt>
                <c:pt idx="477">
                  <c:v>2006.7507000000001</c:v>
                </c:pt>
                <c:pt idx="478">
                  <c:v>2006.7778000000001</c:v>
                </c:pt>
                <c:pt idx="479">
                  <c:v>2006.8051</c:v>
                </c:pt>
                <c:pt idx="480">
                  <c:v>2006.8322000000001</c:v>
                </c:pt>
                <c:pt idx="481">
                  <c:v>2006.8865000000001</c:v>
                </c:pt>
                <c:pt idx="482">
                  <c:v>2006.9136000000001</c:v>
                </c:pt>
                <c:pt idx="483">
                  <c:v>2006.9408000000001</c:v>
                </c:pt>
                <c:pt idx="484">
                  <c:v>2006.9679000000001</c:v>
                </c:pt>
                <c:pt idx="485">
                  <c:v>2006.9949999999999</c:v>
                </c:pt>
                <c:pt idx="486">
                  <c:v>2007.0222000000001</c:v>
                </c:pt>
                <c:pt idx="487">
                  <c:v>2007.0492999999999</c:v>
                </c:pt>
                <c:pt idx="488">
                  <c:v>2007.0764999999999</c:v>
                </c:pt>
                <c:pt idx="489">
                  <c:v>2007.1035999999999</c:v>
                </c:pt>
                <c:pt idx="490">
                  <c:v>2007.1306999999999</c:v>
                </c:pt>
                <c:pt idx="491">
                  <c:v>2007.1579999999999</c:v>
                </c:pt>
                <c:pt idx="492">
                  <c:v>2007.1850999999999</c:v>
                </c:pt>
                <c:pt idx="493">
                  <c:v>2007.2122999999999</c:v>
                </c:pt>
                <c:pt idx="494">
                  <c:v>2007.2393999999999</c:v>
                </c:pt>
                <c:pt idx="495">
                  <c:v>2007.2665</c:v>
                </c:pt>
                <c:pt idx="496">
                  <c:v>2007.2936999999999</c:v>
                </c:pt>
                <c:pt idx="497">
                  <c:v>2007.3208</c:v>
                </c:pt>
                <c:pt idx="498">
                  <c:v>2007.348</c:v>
                </c:pt>
                <c:pt idx="499">
                  <c:v>2007.3751</c:v>
                </c:pt>
                <c:pt idx="500">
                  <c:v>2007.4022</c:v>
                </c:pt>
                <c:pt idx="501">
                  <c:v>2007.4294</c:v>
                </c:pt>
                <c:pt idx="502">
                  <c:v>2007.4565</c:v>
                </c:pt>
                <c:pt idx="503">
                  <c:v>2007.4838</c:v>
                </c:pt>
                <c:pt idx="504">
                  <c:v>2007.5109</c:v>
                </c:pt>
                <c:pt idx="505">
                  <c:v>2007.538</c:v>
                </c:pt>
                <c:pt idx="506">
                  <c:v>2007.5652</c:v>
                </c:pt>
                <c:pt idx="507">
                  <c:v>2007.5923</c:v>
                </c:pt>
                <c:pt idx="508">
                  <c:v>2007.6195</c:v>
                </c:pt>
                <c:pt idx="509">
                  <c:v>2007.6466</c:v>
                </c:pt>
                <c:pt idx="510">
                  <c:v>2007.6737000000001</c:v>
                </c:pt>
                <c:pt idx="511">
                  <c:v>2007.7009</c:v>
                </c:pt>
                <c:pt idx="512">
                  <c:v>2007.7280000000001</c:v>
                </c:pt>
                <c:pt idx="513">
                  <c:v>2007.7551000000001</c:v>
                </c:pt>
                <c:pt idx="514">
                  <c:v>2007.7823000000001</c:v>
                </c:pt>
                <c:pt idx="515">
                  <c:v>2007.8094000000001</c:v>
                </c:pt>
                <c:pt idx="516">
                  <c:v>2007.8367000000001</c:v>
                </c:pt>
                <c:pt idx="517">
                  <c:v>2007.8638000000001</c:v>
                </c:pt>
                <c:pt idx="518">
                  <c:v>2007.8909000000001</c:v>
                </c:pt>
                <c:pt idx="519">
                  <c:v>2007.9181000000001</c:v>
                </c:pt>
                <c:pt idx="520">
                  <c:v>2007.9452000000001</c:v>
                </c:pt>
                <c:pt idx="521">
                  <c:v>2007.9724000000001</c:v>
                </c:pt>
                <c:pt idx="522">
                  <c:v>2007.9994999999999</c:v>
                </c:pt>
                <c:pt idx="523">
                  <c:v>2008.0265999999999</c:v>
                </c:pt>
                <c:pt idx="524">
                  <c:v>2008.0537999999999</c:v>
                </c:pt>
                <c:pt idx="525">
                  <c:v>2008.0808999999999</c:v>
                </c:pt>
                <c:pt idx="526">
                  <c:v>2008.1081999999999</c:v>
                </c:pt>
                <c:pt idx="527">
                  <c:v>2008.1352999999999</c:v>
                </c:pt>
                <c:pt idx="528">
                  <c:v>2008.1623999999999</c:v>
                </c:pt>
                <c:pt idx="529">
                  <c:v>2008.1895999999999</c:v>
                </c:pt>
                <c:pt idx="530">
                  <c:v>2008.2166999999999</c:v>
                </c:pt>
                <c:pt idx="531">
                  <c:v>2008.2438999999999</c:v>
                </c:pt>
                <c:pt idx="532">
                  <c:v>2008.271</c:v>
                </c:pt>
                <c:pt idx="533">
                  <c:v>2008.2981</c:v>
                </c:pt>
                <c:pt idx="534">
                  <c:v>2008.3253</c:v>
                </c:pt>
                <c:pt idx="535">
                  <c:v>2008.3524</c:v>
                </c:pt>
                <c:pt idx="536">
                  <c:v>2008.3796</c:v>
                </c:pt>
                <c:pt idx="537">
                  <c:v>2008.4067</c:v>
                </c:pt>
                <c:pt idx="538">
                  <c:v>2008.4338</c:v>
                </c:pt>
                <c:pt idx="539">
                  <c:v>2008.4611</c:v>
                </c:pt>
                <c:pt idx="540">
                  <c:v>2008.4882</c:v>
                </c:pt>
                <c:pt idx="541">
                  <c:v>2008.5154</c:v>
                </c:pt>
                <c:pt idx="542">
                  <c:v>2008.5425</c:v>
                </c:pt>
                <c:pt idx="543">
                  <c:v>2008.5696</c:v>
                </c:pt>
                <c:pt idx="544">
                  <c:v>2008.5968</c:v>
                </c:pt>
                <c:pt idx="545">
                  <c:v>2008.6239</c:v>
                </c:pt>
                <c:pt idx="546">
                  <c:v>2008.6511</c:v>
                </c:pt>
                <c:pt idx="547">
                  <c:v>2008.6782000000001</c:v>
                </c:pt>
                <c:pt idx="548">
                  <c:v>2008.7053000000001</c:v>
                </c:pt>
                <c:pt idx="549">
                  <c:v>2008.7325000000001</c:v>
                </c:pt>
                <c:pt idx="550">
                  <c:v>2008.7596000000001</c:v>
                </c:pt>
                <c:pt idx="551">
                  <c:v>2008.7869000000001</c:v>
                </c:pt>
                <c:pt idx="552">
                  <c:v>2008.8140000000001</c:v>
                </c:pt>
                <c:pt idx="553">
                  <c:v>2008.8411000000001</c:v>
                </c:pt>
                <c:pt idx="554">
                  <c:v>2008.8683000000001</c:v>
                </c:pt>
                <c:pt idx="555">
                  <c:v>2008.8954000000001</c:v>
                </c:pt>
                <c:pt idx="556">
                  <c:v>2008.9226000000001</c:v>
                </c:pt>
                <c:pt idx="557">
                  <c:v>2008.9496999999999</c:v>
                </c:pt>
                <c:pt idx="558">
                  <c:v>2008.9767999999999</c:v>
                </c:pt>
                <c:pt idx="559">
                  <c:v>2009.0039999999999</c:v>
                </c:pt>
                <c:pt idx="560">
                  <c:v>2009.0310999999999</c:v>
                </c:pt>
                <c:pt idx="561">
                  <c:v>2009.0582999999999</c:v>
                </c:pt>
                <c:pt idx="562">
                  <c:v>2009.0853999999999</c:v>
                </c:pt>
                <c:pt idx="563">
                  <c:v>2009.1125</c:v>
                </c:pt>
                <c:pt idx="564">
                  <c:v>2009.1397999999999</c:v>
                </c:pt>
                <c:pt idx="565">
                  <c:v>2009.1668999999999</c:v>
                </c:pt>
                <c:pt idx="566">
                  <c:v>2009.1940999999999</c:v>
                </c:pt>
                <c:pt idx="567">
                  <c:v>2009.2212</c:v>
                </c:pt>
                <c:pt idx="568">
                  <c:v>2009.2483</c:v>
                </c:pt>
                <c:pt idx="569">
                  <c:v>2009.2755</c:v>
                </c:pt>
                <c:pt idx="570">
                  <c:v>2009.3026</c:v>
                </c:pt>
                <c:pt idx="571">
                  <c:v>2009.3298</c:v>
                </c:pt>
                <c:pt idx="572">
                  <c:v>2009.3569</c:v>
                </c:pt>
                <c:pt idx="573">
                  <c:v>2009.384</c:v>
                </c:pt>
                <c:pt idx="574">
                  <c:v>2009.4113</c:v>
                </c:pt>
                <c:pt idx="575">
                  <c:v>2009.4384</c:v>
                </c:pt>
                <c:pt idx="576">
                  <c:v>2009.4656</c:v>
                </c:pt>
                <c:pt idx="577">
                  <c:v>2009.4927</c:v>
                </c:pt>
                <c:pt idx="578">
                  <c:v>2009.5198</c:v>
                </c:pt>
                <c:pt idx="579">
                  <c:v>2009.547</c:v>
                </c:pt>
                <c:pt idx="580">
                  <c:v>2009.5741</c:v>
                </c:pt>
                <c:pt idx="581">
                  <c:v>2009.6013</c:v>
                </c:pt>
                <c:pt idx="582">
                  <c:v>2009.6284000000001</c:v>
                </c:pt>
                <c:pt idx="583">
                  <c:v>2009.6555000000001</c:v>
                </c:pt>
                <c:pt idx="584">
                  <c:v>2009.6827000000001</c:v>
                </c:pt>
                <c:pt idx="585">
                  <c:v>2009.7098000000001</c:v>
                </c:pt>
                <c:pt idx="586">
                  <c:v>2009.7371000000001</c:v>
                </c:pt>
                <c:pt idx="587">
                  <c:v>2009.7642000000001</c:v>
                </c:pt>
                <c:pt idx="588">
                  <c:v>2009.7913000000001</c:v>
                </c:pt>
                <c:pt idx="589">
                  <c:v>2009.8185000000001</c:v>
                </c:pt>
                <c:pt idx="590">
                  <c:v>2009.8456000000001</c:v>
                </c:pt>
                <c:pt idx="591">
                  <c:v>2009.8728000000001</c:v>
                </c:pt>
                <c:pt idx="592">
                  <c:v>2009.8998999999999</c:v>
                </c:pt>
                <c:pt idx="593">
                  <c:v>2009.9269999999999</c:v>
                </c:pt>
                <c:pt idx="594">
                  <c:v>2009.9541999999999</c:v>
                </c:pt>
                <c:pt idx="595">
                  <c:v>2009.9812999999999</c:v>
                </c:pt>
                <c:pt idx="596">
                  <c:v>2010.0083999999999</c:v>
                </c:pt>
                <c:pt idx="597">
                  <c:v>2010.0355999999999</c:v>
                </c:pt>
                <c:pt idx="598">
                  <c:v>2010.0626999999999</c:v>
                </c:pt>
                <c:pt idx="599">
                  <c:v>2010.09</c:v>
                </c:pt>
                <c:pt idx="600">
                  <c:v>2010.1170999999999</c:v>
                </c:pt>
                <c:pt idx="601">
                  <c:v>2010.1442</c:v>
                </c:pt>
                <c:pt idx="602">
                  <c:v>2010.1713999999999</c:v>
                </c:pt>
                <c:pt idx="603">
                  <c:v>2010.1985</c:v>
                </c:pt>
                <c:pt idx="604">
                  <c:v>2010.2257</c:v>
                </c:pt>
                <c:pt idx="605">
                  <c:v>2010.2528</c:v>
                </c:pt>
                <c:pt idx="606">
                  <c:v>2010.2799</c:v>
                </c:pt>
                <c:pt idx="607">
                  <c:v>2010.3071</c:v>
                </c:pt>
                <c:pt idx="608">
                  <c:v>2010.3342</c:v>
                </c:pt>
                <c:pt idx="609">
                  <c:v>2010.3615</c:v>
                </c:pt>
                <c:pt idx="610">
                  <c:v>2010.3885</c:v>
                </c:pt>
                <c:pt idx="611">
                  <c:v>2010.4156</c:v>
                </c:pt>
                <c:pt idx="612">
                  <c:v>2010.4429</c:v>
                </c:pt>
                <c:pt idx="613">
                  <c:v>2010.47</c:v>
                </c:pt>
                <c:pt idx="614">
                  <c:v>2010.4972</c:v>
                </c:pt>
                <c:pt idx="615">
                  <c:v>2010.5243</c:v>
                </c:pt>
                <c:pt idx="616">
                  <c:v>2010.5514000000001</c:v>
                </c:pt>
                <c:pt idx="617">
                  <c:v>2010.5786000000001</c:v>
                </c:pt>
                <c:pt idx="618">
                  <c:v>2010.6057000000001</c:v>
                </c:pt>
                <c:pt idx="619">
                  <c:v>2010.6329000000001</c:v>
                </c:pt>
                <c:pt idx="620">
                  <c:v>2010.66</c:v>
                </c:pt>
                <c:pt idx="621">
                  <c:v>2010.6871000000001</c:v>
                </c:pt>
                <c:pt idx="622">
                  <c:v>2010.7144000000001</c:v>
                </c:pt>
                <c:pt idx="623">
                  <c:v>2010.7415000000001</c:v>
                </c:pt>
                <c:pt idx="624">
                  <c:v>2010.7687000000001</c:v>
                </c:pt>
                <c:pt idx="625">
                  <c:v>2010.7958000000001</c:v>
                </c:pt>
                <c:pt idx="626">
                  <c:v>2010.8228999999999</c:v>
                </c:pt>
                <c:pt idx="627">
                  <c:v>2010.8501000000001</c:v>
                </c:pt>
                <c:pt idx="628">
                  <c:v>2010.8771999999999</c:v>
                </c:pt>
                <c:pt idx="629">
                  <c:v>2010.9043999999999</c:v>
                </c:pt>
                <c:pt idx="630">
                  <c:v>2010.9314999999999</c:v>
                </c:pt>
                <c:pt idx="631">
                  <c:v>2010.9585999999999</c:v>
                </c:pt>
                <c:pt idx="632">
                  <c:v>2010.9857999999999</c:v>
                </c:pt>
                <c:pt idx="633">
                  <c:v>2011.0128999999999</c:v>
                </c:pt>
                <c:pt idx="634">
                  <c:v>2011.0401999999999</c:v>
                </c:pt>
                <c:pt idx="635">
                  <c:v>2011.0672999999999</c:v>
                </c:pt>
                <c:pt idx="636">
                  <c:v>2011.0944</c:v>
                </c:pt>
                <c:pt idx="637">
                  <c:v>2011.1215999999999</c:v>
                </c:pt>
                <c:pt idx="638">
                  <c:v>2011.1487</c:v>
                </c:pt>
                <c:pt idx="639">
                  <c:v>2011.1759</c:v>
                </c:pt>
                <c:pt idx="640">
                  <c:v>2011.203</c:v>
                </c:pt>
                <c:pt idx="641">
                  <c:v>2011.2301</c:v>
                </c:pt>
                <c:pt idx="642">
                  <c:v>2011.2573</c:v>
                </c:pt>
                <c:pt idx="643">
                  <c:v>2011.2844</c:v>
                </c:pt>
                <c:pt idx="644">
                  <c:v>2011.3116</c:v>
                </c:pt>
                <c:pt idx="645">
                  <c:v>2011.3387</c:v>
                </c:pt>
                <c:pt idx="646">
                  <c:v>2011.3658</c:v>
                </c:pt>
                <c:pt idx="647">
                  <c:v>2011.3931</c:v>
                </c:pt>
                <c:pt idx="648">
                  <c:v>2011.4202</c:v>
                </c:pt>
                <c:pt idx="649">
                  <c:v>2011.4474</c:v>
                </c:pt>
                <c:pt idx="650">
                  <c:v>2011.4745</c:v>
                </c:pt>
                <c:pt idx="651">
                  <c:v>2011.5016000000001</c:v>
                </c:pt>
                <c:pt idx="652">
                  <c:v>2011.5288</c:v>
                </c:pt>
                <c:pt idx="653">
                  <c:v>2011.5559000000001</c:v>
                </c:pt>
                <c:pt idx="654">
                  <c:v>2011.5831000000001</c:v>
                </c:pt>
                <c:pt idx="655">
                  <c:v>2011.6102000000001</c:v>
                </c:pt>
                <c:pt idx="656">
                  <c:v>2011.6373000000001</c:v>
                </c:pt>
                <c:pt idx="657">
                  <c:v>2011.6646000000001</c:v>
                </c:pt>
                <c:pt idx="658">
                  <c:v>2011.6917000000001</c:v>
                </c:pt>
                <c:pt idx="659">
                  <c:v>2011.7189000000001</c:v>
                </c:pt>
                <c:pt idx="660">
                  <c:v>2011.7460000000001</c:v>
                </c:pt>
                <c:pt idx="661">
                  <c:v>2011.7731000000001</c:v>
                </c:pt>
                <c:pt idx="662">
                  <c:v>2011.8003000000001</c:v>
                </c:pt>
                <c:pt idx="663">
                  <c:v>2011.8273999999999</c:v>
                </c:pt>
                <c:pt idx="664">
                  <c:v>2011.8545999999999</c:v>
                </c:pt>
                <c:pt idx="665">
                  <c:v>2011.8816999999999</c:v>
                </c:pt>
                <c:pt idx="666">
                  <c:v>2011.9087999999999</c:v>
                </c:pt>
                <c:pt idx="667">
                  <c:v>2011.9359999999999</c:v>
                </c:pt>
                <c:pt idx="668">
                  <c:v>2011.9630999999999</c:v>
                </c:pt>
                <c:pt idx="669">
                  <c:v>2011.9903999999999</c:v>
                </c:pt>
                <c:pt idx="670">
                  <c:v>2012.0174999999999</c:v>
                </c:pt>
                <c:pt idx="671">
                  <c:v>2012.0445999999999</c:v>
                </c:pt>
                <c:pt idx="672">
                  <c:v>2012.0717999999999</c:v>
                </c:pt>
                <c:pt idx="673">
                  <c:v>2012.0989</c:v>
                </c:pt>
                <c:pt idx="674">
                  <c:v>2012.126</c:v>
                </c:pt>
                <c:pt idx="675">
                  <c:v>2012.1532</c:v>
                </c:pt>
                <c:pt idx="676">
                  <c:v>2012.1803</c:v>
                </c:pt>
                <c:pt idx="677">
                  <c:v>2012.2075</c:v>
                </c:pt>
                <c:pt idx="678">
                  <c:v>2012.2346</c:v>
                </c:pt>
                <c:pt idx="679">
                  <c:v>2012.2617</c:v>
                </c:pt>
                <c:pt idx="680">
                  <c:v>2012.2889</c:v>
                </c:pt>
                <c:pt idx="681">
                  <c:v>2012.316</c:v>
                </c:pt>
                <c:pt idx="682">
                  <c:v>2012.3433</c:v>
                </c:pt>
                <c:pt idx="683">
                  <c:v>2012.3704</c:v>
                </c:pt>
                <c:pt idx="684">
                  <c:v>2012.3975</c:v>
                </c:pt>
                <c:pt idx="685">
                  <c:v>2012.4247</c:v>
                </c:pt>
                <c:pt idx="686">
                  <c:v>2012.4518</c:v>
                </c:pt>
                <c:pt idx="687">
                  <c:v>2012.479</c:v>
                </c:pt>
                <c:pt idx="688">
                  <c:v>2012.5061000000001</c:v>
                </c:pt>
                <c:pt idx="689">
                  <c:v>2012.5332000000001</c:v>
                </c:pt>
                <c:pt idx="690">
                  <c:v>2012.5604000000001</c:v>
                </c:pt>
                <c:pt idx="691">
                  <c:v>2012.5875000000001</c:v>
                </c:pt>
                <c:pt idx="692">
                  <c:v>2012.6147000000001</c:v>
                </c:pt>
                <c:pt idx="693">
                  <c:v>2012.6418000000001</c:v>
                </c:pt>
                <c:pt idx="694">
                  <c:v>2012.6688999999999</c:v>
                </c:pt>
                <c:pt idx="695">
                  <c:v>2012.6962000000001</c:v>
                </c:pt>
                <c:pt idx="696">
                  <c:v>2012.7233000000001</c:v>
                </c:pt>
                <c:pt idx="697">
                  <c:v>2012.7505000000001</c:v>
                </c:pt>
                <c:pt idx="698">
                  <c:v>2012.7775999999999</c:v>
                </c:pt>
                <c:pt idx="699">
                  <c:v>2012.8046999999999</c:v>
                </c:pt>
                <c:pt idx="700">
                  <c:v>2012.8318999999999</c:v>
                </c:pt>
                <c:pt idx="701">
                  <c:v>2012.8589999999999</c:v>
                </c:pt>
                <c:pt idx="702">
                  <c:v>2012.8861999999999</c:v>
                </c:pt>
                <c:pt idx="703">
                  <c:v>2012.9132999999999</c:v>
                </c:pt>
                <c:pt idx="704">
                  <c:v>2012.9404</c:v>
                </c:pt>
                <c:pt idx="705">
                  <c:v>2012.9676999999999</c:v>
                </c:pt>
                <c:pt idx="706">
                  <c:v>2012.9947999999999</c:v>
                </c:pt>
                <c:pt idx="707">
                  <c:v>2013.0219999999999</c:v>
                </c:pt>
                <c:pt idx="708">
                  <c:v>2013.0491</c:v>
                </c:pt>
                <c:pt idx="709">
                  <c:v>2013.0762</c:v>
                </c:pt>
                <c:pt idx="710">
                  <c:v>2013.1034</c:v>
                </c:pt>
                <c:pt idx="711">
                  <c:v>2013.1305</c:v>
                </c:pt>
                <c:pt idx="712">
                  <c:v>2013.1577</c:v>
                </c:pt>
                <c:pt idx="713">
                  <c:v>2013.1848</c:v>
                </c:pt>
                <c:pt idx="714">
                  <c:v>2013.2119</c:v>
                </c:pt>
                <c:pt idx="715">
                  <c:v>2013.2391</c:v>
                </c:pt>
                <c:pt idx="716">
                  <c:v>2013.2662</c:v>
                </c:pt>
                <c:pt idx="717">
                  <c:v>2013.2935</c:v>
                </c:pt>
                <c:pt idx="718">
                  <c:v>2013.3206</c:v>
                </c:pt>
                <c:pt idx="719">
                  <c:v>2013.3477</c:v>
                </c:pt>
                <c:pt idx="720">
                  <c:v>2013.3749</c:v>
                </c:pt>
                <c:pt idx="721">
                  <c:v>2013.402</c:v>
                </c:pt>
                <c:pt idx="722">
                  <c:v>2013.4292</c:v>
                </c:pt>
                <c:pt idx="723">
                  <c:v>2013.4563000000001</c:v>
                </c:pt>
                <c:pt idx="724">
                  <c:v>2013.4834000000001</c:v>
                </c:pt>
                <c:pt idx="725">
                  <c:v>2013.5106000000001</c:v>
                </c:pt>
                <c:pt idx="726">
                  <c:v>2013.5377000000001</c:v>
                </c:pt>
                <c:pt idx="727">
                  <c:v>2013.5649000000001</c:v>
                </c:pt>
                <c:pt idx="728">
                  <c:v>2013.5920000000001</c:v>
                </c:pt>
                <c:pt idx="729">
                  <c:v>2013.6190999999999</c:v>
                </c:pt>
                <c:pt idx="730">
                  <c:v>2013.6464000000001</c:v>
                </c:pt>
                <c:pt idx="731">
                  <c:v>2013.6735000000001</c:v>
                </c:pt>
                <c:pt idx="732">
                  <c:v>2013.7007000000001</c:v>
                </c:pt>
                <c:pt idx="733">
                  <c:v>2013.7277999999999</c:v>
                </c:pt>
                <c:pt idx="734">
                  <c:v>2013.7548999999999</c:v>
                </c:pt>
                <c:pt idx="735">
                  <c:v>2013.7820999999999</c:v>
                </c:pt>
                <c:pt idx="736">
                  <c:v>2013.8091999999999</c:v>
                </c:pt>
                <c:pt idx="737">
                  <c:v>2013.8363999999999</c:v>
                </c:pt>
                <c:pt idx="738">
                  <c:v>2013.8634999999999</c:v>
                </c:pt>
                <c:pt idx="739">
                  <c:v>2013.8905999999999</c:v>
                </c:pt>
                <c:pt idx="740">
                  <c:v>2013.9177999999999</c:v>
                </c:pt>
                <c:pt idx="741">
                  <c:v>2013.9449</c:v>
                </c:pt>
                <c:pt idx="742">
                  <c:v>2013.9721999999999</c:v>
                </c:pt>
                <c:pt idx="743">
                  <c:v>2013.9992999999999</c:v>
                </c:pt>
                <c:pt idx="744">
                  <c:v>2014.0264</c:v>
                </c:pt>
                <c:pt idx="745">
                  <c:v>2014.0536</c:v>
                </c:pt>
                <c:pt idx="746">
                  <c:v>2014.0807</c:v>
                </c:pt>
                <c:pt idx="747">
                  <c:v>2014.1079</c:v>
                </c:pt>
                <c:pt idx="748">
                  <c:v>2014.135</c:v>
                </c:pt>
                <c:pt idx="749">
                  <c:v>2014.1621</c:v>
                </c:pt>
                <c:pt idx="750">
                  <c:v>2014.1893</c:v>
                </c:pt>
                <c:pt idx="751">
                  <c:v>2014.2164</c:v>
                </c:pt>
                <c:pt idx="752">
                  <c:v>2014.2437</c:v>
                </c:pt>
                <c:pt idx="753">
                  <c:v>2014.2708</c:v>
                </c:pt>
                <c:pt idx="754">
                  <c:v>2014.2979</c:v>
                </c:pt>
                <c:pt idx="755">
                  <c:v>2014.3251</c:v>
                </c:pt>
                <c:pt idx="756">
                  <c:v>2014.3522</c:v>
                </c:pt>
                <c:pt idx="757">
                  <c:v>2014.3793000000001</c:v>
                </c:pt>
                <c:pt idx="758">
                  <c:v>2014.4065000000001</c:v>
                </c:pt>
                <c:pt idx="759">
                  <c:v>2014.4336000000001</c:v>
                </c:pt>
                <c:pt idx="760">
                  <c:v>2014.4608000000001</c:v>
                </c:pt>
                <c:pt idx="761">
                  <c:v>2014.4879000000001</c:v>
                </c:pt>
                <c:pt idx="762">
                  <c:v>2014.5150000000001</c:v>
                </c:pt>
                <c:pt idx="763">
                  <c:v>2014.5422000000001</c:v>
                </c:pt>
                <c:pt idx="764">
                  <c:v>2014.5693000000001</c:v>
                </c:pt>
                <c:pt idx="765">
                  <c:v>2014.5966000000001</c:v>
                </c:pt>
                <c:pt idx="766">
                  <c:v>2014.6237000000001</c:v>
                </c:pt>
                <c:pt idx="767">
                  <c:v>2014.6507999999999</c:v>
                </c:pt>
                <c:pt idx="768">
                  <c:v>2014.6780000000001</c:v>
                </c:pt>
                <c:pt idx="769">
                  <c:v>2014.7050999999999</c:v>
                </c:pt>
                <c:pt idx="770">
                  <c:v>2014.7322999999999</c:v>
                </c:pt>
                <c:pt idx="771">
                  <c:v>2014.7593999999999</c:v>
                </c:pt>
                <c:pt idx="772">
                  <c:v>2014.7864999999999</c:v>
                </c:pt>
                <c:pt idx="773">
                  <c:v>2014.8136999999999</c:v>
                </c:pt>
                <c:pt idx="774">
                  <c:v>2014.8407999999999</c:v>
                </c:pt>
                <c:pt idx="775">
                  <c:v>2014.8679999999999</c:v>
                </c:pt>
                <c:pt idx="776">
                  <c:v>2014.8951</c:v>
                </c:pt>
                <c:pt idx="777">
                  <c:v>2014.9222</c:v>
                </c:pt>
                <c:pt idx="778">
                  <c:v>2014.9494999999999</c:v>
                </c:pt>
                <c:pt idx="779">
                  <c:v>2014.9766</c:v>
                </c:pt>
                <c:pt idx="780">
                  <c:v>2015.0038</c:v>
                </c:pt>
                <c:pt idx="781">
                  <c:v>2015.0309</c:v>
                </c:pt>
                <c:pt idx="782">
                  <c:v>2015.058</c:v>
                </c:pt>
                <c:pt idx="783">
                  <c:v>2015.0852</c:v>
                </c:pt>
                <c:pt idx="784">
                  <c:v>2015.1123</c:v>
                </c:pt>
                <c:pt idx="785">
                  <c:v>2015.1395</c:v>
                </c:pt>
                <c:pt idx="786">
                  <c:v>2015.1666</c:v>
                </c:pt>
                <c:pt idx="787">
                  <c:v>2015.1937</c:v>
                </c:pt>
                <c:pt idx="788">
                  <c:v>2015.2209</c:v>
                </c:pt>
                <c:pt idx="789">
                  <c:v>2015.248</c:v>
                </c:pt>
                <c:pt idx="790">
                  <c:v>2015.2753</c:v>
                </c:pt>
                <c:pt idx="791">
                  <c:v>2015.3024</c:v>
                </c:pt>
                <c:pt idx="792">
                  <c:v>2015.3295000000001</c:v>
                </c:pt>
                <c:pt idx="793">
                  <c:v>2015.3567</c:v>
                </c:pt>
                <c:pt idx="794">
                  <c:v>2015.3838000000001</c:v>
                </c:pt>
                <c:pt idx="795">
                  <c:v>2015.4110000000001</c:v>
                </c:pt>
                <c:pt idx="796">
                  <c:v>2015.4381000000001</c:v>
                </c:pt>
                <c:pt idx="797">
                  <c:v>2015.4652000000001</c:v>
                </c:pt>
                <c:pt idx="798">
                  <c:v>2015.4924000000001</c:v>
                </c:pt>
                <c:pt idx="799">
                  <c:v>2015.5195000000001</c:v>
                </c:pt>
                <c:pt idx="800">
                  <c:v>2015.5468000000001</c:v>
                </c:pt>
                <c:pt idx="801">
                  <c:v>2015.5739000000001</c:v>
                </c:pt>
                <c:pt idx="802">
                  <c:v>2015.6010000000001</c:v>
                </c:pt>
                <c:pt idx="803">
                  <c:v>2015.6282000000001</c:v>
                </c:pt>
                <c:pt idx="804">
                  <c:v>2015.6552999999999</c:v>
                </c:pt>
                <c:pt idx="805">
                  <c:v>2015.6824999999999</c:v>
                </c:pt>
                <c:pt idx="806">
                  <c:v>2015.7095999999999</c:v>
                </c:pt>
                <c:pt idx="807">
                  <c:v>2015.7366999999999</c:v>
                </c:pt>
                <c:pt idx="808">
                  <c:v>2015.7638999999999</c:v>
                </c:pt>
                <c:pt idx="809">
                  <c:v>2015.7909999999999</c:v>
                </c:pt>
                <c:pt idx="810">
                  <c:v>2015.8181999999999</c:v>
                </c:pt>
                <c:pt idx="811">
                  <c:v>2015.8453</c:v>
                </c:pt>
                <c:pt idx="812">
                  <c:v>2015.8724</c:v>
                </c:pt>
                <c:pt idx="813">
                  <c:v>2015.8996999999999</c:v>
                </c:pt>
                <c:pt idx="814">
                  <c:v>2015.9268</c:v>
                </c:pt>
                <c:pt idx="815">
                  <c:v>2015.954</c:v>
                </c:pt>
                <c:pt idx="816">
                  <c:v>2015.9811</c:v>
                </c:pt>
                <c:pt idx="817">
                  <c:v>2016.0082</c:v>
                </c:pt>
                <c:pt idx="818">
                  <c:v>2016.0354</c:v>
                </c:pt>
                <c:pt idx="819">
                  <c:v>2016.0625</c:v>
                </c:pt>
                <c:pt idx="820">
                  <c:v>2016.0897</c:v>
                </c:pt>
                <c:pt idx="821">
                  <c:v>2016.1168</c:v>
                </c:pt>
                <c:pt idx="822">
                  <c:v>2016.1439</c:v>
                </c:pt>
                <c:pt idx="823">
                  <c:v>2016.1711</c:v>
                </c:pt>
                <c:pt idx="824">
                  <c:v>2016.1982</c:v>
                </c:pt>
                <c:pt idx="825">
                  <c:v>2016.2255</c:v>
                </c:pt>
                <c:pt idx="826">
                  <c:v>2016.2526</c:v>
                </c:pt>
                <c:pt idx="827">
                  <c:v>2016.2797</c:v>
                </c:pt>
                <c:pt idx="828">
                  <c:v>2016.3069</c:v>
                </c:pt>
                <c:pt idx="829">
                  <c:v>2016.3340000000001</c:v>
                </c:pt>
                <c:pt idx="830">
                  <c:v>2016.3612000000001</c:v>
                </c:pt>
                <c:pt idx="831">
                  <c:v>2016.3883000000001</c:v>
                </c:pt>
                <c:pt idx="832">
                  <c:v>2016.4154000000001</c:v>
                </c:pt>
                <c:pt idx="833">
                  <c:v>2016.4426000000001</c:v>
                </c:pt>
                <c:pt idx="834">
                  <c:v>2016.4697000000001</c:v>
                </c:pt>
                <c:pt idx="835">
                  <c:v>2016.4967999999999</c:v>
                </c:pt>
                <c:pt idx="836">
                  <c:v>2016.5239999999999</c:v>
                </c:pt>
              </c:numCache>
            </c:numRef>
          </c:xVal>
          <c:yVal>
            <c:numRef>
              <c:f>Sheet1!$E$2:$E$842</c:f>
              <c:numCache>
                <c:formatCode>General</c:formatCode>
                <c:ptCount val="841"/>
                <c:pt idx="0">
                  <c:v>-1.97</c:v>
                </c:pt>
                <c:pt idx="1">
                  <c:v>-4.96</c:v>
                </c:pt>
                <c:pt idx="2">
                  <c:v>-11.54</c:v>
                </c:pt>
                <c:pt idx="3">
                  <c:v>-13.26</c:v>
                </c:pt>
                <c:pt idx="4">
                  <c:v>-14.21</c:v>
                </c:pt>
                <c:pt idx="5">
                  <c:v>-13.01</c:v>
                </c:pt>
                <c:pt idx="6">
                  <c:v>-8.57</c:v>
                </c:pt>
                <c:pt idx="7">
                  <c:v>-11.57</c:v>
                </c:pt>
                <c:pt idx="8">
                  <c:v>-11.76</c:v>
                </c:pt>
                <c:pt idx="9">
                  <c:v>-13.62</c:v>
                </c:pt>
                <c:pt idx="10">
                  <c:v>-10.67</c:v>
                </c:pt>
                <c:pt idx="11">
                  <c:v>-1.1599999999999999</c:v>
                </c:pt>
                <c:pt idx="12">
                  <c:v>-7.62</c:v>
                </c:pt>
                <c:pt idx="13">
                  <c:v>-9.9499999999999993</c:v>
                </c:pt>
                <c:pt idx="14">
                  <c:v>-12.61</c:v>
                </c:pt>
                <c:pt idx="15">
                  <c:v>-9.61</c:v>
                </c:pt>
                <c:pt idx="16">
                  <c:v>-6.41</c:v>
                </c:pt>
                <c:pt idx="17">
                  <c:v>-8.39</c:v>
                </c:pt>
                <c:pt idx="18">
                  <c:v>-12.93</c:v>
                </c:pt>
                <c:pt idx="19">
                  <c:v>-16.86</c:v>
                </c:pt>
                <c:pt idx="20">
                  <c:v>-17.52</c:v>
                </c:pt>
                <c:pt idx="21">
                  <c:v>-15.29</c:v>
                </c:pt>
                <c:pt idx="22">
                  <c:v>-17.37</c:v>
                </c:pt>
                <c:pt idx="23">
                  <c:v>-26.58</c:v>
                </c:pt>
                <c:pt idx="24">
                  <c:v>-22.34</c:v>
                </c:pt>
                <c:pt idx="25">
                  <c:v>-19.850000000000001</c:v>
                </c:pt>
                <c:pt idx="26">
                  <c:v>-18.27</c:v>
                </c:pt>
                <c:pt idx="27">
                  <c:v>-15.17</c:v>
                </c:pt>
                <c:pt idx="28">
                  <c:v>-8.49</c:v>
                </c:pt>
                <c:pt idx="29">
                  <c:v>-9.59</c:v>
                </c:pt>
                <c:pt idx="30">
                  <c:v>-6.26</c:v>
                </c:pt>
                <c:pt idx="31">
                  <c:v>-3.61</c:v>
                </c:pt>
                <c:pt idx="32">
                  <c:v>-1.76</c:v>
                </c:pt>
                <c:pt idx="33">
                  <c:v>-2.87</c:v>
                </c:pt>
                <c:pt idx="34">
                  <c:v>-2.73</c:v>
                </c:pt>
                <c:pt idx="35">
                  <c:v>-3.89</c:v>
                </c:pt>
                <c:pt idx="36">
                  <c:v>-3.26</c:v>
                </c:pt>
                <c:pt idx="37">
                  <c:v>2.5</c:v>
                </c:pt>
                <c:pt idx="38">
                  <c:v>2.34</c:v>
                </c:pt>
                <c:pt idx="39">
                  <c:v>3.62</c:v>
                </c:pt>
                <c:pt idx="40">
                  <c:v>7.24</c:v>
                </c:pt>
                <c:pt idx="41">
                  <c:v>8.0299999999999994</c:v>
                </c:pt>
                <c:pt idx="42">
                  <c:v>15.36</c:v>
                </c:pt>
                <c:pt idx="43">
                  <c:v>11.69</c:v>
                </c:pt>
                <c:pt idx="44">
                  <c:v>16.32</c:v>
                </c:pt>
                <c:pt idx="45">
                  <c:v>17.63</c:v>
                </c:pt>
                <c:pt idx="46">
                  <c:v>7.32</c:v>
                </c:pt>
                <c:pt idx="47">
                  <c:v>5.78</c:v>
                </c:pt>
                <c:pt idx="48">
                  <c:v>6.09</c:v>
                </c:pt>
                <c:pt idx="49">
                  <c:v>8.36</c:v>
                </c:pt>
                <c:pt idx="50">
                  <c:v>6.79</c:v>
                </c:pt>
                <c:pt idx="51">
                  <c:v>6.15</c:v>
                </c:pt>
                <c:pt idx="52">
                  <c:v>-1.72</c:v>
                </c:pt>
                <c:pt idx="53">
                  <c:v>-2.16</c:v>
                </c:pt>
                <c:pt idx="54">
                  <c:v>-2.77</c:v>
                </c:pt>
                <c:pt idx="55">
                  <c:v>-4.6900000000000004</c:v>
                </c:pt>
                <c:pt idx="56">
                  <c:v>-3.25</c:v>
                </c:pt>
                <c:pt idx="57">
                  <c:v>-7.69</c:v>
                </c:pt>
                <c:pt idx="58">
                  <c:v>-10.29</c:v>
                </c:pt>
                <c:pt idx="59">
                  <c:v>-10.34</c:v>
                </c:pt>
                <c:pt idx="60">
                  <c:v>-12.68</c:v>
                </c:pt>
                <c:pt idx="61">
                  <c:v>-10.42</c:v>
                </c:pt>
                <c:pt idx="62">
                  <c:v>-7.18</c:v>
                </c:pt>
                <c:pt idx="63">
                  <c:v>-6.24</c:v>
                </c:pt>
                <c:pt idx="64">
                  <c:v>-6.27</c:v>
                </c:pt>
                <c:pt idx="65">
                  <c:v>-7.89</c:v>
                </c:pt>
                <c:pt idx="66">
                  <c:v>0.26</c:v>
                </c:pt>
                <c:pt idx="67">
                  <c:v>1.26</c:v>
                </c:pt>
                <c:pt idx="68">
                  <c:v>-5.15</c:v>
                </c:pt>
                <c:pt idx="69">
                  <c:v>-6.31</c:v>
                </c:pt>
                <c:pt idx="70">
                  <c:v>-4.08</c:v>
                </c:pt>
                <c:pt idx="71">
                  <c:v>-9.91</c:v>
                </c:pt>
                <c:pt idx="72">
                  <c:v>-5.71</c:v>
                </c:pt>
                <c:pt idx="73">
                  <c:v>-9.67</c:v>
                </c:pt>
                <c:pt idx="74">
                  <c:v>-7.66</c:v>
                </c:pt>
                <c:pt idx="75">
                  <c:v>-3.09</c:v>
                </c:pt>
                <c:pt idx="76">
                  <c:v>17.46</c:v>
                </c:pt>
                <c:pt idx="77">
                  <c:v>16.91</c:v>
                </c:pt>
                <c:pt idx="78">
                  <c:v>8.39</c:v>
                </c:pt>
                <c:pt idx="79">
                  <c:v>6.93</c:v>
                </c:pt>
                <c:pt idx="80">
                  <c:v>6.68</c:v>
                </c:pt>
                <c:pt idx="81">
                  <c:v>10.24</c:v>
                </c:pt>
                <c:pt idx="82">
                  <c:v>11.72</c:v>
                </c:pt>
                <c:pt idx="83">
                  <c:v>5.84</c:v>
                </c:pt>
                <c:pt idx="84">
                  <c:v>6.61</c:v>
                </c:pt>
                <c:pt idx="85">
                  <c:v>7.35</c:v>
                </c:pt>
                <c:pt idx="86">
                  <c:v>6.62</c:v>
                </c:pt>
                <c:pt idx="87">
                  <c:v>5.99</c:v>
                </c:pt>
                <c:pt idx="88">
                  <c:v>5.27</c:v>
                </c:pt>
                <c:pt idx="89">
                  <c:v>1.72</c:v>
                </c:pt>
                <c:pt idx="90">
                  <c:v>0.31</c:v>
                </c:pt>
                <c:pt idx="91">
                  <c:v>2.12</c:v>
                </c:pt>
                <c:pt idx="92">
                  <c:v>-0.02</c:v>
                </c:pt>
                <c:pt idx="93">
                  <c:v>7.56</c:v>
                </c:pt>
                <c:pt idx="94">
                  <c:v>8.52</c:v>
                </c:pt>
                <c:pt idx="95">
                  <c:v>8.9600000000000009</c:v>
                </c:pt>
                <c:pt idx="96">
                  <c:v>4.72</c:v>
                </c:pt>
                <c:pt idx="97">
                  <c:v>12.36</c:v>
                </c:pt>
                <c:pt idx="98">
                  <c:v>14.97</c:v>
                </c:pt>
                <c:pt idx="99">
                  <c:v>10.99</c:v>
                </c:pt>
                <c:pt idx="100">
                  <c:v>9.91</c:v>
                </c:pt>
                <c:pt idx="101">
                  <c:v>9.7100000000000009</c:v>
                </c:pt>
                <c:pt idx="102">
                  <c:v>7.98</c:v>
                </c:pt>
                <c:pt idx="103">
                  <c:v>13.81</c:v>
                </c:pt>
                <c:pt idx="104">
                  <c:v>12.29</c:v>
                </c:pt>
                <c:pt idx="105">
                  <c:v>11.88</c:v>
                </c:pt>
                <c:pt idx="106">
                  <c:v>18.63</c:v>
                </c:pt>
                <c:pt idx="107">
                  <c:v>21.27</c:v>
                </c:pt>
                <c:pt idx="108">
                  <c:v>23.33</c:v>
                </c:pt>
                <c:pt idx="109">
                  <c:v>21.8</c:v>
                </c:pt>
                <c:pt idx="110">
                  <c:v>20.57</c:v>
                </c:pt>
                <c:pt idx="111">
                  <c:v>22.64</c:v>
                </c:pt>
                <c:pt idx="112">
                  <c:v>22.14</c:v>
                </c:pt>
                <c:pt idx="113">
                  <c:v>20.010000000000002</c:v>
                </c:pt>
                <c:pt idx="114">
                  <c:v>16.670000000000002</c:v>
                </c:pt>
                <c:pt idx="115">
                  <c:v>12.08</c:v>
                </c:pt>
                <c:pt idx="116">
                  <c:v>11.48</c:v>
                </c:pt>
                <c:pt idx="117">
                  <c:v>3.02</c:v>
                </c:pt>
                <c:pt idx="118">
                  <c:v>1.2</c:v>
                </c:pt>
                <c:pt idx="119">
                  <c:v>6.68</c:v>
                </c:pt>
                <c:pt idx="120">
                  <c:v>6.46</c:v>
                </c:pt>
                <c:pt idx="121">
                  <c:v>5.66</c:v>
                </c:pt>
                <c:pt idx="122">
                  <c:v>6.5</c:v>
                </c:pt>
                <c:pt idx="123">
                  <c:v>6.03</c:v>
                </c:pt>
                <c:pt idx="124">
                  <c:v>7.08</c:v>
                </c:pt>
                <c:pt idx="125">
                  <c:v>6.7</c:v>
                </c:pt>
                <c:pt idx="126">
                  <c:v>2.23</c:v>
                </c:pt>
                <c:pt idx="127">
                  <c:v>6.05</c:v>
                </c:pt>
                <c:pt idx="128">
                  <c:v>8.3699999999999992</c:v>
                </c:pt>
                <c:pt idx="129">
                  <c:v>12.7</c:v>
                </c:pt>
                <c:pt idx="130">
                  <c:v>8.25</c:v>
                </c:pt>
                <c:pt idx="131">
                  <c:v>10.09</c:v>
                </c:pt>
                <c:pt idx="132">
                  <c:v>9.1300000000000008</c:v>
                </c:pt>
                <c:pt idx="133">
                  <c:v>13</c:v>
                </c:pt>
                <c:pt idx="134">
                  <c:v>9.24</c:v>
                </c:pt>
                <c:pt idx="135">
                  <c:v>5.25</c:v>
                </c:pt>
                <c:pt idx="136">
                  <c:v>5.95</c:v>
                </c:pt>
                <c:pt idx="137">
                  <c:v>6.82</c:v>
                </c:pt>
                <c:pt idx="138">
                  <c:v>10.29</c:v>
                </c:pt>
                <c:pt idx="139">
                  <c:v>13.54</c:v>
                </c:pt>
                <c:pt idx="140">
                  <c:v>15.35</c:v>
                </c:pt>
                <c:pt idx="141">
                  <c:v>13.64</c:v>
                </c:pt>
                <c:pt idx="142">
                  <c:v>14.31</c:v>
                </c:pt>
                <c:pt idx="143">
                  <c:v>10.26</c:v>
                </c:pt>
                <c:pt idx="144">
                  <c:v>9.49</c:v>
                </c:pt>
                <c:pt idx="145">
                  <c:v>-2.19</c:v>
                </c:pt>
                <c:pt idx="146">
                  <c:v>-2.39</c:v>
                </c:pt>
                <c:pt idx="147">
                  <c:v>-4.29</c:v>
                </c:pt>
                <c:pt idx="148">
                  <c:v>1.59</c:v>
                </c:pt>
                <c:pt idx="149">
                  <c:v>3.68</c:v>
                </c:pt>
                <c:pt idx="150">
                  <c:v>-1.88</c:v>
                </c:pt>
                <c:pt idx="151">
                  <c:v>-3.95</c:v>
                </c:pt>
                <c:pt idx="152">
                  <c:v>-3.9</c:v>
                </c:pt>
                <c:pt idx="153">
                  <c:v>-7.56</c:v>
                </c:pt>
                <c:pt idx="154">
                  <c:v>-8.27</c:v>
                </c:pt>
                <c:pt idx="155">
                  <c:v>-12.96</c:v>
                </c:pt>
                <c:pt idx="156">
                  <c:v>-20.76</c:v>
                </c:pt>
                <c:pt idx="157">
                  <c:v>-22.16</c:v>
                </c:pt>
                <c:pt idx="158">
                  <c:v>-26.62</c:v>
                </c:pt>
                <c:pt idx="159">
                  <c:v>-21.07</c:v>
                </c:pt>
                <c:pt idx="160">
                  <c:v>-19.09</c:v>
                </c:pt>
                <c:pt idx="161">
                  <c:v>-15.98</c:v>
                </c:pt>
                <c:pt idx="162">
                  <c:v>-14.47</c:v>
                </c:pt>
                <c:pt idx="163">
                  <c:v>-16.809999999999999</c:v>
                </c:pt>
                <c:pt idx="164">
                  <c:v>-14.43</c:v>
                </c:pt>
                <c:pt idx="165">
                  <c:v>-12.87</c:v>
                </c:pt>
                <c:pt idx="166">
                  <c:v>-13.55</c:v>
                </c:pt>
                <c:pt idx="167">
                  <c:v>-13.22</c:v>
                </c:pt>
                <c:pt idx="168">
                  <c:v>-11.76</c:v>
                </c:pt>
                <c:pt idx="169">
                  <c:v>-11.23</c:v>
                </c:pt>
                <c:pt idx="170">
                  <c:v>-14.09</c:v>
                </c:pt>
                <c:pt idx="171">
                  <c:v>-11.19</c:v>
                </c:pt>
                <c:pt idx="172">
                  <c:v>-11.45</c:v>
                </c:pt>
                <c:pt idx="173">
                  <c:v>-12.57</c:v>
                </c:pt>
                <c:pt idx="174">
                  <c:v>-12.52</c:v>
                </c:pt>
                <c:pt idx="175">
                  <c:v>-14.13</c:v>
                </c:pt>
                <c:pt idx="176">
                  <c:v>-4.66</c:v>
                </c:pt>
                <c:pt idx="177">
                  <c:v>-6.86</c:v>
                </c:pt>
                <c:pt idx="178">
                  <c:v>-3.39</c:v>
                </c:pt>
                <c:pt idx="179">
                  <c:v>-6.59</c:v>
                </c:pt>
                <c:pt idx="180">
                  <c:v>-8.2200000000000006</c:v>
                </c:pt>
                <c:pt idx="181">
                  <c:v>-7.95</c:v>
                </c:pt>
                <c:pt idx="182">
                  <c:v>0.19</c:v>
                </c:pt>
                <c:pt idx="183">
                  <c:v>-12.78</c:v>
                </c:pt>
                <c:pt idx="184">
                  <c:v>-9.49</c:v>
                </c:pt>
                <c:pt idx="185">
                  <c:v>-12.04</c:v>
                </c:pt>
                <c:pt idx="186">
                  <c:v>-13.48</c:v>
                </c:pt>
                <c:pt idx="187">
                  <c:v>-12.79</c:v>
                </c:pt>
                <c:pt idx="188">
                  <c:v>-8.35</c:v>
                </c:pt>
                <c:pt idx="189">
                  <c:v>-9.57</c:v>
                </c:pt>
                <c:pt idx="190">
                  <c:v>-7.36</c:v>
                </c:pt>
                <c:pt idx="191">
                  <c:v>-8.33</c:v>
                </c:pt>
                <c:pt idx="192">
                  <c:v>-6.83</c:v>
                </c:pt>
                <c:pt idx="193">
                  <c:v>-7.61</c:v>
                </c:pt>
                <c:pt idx="194">
                  <c:v>-2.93</c:v>
                </c:pt>
                <c:pt idx="195">
                  <c:v>-1.0900000000000001</c:v>
                </c:pt>
                <c:pt idx="196">
                  <c:v>2.08</c:v>
                </c:pt>
                <c:pt idx="197">
                  <c:v>0.8</c:v>
                </c:pt>
                <c:pt idx="198">
                  <c:v>0.5</c:v>
                </c:pt>
                <c:pt idx="199">
                  <c:v>1.38</c:v>
                </c:pt>
                <c:pt idx="200">
                  <c:v>7.91</c:v>
                </c:pt>
                <c:pt idx="201">
                  <c:v>11.67</c:v>
                </c:pt>
                <c:pt idx="202">
                  <c:v>10.59</c:v>
                </c:pt>
                <c:pt idx="203">
                  <c:v>20.14</c:v>
                </c:pt>
                <c:pt idx="204">
                  <c:v>17.47</c:v>
                </c:pt>
                <c:pt idx="205">
                  <c:v>14.01</c:v>
                </c:pt>
                <c:pt idx="206">
                  <c:v>9.35</c:v>
                </c:pt>
                <c:pt idx="207">
                  <c:v>17</c:v>
                </c:pt>
                <c:pt idx="208">
                  <c:v>27.44</c:v>
                </c:pt>
                <c:pt idx="209">
                  <c:v>21.52</c:v>
                </c:pt>
                <c:pt idx="210">
                  <c:v>20.79</c:v>
                </c:pt>
                <c:pt idx="211">
                  <c:v>18.420000000000002</c:v>
                </c:pt>
                <c:pt idx="212">
                  <c:v>17.09</c:v>
                </c:pt>
                <c:pt idx="213">
                  <c:v>16.14</c:v>
                </c:pt>
                <c:pt idx="214">
                  <c:v>9.4600000000000009</c:v>
                </c:pt>
                <c:pt idx="215">
                  <c:v>4.55</c:v>
                </c:pt>
                <c:pt idx="216">
                  <c:v>3.75</c:v>
                </c:pt>
                <c:pt idx="217">
                  <c:v>3.07</c:v>
                </c:pt>
                <c:pt idx="218">
                  <c:v>4.0599999999999996</c:v>
                </c:pt>
                <c:pt idx="219">
                  <c:v>7.17</c:v>
                </c:pt>
                <c:pt idx="220">
                  <c:v>0.26</c:v>
                </c:pt>
                <c:pt idx="221">
                  <c:v>7.7</c:v>
                </c:pt>
                <c:pt idx="222">
                  <c:v>10.1</c:v>
                </c:pt>
                <c:pt idx="223">
                  <c:v>12.01</c:v>
                </c:pt>
                <c:pt idx="224">
                  <c:v>15.06</c:v>
                </c:pt>
                <c:pt idx="225">
                  <c:v>13.98</c:v>
                </c:pt>
                <c:pt idx="226">
                  <c:v>12.41</c:v>
                </c:pt>
                <c:pt idx="227">
                  <c:v>10.45</c:v>
                </c:pt>
                <c:pt idx="228">
                  <c:v>14.9</c:v>
                </c:pt>
                <c:pt idx="229">
                  <c:v>13.33</c:v>
                </c:pt>
                <c:pt idx="230">
                  <c:v>13.24</c:v>
                </c:pt>
                <c:pt idx="231">
                  <c:v>12</c:v>
                </c:pt>
                <c:pt idx="232">
                  <c:v>18.54</c:v>
                </c:pt>
                <c:pt idx="233">
                  <c:v>23</c:v>
                </c:pt>
                <c:pt idx="234">
                  <c:v>22.81</c:v>
                </c:pt>
                <c:pt idx="235">
                  <c:v>26.02</c:v>
                </c:pt>
                <c:pt idx="236">
                  <c:v>21.69</c:v>
                </c:pt>
                <c:pt idx="237">
                  <c:v>24.41</c:v>
                </c:pt>
                <c:pt idx="238">
                  <c:v>25.48</c:v>
                </c:pt>
                <c:pt idx="239">
                  <c:v>22.19</c:v>
                </c:pt>
                <c:pt idx="240">
                  <c:v>29.1</c:v>
                </c:pt>
                <c:pt idx="241">
                  <c:v>27.78</c:v>
                </c:pt>
                <c:pt idx="242">
                  <c:v>31.38</c:v>
                </c:pt>
                <c:pt idx="243">
                  <c:v>23</c:v>
                </c:pt>
                <c:pt idx="244">
                  <c:v>27.83</c:v>
                </c:pt>
                <c:pt idx="245">
                  <c:v>27.45</c:v>
                </c:pt>
                <c:pt idx="246">
                  <c:v>23.1</c:v>
                </c:pt>
                <c:pt idx="247">
                  <c:v>25.25</c:v>
                </c:pt>
                <c:pt idx="248">
                  <c:v>18.95</c:v>
                </c:pt>
                <c:pt idx="249">
                  <c:v>14.24</c:v>
                </c:pt>
                <c:pt idx="250">
                  <c:v>11.43</c:v>
                </c:pt>
                <c:pt idx="251">
                  <c:v>6.81</c:v>
                </c:pt>
                <c:pt idx="252">
                  <c:v>8.7899999999999991</c:v>
                </c:pt>
                <c:pt idx="253">
                  <c:v>-1.0900000000000001</c:v>
                </c:pt>
                <c:pt idx="254">
                  <c:v>-1.38</c:v>
                </c:pt>
                <c:pt idx="255">
                  <c:v>1.06</c:v>
                </c:pt>
                <c:pt idx="256">
                  <c:v>1.4</c:v>
                </c:pt>
                <c:pt idx="257">
                  <c:v>2.69</c:v>
                </c:pt>
                <c:pt idx="258">
                  <c:v>3.54</c:v>
                </c:pt>
                <c:pt idx="259">
                  <c:v>4.51</c:v>
                </c:pt>
                <c:pt idx="260">
                  <c:v>8.1</c:v>
                </c:pt>
                <c:pt idx="261">
                  <c:v>8.7799999999999994</c:v>
                </c:pt>
                <c:pt idx="262">
                  <c:v>15.9</c:v>
                </c:pt>
                <c:pt idx="263">
                  <c:v>18.940000000000001</c:v>
                </c:pt>
                <c:pt idx="264">
                  <c:v>20.93</c:v>
                </c:pt>
                <c:pt idx="265">
                  <c:v>21.54</c:v>
                </c:pt>
                <c:pt idx="266">
                  <c:v>21.28</c:v>
                </c:pt>
                <c:pt idx="267">
                  <c:v>17.91</c:v>
                </c:pt>
                <c:pt idx="268">
                  <c:v>19.5</c:v>
                </c:pt>
                <c:pt idx="269">
                  <c:v>22.74</c:v>
                </c:pt>
                <c:pt idx="270">
                  <c:v>24.97</c:v>
                </c:pt>
                <c:pt idx="271">
                  <c:v>25.82</c:v>
                </c:pt>
                <c:pt idx="272">
                  <c:v>30.17</c:v>
                </c:pt>
                <c:pt idx="273">
                  <c:v>26.64</c:v>
                </c:pt>
                <c:pt idx="274">
                  <c:v>25.05</c:v>
                </c:pt>
                <c:pt idx="275">
                  <c:v>26.16</c:v>
                </c:pt>
                <c:pt idx="276">
                  <c:v>27.4</c:v>
                </c:pt>
                <c:pt idx="277">
                  <c:v>26.89</c:v>
                </c:pt>
                <c:pt idx="278">
                  <c:v>28.44</c:v>
                </c:pt>
                <c:pt idx="279">
                  <c:v>23.5</c:v>
                </c:pt>
                <c:pt idx="280">
                  <c:v>16.63</c:v>
                </c:pt>
                <c:pt idx="281">
                  <c:v>17.41</c:v>
                </c:pt>
                <c:pt idx="282">
                  <c:v>13.11</c:v>
                </c:pt>
                <c:pt idx="283">
                  <c:v>6.3</c:v>
                </c:pt>
                <c:pt idx="284">
                  <c:v>8.01</c:v>
                </c:pt>
                <c:pt idx="285">
                  <c:v>2.71</c:v>
                </c:pt>
                <c:pt idx="286">
                  <c:v>-0.55000000000000004</c:v>
                </c:pt>
                <c:pt idx="287">
                  <c:v>-1.51</c:v>
                </c:pt>
                <c:pt idx="288">
                  <c:v>-4.21</c:v>
                </c:pt>
                <c:pt idx="289">
                  <c:v>-0.6</c:v>
                </c:pt>
                <c:pt idx="290">
                  <c:v>-7.2</c:v>
                </c:pt>
                <c:pt idx="291">
                  <c:v>-9.1199999999999992</c:v>
                </c:pt>
                <c:pt idx="292">
                  <c:v>2.11</c:v>
                </c:pt>
                <c:pt idx="293">
                  <c:v>4.6500000000000004</c:v>
                </c:pt>
                <c:pt idx="294">
                  <c:v>9.14</c:v>
                </c:pt>
                <c:pt idx="295">
                  <c:v>7.9</c:v>
                </c:pt>
                <c:pt idx="296">
                  <c:v>7.58</c:v>
                </c:pt>
                <c:pt idx="297">
                  <c:v>6.1</c:v>
                </c:pt>
                <c:pt idx="298">
                  <c:v>11.3</c:v>
                </c:pt>
                <c:pt idx="299">
                  <c:v>14.1</c:v>
                </c:pt>
                <c:pt idx="300">
                  <c:v>19.309999999999999</c:v>
                </c:pt>
                <c:pt idx="301">
                  <c:v>10.69</c:v>
                </c:pt>
                <c:pt idx="302">
                  <c:v>5.7</c:v>
                </c:pt>
                <c:pt idx="303">
                  <c:v>3.39</c:v>
                </c:pt>
                <c:pt idx="304">
                  <c:v>-1.04</c:v>
                </c:pt>
                <c:pt idx="305">
                  <c:v>3.24</c:v>
                </c:pt>
                <c:pt idx="306">
                  <c:v>4.2699999999999996</c:v>
                </c:pt>
                <c:pt idx="307">
                  <c:v>3.07</c:v>
                </c:pt>
                <c:pt idx="308">
                  <c:v>7.06</c:v>
                </c:pt>
                <c:pt idx="309">
                  <c:v>-2.9</c:v>
                </c:pt>
                <c:pt idx="310">
                  <c:v>3.1</c:v>
                </c:pt>
                <c:pt idx="311">
                  <c:v>9.0399999999999991</c:v>
                </c:pt>
                <c:pt idx="312">
                  <c:v>12.25</c:v>
                </c:pt>
                <c:pt idx="313">
                  <c:v>15.94</c:v>
                </c:pt>
                <c:pt idx="314">
                  <c:v>16.3</c:v>
                </c:pt>
                <c:pt idx="315">
                  <c:v>16.649999999999999</c:v>
                </c:pt>
                <c:pt idx="316">
                  <c:v>18.8</c:v>
                </c:pt>
                <c:pt idx="317">
                  <c:v>11.65</c:v>
                </c:pt>
                <c:pt idx="318">
                  <c:v>16.100000000000001</c:v>
                </c:pt>
                <c:pt idx="319">
                  <c:v>11.77</c:v>
                </c:pt>
                <c:pt idx="320">
                  <c:v>10.3</c:v>
                </c:pt>
                <c:pt idx="321">
                  <c:v>8.49</c:v>
                </c:pt>
                <c:pt idx="322">
                  <c:v>1.81</c:v>
                </c:pt>
                <c:pt idx="323">
                  <c:v>-2.2799999999999998</c:v>
                </c:pt>
                <c:pt idx="324">
                  <c:v>2.42</c:v>
                </c:pt>
                <c:pt idx="325">
                  <c:v>2.36</c:v>
                </c:pt>
                <c:pt idx="326">
                  <c:v>-1.82</c:v>
                </c:pt>
                <c:pt idx="327">
                  <c:v>-3.45</c:v>
                </c:pt>
                <c:pt idx="328">
                  <c:v>-2.75</c:v>
                </c:pt>
                <c:pt idx="329">
                  <c:v>-5.25</c:v>
                </c:pt>
                <c:pt idx="330">
                  <c:v>-7.18</c:v>
                </c:pt>
                <c:pt idx="331">
                  <c:v>-4.4000000000000004</c:v>
                </c:pt>
                <c:pt idx="332">
                  <c:v>-10.07</c:v>
                </c:pt>
                <c:pt idx="333">
                  <c:v>-9.89</c:v>
                </c:pt>
                <c:pt idx="334">
                  <c:v>-8.2799999999999994</c:v>
                </c:pt>
                <c:pt idx="335">
                  <c:v>-2.0699999999999998</c:v>
                </c:pt>
                <c:pt idx="336">
                  <c:v>0.83</c:v>
                </c:pt>
                <c:pt idx="337">
                  <c:v>1.0900000000000001</c:v>
                </c:pt>
                <c:pt idx="338">
                  <c:v>-0.77</c:v>
                </c:pt>
                <c:pt idx="339">
                  <c:v>-1.05</c:v>
                </c:pt>
                <c:pt idx="340">
                  <c:v>0.93</c:v>
                </c:pt>
                <c:pt idx="341">
                  <c:v>-2.0499999999999998</c:v>
                </c:pt>
                <c:pt idx="342">
                  <c:v>-7.9</c:v>
                </c:pt>
                <c:pt idx="343">
                  <c:v>-7.25</c:v>
                </c:pt>
                <c:pt idx="344">
                  <c:v>-3.61</c:v>
                </c:pt>
                <c:pt idx="345">
                  <c:v>-5.67</c:v>
                </c:pt>
                <c:pt idx="346">
                  <c:v>-6.98</c:v>
                </c:pt>
                <c:pt idx="347">
                  <c:v>-0.27</c:v>
                </c:pt>
                <c:pt idx="348">
                  <c:v>6.27</c:v>
                </c:pt>
                <c:pt idx="349">
                  <c:v>12.38</c:v>
                </c:pt>
                <c:pt idx="350">
                  <c:v>10.47</c:v>
                </c:pt>
                <c:pt idx="351">
                  <c:v>4.4800000000000004</c:v>
                </c:pt>
                <c:pt idx="352">
                  <c:v>3.8</c:v>
                </c:pt>
                <c:pt idx="353">
                  <c:v>12.02</c:v>
                </c:pt>
                <c:pt idx="354">
                  <c:v>18.63</c:v>
                </c:pt>
                <c:pt idx="355">
                  <c:v>21.75</c:v>
                </c:pt>
                <c:pt idx="356">
                  <c:v>14.35</c:v>
                </c:pt>
                <c:pt idx="357">
                  <c:v>9.16</c:v>
                </c:pt>
                <c:pt idx="358">
                  <c:v>7.56</c:v>
                </c:pt>
                <c:pt idx="359">
                  <c:v>7.49</c:v>
                </c:pt>
                <c:pt idx="360">
                  <c:v>10.67</c:v>
                </c:pt>
                <c:pt idx="361">
                  <c:v>5.75</c:v>
                </c:pt>
                <c:pt idx="362">
                  <c:v>-1.1599999999999999</c:v>
                </c:pt>
                <c:pt idx="363">
                  <c:v>-0.52</c:v>
                </c:pt>
                <c:pt idx="364">
                  <c:v>3.62</c:v>
                </c:pt>
                <c:pt idx="365">
                  <c:v>4.1900000000000004</c:v>
                </c:pt>
                <c:pt idx="366">
                  <c:v>8.25</c:v>
                </c:pt>
                <c:pt idx="367">
                  <c:v>6.73</c:v>
                </c:pt>
                <c:pt idx="368">
                  <c:v>13.31</c:v>
                </c:pt>
                <c:pt idx="369">
                  <c:v>9</c:v>
                </c:pt>
                <c:pt idx="370">
                  <c:v>1.85</c:v>
                </c:pt>
                <c:pt idx="371">
                  <c:v>6.15</c:v>
                </c:pt>
                <c:pt idx="372">
                  <c:v>9.56</c:v>
                </c:pt>
                <c:pt idx="373">
                  <c:v>10.56</c:v>
                </c:pt>
                <c:pt idx="374">
                  <c:v>9.58</c:v>
                </c:pt>
                <c:pt idx="375">
                  <c:v>6.47</c:v>
                </c:pt>
                <c:pt idx="376">
                  <c:v>5.85</c:v>
                </c:pt>
                <c:pt idx="377">
                  <c:v>6</c:v>
                </c:pt>
                <c:pt idx="378">
                  <c:v>8.7200000000000006</c:v>
                </c:pt>
                <c:pt idx="379">
                  <c:v>8.06</c:v>
                </c:pt>
                <c:pt idx="380">
                  <c:v>-0.17</c:v>
                </c:pt>
                <c:pt idx="381">
                  <c:v>8.4700000000000006</c:v>
                </c:pt>
                <c:pt idx="382">
                  <c:v>17.03</c:v>
                </c:pt>
                <c:pt idx="383">
                  <c:v>21.25</c:v>
                </c:pt>
                <c:pt idx="384">
                  <c:v>21.11</c:v>
                </c:pt>
                <c:pt idx="385">
                  <c:v>16.78</c:v>
                </c:pt>
                <c:pt idx="386">
                  <c:v>10.87</c:v>
                </c:pt>
                <c:pt idx="387">
                  <c:v>6.87</c:v>
                </c:pt>
                <c:pt idx="388">
                  <c:v>11.8</c:v>
                </c:pt>
                <c:pt idx="389">
                  <c:v>14.51</c:v>
                </c:pt>
                <c:pt idx="390">
                  <c:v>12.95</c:v>
                </c:pt>
                <c:pt idx="391">
                  <c:v>11.24</c:v>
                </c:pt>
                <c:pt idx="392">
                  <c:v>10.33</c:v>
                </c:pt>
                <c:pt idx="393">
                  <c:v>2.57</c:v>
                </c:pt>
                <c:pt idx="394">
                  <c:v>1.35</c:v>
                </c:pt>
                <c:pt idx="395">
                  <c:v>1.28</c:v>
                </c:pt>
                <c:pt idx="396">
                  <c:v>-0.08</c:v>
                </c:pt>
                <c:pt idx="397">
                  <c:v>-1.08</c:v>
                </c:pt>
                <c:pt idx="398">
                  <c:v>-4.87</c:v>
                </c:pt>
                <c:pt idx="399">
                  <c:v>-5.61</c:v>
                </c:pt>
                <c:pt idx="400">
                  <c:v>-6.74</c:v>
                </c:pt>
                <c:pt idx="401">
                  <c:v>-2.46</c:v>
                </c:pt>
                <c:pt idx="402">
                  <c:v>-0.9</c:v>
                </c:pt>
                <c:pt idx="403">
                  <c:v>-7.0000000000000007E-2</c:v>
                </c:pt>
                <c:pt idx="404">
                  <c:v>1.32</c:v>
                </c:pt>
                <c:pt idx="405">
                  <c:v>0.08</c:v>
                </c:pt>
                <c:pt idx="406">
                  <c:v>2.74</c:v>
                </c:pt>
                <c:pt idx="407">
                  <c:v>7.32</c:v>
                </c:pt>
                <c:pt idx="408">
                  <c:v>7.52</c:v>
                </c:pt>
                <c:pt idx="409">
                  <c:v>9.99</c:v>
                </c:pt>
                <c:pt idx="410">
                  <c:v>8.1300000000000008</c:v>
                </c:pt>
                <c:pt idx="411">
                  <c:v>7.73</c:v>
                </c:pt>
                <c:pt idx="412">
                  <c:v>10.81</c:v>
                </c:pt>
                <c:pt idx="413">
                  <c:v>8.1300000000000008</c:v>
                </c:pt>
                <c:pt idx="414">
                  <c:v>3.02</c:v>
                </c:pt>
                <c:pt idx="415">
                  <c:v>8.42</c:v>
                </c:pt>
                <c:pt idx="416">
                  <c:v>7.87</c:v>
                </c:pt>
                <c:pt idx="417">
                  <c:v>9.8000000000000007</c:v>
                </c:pt>
                <c:pt idx="418">
                  <c:v>8.8699999999999992</c:v>
                </c:pt>
                <c:pt idx="419">
                  <c:v>1.05</c:v>
                </c:pt>
                <c:pt idx="420">
                  <c:v>-6.84</c:v>
                </c:pt>
                <c:pt idx="421">
                  <c:v>-2.67</c:v>
                </c:pt>
                <c:pt idx="422">
                  <c:v>7.39</c:v>
                </c:pt>
                <c:pt idx="423">
                  <c:v>15.64</c:v>
                </c:pt>
                <c:pt idx="424">
                  <c:v>12.35</c:v>
                </c:pt>
                <c:pt idx="425">
                  <c:v>5.67</c:v>
                </c:pt>
                <c:pt idx="426">
                  <c:v>13.63</c:v>
                </c:pt>
                <c:pt idx="427">
                  <c:v>13.3</c:v>
                </c:pt>
                <c:pt idx="428">
                  <c:v>13.13</c:v>
                </c:pt>
                <c:pt idx="429">
                  <c:v>7.94</c:v>
                </c:pt>
                <c:pt idx="430">
                  <c:v>10.53</c:v>
                </c:pt>
                <c:pt idx="431">
                  <c:v>12.74</c:v>
                </c:pt>
                <c:pt idx="432">
                  <c:v>9.4499999999999993</c:v>
                </c:pt>
                <c:pt idx="433">
                  <c:v>1.42</c:v>
                </c:pt>
                <c:pt idx="434">
                  <c:v>1.05</c:v>
                </c:pt>
                <c:pt idx="435">
                  <c:v>0.62</c:v>
                </c:pt>
                <c:pt idx="436">
                  <c:v>6.07</c:v>
                </c:pt>
                <c:pt idx="437">
                  <c:v>4.22</c:v>
                </c:pt>
                <c:pt idx="438">
                  <c:v>5.67</c:v>
                </c:pt>
                <c:pt idx="439">
                  <c:v>6.5</c:v>
                </c:pt>
                <c:pt idx="440">
                  <c:v>8.94</c:v>
                </c:pt>
                <c:pt idx="441">
                  <c:v>7.53</c:v>
                </c:pt>
                <c:pt idx="442">
                  <c:v>12.53</c:v>
                </c:pt>
                <c:pt idx="443">
                  <c:v>16.7</c:v>
                </c:pt>
                <c:pt idx="444">
                  <c:v>17.329999999999998</c:v>
                </c:pt>
                <c:pt idx="445">
                  <c:v>17.8</c:v>
                </c:pt>
                <c:pt idx="446">
                  <c:v>20.46</c:v>
                </c:pt>
                <c:pt idx="447">
                  <c:v>17.920000000000002</c:v>
                </c:pt>
                <c:pt idx="448">
                  <c:v>19.28</c:v>
                </c:pt>
                <c:pt idx="449">
                  <c:v>22.79</c:v>
                </c:pt>
                <c:pt idx="450">
                  <c:v>21.39</c:v>
                </c:pt>
                <c:pt idx="451">
                  <c:v>22.05</c:v>
                </c:pt>
                <c:pt idx="452">
                  <c:v>25.17</c:v>
                </c:pt>
                <c:pt idx="453">
                  <c:v>28.6</c:v>
                </c:pt>
                <c:pt idx="454">
                  <c:v>27.53</c:v>
                </c:pt>
                <c:pt idx="455">
                  <c:v>30.55</c:v>
                </c:pt>
                <c:pt idx="456">
                  <c:v>27.23</c:v>
                </c:pt>
                <c:pt idx="457">
                  <c:v>26.23</c:v>
                </c:pt>
                <c:pt idx="458">
                  <c:v>23.79</c:v>
                </c:pt>
                <c:pt idx="459">
                  <c:v>22.68</c:v>
                </c:pt>
                <c:pt idx="460">
                  <c:v>24.97</c:v>
                </c:pt>
                <c:pt idx="461">
                  <c:v>30.47</c:v>
                </c:pt>
                <c:pt idx="462">
                  <c:v>25.73</c:v>
                </c:pt>
                <c:pt idx="463">
                  <c:v>27.19</c:v>
                </c:pt>
                <c:pt idx="464">
                  <c:v>21.64</c:v>
                </c:pt>
                <c:pt idx="465">
                  <c:v>15.88</c:v>
                </c:pt>
                <c:pt idx="466">
                  <c:v>15.51</c:v>
                </c:pt>
                <c:pt idx="467">
                  <c:v>9.31</c:v>
                </c:pt>
                <c:pt idx="468">
                  <c:v>3.03</c:v>
                </c:pt>
                <c:pt idx="469">
                  <c:v>1.74</c:v>
                </c:pt>
                <c:pt idx="470">
                  <c:v>0.86</c:v>
                </c:pt>
                <c:pt idx="471">
                  <c:v>4.6100000000000003</c:v>
                </c:pt>
                <c:pt idx="472">
                  <c:v>-4.24</c:v>
                </c:pt>
                <c:pt idx="473">
                  <c:v>-7.39</c:v>
                </c:pt>
                <c:pt idx="474">
                  <c:v>-6.66</c:v>
                </c:pt>
                <c:pt idx="475">
                  <c:v>-12.89</c:v>
                </c:pt>
                <c:pt idx="476">
                  <c:v>-3.56</c:v>
                </c:pt>
                <c:pt idx="477">
                  <c:v>0.16</c:v>
                </c:pt>
                <c:pt idx="478">
                  <c:v>-2.25</c:v>
                </c:pt>
                <c:pt idx="479">
                  <c:v>-4.6399999999999997</c:v>
                </c:pt>
                <c:pt idx="480">
                  <c:v>-2.35</c:v>
                </c:pt>
                <c:pt idx="481">
                  <c:v>0.09</c:v>
                </c:pt>
                <c:pt idx="482">
                  <c:v>-2.11</c:v>
                </c:pt>
                <c:pt idx="483">
                  <c:v>1.85</c:v>
                </c:pt>
                <c:pt idx="484">
                  <c:v>4.1900000000000004</c:v>
                </c:pt>
                <c:pt idx="485">
                  <c:v>6.91</c:v>
                </c:pt>
                <c:pt idx="486">
                  <c:v>10.54</c:v>
                </c:pt>
                <c:pt idx="487">
                  <c:v>6.44</c:v>
                </c:pt>
                <c:pt idx="488">
                  <c:v>5.87</c:v>
                </c:pt>
                <c:pt idx="489">
                  <c:v>2.98</c:v>
                </c:pt>
                <c:pt idx="490">
                  <c:v>12.59</c:v>
                </c:pt>
                <c:pt idx="491">
                  <c:v>7.26</c:v>
                </c:pt>
                <c:pt idx="492">
                  <c:v>6.87</c:v>
                </c:pt>
                <c:pt idx="493">
                  <c:v>14.27</c:v>
                </c:pt>
                <c:pt idx="494">
                  <c:v>18.68</c:v>
                </c:pt>
                <c:pt idx="495">
                  <c:v>22.79</c:v>
                </c:pt>
                <c:pt idx="496">
                  <c:v>24.44</c:v>
                </c:pt>
                <c:pt idx="497">
                  <c:v>25.38</c:v>
                </c:pt>
                <c:pt idx="498">
                  <c:v>20.309999999999999</c:v>
                </c:pt>
                <c:pt idx="499">
                  <c:v>18.96</c:v>
                </c:pt>
                <c:pt idx="500">
                  <c:v>19.23</c:v>
                </c:pt>
                <c:pt idx="501">
                  <c:v>12.01</c:v>
                </c:pt>
                <c:pt idx="502">
                  <c:v>14.32</c:v>
                </c:pt>
                <c:pt idx="503">
                  <c:v>13.68</c:v>
                </c:pt>
                <c:pt idx="504">
                  <c:v>10.79</c:v>
                </c:pt>
                <c:pt idx="505">
                  <c:v>2.9</c:v>
                </c:pt>
                <c:pt idx="506">
                  <c:v>1.47</c:v>
                </c:pt>
                <c:pt idx="507">
                  <c:v>3.18</c:v>
                </c:pt>
                <c:pt idx="508">
                  <c:v>8.11</c:v>
                </c:pt>
                <c:pt idx="509">
                  <c:v>14.11</c:v>
                </c:pt>
                <c:pt idx="510">
                  <c:v>7.61</c:v>
                </c:pt>
                <c:pt idx="511">
                  <c:v>7.96</c:v>
                </c:pt>
                <c:pt idx="512">
                  <c:v>9.57</c:v>
                </c:pt>
                <c:pt idx="513">
                  <c:v>13.41</c:v>
                </c:pt>
                <c:pt idx="514">
                  <c:v>12.41</c:v>
                </c:pt>
                <c:pt idx="515">
                  <c:v>11.62</c:v>
                </c:pt>
                <c:pt idx="516">
                  <c:v>13.21</c:v>
                </c:pt>
                <c:pt idx="517">
                  <c:v>16.43</c:v>
                </c:pt>
                <c:pt idx="518">
                  <c:v>23.93</c:v>
                </c:pt>
                <c:pt idx="519">
                  <c:v>17.98</c:v>
                </c:pt>
                <c:pt idx="520">
                  <c:v>17.14</c:v>
                </c:pt>
                <c:pt idx="521">
                  <c:v>17.72</c:v>
                </c:pt>
                <c:pt idx="522">
                  <c:v>19.38</c:v>
                </c:pt>
                <c:pt idx="523">
                  <c:v>26.63</c:v>
                </c:pt>
                <c:pt idx="524">
                  <c:v>30.08</c:v>
                </c:pt>
                <c:pt idx="525">
                  <c:v>27.22</c:v>
                </c:pt>
                <c:pt idx="526">
                  <c:v>27.34</c:v>
                </c:pt>
                <c:pt idx="527">
                  <c:v>28.9</c:v>
                </c:pt>
                <c:pt idx="528">
                  <c:v>28.15</c:v>
                </c:pt>
                <c:pt idx="529">
                  <c:v>33.57</c:v>
                </c:pt>
                <c:pt idx="530">
                  <c:v>28.48</c:v>
                </c:pt>
                <c:pt idx="531">
                  <c:v>31.61</c:v>
                </c:pt>
                <c:pt idx="532">
                  <c:v>32.36</c:v>
                </c:pt>
                <c:pt idx="533">
                  <c:v>30.11</c:v>
                </c:pt>
                <c:pt idx="534">
                  <c:v>25.46</c:v>
                </c:pt>
                <c:pt idx="535">
                  <c:v>26.87</c:v>
                </c:pt>
                <c:pt idx="536">
                  <c:v>24.14</c:v>
                </c:pt>
                <c:pt idx="537">
                  <c:v>18.84</c:v>
                </c:pt>
                <c:pt idx="538">
                  <c:v>16.739999999999998</c:v>
                </c:pt>
                <c:pt idx="539">
                  <c:v>15.18</c:v>
                </c:pt>
                <c:pt idx="540">
                  <c:v>9.33</c:v>
                </c:pt>
                <c:pt idx="541">
                  <c:v>7.04</c:v>
                </c:pt>
                <c:pt idx="542">
                  <c:v>11.44</c:v>
                </c:pt>
                <c:pt idx="543">
                  <c:v>10.76</c:v>
                </c:pt>
                <c:pt idx="544">
                  <c:v>4.2</c:v>
                </c:pt>
                <c:pt idx="545">
                  <c:v>7.84</c:v>
                </c:pt>
                <c:pt idx="546">
                  <c:v>9.09</c:v>
                </c:pt>
                <c:pt idx="547">
                  <c:v>6.49</c:v>
                </c:pt>
                <c:pt idx="548">
                  <c:v>9.11</c:v>
                </c:pt>
                <c:pt idx="549">
                  <c:v>10.11</c:v>
                </c:pt>
                <c:pt idx="550">
                  <c:v>8.11</c:v>
                </c:pt>
                <c:pt idx="551">
                  <c:v>6.52</c:v>
                </c:pt>
                <c:pt idx="552">
                  <c:v>12.23</c:v>
                </c:pt>
                <c:pt idx="553">
                  <c:v>12.26</c:v>
                </c:pt>
                <c:pt idx="554">
                  <c:v>14</c:v>
                </c:pt>
                <c:pt idx="555">
                  <c:v>15.3</c:v>
                </c:pt>
                <c:pt idx="556">
                  <c:v>17.48</c:v>
                </c:pt>
                <c:pt idx="557">
                  <c:v>18.690000000000001</c:v>
                </c:pt>
                <c:pt idx="558">
                  <c:v>23.83</c:v>
                </c:pt>
                <c:pt idx="559">
                  <c:v>23.3</c:v>
                </c:pt>
                <c:pt idx="560">
                  <c:v>26.49</c:v>
                </c:pt>
                <c:pt idx="561">
                  <c:v>28.88</c:v>
                </c:pt>
                <c:pt idx="562">
                  <c:v>24.38</c:v>
                </c:pt>
                <c:pt idx="563">
                  <c:v>30.84</c:v>
                </c:pt>
                <c:pt idx="564">
                  <c:v>29.1</c:v>
                </c:pt>
                <c:pt idx="565">
                  <c:v>29.4</c:v>
                </c:pt>
                <c:pt idx="566">
                  <c:v>32.380000000000003</c:v>
                </c:pt>
                <c:pt idx="567">
                  <c:v>28.72</c:v>
                </c:pt>
                <c:pt idx="568">
                  <c:v>28.14</c:v>
                </c:pt>
                <c:pt idx="569">
                  <c:v>20.89</c:v>
                </c:pt>
                <c:pt idx="570">
                  <c:v>19.5</c:v>
                </c:pt>
                <c:pt idx="571">
                  <c:v>25.33</c:v>
                </c:pt>
                <c:pt idx="572">
                  <c:v>22.27</c:v>
                </c:pt>
                <c:pt idx="573">
                  <c:v>19.38</c:v>
                </c:pt>
                <c:pt idx="574">
                  <c:v>16.84</c:v>
                </c:pt>
                <c:pt idx="575">
                  <c:v>14.54</c:v>
                </c:pt>
                <c:pt idx="576">
                  <c:v>10.85</c:v>
                </c:pt>
                <c:pt idx="577">
                  <c:v>10.64</c:v>
                </c:pt>
                <c:pt idx="578">
                  <c:v>15.83</c:v>
                </c:pt>
                <c:pt idx="579">
                  <c:v>7.23</c:v>
                </c:pt>
                <c:pt idx="580">
                  <c:v>1.9</c:v>
                </c:pt>
                <c:pt idx="581">
                  <c:v>2.97</c:v>
                </c:pt>
                <c:pt idx="582">
                  <c:v>0.75</c:v>
                </c:pt>
                <c:pt idx="583">
                  <c:v>0.92</c:v>
                </c:pt>
                <c:pt idx="584">
                  <c:v>-2.58</c:v>
                </c:pt>
                <c:pt idx="585">
                  <c:v>0.99</c:v>
                </c:pt>
                <c:pt idx="586">
                  <c:v>1.1299999999999999</c:v>
                </c:pt>
                <c:pt idx="587">
                  <c:v>0.61</c:v>
                </c:pt>
                <c:pt idx="588">
                  <c:v>-1.96</c:v>
                </c:pt>
                <c:pt idx="589">
                  <c:v>2.82</c:v>
                </c:pt>
                <c:pt idx="590">
                  <c:v>0.85</c:v>
                </c:pt>
                <c:pt idx="591">
                  <c:v>2.88</c:v>
                </c:pt>
                <c:pt idx="592">
                  <c:v>4.75</c:v>
                </c:pt>
                <c:pt idx="593">
                  <c:v>6.78</c:v>
                </c:pt>
                <c:pt idx="594">
                  <c:v>3.69</c:v>
                </c:pt>
                <c:pt idx="595">
                  <c:v>2.93</c:v>
                </c:pt>
                <c:pt idx="596">
                  <c:v>-0.34</c:v>
                </c:pt>
                <c:pt idx="597">
                  <c:v>5.46</c:v>
                </c:pt>
                <c:pt idx="598">
                  <c:v>-0.84</c:v>
                </c:pt>
                <c:pt idx="599">
                  <c:v>1.18</c:v>
                </c:pt>
                <c:pt idx="600">
                  <c:v>-2.81</c:v>
                </c:pt>
                <c:pt idx="601">
                  <c:v>-5.63</c:v>
                </c:pt>
                <c:pt idx="602">
                  <c:v>-6.55</c:v>
                </c:pt>
                <c:pt idx="603">
                  <c:v>-4.5999999999999996</c:v>
                </c:pt>
                <c:pt idx="604">
                  <c:v>-1.81</c:v>
                </c:pt>
                <c:pt idx="605">
                  <c:v>4.87</c:v>
                </c:pt>
                <c:pt idx="606">
                  <c:v>2.59</c:v>
                </c:pt>
                <c:pt idx="607">
                  <c:v>4.1100000000000003</c:v>
                </c:pt>
                <c:pt idx="608">
                  <c:v>7.87</c:v>
                </c:pt>
                <c:pt idx="609">
                  <c:v>9.06</c:v>
                </c:pt>
                <c:pt idx="610">
                  <c:v>9.2899999999999991</c:v>
                </c:pt>
                <c:pt idx="611">
                  <c:v>10.3</c:v>
                </c:pt>
                <c:pt idx="612">
                  <c:v>9.08</c:v>
                </c:pt>
                <c:pt idx="613">
                  <c:v>10.56</c:v>
                </c:pt>
                <c:pt idx="614">
                  <c:v>17.53</c:v>
                </c:pt>
                <c:pt idx="615">
                  <c:v>14.48</c:v>
                </c:pt>
                <c:pt idx="616">
                  <c:v>11.14</c:v>
                </c:pt>
                <c:pt idx="617">
                  <c:v>8.02</c:v>
                </c:pt>
                <c:pt idx="618">
                  <c:v>10.75</c:v>
                </c:pt>
                <c:pt idx="619">
                  <c:v>12.8</c:v>
                </c:pt>
                <c:pt idx="620">
                  <c:v>12.18</c:v>
                </c:pt>
                <c:pt idx="621">
                  <c:v>13.71</c:v>
                </c:pt>
                <c:pt idx="622">
                  <c:v>12.1</c:v>
                </c:pt>
                <c:pt idx="623">
                  <c:v>12.97</c:v>
                </c:pt>
                <c:pt idx="624">
                  <c:v>20.23</c:v>
                </c:pt>
                <c:pt idx="625">
                  <c:v>24.71</c:v>
                </c:pt>
                <c:pt idx="626">
                  <c:v>20.81</c:v>
                </c:pt>
                <c:pt idx="627">
                  <c:v>20.27</c:v>
                </c:pt>
                <c:pt idx="628">
                  <c:v>20.97</c:v>
                </c:pt>
                <c:pt idx="629">
                  <c:v>17.45</c:v>
                </c:pt>
                <c:pt idx="630">
                  <c:v>23.21</c:v>
                </c:pt>
                <c:pt idx="631">
                  <c:v>26.76</c:v>
                </c:pt>
                <c:pt idx="632">
                  <c:v>22.42</c:v>
                </c:pt>
                <c:pt idx="633">
                  <c:v>22.85</c:v>
                </c:pt>
                <c:pt idx="634">
                  <c:v>21.78</c:v>
                </c:pt>
                <c:pt idx="635">
                  <c:v>25.94</c:v>
                </c:pt>
                <c:pt idx="636">
                  <c:v>25.49</c:v>
                </c:pt>
                <c:pt idx="637">
                  <c:v>27.94</c:v>
                </c:pt>
                <c:pt idx="638">
                  <c:v>28.79</c:v>
                </c:pt>
                <c:pt idx="639">
                  <c:v>30.07</c:v>
                </c:pt>
                <c:pt idx="640">
                  <c:v>24.25</c:v>
                </c:pt>
                <c:pt idx="641">
                  <c:v>29.49</c:v>
                </c:pt>
                <c:pt idx="642">
                  <c:v>29.58</c:v>
                </c:pt>
                <c:pt idx="643">
                  <c:v>27.17</c:v>
                </c:pt>
                <c:pt idx="644">
                  <c:v>26.63</c:v>
                </c:pt>
                <c:pt idx="645">
                  <c:v>27.47</c:v>
                </c:pt>
                <c:pt idx="646">
                  <c:v>18.21</c:v>
                </c:pt>
                <c:pt idx="647">
                  <c:v>18.559999999999999</c:v>
                </c:pt>
                <c:pt idx="648">
                  <c:v>19.93</c:v>
                </c:pt>
                <c:pt idx="649">
                  <c:v>18.14</c:v>
                </c:pt>
                <c:pt idx="650">
                  <c:v>15.11</c:v>
                </c:pt>
                <c:pt idx="651">
                  <c:v>17.350000000000001</c:v>
                </c:pt>
                <c:pt idx="652">
                  <c:v>10.48</c:v>
                </c:pt>
                <c:pt idx="653">
                  <c:v>7.85</c:v>
                </c:pt>
                <c:pt idx="654">
                  <c:v>10.98</c:v>
                </c:pt>
                <c:pt idx="655">
                  <c:v>5.04</c:v>
                </c:pt>
                <c:pt idx="656">
                  <c:v>7.1</c:v>
                </c:pt>
                <c:pt idx="657">
                  <c:v>7.49</c:v>
                </c:pt>
                <c:pt idx="658">
                  <c:v>13.21</c:v>
                </c:pt>
                <c:pt idx="659">
                  <c:v>13.02</c:v>
                </c:pt>
                <c:pt idx="660">
                  <c:v>17.55</c:v>
                </c:pt>
                <c:pt idx="661">
                  <c:v>25.27</c:v>
                </c:pt>
                <c:pt idx="662">
                  <c:v>24.26</c:v>
                </c:pt>
                <c:pt idx="663">
                  <c:v>19.25</c:v>
                </c:pt>
                <c:pt idx="664">
                  <c:v>20.54</c:v>
                </c:pt>
                <c:pt idx="665">
                  <c:v>18.739999999999998</c:v>
                </c:pt>
                <c:pt idx="666">
                  <c:v>24.06</c:v>
                </c:pt>
                <c:pt idx="667">
                  <c:v>20.12</c:v>
                </c:pt>
                <c:pt idx="668">
                  <c:v>23.9</c:v>
                </c:pt>
                <c:pt idx="669">
                  <c:v>21.68</c:v>
                </c:pt>
                <c:pt idx="670">
                  <c:v>30.91</c:v>
                </c:pt>
                <c:pt idx="671">
                  <c:v>30.11</c:v>
                </c:pt>
                <c:pt idx="672">
                  <c:v>32.590000000000003</c:v>
                </c:pt>
                <c:pt idx="673">
                  <c:v>30.31</c:v>
                </c:pt>
                <c:pt idx="674">
                  <c:v>30.98</c:v>
                </c:pt>
                <c:pt idx="675">
                  <c:v>28.79</c:v>
                </c:pt>
                <c:pt idx="676">
                  <c:v>30.62</c:v>
                </c:pt>
                <c:pt idx="677">
                  <c:v>35.729999999999997</c:v>
                </c:pt>
                <c:pt idx="678">
                  <c:v>36.54</c:v>
                </c:pt>
                <c:pt idx="679">
                  <c:v>22.9</c:v>
                </c:pt>
                <c:pt idx="680">
                  <c:v>18.170000000000002</c:v>
                </c:pt>
                <c:pt idx="681">
                  <c:v>23.24</c:v>
                </c:pt>
                <c:pt idx="682">
                  <c:v>20.309999999999999</c:v>
                </c:pt>
                <c:pt idx="683">
                  <c:v>20.420000000000002</c:v>
                </c:pt>
                <c:pt idx="684">
                  <c:v>18.96</c:v>
                </c:pt>
                <c:pt idx="685">
                  <c:v>16.48</c:v>
                </c:pt>
                <c:pt idx="686">
                  <c:v>17.11</c:v>
                </c:pt>
                <c:pt idx="687">
                  <c:v>13.75</c:v>
                </c:pt>
                <c:pt idx="688">
                  <c:v>10.34</c:v>
                </c:pt>
                <c:pt idx="689">
                  <c:v>9.15</c:v>
                </c:pt>
                <c:pt idx="690">
                  <c:v>3.98</c:v>
                </c:pt>
                <c:pt idx="691">
                  <c:v>-0.77</c:v>
                </c:pt>
                <c:pt idx="692">
                  <c:v>-3.63</c:v>
                </c:pt>
                <c:pt idx="693">
                  <c:v>-1.4</c:v>
                </c:pt>
                <c:pt idx="694">
                  <c:v>0.77</c:v>
                </c:pt>
                <c:pt idx="695">
                  <c:v>1.85</c:v>
                </c:pt>
                <c:pt idx="696">
                  <c:v>7.78</c:v>
                </c:pt>
                <c:pt idx="697">
                  <c:v>7.91</c:v>
                </c:pt>
                <c:pt idx="698">
                  <c:v>4.6500000000000004</c:v>
                </c:pt>
                <c:pt idx="699">
                  <c:v>4.67</c:v>
                </c:pt>
                <c:pt idx="700">
                  <c:v>4.83</c:v>
                </c:pt>
                <c:pt idx="701">
                  <c:v>7.24</c:v>
                </c:pt>
                <c:pt idx="702">
                  <c:v>10.57</c:v>
                </c:pt>
                <c:pt idx="703">
                  <c:v>9.65</c:v>
                </c:pt>
                <c:pt idx="704">
                  <c:v>13.5</c:v>
                </c:pt>
                <c:pt idx="705">
                  <c:v>13.11</c:v>
                </c:pt>
                <c:pt idx="706">
                  <c:v>12.95</c:v>
                </c:pt>
                <c:pt idx="707">
                  <c:v>12.79</c:v>
                </c:pt>
                <c:pt idx="708">
                  <c:v>17.68</c:v>
                </c:pt>
                <c:pt idx="709">
                  <c:v>17.75</c:v>
                </c:pt>
                <c:pt idx="710">
                  <c:v>13.49</c:v>
                </c:pt>
                <c:pt idx="711">
                  <c:v>11.96</c:v>
                </c:pt>
                <c:pt idx="712">
                  <c:v>16.600000000000001</c:v>
                </c:pt>
                <c:pt idx="713">
                  <c:v>21.37</c:v>
                </c:pt>
                <c:pt idx="714">
                  <c:v>29.52</c:v>
                </c:pt>
                <c:pt idx="715">
                  <c:v>23.96</c:v>
                </c:pt>
                <c:pt idx="716">
                  <c:v>29.77</c:v>
                </c:pt>
                <c:pt idx="717">
                  <c:v>24.56</c:v>
                </c:pt>
                <c:pt idx="718">
                  <c:v>23.62</c:v>
                </c:pt>
                <c:pt idx="719">
                  <c:v>26.28</c:v>
                </c:pt>
                <c:pt idx="720">
                  <c:v>26.36</c:v>
                </c:pt>
                <c:pt idx="721">
                  <c:v>25.74</c:v>
                </c:pt>
                <c:pt idx="722">
                  <c:v>18.440000000000001</c:v>
                </c:pt>
                <c:pt idx="723">
                  <c:v>15.76</c:v>
                </c:pt>
                <c:pt idx="724">
                  <c:v>11.12</c:v>
                </c:pt>
                <c:pt idx="725">
                  <c:v>7.9</c:v>
                </c:pt>
                <c:pt idx="726">
                  <c:v>5.75</c:v>
                </c:pt>
                <c:pt idx="727">
                  <c:v>1.94</c:v>
                </c:pt>
                <c:pt idx="728">
                  <c:v>3.57</c:v>
                </c:pt>
                <c:pt idx="729">
                  <c:v>4.66</c:v>
                </c:pt>
                <c:pt idx="730">
                  <c:v>6.11</c:v>
                </c:pt>
                <c:pt idx="731">
                  <c:v>6.35</c:v>
                </c:pt>
                <c:pt idx="732">
                  <c:v>9.0299999999999994</c:v>
                </c:pt>
                <c:pt idx="733">
                  <c:v>11.78</c:v>
                </c:pt>
                <c:pt idx="734">
                  <c:v>7.62</c:v>
                </c:pt>
                <c:pt idx="735">
                  <c:v>7.61</c:v>
                </c:pt>
                <c:pt idx="736">
                  <c:v>5.89</c:v>
                </c:pt>
                <c:pt idx="737">
                  <c:v>6.84</c:v>
                </c:pt>
                <c:pt idx="738">
                  <c:v>11.28</c:v>
                </c:pt>
                <c:pt idx="739">
                  <c:v>13.54</c:v>
                </c:pt>
                <c:pt idx="740">
                  <c:v>17.64</c:v>
                </c:pt>
                <c:pt idx="741">
                  <c:v>15.24</c:v>
                </c:pt>
                <c:pt idx="742">
                  <c:v>14.48</c:v>
                </c:pt>
                <c:pt idx="743">
                  <c:v>18.27</c:v>
                </c:pt>
                <c:pt idx="744">
                  <c:v>14.42</c:v>
                </c:pt>
                <c:pt idx="745">
                  <c:v>15.88</c:v>
                </c:pt>
                <c:pt idx="746">
                  <c:v>10.71</c:v>
                </c:pt>
                <c:pt idx="747">
                  <c:v>12.63</c:v>
                </c:pt>
                <c:pt idx="748">
                  <c:v>19.739999999999998</c:v>
                </c:pt>
                <c:pt idx="749">
                  <c:v>19.920000000000002</c:v>
                </c:pt>
                <c:pt idx="750">
                  <c:v>10.84</c:v>
                </c:pt>
                <c:pt idx="751">
                  <c:v>11.88</c:v>
                </c:pt>
                <c:pt idx="752">
                  <c:v>11.31</c:v>
                </c:pt>
                <c:pt idx="753">
                  <c:v>10.87</c:v>
                </c:pt>
                <c:pt idx="754">
                  <c:v>16.64</c:v>
                </c:pt>
                <c:pt idx="755">
                  <c:v>16.34</c:v>
                </c:pt>
                <c:pt idx="756">
                  <c:v>15.78</c:v>
                </c:pt>
                <c:pt idx="757">
                  <c:v>14.83</c:v>
                </c:pt>
                <c:pt idx="758">
                  <c:v>10.76</c:v>
                </c:pt>
                <c:pt idx="759">
                  <c:v>6.66</c:v>
                </c:pt>
                <c:pt idx="760">
                  <c:v>9.7200000000000006</c:v>
                </c:pt>
                <c:pt idx="761">
                  <c:v>9.1199999999999992</c:v>
                </c:pt>
                <c:pt idx="762">
                  <c:v>4.16</c:v>
                </c:pt>
                <c:pt idx="763">
                  <c:v>6.65</c:v>
                </c:pt>
                <c:pt idx="764">
                  <c:v>3.8</c:v>
                </c:pt>
                <c:pt idx="765">
                  <c:v>6.44</c:v>
                </c:pt>
                <c:pt idx="766">
                  <c:v>10.62</c:v>
                </c:pt>
                <c:pt idx="767">
                  <c:v>10.7</c:v>
                </c:pt>
                <c:pt idx="768">
                  <c:v>15.22</c:v>
                </c:pt>
                <c:pt idx="769">
                  <c:v>12.66</c:v>
                </c:pt>
                <c:pt idx="770">
                  <c:v>15.67</c:v>
                </c:pt>
                <c:pt idx="771">
                  <c:v>10.06</c:v>
                </c:pt>
                <c:pt idx="772">
                  <c:v>14.38</c:v>
                </c:pt>
                <c:pt idx="773">
                  <c:v>9.24</c:v>
                </c:pt>
                <c:pt idx="774">
                  <c:v>10.75</c:v>
                </c:pt>
                <c:pt idx="775">
                  <c:v>12.63</c:v>
                </c:pt>
                <c:pt idx="776">
                  <c:v>13.06</c:v>
                </c:pt>
                <c:pt idx="777">
                  <c:v>14.79</c:v>
                </c:pt>
                <c:pt idx="778">
                  <c:v>19.63</c:v>
                </c:pt>
                <c:pt idx="779">
                  <c:v>21.48</c:v>
                </c:pt>
                <c:pt idx="780">
                  <c:v>21.03</c:v>
                </c:pt>
                <c:pt idx="781">
                  <c:v>11.27</c:v>
                </c:pt>
                <c:pt idx="782">
                  <c:v>10.96</c:v>
                </c:pt>
                <c:pt idx="783">
                  <c:v>16.760000000000002</c:v>
                </c:pt>
                <c:pt idx="784">
                  <c:v>14.63</c:v>
                </c:pt>
                <c:pt idx="785">
                  <c:v>15.51</c:v>
                </c:pt>
                <c:pt idx="786">
                  <c:v>19.670000000000002</c:v>
                </c:pt>
                <c:pt idx="787">
                  <c:v>11.1</c:v>
                </c:pt>
                <c:pt idx="788">
                  <c:v>2.4900000000000002</c:v>
                </c:pt>
                <c:pt idx="789">
                  <c:v>6.66</c:v>
                </c:pt>
                <c:pt idx="790">
                  <c:v>8.26</c:v>
                </c:pt>
                <c:pt idx="791">
                  <c:v>14.46</c:v>
                </c:pt>
                <c:pt idx="792">
                  <c:v>13.14</c:v>
                </c:pt>
                <c:pt idx="793">
                  <c:v>10.27</c:v>
                </c:pt>
                <c:pt idx="794">
                  <c:v>7.67</c:v>
                </c:pt>
                <c:pt idx="795">
                  <c:v>8.81</c:v>
                </c:pt>
                <c:pt idx="796">
                  <c:v>8.83</c:v>
                </c:pt>
                <c:pt idx="797">
                  <c:v>4.8099999999999996</c:v>
                </c:pt>
                <c:pt idx="798">
                  <c:v>2.63</c:v>
                </c:pt>
                <c:pt idx="799">
                  <c:v>-6.43</c:v>
                </c:pt>
                <c:pt idx="800">
                  <c:v>-7.48</c:v>
                </c:pt>
                <c:pt idx="801">
                  <c:v>-0.33</c:v>
                </c:pt>
                <c:pt idx="802">
                  <c:v>-2.95</c:v>
                </c:pt>
                <c:pt idx="803">
                  <c:v>-6.79</c:v>
                </c:pt>
                <c:pt idx="804">
                  <c:v>-3.78</c:v>
                </c:pt>
                <c:pt idx="805">
                  <c:v>-4.41</c:v>
                </c:pt>
                <c:pt idx="806">
                  <c:v>-8.76</c:v>
                </c:pt>
                <c:pt idx="807">
                  <c:v>-5.6</c:v>
                </c:pt>
                <c:pt idx="808">
                  <c:v>-2.38</c:v>
                </c:pt>
                <c:pt idx="809">
                  <c:v>0.96</c:v>
                </c:pt>
                <c:pt idx="810">
                  <c:v>1.98</c:v>
                </c:pt>
                <c:pt idx="811">
                  <c:v>1.82</c:v>
                </c:pt>
                <c:pt idx="812">
                  <c:v>0.38</c:v>
                </c:pt>
                <c:pt idx="813">
                  <c:v>2.46</c:v>
                </c:pt>
                <c:pt idx="814">
                  <c:v>-0.89</c:v>
                </c:pt>
                <c:pt idx="815">
                  <c:v>2.21</c:v>
                </c:pt>
                <c:pt idx="816">
                  <c:v>1.25</c:v>
                </c:pt>
                <c:pt idx="817">
                  <c:v>-4.25</c:v>
                </c:pt>
                <c:pt idx="818">
                  <c:v>-4.3499999999999996</c:v>
                </c:pt>
                <c:pt idx="819">
                  <c:v>-2.02</c:v>
                </c:pt>
                <c:pt idx="820">
                  <c:v>-3.09</c:v>
                </c:pt>
                <c:pt idx="821">
                  <c:v>-2.89</c:v>
                </c:pt>
                <c:pt idx="822">
                  <c:v>-4.5</c:v>
                </c:pt>
                <c:pt idx="823">
                  <c:v>-7.14</c:v>
                </c:pt>
                <c:pt idx="824">
                  <c:v>-5.1100000000000003</c:v>
                </c:pt>
                <c:pt idx="825">
                  <c:v>-8.2799999999999994</c:v>
                </c:pt>
                <c:pt idx="826">
                  <c:v>-4.66</c:v>
                </c:pt>
                <c:pt idx="827">
                  <c:v>-12.83</c:v>
                </c:pt>
                <c:pt idx="828">
                  <c:v>-3.27</c:v>
                </c:pt>
                <c:pt idx="829">
                  <c:v>2.69</c:v>
                </c:pt>
                <c:pt idx="830">
                  <c:v>6.76</c:v>
                </c:pt>
                <c:pt idx="831">
                  <c:v>3.3</c:v>
                </c:pt>
                <c:pt idx="832">
                  <c:v>3.63</c:v>
                </c:pt>
                <c:pt idx="833">
                  <c:v>7.55</c:v>
                </c:pt>
                <c:pt idx="834">
                  <c:v>8.7200000000000006</c:v>
                </c:pt>
                <c:pt idx="835">
                  <c:v>6.93</c:v>
                </c:pt>
                <c:pt idx="836">
                  <c:v>3.36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BF-43DC-89D0-24653FB75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976864"/>
        <c:axId val="750672768"/>
      </c:scatterChart>
      <c:valAx>
        <c:axId val="558976864"/>
        <c:scaling>
          <c:orientation val="maxMin"/>
          <c:max val="2013"/>
          <c:min val="199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672768"/>
        <c:crossesAt val="-100"/>
        <c:crossBetween val="midCat"/>
        <c:majorUnit val="1"/>
      </c:valAx>
      <c:valAx>
        <c:axId val="75067276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976864"/>
        <c:crosses val="autoZero"/>
        <c:crossBetween val="midCat"/>
      </c:valAx>
      <c:spPr>
        <a:noFill/>
        <a:ln>
          <a:solidFill>
            <a:schemeClr val="accent1">
              <a:alpha val="75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accent1">
          <a:alpha val="41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b="0" i="0">
                <a:latin typeface="Helvetica Light"/>
                <a:cs typeface="Helvetica Light"/>
              </a:defRPr>
            </a:pPr>
            <a:r>
              <a:rPr lang="en-US" b="0" i="0">
                <a:latin typeface="Helvetica Light"/>
                <a:cs typeface="Helvetica Light"/>
              </a:rPr>
              <a:t>d13C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3161270796683457E-2"/>
          <c:y val="0.20266082385454284"/>
          <c:w val="0.83643315157613907"/>
          <c:h val="0.73050008252730569"/>
        </c:manualLayout>
      </c:layout>
      <c:scatterChart>
        <c:scatterStyle val="smoothMarker"/>
        <c:varyColors val="0"/>
        <c:ser>
          <c:idx val="0"/>
          <c:order val="0"/>
          <c:trendline>
            <c:spPr>
              <a:ln w="25400"/>
            </c:spPr>
            <c:trendlineType val="movingAvg"/>
            <c:period val="6"/>
            <c:dispRSqr val="0"/>
            <c:dispEq val="0"/>
          </c:trendline>
          <c:yVal>
            <c:numRef>
              <c:f>Samples!$D$3:$D$122</c:f>
              <c:numCache>
                <c:formatCode>0.00</c:formatCode>
                <c:ptCount val="120"/>
                <c:pt idx="0">
                  <c:v>-1.4828744</c:v>
                </c:pt>
                <c:pt idx="1">
                  <c:v>-1.6936872000000001</c:v>
                </c:pt>
                <c:pt idx="2">
                  <c:v>-2.4126384000000001</c:v>
                </c:pt>
                <c:pt idx="3">
                  <c:v>-1.8537855999999999</c:v>
                </c:pt>
                <c:pt idx="4">
                  <c:v>-2.2237024000000001</c:v>
                </c:pt>
                <c:pt idx="5">
                  <c:v>-2.0457047999999998</c:v>
                </c:pt>
                <c:pt idx="6">
                  <c:v>-1.9501303999999999</c:v>
                </c:pt>
                <c:pt idx="7">
                  <c:v>-1.5186728</c:v>
                </c:pt>
                <c:pt idx="8">
                  <c:v>-1.6499336</c:v>
                </c:pt>
                <c:pt idx="9">
                  <c:v>-1.914444</c:v>
                </c:pt>
                <c:pt idx="10">
                  <c:v>-2.5687592000000001</c:v>
                </c:pt>
                <c:pt idx="11">
                  <c:v>-2.3847952000000001</c:v>
                </c:pt>
                <c:pt idx="12">
                  <c:v>-2.9466312000000001</c:v>
                </c:pt>
                <c:pt idx="13">
                  <c:v>-3.2141248</c:v>
                </c:pt>
                <c:pt idx="14">
                  <c:v>-2.2187303999999997</c:v>
                </c:pt>
                <c:pt idx="15">
                  <c:v>-1.9621751999999999</c:v>
                </c:pt>
                <c:pt idx="16">
                  <c:v>-2.1063631999999997</c:v>
                </c:pt>
                <c:pt idx="17">
                  <c:v>-2.5588151999999997</c:v>
                </c:pt>
                <c:pt idx="18">
                  <c:v>-2.6393616</c:v>
                </c:pt>
                <c:pt idx="19">
                  <c:v>-2.9317151999999997</c:v>
                </c:pt>
                <c:pt idx="20">
                  <c:v>-2.4553976</c:v>
                </c:pt>
                <c:pt idx="21">
                  <c:v>-1.4948072000000001</c:v>
                </c:pt>
                <c:pt idx="22">
                  <c:v>-1.7652840000000001</c:v>
                </c:pt>
                <c:pt idx="23">
                  <c:v>-2.7089696000000001</c:v>
                </c:pt>
                <c:pt idx="24">
                  <c:v>-2.7626672000000001</c:v>
                </c:pt>
                <c:pt idx="25">
                  <c:v>-2.5379328000000001</c:v>
                </c:pt>
                <c:pt idx="26">
                  <c:v>-1.6539112</c:v>
                </c:pt>
                <c:pt idx="27">
                  <c:v>-1.3197927999999999</c:v>
                </c:pt>
                <c:pt idx="28">
                  <c:v>-2.3102152</c:v>
                </c:pt>
                <c:pt idx="29">
                  <c:v>-1.1010248</c:v>
                </c:pt>
                <c:pt idx="30">
                  <c:v>-0.90115040000000002</c:v>
                </c:pt>
                <c:pt idx="31">
                  <c:v>-1.625956</c:v>
                </c:pt>
                <c:pt idx="32">
                  <c:v>-2.1848087999999999</c:v>
                </c:pt>
                <c:pt idx="33">
                  <c:v>-2.9982839999999995</c:v>
                </c:pt>
                <c:pt idx="34">
                  <c:v>-2.65516</c:v>
                </c:pt>
                <c:pt idx="35">
                  <c:v>-2.7526671999999999</c:v>
                </c:pt>
                <c:pt idx="36">
                  <c:v>-2.9704407999999995</c:v>
                </c:pt>
                <c:pt idx="37">
                  <c:v>-3.0649087999999995</c:v>
                </c:pt>
                <c:pt idx="38">
                  <c:v>-2.2792767999999999</c:v>
                </c:pt>
                <c:pt idx="39">
                  <c:v>-2.3887167999999996</c:v>
                </c:pt>
                <c:pt idx="40">
                  <c:v>-2.3469519999999999</c:v>
                </c:pt>
                <c:pt idx="41">
                  <c:v>-1.9979176000000001</c:v>
                </c:pt>
                <c:pt idx="42">
                  <c:v>-2.5040671999999997</c:v>
                </c:pt>
                <c:pt idx="43">
                  <c:v>-2.6542215999999996</c:v>
                </c:pt>
                <c:pt idx="44">
                  <c:v>-2.7059303999999993</c:v>
                </c:pt>
                <c:pt idx="45">
                  <c:v>-2.2196687999999996</c:v>
                </c:pt>
                <c:pt idx="46">
                  <c:v>-2.2265735999999996</c:v>
                </c:pt>
                <c:pt idx="47">
                  <c:v>-2.3290527999999995</c:v>
                </c:pt>
                <c:pt idx="48">
                  <c:v>-2.3012095999999995</c:v>
                </c:pt>
                <c:pt idx="49">
                  <c:v>-2.6283671999999996</c:v>
                </c:pt>
                <c:pt idx="50">
                  <c:v>-2.5617423999999995</c:v>
                </c:pt>
                <c:pt idx="51">
                  <c:v>-2.8232695999999997</c:v>
                </c:pt>
                <c:pt idx="52">
                  <c:v>-3.0659031999999997</c:v>
                </c:pt>
                <c:pt idx="53">
                  <c:v>-2.7745439999999997</c:v>
                </c:pt>
                <c:pt idx="54">
                  <c:v>-2.3867279999999997</c:v>
                </c:pt>
                <c:pt idx="55">
                  <c:v>-1.9810127999999998</c:v>
                </c:pt>
                <c:pt idx="56">
                  <c:v>-1.8368247999999998</c:v>
                </c:pt>
                <c:pt idx="57">
                  <c:v>-2.1381279999999996</c:v>
                </c:pt>
                <c:pt idx="58">
                  <c:v>-2.1719375999999997</c:v>
                </c:pt>
                <c:pt idx="59">
                  <c:v>-2.6581991999999994</c:v>
                </c:pt>
                <c:pt idx="60">
                  <c:v>-2.7118407999999996</c:v>
                </c:pt>
                <c:pt idx="61">
                  <c:v>-2.4831847999999996</c:v>
                </c:pt>
                <c:pt idx="62">
                  <c:v>-1.9570911999999998</c:v>
                </c:pt>
                <c:pt idx="63">
                  <c:v>-1.2173136</c:v>
                </c:pt>
                <c:pt idx="64">
                  <c:v>-2.5259439999999995</c:v>
                </c:pt>
                <c:pt idx="65">
                  <c:v>-2.5040671999999997</c:v>
                </c:pt>
                <c:pt idx="66">
                  <c:v>-2.9425975999999996</c:v>
                </c:pt>
                <c:pt idx="67">
                  <c:v>-2.2107191999999998</c:v>
                </c:pt>
                <c:pt idx="68">
                  <c:v>-2.3319800000000002</c:v>
                </c:pt>
                <c:pt idx="69">
                  <c:v>-2.0973576</c:v>
                </c:pt>
                <c:pt idx="70">
                  <c:v>-1.8129591999999999</c:v>
                </c:pt>
                <c:pt idx="71">
                  <c:v>-2.4095991999999993</c:v>
                </c:pt>
                <c:pt idx="72">
                  <c:v>-3.4616743999999997</c:v>
                </c:pt>
                <c:pt idx="73">
                  <c:v>-2.5010839999999996</c:v>
                </c:pt>
                <c:pt idx="74">
                  <c:v>-2.3022039999999997</c:v>
                </c:pt>
                <c:pt idx="75">
                  <c:v>-1.7890936</c:v>
                </c:pt>
                <c:pt idx="76">
                  <c:v>-1.9491919999999998</c:v>
                </c:pt>
                <c:pt idx="77">
                  <c:v>-2.4105935999999999</c:v>
                </c:pt>
                <c:pt idx="78">
                  <c:v>-2.4592631999999996</c:v>
                </c:pt>
                <c:pt idx="79">
                  <c:v>-2.5706919999999998</c:v>
                </c:pt>
                <c:pt idx="80">
                  <c:v>-1.9581416</c:v>
                </c:pt>
                <c:pt idx="81">
                  <c:v>-2.1759151999999995</c:v>
                </c:pt>
                <c:pt idx="82">
                  <c:v>-2.2962375999999995</c:v>
                </c:pt>
                <c:pt idx="83">
                  <c:v>-2.2644167999999998</c:v>
                </c:pt>
                <c:pt idx="84">
                  <c:v>-2.2703831999999999</c:v>
                </c:pt>
                <c:pt idx="85">
                  <c:v>-1.9949344</c:v>
                </c:pt>
                <c:pt idx="86">
                  <c:v>-1.5693311999999999</c:v>
                </c:pt>
                <c:pt idx="87">
                  <c:v>-1.9114047999999999</c:v>
                </c:pt>
                <c:pt idx="88">
                  <c:v>-1.9879736000000001</c:v>
                </c:pt>
                <c:pt idx="89">
                  <c:v>-1.9909568</c:v>
                </c:pt>
                <c:pt idx="90">
                  <c:v>-2.2056912</c:v>
                </c:pt>
                <c:pt idx="91">
                  <c:v>-2.1411112000000001</c:v>
                </c:pt>
                <c:pt idx="92">
                  <c:v>-2.0535479999999997</c:v>
                </c:pt>
                <c:pt idx="93">
                  <c:v>-1.7035752</c:v>
                </c:pt>
                <c:pt idx="94">
                  <c:v>-1.5216000000000001</c:v>
                </c:pt>
                <c:pt idx="95">
                  <c:v>-1.5692752000000001</c:v>
                </c:pt>
                <c:pt idx="96">
                  <c:v>-2.3986047999999998</c:v>
                </c:pt>
                <c:pt idx="97">
                  <c:v>-2.09</c:v>
                </c:pt>
                <c:pt idx="98">
                  <c:v>-2.1152008000000002</c:v>
                </c:pt>
                <c:pt idx="99">
                  <c:v>-1.75</c:v>
                </c:pt>
                <c:pt idx="100">
                  <c:v>-1.6726927999999999</c:v>
                </c:pt>
                <c:pt idx="101">
                  <c:v>-1.7</c:v>
                </c:pt>
                <c:pt idx="102">
                  <c:v>-1.97</c:v>
                </c:pt>
                <c:pt idx="103">
                  <c:v>-2.2832543999999997</c:v>
                </c:pt>
                <c:pt idx="104">
                  <c:v>-2.1062512</c:v>
                </c:pt>
                <c:pt idx="105">
                  <c:v>-1.7810823999999998</c:v>
                </c:pt>
                <c:pt idx="106">
                  <c:v>-1.8327912</c:v>
                </c:pt>
                <c:pt idx="107">
                  <c:v>-1.6567823999999998</c:v>
                </c:pt>
                <c:pt idx="108">
                  <c:v>-1.571264</c:v>
                </c:pt>
                <c:pt idx="109">
                  <c:v>-1.72</c:v>
                </c:pt>
                <c:pt idx="112">
                  <c:v>-1.6</c:v>
                </c:pt>
                <c:pt idx="113">
                  <c:v>-1.5384487999999998</c:v>
                </c:pt>
                <c:pt idx="114">
                  <c:v>-1.42</c:v>
                </c:pt>
                <c:pt idx="115">
                  <c:v>-2.0893463999999997</c:v>
                </c:pt>
                <c:pt idx="116">
                  <c:v>-2.2235904</c:v>
                </c:pt>
                <c:pt idx="117">
                  <c:v>-2.3449072000000002</c:v>
                </c:pt>
                <c:pt idx="118">
                  <c:v>-1.95</c:v>
                </c:pt>
                <c:pt idx="119">
                  <c:v>-1.9023991999999998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F1-46C2-875A-A666F2D41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404520"/>
        <c:axId val="764404912"/>
      </c:scatterChart>
      <c:valAx>
        <c:axId val="764404520"/>
        <c:scaling>
          <c:orientation val="minMax"/>
          <c:max val="120"/>
        </c:scaling>
        <c:delete val="0"/>
        <c:axPos val="t"/>
        <c:majorTickMark val="out"/>
        <c:minorTickMark val="none"/>
        <c:tickLblPos val="high"/>
        <c:txPr>
          <a:bodyPr/>
          <a:lstStyle/>
          <a:p>
            <a:pPr>
              <a:defRPr b="0" i="0">
                <a:latin typeface="Helvetica Light"/>
                <a:cs typeface="Helvetica Light"/>
              </a:defRPr>
            </a:pPr>
            <a:endParaRPr lang="en-US"/>
          </a:p>
        </c:txPr>
        <c:crossAx val="764404912"/>
        <c:crosses val="autoZero"/>
        <c:crossBetween val="midCat"/>
        <c:majorUnit val="6"/>
        <c:minorUnit val="3"/>
      </c:valAx>
      <c:valAx>
        <c:axId val="764404912"/>
        <c:scaling>
          <c:orientation val="maxMin"/>
          <c:max val="-0.5"/>
          <c:min val="-3.5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b="0" i="0">
                <a:latin typeface="Helvetica Light"/>
                <a:cs typeface="Helvetica Light"/>
              </a:defRPr>
            </a:pPr>
            <a:endParaRPr lang="en-US"/>
          </a:p>
        </c:txPr>
        <c:crossAx val="764404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Samples!$AD$3:$AD$122</c:f>
              <c:numCache>
                <c:formatCode>0.00</c:formatCode>
                <c:ptCount val="120"/>
                <c:pt idx="0">
                  <c:v>-1.4828744</c:v>
                </c:pt>
                <c:pt idx="1">
                  <c:v>-1.6936872000000001</c:v>
                </c:pt>
                <c:pt idx="2">
                  <c:v>-2.4126384000000001</c:v>
                </c:pt>
                <c:pt idx="3">
                  <c:v>-1.8537855999999999</c:v>
                </c:pt>
                <c:pt idx="4">
                  <c:v>-2.2237024000000001</c:v>
                </c:pt>
                <c:pt idx="5">
                  <c:v>-2.0457047999999998</c:v>
                </c:pt>
                <c:pt idx="6">
                  <c:v>-1.9501303999999999</c:v>
                </c:pt>
                <c:pt idx="7">
                  <c:v>-1.5186728</c:v>
                </c:pt>
                <c:pt idx="8">
                  <c:v>-1.6499336</c:v>
                </c:pt>
                <c:pt idx="9">
                  <c:v>-1.914444</c:v>
                </c:pt>
                <c:pt idx="10">
                  <c:v>-2.5687592000000001</c:v>
                </c:pt>
                <c:pt idx="11">
                  <c:v>-2.3847952000000001</c:v>
                </c:pt>
                <c:pt idx="12">
                  <c:v>-2.9466312000000001</c:v>
                </c:pt>
                <c:pt idx="13">
                  <c:v>-3.2141248</c:v>
                </c:pt>
                <c:pt idx="14">
                  <c:v>-2.2187303999999997</c:v>
                </c:pt>
                <c:pt idx="15">
                  <c:v>-1.9621751999999999</c:v>
                </c:pt>
                <c:pt idx="16">
                  <c:v>-2.1063631999999997</c:v>
                </c:pt>
                <c:pt idx="17">
                  <c:v>-2.5588151999999997</c:v>
                </c:pt>
                <c:pt idx="18">
                  <c:v>-2.6393616</c:v>
                </c:pt>
                <c:pt idx="19">
                  <c:v>-2.9317151999999997</c:v>
                </c:pt>
                <c:pt idx="20">
                  <c:v>-2.4553976</c:v>
                </c:pt>
                <c:pt idx="21">
                  <c:v>-1.4948072000000001</c:v>
                </c:pt>
                <c:pt idx="22">
                  <c:v>-1.7652840000000001</c:v>
                </c:pt>
                <c:pt idx="23">
                  <c:v>-2.7089696000000001</c:v>
                </c:pt>
                <c:pt idx="24">
                  <c:v>-2.7626672000000001</c:v>
                </c:pt>
                <c:pt idx="25">
                  <c:v>-2.5379328000000001</c:v>
                </c:pt>
                <c:pt idx="26">
                  <c:v>-1.6539112</c:v>
                </c:pt>
                <c:pt idx="27">
                  <c:v>-1.3197927999999999</c:v>
                </c:pt>
                <c:pt idx="28">
                  <c:v>-2.3102152</c:v>
                </c:pt>
                <c:pt idx="29">
                  <c:v>-1.1010248</c:v>
                </c:pt>
                <c:pt idx="30">
                  <c:v>-0.90115040000000002</c:v>
                </c:pt>
                <c:pt idx="31">
                  <c:v>-1.625956</c:v>
                </c:pt>
                <c:pt idx="32">
                  <c:v>-2.1848087999999999</c:v>
                </c:pt>
                <c:pt idx="33">
                  <c:v>-2.9982839999999995</c:v>
                </c:pt>
                <c:pt idx="34">
                  <c:v>-2.65516</c:v>
                </c:pt>
                <c:pt idx="35">
                  <c:v>-2.7526671999999999</c:v>
                </c:pt>
                <c:pt idx="36">
                  <c:v>-2.9704407999999995</c:v>
                </c:pt>
                <c:pt idx="37">
                  <c:v>-3.0649087999999995</c:v>
                </c:pt>
                <c:pt idx="38">
                  <c:v>-2.2792767999999999</c:v>
                </c:pt>
                <c:pt idx="39">
                  <c:v>-2.3887167999999996</c:v>
                </c:pt>
                <c:pt idx="40">
                  <c:v>-2.3469519999999999</c:v>
                </c:pt>
                <c:pt idx="41">
                  <c:v>-1.9979176000000001</c:v>
                </c:pt>
                <c:pt idx="42">
                  <c:v>-2.5040671999999997</c:v>
                </c:pt>
                <c:pt idx="43">
                  <c:v>-2.6542215999999996</c:v>
                </c:pt>
                <c:pt idx="44">
                  <c:v>-2.7059303999999993</c:v>
                </c:pt>
                <c:pt idx="45">
                  <c:v>-2.2196687999999996</c:v>
                </c:pt>
                <c:pt idx="46">
                  <c:v>-2.2265735999999996</c:v>
                </c:pt>
                <c:pt idx="47">
                  <c:v>-2.3290527999999995</c:v>
                </c:pt>
                <c:pt idx="48">
                  <c:v>-2.3012095999999995</c:v>
                </c:pt>
                <c:pt idx="49">
                  <c:v>-2.6283671999999996</c:v>
                </c:pt>
                <c:pt idx="50">
                  <c:v>-2.5617423999999995</c:v>
                </c:pt>
                <c:pt idx="51">
                  <c:v>-2.8232695999999997</c:v>
                </c:pt>
                <c:pt idx="52">
                  <c:v>-3.0659031999999997</c:v>
                </c:pt>
                <c:pt idx="53">
                  <c:v>-2.7745439999999997</c:v>
                </c:pt>
                <c:pt idx="54">
                  <c:v>-2.3867279999999997</c:v>
                </c:pt>
                <c:pt idx="55">
                  <c:v>-1.9810127999999998</c:v>
                </c:pt>
                <c:pt idx="56">
                  <c:v>-1.8368247999999998</c:v>
                </c:pt>
                <c:pt idx="57">
                  <c:v>-2.1381279999999996</c:v>
                </c:pt>
                <c:pt idx="58">
                  <c:v>-2.1719375999999997</c:v>
                </c:pt>
                <c:pt idx="59">
                  <c:v>-2.6581991999999994</c:v>
                </c:pt>
                <c:pt idx="60">
                  <c:v>-2.7118407999999996</c:v>
                </c:pt>
                <c:pt idx="61">
                  <c:v>-2.4831847999999996</c:v>
                </c:pt>
                <c:pt idx="62">
                  <c:v>-1.9570911999999998</c:v>
                </c:pt>
                <c:pt idx="63">
                  <c:v>-1.2173136</c:v>
                </c:pt>
                <c:pt idx="64">
                  <c:v>-2.5259439999999995</c:v>
                </c:pt>
                <c:pt idx="65">
                  <c:v>-2.5040671999999997</c:v>
                </c:pt>
                <c:pt idx="66">
                  <c:v>-2.9425975999999996</c:v>
                </c:pt>
                <c:pt idx="67">
                  <c:v>-2.2107191999999998</c:v>
                </c:pt>
                <c:pt idx="68">
                  <c:v>-2.3319800000000002</c:v>
                </c:pt>
                <c:pt idx="69">
                  <c:v>-2.0973576</c:v>
                </c:pt>
                <c:pt idx="70">
                  <c:v>-1.8129591999999999</c:v>
                </c:pt>
                <c:pt idx="71">
                  <c:v>-2.4095991999999993</c:v>
                </c:pt>
                <c:pt idx="72">
                  <c:v>-3.4616743999999997</c:v>
                </c:pt>
                <c:pt idx="73">
                  <c:v>-2.5010839999999996</c:v>
                </c:pt>
                <c:pt idx="74">
                  <c:v>-2.3022039999999997</c:v>
                </c:pt>
                <c:pt idx="75">
                  <c:v>-1.7890936</c:v>
                </c:pt>
                <c:pt idx="76">
                  <c:v>-1.9491919999999998</c:v>
                </c:pt>
                <c:pt idx="77">
                  <c:v>-2.4105935999999999</c:v>
                </c:pt>
                <c:pt idx="78">
                  <c:v>-2.4592631999999996</c:v>
                </c:pt>
                <c:pt idx="79">
                  <c:v>-2.5706919999999998</c:v>
                </c:pt>
                <c:pt idx="80">
                  <c:v>-1.9581416</c:v>
                </c:pt>
                <c:pt idx="81">
                  <c:v>-2.1759151999999995</c:v>
                </c:pt>
                <c:pt idx="82">
                  <c:v>-2.2962375999999995</c:v>
                </c:pt>
                <c:pt idx="83">
                  <c:v>-2.2644167999999998</c:v>
                </c:pt>
                <c:pt idx="84">
                  <c:v>-2.2703831999999999</c:v>
                </c:pt>
                <c:pt idx="85">
                  <c:v>-1.9949344</c:v>
                </c:pt>
                <c:pt idx="86">
                  <c:v>-1.5693311999999999</c:v>
                </c:pt>
                <c:pt idx="87">
                  <c:v>-1.9114047999999999</c:v>
                </c:pt>
                <c:pt idx="88">
                  <c:v>-1.9879736000000001</c:v>
                </c:pt>
                <c:pt idx="89">
                  <c:v>-1.9909568</c:v>
                </c:pt>
                <c:pt idx="90">
                  <c:v>-2.2056912</c:v>
                </c:pt>
                <c:pt idx="91">
                  <c:v>-2.1411112000000001</c:v>
                </c:pt>
                <c:pt idx="92">
                  <c:v>-2.0535479999999997</c:v>
                </c:pt>
                <c:pt idx="93">
                  <c:v>-1.7035752</c:v>
                </c:pt>
                <c:pt idx="94">
                  <c:v>-1.5216000000000001</c:v>
                </c:pt>
                <c:pt idx="95">
                  <c:v>-1.5692752000000001</c:v>
                </c:pt>
                <c:pt idx="96">
                  <c:v>-2.3986047999999998</c:v>
                </c:pt>
                <c:pt idx="97">
                  <c:v>-2.09</c:v>
                </c:pt>
                <c:pt idx="98">
                  <c:v>-2.1152008000000002</c:v>
                </c:pt>
                <c:pt idx="99">
                  <c:v>-1.75</c:v>
                </c:pt>
                <c:pt idx="100">
                  <c:v>-1.6726927999999999</c:v>
                </c:pt>
                <c:pt idx="101">
                  <c:v>-1.7</c:v>
                </c:pt>
                <c:pt idx="102">
                  <c:v>-1.97</c:v>
                </c:pt>
                <c:pt idx="103">
                  <c:v>-2.2832543999999997</c:v>
                </c:pt>
                <c:pt idx="104">
                  <c:v>-2.1062512</c:v>
                </c:pt>
                <c:pt idx="105">
                  <c:v>-1.7810823999999998</c:v>
                </c:pt>
                <c:pt idx="106">
                  <c:v>-1.8327912</c:v>
                </c:pt>
                <c:pt idx="107">
                  <c:v>-1.6567823999999998</c:v>
                </c:pt>
                <c:pt idx="108">
                  <c:v>-1.571264</c:v>
                </c:pt>
                <c:pt idx="109">
                  <c:v>-1.72</c:v>
                </c:pt>
                <c:pt idx="112">
                  <c:v>-1.6</c:v>
                </c:pt>
                <c:pt idx="113">
                  <c:v>-1.5384487999999998</c:v>
                </c:pt>
                <c:pt idx="114">
                  <c:v>-1.42</c:v>
                </c:pt>
                <c:pt idx="115">
                  <c:v>-2.0893463999999997</c:v>
                </c:pt>
                <c:pt idx="116">
                  <c:v>-2.2235904</c:v>
                </c:pt>
                <c:pt idx="117">
                  <c:v>-2.3449072000000002</c:v>
                </c:pt>
                <c:pt idx="118">
                  <c:v>-1.95</c:v>
                </c:pt>
                <c:pt idx="119">
                  <c:v>-1.9023991999999998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34-C741-AE4A-577B3A846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251056"/>
        <c:axId val="399056320"/>
      </c:scatterChart>
      <c:valAx>
        <c:axId val="39925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056320"/>
        <c:crosses val="autoZero"/>
        <c:crossBetween val="midCat"/>
      </c:valAx>
      <c:valAx>
        <c:axId val="39905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25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Samples!$AC$3:$AC$122</c:f>
              <c:numCache>
                <c:formatCode>General</c:formatCode>
                <c:ptCount val="120"/>
                <c:pt idx="0">
                  <c:v>2012</c:v>
                </c:pt>
                <c:pt idx="1">
                  <c:v>2011.8571428571429</c:v>
                </c:pt>
                <c:pt idx="2">
                  <c:v>2011.7142857142858</c:v>
                </c:pt>
                <c:pt idx="3">
                  <c:v>2011.5714285714287</c:v>
                </c:pt>
                <c:pt idx="4">
                  <c:v>2011.4285714285716</c:v>
                </c:pt>
                <c:pt idx="5">
                  <c:v>2011.2857142857144</c:v>
                </c:pt>
                <c:pt idx="6">
                  <c:v>2011.1428571428573</c:v>
                </c:pt>
                <c:pt idx="7">
                  <c:v>2011</c:v>
                </c:pt>
                <c:pt idx="8">
                  <c:v>2010.75</c:v>
                </c:pt>
                <c:pt idx="9">
                  <c:v>2010.5</c:v>
                </c:pt>
                <c:pt idx="10">
                  <c:v>2010.25</c:v>
                </c:pt>
                <c:pt idx="11">
                  <c:v>2010</c:v>
                </c:pt>
                <c:pt idx="12">
                  <c:v>2009.8888888888889</c:v>
                </c:pt>
                <c:pt idx="13">
                  <c:v>2009.7777777777778</c:v>
                </c:pt>
                <c:pt idx="14">
                  <c:v>2009.6666666666667</c:v>
                </c:pt>
                <c:pt idx="15">
                  <c:v>2009.5555555555557</c:v>
                </c:pt>
                <c:pt idx="16">
                  <c:v>2009.4444444444446</c:v>
                </c:pt>
                <c:pt idx="17">
                  <c:v>2009.3333333333335</c:v>
                </c:pt>
                <c:pt idx="18">
                  <c:v>2009.2222222222224</c:v>
                </c:pt>
                <c:pt idx="19">
                  <c:v>2009.1111111111113</c:v>
                </c:pt>
                <c:pt idx="20">
                  <c:v>2009</c:v>
                </c:pt>
                <c:pt idx="21">
                  <c:v>2008.8</c:v>
                </c:pt>
                <c:pt idx="22">
                  <c:v>2008.6</c:v>
                </c:pt>
                <c:pt idx="23">
                  <c:v>2008.3999999999999</c:v>
                </c:pt>
                <c:pt idx="24">
                  <c:v>2008.1999999999998</c:v>
                </c:pt>
                <c:pt idx="25">
                  <c:v>2008</c:v>
                </c:pt>
                <c:pt idx="26">
                  <c:v>2007.8333333333333</c:v>
                </c:pt>
                <c:pt idx="27">
                  <c:v>2007.6666666666665</c:v>
                </c:pt>
                <c:pt idx="28">
                  <c:v>2007.5</c:v>
                </c:pt>
                <c:pt idx="29">
                  <c:v>2007.45</c:v>
                </c:pt>
                <c:pt idx="30">
                  <c:v>2007.4</c:v>
                </c:pt>
                <c:pt idx="31">
                  <c:v>2007.2</c:v>
                </c:pt>
                <c:pt idx="32">
                  <c:v>2007.1</c:v>
                </c:pt>
                <c:pt idx="33">
                  <c:v>2007</c:v>
                </c:pt>
                <c:pt idx="34">
                  <c:v>2006.8333333333333</c:v>
                </c:pt>
                <c:pt idx="35">
                  <c:v>2006.6666666666665</c:v>
                </c:pt>
                <c:pt idx="36">
                  <c:v>2006.4999999999998</c:v>
                </c:pt>
                <c:pt idx="37">
                  <c:v>2006.333333333333</c:v>
                </c:pt>
                <c:pt idx="38">
                  <c:v>2006.1666666666663</c:v>
                </c:pt>
                <c:pt idx="39">
                  <c:v>2006</c:v>
                </c:pt>
                <c:pt idx="40">
                  <c:v>2005.8571428571429</c:v>
                </c:pt>
                <c:pt idx="41">
                  <c:v>2005.7142857142858</c:v>
                </c:pt>
                <c:pt idx="42">
                  <c:v>2005.5714285714287</c:v>
                </c:pt>
                <c:pt idx="43">
                  <c:v>2005.4285714285716</c:v>
                </c:pt>
                <c:pt idx="44">
                  <c:v>2005.2857142857144</c:v>
                </c:pt>
                <c:pt idx="45">
                  <c:v>2005.1428571428573</c:v>
                </c:pt>
                <c:pt idx="46">
                  <c:v>2005</c:v>
                </c:pt>
                <c:pt idx="47">
                  <c:v>2004.8571428571429</c:v>
                </c:pt>
                <c:pt idx="48">
                  <c:v>2004.7142857142858</c:v>
                </c:pt>
                <c:pt idx="49">
                  <c:v>2004.5714285714287</c:v>
                </c:pt>
                <c:pt idx="50">
                  <c:v>2004.4285714285716</c:v>
                </c:pt>
                <c:pt idx="51">
                  <c:v>2004.2857142857144</c:v>
                </c:pt>
                <c:pt idx="52">
                  <c:v>2004.1428571428573</c:v>
                </c:pt>
                <c:pt idx="53">
                  <c:v>2004</c:v>
                </c:pt>
                <c:pt idx="54">
                  <c:v>2003.875</c:v>
                </c:pt>
                <c:pt idx="55">
                  <c:v>2003.75</c:v>
                </c:pt>
                <c:pt idx="56">
                  <c:v>2003.625</c:v>
                </c:pt>
                <c:pt idx="57">
                  <c:v>2003.5</c:v>
                </c:pt>
                <c:pt idx="58">
                  <c:v>2003.375</c:v>
                </c:pt>
                <c:pt idx="59">
                  <c:v>2003.25</c:v>
                </c:pt>
                <c:pt idx="60">
                  <c:v>2003.125</c:v>
                </c:pt>
                <c:pt idx="61">
                  <c:v>2003</c:v>
                </c:pt>
                <c:pt idx="62">
                  <c:v>2002.8571428571429</c:v>
                </c:pt>
                <c:pt idx="63">
                  <c:v>2002.7142857142858</c:v>
                </c:pt>
                <c:pt idx="64">
                  <c:v>2002.5714285714287</c:v>
                </c:pt>
                <c:pt idx="65">
                  <c:v>2002.4285714285716</c:v>
                </c:pt>
                <c:pt idx="66">
                  <c:v>2002.2857142857144</c:v>
                </c:pt>
                <c:pt idx="67">
                  <c:v>2002.1428571428573</c:v>
                </c:pt>
                <c:pt idx="68">
                  <c:v>2002</c:v>
                </c:pt>
                <c:pt idx="69">
                  <c:v>2001.8</c:v>
                </c:pt>
                <c:pt idx="70">
                  <c:v>2001.6</c:v>
                </c:pt>
                <c:pt idx="71">
                  <c:v>2001.3999999999999</c:v>
                </c:pt>
                <c:pt idx="72">
                  <c:v>2001.1999999999998</c:v>
                </c:pt>
                <c:pt idx="73">
                  <c:v>2001</c:v>
                </c:pt>
                <c:pt idx="74">
                  <c:v>2000.8</c:v>
                </c:pt>
                <c:pt idx="75">
                  <c:v>2000.6</c:v>
                </c:pt>
                <c:pt idx="76">
                  <c:v>2000.3999999999999</c:v>
                </c:pt>
                <c:pt idx="77">
                  <c:v>2000.1999999999998</c:v>
                </c:pt>
                <c:pt idx="78">
                  <c:v>2000</c:v>
                </c:pt>
                <c:pt idx="79">
                  <c:v>1999.8666666666666</c:v>
                </c:pt>
                <c:pt idx="80">
                  <c:v>1999.7333333333331</c:v>
                </c:pt>
                <c:pt idx="81">
                  <c:v>1999.5999999999997</c:v>
                </c:pt>
                <c:pt idx="82">
                  <c:v>1999.4666666666662</c:v>
                </c:pt>
                <c:pt idx="83">
                  <c:v>1999.3333333333328</c:v>
                </c:pt>
                <c:pt idx="84">
                  <c:v>1999.2</c:v>
                </c:pt>
                <c:pt idx="85">
                  <c:v>1998.9555555555555</c:v>
                </c:pt>
                <c:pt idx="86">
                  <c:v>1998.711111111111</c:v>
                </c:pt>
                <c:pt idx="87">
                  <c:v>1998.4666666666665</c:v>
                </c:pt>
                <c:pt idx="88">
                  <c:v>1998.2222222222219</c:v>
                </c:pt>
                <c:pt idx="89">
                  <c:v>1997.9777777777774</c:v>
                </c:pt>
                <c:pt idx="90">
                  <c:v>1997.7333333333329</c:v>
                </c:pt>
                <c:pt idx="91">
                  <c:v>1997.4888888888884</c:v>
                </c:pt>
                <c:pt idx="92">
                  <c:v>1997.2444444444438</c:v>
                </c:pt>
                <c:pt idx="93">
                  <c:v>1997</c:v>
                </c:pt>
                <c:pt idx="94">
                  <c:v>1996.8</c:v>
                </c:pt>
                <c:pt idx="95">
                  <c:v>1996.6</c:v>
                </c:pt>
                <c:pt idx="96">
                  <c:v>1996.3999999999999</c:v>
                </c:pt>
                <c:pt idx="97">
                  <c:v>1996.1999999999998</c:v>
                </c:pt>
                <c:pt idx="98">
                  <c:v>1996</c:v>
                </c:pt>
                <c:pt idx="99">
                  <c:v>1995.9333333333334</c:v>
                </c:pt>
                <c:pt idx="100">
                  <c:v>1995.8666666666668</c:v>
                </c:pt>
                <c:pt idx="101">
                  <c:v>1995.8000000000002</c:v>
                </c:pt>
                <c:pt idx="102">
                  <c:v>1995.7333333333336</c:v>
                </c:pt>
                <c:pt idx="103">
                  <c:v>1995.666666666667</c:v>
                </c:pt>
                <c:pt idx="104">
                  <c:v>1995.6000000000004</c:v>
                </c:pt>
                <c:pt idx="105">
                  <c:v>1995.5333333333338</c:v>
                </c:pt>
                <c:pt idx="106">
                  <c:v>1995.4666666666672</c:v>
                </c:pt>
                <c:pt idx="107">
                  <c:v>1995.4000000000005</c:v>
                </c:pt>
                <c:pt idx="108">
                  <c:v>1995.3333333333339</c:v>
                </c:pt>
                <c:pt idx="109">
                  <c:v>1995.2666666666673</c:v>
                </c:pt>
                <c:pt idx="110">
                  <c:v>1995.2000000000007</c:v>
                </c:pt>
                <c:pt idx="111">
                  <c:v>1995.1333333333341</c:v>
                </c:pt>
                <c:pt idx="112">
                  <c:v>1995.0666666666675</c:v>
                </c:pt>
                <c:pt idx="113">
                  <c:v>1995</c:v>
                </c:pt>
                <c:pt idx="114">
                  <c:v>1994.9166666666667</c:v>
                </c:pt>
                <c:pt idx="115">
                  <c:v>1994.8333333333335</c:v>
                </c:pt>
                <c:pt idx="116">
                  <c:v>1994.7500000000002</c:v>
                </c:pt>
                <c:pt idx="117">
                  <c:v>1994.666666666667</c:v>
                </c:pt>
                <c:pt idx="118">
                  <c:v>1994.5833333333337</c:v>
                </c:pt>
                <c:pt idx="119">
                  <c:v>1994.5</c:v>
                </c:pt>
              </c:numCache>
            </c:numRef>
          </c:xVal>
          <c:yVal>
            <c:numRef>
              <c:f>Samples!$AD$3:$AD$122</c:f>
              <c:numCache>
                <c:formatCode>0.00</c:formatCode>
                <c:ptCount val="120"/>
                <c:pt idx="0">
                  <c:v>-1.4828744</c:v>
                </c:pt>
                <c:pt idx="1">
                  <c:v>-1.6936872000000001</c:v>
                </c:pt>
                <c:pt idx="2">
                  <c:v>-2.4126384000000001</c:v>
                </c:pt>
                <c:pt idx="3">
                  <c:v>-1.8537855999999999</c:v>
                </c:pt>
                <c:pt idx="4">
                  <c:v>-2.2237024000000001</c:v>
                </c:pt>
                <c:pt idx="5">
                  <c:v>-2.0457047999999998</c:v>
                </c:pt>
                <c:pt idx="6">
                  <c:v>-1.9501303999999999</c:v>
                </c:pt>
                <c:pt idx="7">
                  <c:v>-1.5186728</c:v>
                </c:pt>
                <c:pt idx="8">
                  <c:v>-1.6499336</c:v>
                </c:pt>
                <c:pt idx="9">
                  <c:v>-1.914444</c:v>
                </c:pt>
                <c:pt idx="10">
                  <c:v>-2.5687592000000001</c:v>
                </c:pt>
                <c:pt idx="11">
                  <c:v>-2.3847952000000001</c:v>
                </c:pt>
                <c:pt idx="12">
                  <c:v>-2.9466312000000001</c:v>
                </c:pt>
                <c:pt idx="13">
                  <c:v>-3.2141248</c:v>
                </c:pt>
                <c:pt idx="14">
                  <c:v>-2.2187303999999997</c:v>
                </c:pt>
                <c:pt idx="15">
                  <c:v>-1.9621751999999999</c:v>
                </c:pt>
                <c:pt idx="16">
                  <c:v>-2.1063631999999997</c:v>
                </c:pt>
                <c:pt idx="17">
                  <c:v>-2.5588151999999997</c:v>
                </c:pt>
                <c:pt idx="18">
                  <c:v>-2.6393616</c:v>
                </c:pt>
                <c:pt idx="19">
                  <c:v>-2.9317151999999997</c:v>
                </c:pt>
                <c:pt idx="20">
                  <c:v>-2.4553976</c:v>
                </c:pt>
                <c:pt idx="21">
                  <c:v>-1.4948072000000001</c:v>
                </c:pt>
                <c:pt idx="22">
                  <c:v>-1.7652840000000001</c:v>
                </c:pt>
                <c:pt idx="23">
                  <c:v>-2.7089696000000001</c:v>
                </c:pt>
                <c:pt idx="24">
                  <c:v>-2.7626672000000001</c:v>
                </c:pt>
                <c:pt idx="25">
                  <c:v>-2.5379328000000001</c:v>
                </c:pt>
                <c:pt idx="26">
                  <c:v>-1.6539112</c:v>
                </c:pt>
                <c:pt idx="27">
                  <c:v>-1.3197927999999999</c:v>
                </c:pt>
                <c:pt idx="28">
                  <c:v>-2.3102152</c:v>
                </c:pt>
                <c:pt idx="29">
                  <c:v>-1.1010248</c:v>
                </c:pt>
                <c:pt idx="30">
                  <c:v>-0.90115040000000002</c:v>
                </c:pt>
                <c:pt idx="31">
                  <c:v>-1.625956</c:v>
                </c:pt>
                <c:pt idx="32">
                  <c:v>-2.1848087999999999</c:v>
                </c:pt>
                <c:pt idx="33">
                  <c:v>-2.9982839999999995</c:v>
                </c:pt>
                <c:pt idx="34">
                  <c:v>-2.65516</c:v>
                </c:pt>
                <c:pt idx="35">
                  <c:v>-2.7526671999999999</c:v>
                </c:pt>
                <c:pt idx="36">
                  <c:v>-2.9704407999999995</c:v>
                </c:pt>
                <c:pt idx="37">
                  <c:v>-3.0649087999999995</c:v>
                </c:pt>
                <c:pt idx="38">
                  <c:v>-2.2792767999999999</c:v>
                </c:pt>
                <c:pt idx="39">
                  <c:v>-2.3887167999999996</c:v>
                </c:pt>
                <c:pt idx="40">
                  <c:v>-2.3469519999999999</c:v>
                </c:pt>
                <c:pt idx="41">
                  <c:v>-1.9979176000000001</c:v>
                </c:pt>
                <c:pt idx="42">
                  <c:v>-2.5040671999999997</c:v>
                </c:pt>
                <c:pt idx="43">
                  <c:v>-2.6542215999999996</c:v>
                </c:pt>
                <c:pt idx="44">
                  <c:v>-2.7059303999999993</c:v>
                </c:pt>
                <c:pt idx="45">
                  <c:v>-2.2196687999999996</c:v>
                </c:pt>
                <c:pt idx="46">
                  <c:v>-2.2265735999999996</c:v>
                </c:pt>
                <c:pt idx="47">
                  <c:v>-2.3290527999999995</c:v>
                </c:pt>
                <c:pt idx="48">
                  <c:v>-2.3012095999999995</c:v>
                </c:pt>
                <c:pt idx="49">
                  <c:v>-2.6283671999999996</c:v>
                </c:pt>
                <c:pt idx="50">
                  <c:v>-2.5617423999999995</c:v>
                </c:pt>
                <c:pt idx="51">
                  <c:v>-2.8232695999999997</c:v>
                </c:pt>
                <c:pt idx="52">
                  <c:v>-3.0659031999999997</c:v>
                </c:pt>
                <c:pt idx="53">
                  <c:v>-2.7745439999999997</c:v>
                </c:pt>
                <c:pt idx="54">
                  <c:v>-2.3867279999999997</c:v>
                </c:pt>
                <c:pt idx="55">
                  <c:v>-1.9810127999999998</c:v>
                </c:pt>
                <c:pt idx="56">
                  <c:v>-1.8368247999999998</c:v>
                </c:pt>
                <c:pt idx="57">
                  <c:v>-2.1381279999999996</c:v>
                </c:pt>
                <c:pt idx="58">
                  <c:v>-2.1719375999999997</c:v>
                </c:pt>
                <c:pt idx="59">
                  <c:v>-2.6581991999999994</c:v>
                </c:pt>
                <c:pt idx="60">
                  <c:v>-2.7118407999999996</c:v>
                </c:pt>
                <c:pt idx="61">
                  <c:v>-2.4831847999999996</c:v>
                </c:pt>
                <c:pt idx="62">
                  <c:v>-1.9570911999999998</c:v>
                </c:pt>
                <c:pt idx="63">
                  <c:v>-1.2173136</c:v>
                </c:pt>
                <c:pt idx="64">
                  <c:v>-2.5259439999999995</c:v>
                </c:pt>
                <c:pt idx="65">
                  <c:v>-2.5040671999999997</c:v>
                </c:pt>
                <c:pt idx="66">
                  <c:v>-2.9425975999999996</c:v>
                </c:pt>
                <c:pt idx="67">
                  <c:v>-2.2107191999999998</c:v>
                </c:pt>
                <c:pt idx="68">
                  <c:v>-2.3319800000000002</c:v>
                </c:pt>
                <c:pt idx="69">
                  <c:v>-2.0973576</c:v>
                </c:pt>
                <c:pt idx="70">
                  <c:v>-1.8129591999999999</c:v>
                </c:pt>
                <c:pt idx="71">
                  <c:v>-2.4095991999999993</c:v>
                </c:pt>
                <c:pt idx="72">
                  <c:v>-3.4616743999999997</c:v>
                </c:pt>
                <c:pt idx="73">
                  <c:v>-2.5010839999999996</c:v>
                </c:pt>
                <c:pt idx="74">
                  <c:v>-2.3022039999999997</c:v>
                </c:pt>
                <c:pt idx="75">
                  <c:v>-1.7890936</c:v>
                </c:pt>
                <c:pt idx="76">
                  <c:v>-1.9491919999999998</c:v>
                </c:pt>
                <c:pt idx="77">
                  <c:v>-2.4105935999999999</c:v>
                </c:pt>
                <c:pt idx="78">
                  <c:v>-2.4592631999999996</c:v>
                </c:pt>
                <c:pt idx="79">
                  <c:v>-2.5706919999999998</c:v>
                </c:pt>
                <c:pt idx="80">
                  <c:v>-1.9581416</c:v>
                </c:pt>
                <c:pt idx="81">
                  <c:v>-2.1759151999999995</c:v>
                </c:pt>
                <c:pt idx="82">
                  <c:v>-2.2962375999999995</c:v>
                </c:pt>
                <c:pt idx="83">
                  <c:v>-2.2644167999999998</c:v>
                </c:pt>
                <c:pt idx="84">
                  <c:v>-2.2703831999999999</c:v>
                </c:pt>
                <c:pt idx="85">
                  <c:v>-1.9949344</c:v>
                </c:pt>
                <c:pt idx="86">
                  <c:v>-1.5693311999999999</c:v>
                </c:pt>
                <c:pt idx="87">
                  <c:v>-1.9114047999999999</c:v>
                </c:pt>
                <c:pt idx="88">
                  <c:v>-1.9879736000000001</c:v>
                </c:pt>
                <c:pt idx="89">
                  <c:v>-1.9909568</c:v>
                </c:pt>
                <c:pt idx="90">
                  <c:v>-2.2056912</c:v>
                </c:pt>
                <c:pt idx="91">
                  <c:v>-2.1411112000000001</c:v>
                </c:pt>
                <c:pt idx="92">
                  <c:v>-2.0535479999999997</c:v>
                </c:pt>
                <c:pt idx="93">
                  <c:v>-1.7035752</c:v>
                </c:pt>
                <c:pt idx="94">
                  <c:v>-1.5216000000000001</c:v>
                </c:pt>
                <c:pt idx="95">
                  <c:v>-1.5692752000000001</c:v>
                </c:pt>
                <c:pt idx="96">
                  <c:v>-2.3986047999999998</c:v>
                </c:pt>
                <c:pt idx="97">
                  <c:v>-2.09</c:v>
                </c:pt>
                <c:pt idx="98">
                  <c:v>-2.1152008000000002</c:v>
                </c:pt>
                <c:pt idx="99">
                  <c:v>-1.75</c:v>
                </c:pt>
                <c:pt idx="100">
                  <c:v>-1.6726927999999999</c:v>
                </c:pt>
                <c:pt idx="101">
                  <c:v>-1.7</c:v>
                </c:pt>
                <c:pt idx="102">
                  <c:v>-1.97</c:v>
                </c:pt>
                <c:pt idx="103">
                  <c:v>-2.2832543999999997</c:v>
                </c:pt>
                <c:pt idx="104">
                  <c:v>-2.1062512</c:v>
                </c:pt>
                <c:pt idx="105">
                  <c:v>-1.7810823999999998</c:v>
                </c:pt>
                <c:pt idx="106">
                  <c:v>-1.8327912</c:v>
                </c:pt>
                <c:pt idx="107">
                  <c:v>-1.6567823999999998</c:v>
                </c:pt>
                <c:pt idx="108">
                  <c:v>-1.571264</c:v>
                </c:pt>
                <c:pt idx="109">
                  <c:v>-1.72</c:v>
                </c:pt>
                <c:pt idx="112">
                  <c:v>-1.6</c:v>
                </c:pt>
                <c:pt idx="113">
                  <c:v>-1.5384487999999998</c:v>
                </c:pt>
                <c:pt idx="114">
                  <c:v>-1.42</c:v>
                </c:pt>
                <c:pt idx="115">
                  <c:v>-2.0893463999999997</c:v>
                </c:pt>
                <c:pt idx="116">
                  <c:v>-2.2235904</c:v>
                </c:pt>
                <c:pt idx="117">
                  <c:v>-2.3449072000000002</c:v>
                </c:pt>
                <c:pt idx="118">
                  <c:v>-1.95</c:v>
                </c:pt>
                <c:pt idx="119">
                  <c:v>-1.9023991999999998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52-1D45-A0A0-274F85E18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565360"/>
        <c:axId val="553208256"/>
      </c:scatterChart>
      <c:valAx>
        <c:axId val="55356536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208256"/>
        <c:crosses val="autoZero"/>
        <c:crossBetween val="midCat"/>
      </c:valAx>
      <c:valAx>
        <c:axId val="55320825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6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517411736302036E-2"/>
          <c:y val="0.10130317027492668"/>
          <c:w val="0.93738937766553543"/>
          <c:h val="0.8112630232737847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Samples!$AC$3:$AC$122</c:f>
              <c:numCache>
                <c:formatCode>General</c:formatCode>
                <c:ptCount val="120"/>
                <c:pt idx="0">
                  <c:v>2012</c:v>
                </c:pt>
                <c:pt idx="1">
                  <c:v>2011.8571428571429</c:v>
                </c:pt>
                <c:pt idx="2">
                  <c:v>2011.7142857142858</c:v>
                </c:pt>
                <c:pt idx="3">
                  <c:v>2011.5714285714287</c:v>
                </c:pt>
                <c:pt idx="4">
                  <c:v>2011.4285714285716</c:v>
                </c:pt>
                <c:pt idx="5">
                  <c:v>2011.2857142857144</c:v>
                </c:pt>
                <c:pt idx="6">
                  <c:v>2011.1428571428573</c:v>
                </c:pt>
                <c:pt idx="7">
                  <c:v>2011</c:v>
                </c:pt>
                <c:pt idx="8">
                  <c:v>2010.75</c:v>
                </c:pt>
                <c:pt idx="9">
                  <c:v>2010.5</c:v>
                </c:pt>
                <c:pt idx="10">
                  <c:v>2010.25</c:v>
                </c:pt>
                <c:pt idx="11">
                  <c:v>2010</c:v>
                </c:pt>
                <c:pt idx="12">
                  <c:v>2009.8888888888889</c:v>
                </c:pt>
                <c:pt idx="13">
                  <c:v>2009.7777777777778</c:v>
                </c:pt>
                <c:pt idx="14">
                  <c:v>2009.6666666666667</c:v>
                </c:pt>
                <c:pt idx="15">
                  <c:v>2009.5555555555557</c:v>
                </c:pt>
                <c:pt idx="16">
                  <c:v>2009.4444444444446</c:v>
                </c:pt>
                <c:pt idx="17">
                  <c:v>2009.3333333333335</c:v>
                </c:pt>
                <c:pt idx="18">
                  <c:v>2009.2222222222224</c:v>
                </c:pt>
                <c:pt idx="19">
                  <c:v>2009.1111111111113</c:v>
                </c:pt>
                <c:pt idx="20">
                  <c:v>2009</c:v>
                </c:pt>
                <c:pt idx="21">
                  <c:v>2008.8</c:v>
                </c:pt>
                <c:pt idx="22">
                  <c:v>2008.6</c:v>
                </c:pt>
                <c:pt idx="23">
                  <c:v>2008.3999999999999</c:v>
                </c:pt>
                <c:pt idx="24">
                  <c:v>2008.1999999999998</c:v>
                </c:pt>
                <c:pt idx="25">
                  <c:v>2008</c:v>
                </c:pt>
                <c:pt idx="26">
                  <c:v>2007.8333333333333</c:v>
                </c:pt>
                <c:pt idx="27">
                  <c:v>2007.6666666666665</c:v>
                </c:pt>
                <c:pt idx="28">
                  <c:v>2007.5</c:v>
                </c:pt>
                <c:pt idx="29">
                  <c:v>2007.45</c:v>
                </c:pt>
                <c:pt idx="30">
                  <c:v>2007.4</c:v>
                </c:pt>
                <c:pt idx="31">
                  <c:v>2007.2</c:v>
                </c:pt>
                <c:pt idx="32">
                  <c:v>2007.1</c:v>
                </c:pt>
                <c:pt idx="33">
                  <c:v>2007</c:v>
                </c:pt>
                <c:pt idx="34">
                  <c:v>2006.8333333333333</c:v>
                </c:pt>
                <c:pt idx="35">
                  <c:v>2006.6666666666665</c:v>
                </c:pt>
                <c:pt idx="36">
                  <c:v>2006.4999999999998</c:v>
                </c:pt>
                <c:pt idx="37">
                  <c:v>2006.333333333333</c:v>
                </c:pt>
                <c:pt idx="38">
                  <c:v>2006.1666666666663</c:v>
                </c:pt>
                <c:pt idx="39">
                  <c:v>2006</c:v>
                </c:pt>
                <c:pt idx="40">
                  <c:v>2005.8571428571429</c:v>
                </c:pt>
                <c:pt idx="41">
                  <c:v>2005.7142857142858</c:v>
                </c:pt>
                <c:pt idx="42">
                  <c:v>2005.5714285714287</c:v>
                </c:pt>
                <c:pt idx="43">
                  <c:v>2005.4285714285716</c:v>
                </c:pt>
                <c:pt idx="44">
                  <c:v>2005.2857142857144</c:v>
                </c:pt>
                <c:pt idx="45">
                  <c:v>2005.1428571428573</c:v>
                </c:pt>
                <c:pt idx="46">
                  <c:v>2005</c:v>
                </c:pt>
                <c:pt idx="47">
                  <c:v>2004.8571428571429</c:v>
                </c:pt>
                <c:pt idx="48">
                  <c:v>2004.7142857142858</c:v>
                </c:pt>
                <c:pt idx="49">
                  <c:v>2004.5714285714287</c:v>
                </c:pt>
                <c:pt idx="50">
                  <c:v>2004.4285714285716</c:v>
                </c:pt>
                <c:pt idx="51">
                  <c:v>2004.2857142857144</c:v>
                </c:pt>
                <c:pt idx="52">
                  <c:v>2004.1428571428573</c:v>
                </c:pt>
                <c:pt idx="53">
                  <c:v>2004</c:v>
                </c:pt>
                <c:pt idx="54">
                  <c:v>2003.875</c:v>
                </c:pt>
                <c:pt idx="55">
                  <c:v>2003.75</c:v>
                </c:pt>
                <c:pt idx="56">
                  <c:v>2003.625</c:v>
                </c:pt>
                <c:pt idx="57">
                  <c:v>2003.5</c:v>
                </c:pt>
                <c:pt idx="58">
                  <c:v>2003.375</c:v>
                </c:pt>
                <c:pt idx="59">
                  <c:v>2003.25</c:v>
                </c:pt>
                <c:pt idx="60">
                  <c:v>2003.125</c:v>
                </c:pt>
                <c:pt idx="61">
                  <c:v>2003</c:v>
                </c:pt>
                <c:pt idx="62">
                  <c:v>2002.8571428571429</c:v>
                </c:pt>
                <c:pt idx="63">
                  <c:v>2002.7142857142858</c:v>
                </c:pt>
                <c:pt idx="64">
                  <c:v>2002.5714285714287</c:v>
                </c:pt>
                <c:pt idx="65">
                  <c:v>2002.4285714285716</c:v>
                </c:pt>
                <c:pt idx="66">
                  <c:v>2002.2857142857144</c:v>
                </c:pt>
                <c:pt idx="67">
                  <c:v>2002.1428571428573</c:v>
                </c:pt>
                <c:pt idx="68">
                  <c:v>2002</c:v>
                </c:pt>
                <c:pt idx="69">
                  <c:v>2001.8</c:v>
                </c:pt>
                <c:pt idx="70">
                  <c:v>2001.6</c:v>
                </c:pt>
                <c:pt idx="71">
                  <c:v>2001.3999999999999</c:v>
                </c:pt>
                <c:pt idx="72">
                  <c:v>2001.1999999999998</c:v>
                </c:pt>
                <c:pt idx="73">
                  <c:v>2001</c:v>
                </c:pt>
                <c:pt idx="74">
                  <c:v>2000.8</c:v>
                </c:pt>
                <c:pt idx="75">
                  <c:v>2000.6</c:v>
                </c:pt>
                <c:pt idx="76">
                  <c:v>2000.3999999999999</c:v>
                </c:pt>
                <c:pt idx="77">
                  <c:v>2000.1999999999998</c:v>
                </c:pt>
                <c:pt idx="78">
                  <c:v>2000</c:v>
                </c:pt>
                <c:pt idx="79">
                  <c:v>1999.8666666666666</c:v>
                </c:pt>
                <c:pt idx="80">
                  <c:v>1999.7333333333331</c:v>
                </c:pt>
                <c:pt idx="81">
                  <c:v>1999.5999999999997</c:v>
                </c:pt>
                <c:pt idx="82">
                  <c:v>1999.4666666666662</c:v>
                </c:pt>
                <c:pt idx="83">
                  <c:v>1999.3333333333328</c:v>
                </c:pt>
                <c:pt idx="84">
                  <c:v>1999.2</c:v>
                </c:pt>
                <c:pt idx="85">
                  <c:v>1998.9555555555555</c:v>
                </c:pt>
                <c:pt idx="86">
                  <c:v>1998.711111111111</c:v>
                </c:pt>
                <c:pt idx="87">
                  <c:v>1998.4666666666665</c:v>
                </c:pt>
                <c:pt idx="88">
                  <c:v>1998.2222222222219</c:v>
                </c:pt>
                <c:pt idx="89">
                  <c:v>1997.9777777777774</c:v>
                </c:pt>
                <c:pt idx="90">
                  <c:v>1997.7333333333329</c:v>
                </c:pt>
                <c:pt idx="91">
                  <c:v>1997.4888888888884</c:v>
                </c:pt>
                <c:pt idx="92">
                  <c:v>1997.2444444444438</c:v>
                </c:pt>
                <c:pt idx="93">
                  <c:v>1997</c:v>
                </c:pt>
                <c:pt idx="94">
                  <c:v>1996.8</c:v>
                </c:pt>
                <c:pt idx="95">
                  <c:v>1996.6</c:v>
                </c:pt>
                <c:pt idx="96">
                  <c:v>1996.3999999999999</c:v>
                </c:pt>
                <c:pt idx="97">
                  <c:v>1996.1999999999998</c:v>
                </c:pt>
                <c:pt idx="98">
                  <c:v>1996</c:v>
                </c:pt>
                <c:pt idx="99">
                  <c:v>1995.9333333333334</c:v>
                </c:pt>
                <c:pt idx="100">
                  <c:v>1995.8666666666668</c:v>
                </c:pt>
                <c:pt idx="101">
                  <c:v>1995.8000000000002</c:v>
                </c:pt>
                <c:pt idx="102">
                  <c:v>1995.7333333333336</c:v>
                </c:pt>
                <c:pt idx="103">
                  <c:v>1995.666666666667</c:v>
                </c:pt>
                <c:pt idx="104">
                  <c:v>1995.6000000000004</c:v>
                </c:pt>
                <c:pt idx="105">
                  <c:v>1995.5333333333338</c:v>
                </c:pt>
                <c:pt idx="106">
                  <c:v>1995.4666666666672</c:v>
                </c:pt>
                <c:pt idx="107">
                  <c:v>1995.4000000000005</c:v>
                </c:pt>
                <c:pt idx="108">
                  <c:v>1995.3333333333339</c:v>
                </c:pt>
                <c:pt idx="109">
                  <c:v>1995.2666666666673</c:v>
                </c:pt>
                <c:pt idx="110">
                  <c:v>1995.2000000000007</c:v>
                </c:pt>
                <c:pt idx="111">
                  <c:v>1995.1333333333341</c:v>
                </c:pt>
                <c:pt idx="112">
                  <c:v>1995.0666666666675</c:v>
                </c:pt>
                <c:pt idx="113">
                  <c:v>1995</c:v>
                </c:pt>
                <c:pt idx="114">
                  <c:v>1994.9166666666667</c:v>
                </c:pt>
                <c:pt idx="115">
                  <c:v>1994.8333333333335</c:v>
                </c:pt>
                <c:pt idx="116">
                  <c:v>1994.7500000000002</c:v>
                </c:pt>
                <c:pt idx="117">
                  <c:v>1994.666666666667</c:v>
                </c:pt>
                <c:pt idx="118">
                  <c:v>1994.5833333333337</c:v>
                </c:pt>
                <c:pt idx="119">
                  <c:v>1994.5</c:v>
                </c:pt>
              </c:numCache>
            </c:numRef>
          </c:xVal>
          <c:yVal>
            <c:numRef>
              <c:f>Samples!$AD$3:$AD$122</c:f>
              <c:numCache>
                <c:formatCode>0.00</c:formatCode>
                <c:ptCount val="120"/>
                <c:pt idx="0">
                  <c:v>-1.4828744</c:v>
                </c:pt>
                <c:pt idx="1">
                  <c:v>-1.6936872000000001</c:v>
                </c:pt>
                <c:pt idx="2">
                  <c:v>-2.4126384000000001</c:v>
                </c:pt>
                <c:pt idx="3">
                  <c:v>-1.8537855999999999</c:v>
                </c:pt>
                <c:pt idx="4">
                  <c:v>-2.2237024000000001</c:v>
                </c:pt>
                <c:pt idx="5">
                  <c:v>-2.0457047999999998</c:v>
                </c:pt>
                <c:pt idx="6">
                  <c:v>-1.9501303999999999</c:v>
                </c:pt>
                <c:pt idx="7">
                  <c:v>-1.5186728</c:v>
                </c:pt>
                <c:pt idx="8">
                  <c:v>-1.6499336</c:v>
                </c:pt>
                <c:pt idx="9">
                  <c:v>-1.914444</c:v>
                </c:pt>
                <c:pt idx="10">
                  <c:v>-2.5687592000000001</c:v>
                </c:pt>
                <c:pt idx="11">
                  <c:v>-2.3847952000000001</c:v>
                </c:pt>
                <c:pt idx="12">
                  <c:v>-2.9466312000000001</c:v>
                </c:pt>
                <c:pt idx="13">
                  <c:v>-3.2141248</c:v>
                </c:pt>
                <c:pt idx="14">
                  <c:v>-2.2187303999999997</c:v>
                </c:pt>
                <c:pt idx="15">
                  <c:v>-1.9621751999999999</c:v>
                </c:pt>
                <c:pt idx="16">
                  <c:v>-2.1063631999999997</c:v>
                </c:pt>
                <c:pt idx="17">
                  <c:v>-2.5588151999999997</c:v>
                </c:pt>
                <c:pt idx="18">
                  <c:v>-2.6393616</c:v>
                </c:pt>
                <c:pt idx="19">
                  <c:v>-2.9317151999999997</c:v>
                </c:pt>
                <c:pt idx="20">
                  <c:v>-2.4553976</c:v>
                </c:pt>
                <c:pt idx="21">
                  <c:v>-1.4948072000000001</c:v>
                </c:pt>
                <c:pt idx="22">
                  <c:v>-1.7652840000000001</c:v>
                </c:pt>
                <c:pt idx="23">
                  <c:v>-2.7089696000000001</c:v>
                </c:pt>
                <c:pt idx="24">
                  <c:v>-2.7626672000000001</c:v>
                </c:pt>
                <c:pt idx="25">
                  <c:v>-2.5379328000000001</c:v>
                </c:pt>
                <c:pt idx="26">
                  <c:v>-1.6539112</c:v>
                </c:pt>
                <c:pt idx="27">
                  <c:v>-1.3197927999999999</c:v>
                </c:pt>
                <c:pt idx="28">
                  <c:v>-2.3102152</c:v>
                </c:pt>
                <c:pt idx="29">
                  <c:v>-1.1010248</c:v>
                </c:pt>
                <c:pt idx="30">
                  <c:v>-0.90115040000000002</c:v>
                </c:pt>
                <c:pt idx="31">
                  <c:v>-1.625956</c:v>
                </c:pt>
                <c:pt idx="32">
                  <c:v>-2.1848087999999999</c:v>
                </c:pt>
                <c:pt idx="33">
                  <c:v>-2.9982839999999995</c:v>
                </c:pt>
                <c:pt idx="34">
                  <c:v>-2.65516</c:v>
                </c:pt>
                <c:pt idx="35">
                  <c:v>-2.7526671999999999</c:v>
                </c:pt>
                <c:pt idx="36">
                  <c:v>-2.9704407999999995</c:v>
                </c:pt>
                <c:pt idx="37">
                  <c:v>-3.0649087999999995</c:v>
                </c:pt>
                <c:pt idx="38">
                  <c:v>-2.2792767999999999</c:v>
                </c:pt>
                <c:pt idx="39">
                  <c:v>-2.3887167999999996</c:v>
                </c:pt>
                <c:pt idx="40">
                  <c:v>-2.3469519999999999</c:v>
                </c:pt>
                <c:pt idx="41">
                  <c:v>-1.9979176000000001</c:v>
                </c:pt>
                <c:pt idx="42">
                  <c:v>-2.5040671999999997</c:v>
                </c:pt>
                <c:pt idx="43">
                  <c:v>-2.6542215999999996</c:v>
                </c:pt>
                <c:pt idx="44">
                  <c:v>-2.7059303999999993</c:v>
                </c:pt>
                <c:pt idx="45">
                  <c:v>-2.2196687999999996</c:v>
                </c:pt>
                <c:pt idx="46">
                  <c:v>-2.2265735999999996</c:v>
                </c:pt>
                <c:pt idx="47">
                  <c:v>-2.3290527999999995</c:v>
                </c:pt>
                <c:pt idx="48">
                  <c:v>-2.3012095999999995</c:v>
                </c:pt>
                <c:pt idx="49">
                  <c:v>-2.6283671999999996</c:v>
                </c:pt>
                <c:pt idx="50">
                  <c:v>-2.5617423999999995</c:v>
                </c:pt>
                <c:pt idx="51">
                  <c:v>-2.8232695999999997</c:v>
                </c:pt>
                <c:pt idx="52">
                  <c:v>-3.0659031999999997</c:v>
                </c:pt>
                <c:pt idx="53">
                  <c:v>-2.7745439999999997</c:v>
                </c:pt>
                <c:pt idx="54">
                  <c:v>-2.3867279999999997</c:v>
                </c:pt>
                <c:pt idx="55">
                  <c:v>-1.9810127999999998</c:v>
                </c:pt>
                <c:pt idx="56">
                  <c:v>-1.8368247999999998</c:v>
                </c:pt>
                <c:pt idx="57">
                  <c:v>-2.1381279999999996</c:v>
                </c:pt>
                <c:pt idx="58">
                  <c:v>-2.1719375999999997</c:v>
                </c:pt>
                <c:pt idx="59">
                  <c:v>-2.6581991999999994</c:v>
                </c:pt>
                <c:pt idx="60">
                  <c:v>-2.7118407999999996</c:v>
                </c:pt>
                <c:pt idx="61">
                  <c:v>-2.4831847999999996</c:v>
                </c:pt>
                <c:pt idx="62">
                  <c:v>-1.9570911999999998</c:v>
                </c:pt>
                <c:pt idx="63">
                  <c:v>-1.2173136</c:v>
                </c:pt>
                <c:pt idx="64">
                  <c:v>-2.5259439999999995</c:v>
                </c:pt>
                <c:pt idx="65">
                  <c:v>-2.5040671999999997</c:v>
                </c:pt>
                <c:pt idx="66">
                  <c:v>-2.9425975999999996</c:v>
                </c:pt>
                <c:pt idx="67">
                  <c:v>-2.2107191999999998</c:v>
                </c:pt>
                <c:pt idx="68">
                  <c:v>-2.3319800000000002</c:v>
                </c:pt>
                <c:pt idx="69">
                  <c:v>-2.0973576</c:v>
                </c:pt>
                <c:pt idx="70">
                  <c:v>-1.8129591999999999</c:v>
                </c:pt>
                <c:pt idx="71">
                  <c:v>-2.4095991999999993</c:v>
                </c:pt>
                <c:pt idx="72">
                  <c:v>-3.4616743999999997</c:v>
                </c:pt>
                <c:pt idx="73">
                  <c:v>-2.5010839999999996</c:v>
                </c:pt>
                <c:pt idx="74">
                  <c:v>-2.3022039999999997</c:v>
                </c:pt>
                <c:pt idx="75">
                  <c:v>-1.7890936</c:v>
                </c:pt>
                <c:pt idx="76">
                  <c:v>-1.9491919999999998</c:v>
                </c:pt>
                <c:pt idx="77">
                  <c:v>-2.4105935999999999</c:v>
                </c:pt>
                <c:pt idx="78">
                  <c:v>-2.4592631999999996</c:v>
                </c:pt>
                <c:pt idx="79">
                  <c:v>-2.5706919999999998</c:v>
                </c:pt>
                <c:pt idx="80">
                  <c:v>-1.9581416</c:v>
                </c:pt>
                <c:pt idx="81">
                  <c:v>-2.1759151999999995</c:v>
                </c:pt>
                <c:pt idx="82">
                  <c:v>-2.2962375999999995</c:v>
                </c:pt>
                <c:pt idx="83">
                  <c:v>-2.2644167999999998</c:v>
                </c:pt>
                <c:pt idx="84">
                  <c:v>-2.2703831999999999</c:v>
                </c:pt>
                <c:pt idx="85">
                  <c:v>-1.9949344</c:v>
                </c:pt>
                <c:pt idx="86">
                  <c:v>-1.5693311999999999</c:v>
                </c:pt>
                <c:pt idx="87">
                  <c:v>-1.9114047999999999</c:v>
                </c:pt>
                <c:pt idx="88">
                  <c:v>-1.9879736000000001</c:v>
                </c:pt>
                <c:pt idx="89">
                  <c:v>-1.9909568</c:v>
                </c:pt>
                <c:pt idx="90">
                  <c:v>-2.2056912</c:v>
                </c:pt>
                <c:pt idx="91">
                  <c:v>-2.1411112000000001</c:v>
                </c:pt>
                <c:pt idx="92">
                  <c:v>-2.0535479999999997</c:v>
                </c:pt>
                <c:pt idx="93">
                  <c:v>-1.7035752</c:v>
                </c:pt>
                <c:pt idx="94">
                  <c:v>-1.5216000000000001</c:v>
                </c:pt>
                <c:pt idx="95">
                  <c:v>-1.5692752000000001</c:v>
                </c:pt>
                <c:pt idx="96">
                  <c:v>-2.3986047999999998</c:v>
                </c:pt>
                <c:pt idx="97">
                  <c:v>-2.09</c:v>
                </c:pt>
                <c:pt idx="98">
                  <c:v>-2.1152008000000002</c:v>
                </c:pt>
                <c:pt idx="99">
                  <c:v>-1.75</c:v>
                </c:pt>
                <c:pt idx="100">
                  <c:v>-1.6726927999999999</c:v>
                </c:pt>
                <c:pt idx="101">
                  <c:v>-1.7</c:v>
                </c:pt>
                <c:pt idx="102">
                  <c:v>-1.97</c:v>
                </c:pt>
                <c:pt idx="103">
                  <c:v>-2.2832543999999997</c:v>
                </c:pt>
                <c:pt idx="104">
                  <c:v>-2.1062512</c:v>
                </c:pt>
                <c:pt idx="105">
                  <c:v>-1.7810823999999998</c:v>
                </c:pt>
                <c:pt idx="106">
                  <c:v>-1.8327912</c:v>
                </c:pt>
                <c:pt idx="107">
                  <c:v>-1.6567823999999998</c:v>
                </c:pt>
                <c:pt idx="108">
                  <c:v>-1.571264</c:v>
                </c:pt>
                <c:pt idx="109">
                  <c:v>-1.72</c:v>
                </c:pt>
                <c:pt idx="112">
                  <c:v>-1.6</c:v>
                </c:pt>
                <c:pt idx="113">
                  <c:v>-1.5384487999999998</c:v>
                </c:pt>
                <c:pt idx="114">
                  <c:v>-1.42</c:v>
                </c:pt>
                <c:pt idx="115">
                  <c:v>-2.0893463999999997</c:v>
                </c:pt>
                <c:pt idx="116">
                  <c:v>-2.2235904</c:v>
                </c:pt>
                <c:pt idx="117">
                  <c:v>-2.3449072000000002</c:v>
                </c:pt>
                <c:pt idx="118">
                  <c:v>-1.95</c:v>
                </c:pt>
                <c:pt idx="119">
                  <c:v>-1.9023991999999998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4F-4040-AA90-3095F869B68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Samples!$AC$3:$AC$122</c:f>
              <c:numCache>
                <c:formatCode>General</c:formatCode>
                <c:ptCount val="120"/>
                <c:pt idx="0">
                  <c:v>2012</c:v>
                </c:pt>
                <c:pt idx="1">
                  <c:v>2011.8571428571429</c:v>
                </c:pt>
                <c:pt idx="2">
                  <c:v>2011.7142857142858</c:v>
                </c:pt>
                <c:pt idx="3">
                  <c:v>2011.5714285714287</c:v>
                </c:pt>
                <c:pt idx="4">
                  <c:v>2011.4285714285716</c:v>
                </c:pt>
                <c:pt idx="5">
                  <c:v>2011.2857142857144</c:v>
                </c:pt>
                <c:pt idx="6">
                  <c:v>2011.1428571428573</c:v>
                </c:pt>
                <c:pt idx="7">
                  <c:v>2011</c:v>
                </c:pt>
                <c:pt idx="8">
                  <c:v>2010.75</c:v>
                </c:pt>
                <c:pt idx="9">
                  <c:v>2010.5</c:v>
                </c:pt>
                <c:pt idx="10">
                  <c:v>2010.25</c:v>
                </c:pt>
                <c:pt idx="11">
                  <c:v>2010</c:v>
                </c:pt>
                <c:pt idx="12">
                  <c:v>2009.8888888888889</c:v>
                </c:pt>
                <c:pt idx="13">
                  <c:v>2009.7777777777778</c:v>
                </c:pt>
                <c:pt idx="14">
                  <c:v>2009.6666666666667</c:v>
                </c:pt>
                <c:pt idx="15">
                  <c:v>2009.5555555555557</c:v>
                </c:pt>
                <c:pt idx="16">
                  <c:v>2009.4444444444446</c:v>
                </c:pt>
                <c:pt idx="17">
                  <c:v>2009.3333333333335</c:v>
                </c:pt>
                <c:pt idx="18">
                  <c:v>2009.2222222222224</c:v>
                </c:pt>
                <c:pt idx="19">
                  <c:v>2009.1111111111113</c:v>
                </c:pt>
                <c:pt idx="20">
                  <c:v>2009</c:v>
                </c:pt>
                <c:pt idx="21">
                  <c:v>2008.8</c:v>
                </c:pt>
                <c:pt idx="22">
                  <c:v>2008.6</c:v>
                </c:pt>
                <c:pt idx="23">
                  <c:v>2008.3999999999999</c:v>
                </c:pt>
                <c:pt idx="24">
                  <c:v>2008.1999999999998</c:v>
                </c:pt>
                <c:pt idx="25">
                  <c:v>2008</c:v>
                </c:pt>
                <c:pt idx="26">
                  <c:v>2007.8333333333333</c:v>
                </c:pt>
                <c:pt idx="27">
                  <c:v>2007.6666666666665</c:v>
                </c:pt>
                <c:pt idx="28">
                  <c:v>2007.5</c:v>
                </c:pt>
                <c:pt idx="29">
                  <c:v>2007.45</c:v>
                </c:pt>
                <c:pt idx="30">
                  <c:v>2007.4</c:v>
                </c:pt>
                <c:pt idx="31">
                  <c:v>2007.2</c:v>
                </c:pt>
                <c:pt idx="32">
                  <c:v>2007.1</c:v>
                </c:pt>
                <c:pt idx="33">
                  <c:v>2007</c:v>
                </c:pt>
                <c:pt idx="34">
                  <c:v>2006.8333333333333</c:v>
                </c:pt>
                <c:pt idx="35">
                  <c:v>2006.6666666666665</c:v>
                </c:pt>
                <c:pt idx="36">
                  <c:v>2006.4999999999998</c:v>
                </c:pt>
                <c:pt idx="37">
                  <c:v>2006.333333333333</c:v>
                </c:pt>
                <c:pt idx="38">
                  <c:v>2006.1666666666663</c:v>
                </c:pt>
                <c:pt idx="39">
                  <c:v>2006</c:v>
                </c:pt>
                <c:pt idx="40">
                  <c:v>2005.8571428571429</c:v>
                </c:pt>
                <c:pt idx="41">
                  <c:v>2005.7142857142858</c:v>
                </c:pt>
                <c:pt idx="42">
                  <c:v>2005.5714285714287</c:v>
                </c:pt>
                <c:pt idx="43">
                  <c:v>2005.4285714285716</c:v>
                </c:pt>
                <c:pt idx="44">
                  <c:v>2005.2857142857144</c:v>
                </c:pt>
                <c:pt idx="45">
                  <c:v>2005.1428571428573</c:v>
                </c:pt>
                <c:pt idx="46">
                  <c:v>2005</c:v>
                </c:pt>
                <c:pt idx="47">
                  <c:v>2004.8571428571429</c:v>
                </c:pt>
                <c:pt idx="48">
                  <c:v>2004.7142857142858</c:v>
                </c:pt>
                <c:pt idx="49">
                  <c:v>2004.5714285714287</c:v>
                </c:pt>
                <c:pt idx="50">
                  <c:v>2004.4285714285716</c:v>
                </c:pt>
                <c:pt idx="51">
                  <c:v>2004.2857142857144</c:v>
                </c:pt>
                <c:pt idx="52">
                  <c:v>2004.1428571428573</c:v>
                </c:pt>
                <c:pt idx="53">
                  <c:v>2004</c:v>
                </c:pt>
                <c:pt idx="54">
                  <c:v>2003.875</c:v>
                </c:pt>
                <c:pt idx="55">
                  <c:v>2003.75</c:v>
                </c:pt>
                <c:pt idx="56">
                  <c:v>2003.625</c:v>
                </c:pt>
                <c:pt idx="57">
                  <c:v>2003.5</c:v>
                </c:pt>
                <c:pt idx="58">
                  <c:v>2003.375</c:v>
                </c:pt>
                <c:pt idx="59">
                  <c:v>2003.25</c:v>
                </c:pt>
                <c:pt idx="60">
                  <c:v>2003.125</c:v>
                </c:pt>
                <c:pt idx="61">
                  <c:v>2003</c:v>
                </c:pt>
                <c:pt idx="62">
                  <c:v>2002.8571428571429</c:v>
                </c:pt>
                <c:pt idx="63">
                  <c:v>2002.7142857142858</c:v>
                </c:pt>
                <c:pt idx="64">
                  <c:v>2002.5714285714287</c:v>
                </c:pt>
                <c:pt idx="65">
                  <c:v>2002.4285714285716</c:v>
                </c:pt>
                <c:pt idx="66">
                  <c:v>2002.2857142857144</c:v>
                </c:pt>
                <c:pt idx="67">
                  <c:v>2002.1428571428573</c:v>
                </c:pt>
                <c:pt idx="68">
                  <c:v>2002</c:v>
                </c:pt>
                <c:pt idx="69">
                  <c:v>2001.8</c:v>
                </c:pt>
                <c:pt idx="70">
                  <c:v>2001.6</c:v>
                </c:pt>
                <c:pt idx="71">
                  <c:v>2001.3999999999999</c:v>
                </c:pt>
                <c:pt idx="72">
                  <c:v>2001.1999999999998</c:v>
                </c:pt>
                <c:pt idx="73">
                  <c:v>2001</c:v>
                </c:pt>
                <c:pt idx="74">
                  <c:v>2000.8</c:v>
                </c:pt>
                <c:pt idx="75">
                  <c:v>2000.6</c:v>
                </c:pt>
                <c:pt idx="76">
                  <c:v>2000.3999999999999</c:v>
                </c:pt>
                <c:pt idx="77">
                  <c:v>2000.1999999999998</c:v>
                </c:pt>
                <c:pt idx="78">
                  <c:v>2000</c:v>
                </c:pt>
                <c:pt idx="79">
                  <c:v>1999.8666666666666</c:v>
                </c:pt>
                <c:pt idx="80">
                  <c:v>1999.7333333333331</c:v>
                </c:pt>
                <c:pt idx="81">
                  <c:v>1999.5999999999997</c:v>
                </c:pt>
                <c:pt idx="82">
                  <c:v>1999.4666666666662</c:v>
                </c:pt>
                <c:pt idx="83">
                  <c:v>1999.3333333333328</c:v>
                </c:pt>
                <c:pt idx="84">
                  <c:v>1999.2</c:v>
                </c:pt>
                <c:pt idx="85">
                  <c:v>1998.9555555555555</c:v>
                </c:pt>
                <c:pt idx="86">
                  <c:v>1998.711111111111</c:v>
                </c:pt>
                <c:pt idx="87">
                  <c:v>1998.4666666666665</c:v>
                </c:pt>
                <c:pt idx="88">
                  <c:v>1998.2222222222219</c:v>
                </c:pt>
                <c:pt idx="89">
                  <c:v>1997.9777777777774</c:v>
                </c:pt>
                <c:pt idx="90">
                  <c:v>1997.7333333333329</c:v>
                </c:pt>
                <c:pt idx="91">
                  <c:v>1997.4888888888884</c:v>
                </c:pt>
                <c:pt idx="92">
                  <c:v>1997.2444444444438</c:v>
                </c:pt>
                <c:pt idx="93">
                  <c:v>1997</c:v>
                </c:pt>
                <c:pt idx="94">
                  <c:v>1996.8</c:v>
                </c:pt>
                <c:pt idx="95">
                  <c:v>1996.6</c:v>
                </c:pt>
                <c:pt idx="96">
                  <c:v>1996.3999999999999</c:v>
                </c:pt>
                <c:pt idx="97">
                  <c:v>1996.1999999999998</c:v>
                </c:pt>
                <c:pt idx="98">
                  <c:v>1996</c:v>
                </c:pt>
                <c:pt idx="99">
                  <c:v>1995.9333333333334</c:v>
                </c:pt>
                <c:pt idx="100">
                  <c:v>1995.8666666666668</c:v>
                </c:pt>
                <c:pt idx="101">
                  <c:v>1995.8000000000002</c:v>
                </c:pt>
                <c:pt idx="102">
                  <c:v>1995.7333333333336</c:v>
                </c:pt>
                <c:pt idx="103">
                  <c:v>1995.666666666667</c:v>
                </c:pt>
                <c:pt idx="104">
                  <c:v>1995.6000000000004</c:v>
                </c:pt>
                <c:pt idx="105">
                  <c:v>1995.5333333333338</c:v>
                </c:pt>
                <c:pt idx="106">
                  <c:v>1995.4666666666672</c:v>
                </c:pt>
                <c:pt idx="107">
                  <c:v>1995.4000000000005</c:v>
                </c:pt>
                <c:pt idx="108">
                  <c:v>1995.3333333333339</c:v>
                </c:pt>
                <c:pt idx="109">
                  <c:v>1995.2666666666673</c:v>
                </c:pt>
                <c:pt idx="110">
                  <c:v>1995.2000000000007</c:v>
                </c:pt>
                <c:pt idx="111">
                  <c:v>1995.1333333333341</c:v>
                </c:pt>
                <c:pt idx="112">
                  <c:v>1995.0666666666675</c:v>
                </c:pt>
                <c:pt idx="113">
                  <c:v>1995</c:v>
                </c:pt>
                <c:pt idx="114">
                  <c:v>1994.9166666666667</c:v>
                </c:pt>
                <c:pt idx="115">
                  <c:v>1994.8333333333335</c:v>
                </c:pt>
                <c:pt idx="116">
                  <c:v>1994.7500000000002</c:v>
                </c:pt>
                <c:pt idx="117">
                  <c:v>1994.666666666667</c:v>
                </c:pt>
                <c:pt idx="118">
                  <c:v>1994.5833333333337</c:v>
                </c:pt>
                <c:pt idx="119">
                  <c:v>1994.5</c:v>
                </c:pt>
              </c:numCache>
            </c:numRef>
          </c:xVal>
          <c:yVal>
            <c:numRef>
              <c:f>Samples!$AE$3:$AE$122</c:f>
              <c:numCache>
                <c:formatCode>General</c:formatCode>
                <c:ptCount val="120"/>
                <c:pt idx="0">
                  <c:v>18.685023999999999</c:v>
                </c:pt>
                <c:pt idx="1">
                  <c:v>10.252511999999996</c:v>
                </c:pt>
                <c:pt idx="2">
                  <c:v>-18.505536000000006</c:v>
                </c:pt>
                <c:pt idx="3">
                  <c:v>3.8485760000000084</c:v>
                </c:pt>
                <c:pt idx="4">
                  <c:v>-10.948096000000007</c:v>
                </c:pt>
                <c:pt idx="5">
                  <c:v>-3.8281919999999872</c:v>
                </c:pt>
                <c:pt idx="6">
                  <c:v>-5.2159999999901174E-3</c:v>
                </c:pt>
                <c:pt idx="7">
                  <c:v>17.253087999999998</c:v>
                </c:pt>
                <c:pt idx="8">
                  <c:v>12.002656000000002</c:v>
                </c:pt>
                <c:pt idx="9">
                  <c:v>1.4222400000000022</c:v>
                </c:pt>
                <c:pt idx="10">
                  <c:v>-24.750368000000009</c:v>
                </c:pt>
                <c:pt idx="11">
                  <c:v>-17.391807999999997</c:v>
                </c:pt>
                <c:pt idx="12">
                  <c:v>-39.865248000000008</c:v>
                </c:pt>
                <c:pt idx="13">
                  <c:v>-50.56499199999999</c:v>
                </c:pt>
                <c:pt idx="14">
                  <c:v>-10.74921599999999</c:v>
                </c:pt>
                <c:pt idx="15">
                  <c:v>-0.48700800000000299</c:v>
                </c:pt>
                <c:pt idx="16">
                  <c:v>-6.2545279999999934</c:v>
                </c:pt>
                <c:pt idx="17">
                  <c:v>-24.352607999999989</c:v>
                </c:pt>
                <c:pt idx="18">
                  <c:v>-27.574464000000006</c:v>
                </c:pt>
                <c:pt idx="19">
                  <c:v>-39.268607999999986</c:v>
                </c:pt>
                <c:pt idx="20">
                  <c:v>-20.215903999999995</c:v>
                </c:pt>
                <c:pt idx="21">
                  <c:v>18.207711999999994</c:v>
                </c:pt>
                <c:pt idx="22">
                  <c:v>7.3886399999999952</c:v>
                </c:pt>
                <c:pt idx="23">
                  <c:v>-30.358784</c:v>
                </c:pt>
                <c:pt idx="24">
                  <c:v>-32.506687999999997</c:v>
                </c:pt>
                <c:pt idx="25">
                  <c:v>-23.517312000000004</c:v>
                </c:pt>
                <c:pt idx="26">
                  <c:v>11.843552000000003</c:v>
                </c:pt>
                <c:pt idx="27">
                  <c:v>25.208288000000003</c:v>
                </c:pt>
                <c:pt idx="28">
                  <c:v>-14.408608000000001</c:v>
                </c:pt>
                <c:pt idx="29">
                  <c:v>33.959007999999997</c:v>
                </c:pt>
                <c:pt idx="30">
                  <c:v>41.953983999999998</c:v>
                </c:pt>
                <c:pt idx="31">
                  <c:v>12.961759999999998</c:v>
                </c:pt>
                <c:pt idx="32">
                  <c:v>-9.3923519999999883</c:v>
                </c:pt>
                <c:pt idx="33">
                  <c:v>-41.931359999999984</c:v>
                </c:pt>
                <c:pt idx="34">
                  <c:v>-28.206400000000002</c:v>
                </c:pt>
                <c:pt idx="35">
                  <c:v>-32.106687999999991</c:v>
                </c:pt>
                <c:pt idx="36">
                  <c:v>-40.817631999999975</c:v>
                </c:pt>
                <c:pt idx="37">
                  <c:v>-44.596351999999982</c:v>
                </c:pt>
                <c:pt idx="38">
                  <c:v>-13.171071999999995</c:v>
                </c:pt>
                <c:pt idx="39">
                  <c:v>-17.548671999999982</c:v>
                </c:pt>
                <c:pt idx="40">
                  <c:v>-15.878079999999997</c:v>
                </c:pt>
                <c:pt idx="41">
                  <c:v>-1.91670400000001</c:v>
                </c:pt>
                <c:pt idx="42">
                  <c:v>-22.162687999999989</c:v>
                </c:pt>
                <c:pt idx="43">
                  <c:v>-28.168863999999985</c:v>
                </c:pt>
                <c:pt idx="44">
                  <c:v>-30.237215999999975</c:v>
                </c:pt>
                <c:pt idx="45">
                  <c:v>-10.786751999999979</c:v>
                </c:pt>
                <c:pt idx="46">
                  <c:v>-11.062943999999987</c:v>
                </c:pt>
                <c:pt idx="47">
                  <c:v>-15.162111999999979</c:v>
                </c:pt>
                <c:pt idx="48">
                  <c:v>-14.048383999999984</c:v>
                </c:pt>
                <c:pt idx="49">
                  <c:v>-27.134687999999983</c:v>
                </c:pt>
                <c:pt idx="50">
                  <c:v>-24.469695999999985</c:v>
                </c:pt>
                <c:pt idx="51">
                  <c:v>-34.930783999999989</c:v>
                </c:pt>
                <c:pt idx="52">
                  <c:v>-44.636127999999985</c:v>
                </c:pt>
                <c:pt idx="53">
                  <c:v>-32.98175999999998</c:v>
                </c:pt>
                <c:pt idx="54">
                  <c:v>-17.46911999999999</c:v>
                </c:pt>
                <c:pt idx="55">
                  <c:v>-1.2405119999999954</c:v>
                </c:pt>
                <c:pt idx="56">
                  <c:v>4.5270080000000092</c:v>
                </c:pt>
                <c:pt idx="57">
                  <c:v>-7.5251199999999869</c:v>
                </c:pt>
                <c:pt idx="58">
                  <c:v>-8.8775039999999876</c:v>
                </c:pt>
                <c:pt idx="59">
                  <c:v>-28.32796799999997</c:v>
                </c:pt>
                <c:pt idx="60">
                  <c:v>-30.473631999999981</c:v>
                </c:pt>
                <c:pt idx="61">
                  <c:v>-21.327391999999989</c:v>
                </c:pt>
                <c:pt idx="62">
                  <c:v>-0.28364799999999946</c:v>
                </c:pt>
                <c:pt idx="63">
                  <c:v>29.307456000000002</c:v>
                </c:pt>
                <c:pt idx="64">
                  <c:v>-23.037759999999977</c:v>
                </c:pt>
                <c:pt idx="65">
                  <c:v>-22.162687999999989</c:v>
                </c:pt>
                <c:pt idx="66">
                  <c:v>-39.70390399999998</c:v>
                </c:pt>
                <c:pt idx="67">
                  <c:v>-10.428767999999991</c:v>
                </c:pt>
                <c:pt idx="68">
                  <c:v>-15.279200000000003</c:v>
                </c:pt>
                <c:pt idx="69">
                  <c:v>-5.8943040000000053</c:v>
                </c:pt>
                <c:pt idx="70">
                  <c:v>5.4816320000000047</c:v>
                </c:pt>
                <c:pt idx="71">
                  <c:v>-18.383967999999967</c:v>
                </c:pt>
                <c:pt idx="72">
                  <c:v>-60.466975999999988</c:v>
                </c:pt>
                <c:pt idx="73">
                  <c:v>-22.043359999999979</c:v>
                </c:pt>
                <c:pt idx="74">
                  <c:v>-14.088159999999988</c:v>
                </c:pt>
                <c:pt idx="75">
                  <c:v>6.4362560000000002</c:v>
                </c:pt>
                <c:pt idx="76">
                  <c:v>3.2320000000012783E-2</c:v>
                </c:pt>
                <c:pt idx="77">
                  <c:v>-18.423743999999999</c:v>
                </c:pt>
                <c:pt idx="78">
                  <c:v>-20.370527999999979</c:v>
                </c:pt>
                <c:pt idx="79">
                  <c:v>-24.827679999999987</c:v>
                </c:pt>
                <c:pt idx="80">
                  <c:v>-0.32566400000000328</c:v>
                </c:pt>
                <c:pt idx="81">
                  <c:v>-9.0366079999999727</c:v>
                </c:pt>
                <c:pt idx="82">
                  <c:v>-13.849503999999982</c:v>
                </c:pt>
                <c:pt idx="83">
                  <c:v>-12.576671999999988</c:v>
                </c:pt>
                <c:pt idx="84">
                  <c:v>-12.815327999999994</c:v>
                </c:pt>
                <c:pt idx="85">
                  <c:v>-1.7973759999999999</c:v>
                </c:pt>
                <c:pt idx="86">
                  <c:v>15.226752000000005</c:v>
                </c:pt>
                <c:pt idx="87">
                  <c:v>1.5438079999999985</c:v>
                </c:pt>
                <c:pt idx="88">
                  <c:v>-1.5189440000000047</c:v>
                </c:pt>
                <c:pt idx="89">
                  <c:v>-1.6382720000000006</c:v>
                </c:pt>
                <c:pt idx="90">
                  <c:v>-10.227648000000002</c:v>
                </c:pt>
                <c:pt idx="91">
                  <c:v>-7.6444480000000112</c:v>
                </c:pt>
                <c:pt idx="92">
                  <c:v>-4.1419199999999847</c:v>
                </c:pt>
                <c:pt idx="93">
                  <c:v>9.8569920000000053</c:v>
                </c:pt>
                <c:pt idx="94">
                  <c:v>17.135999999999996</c:v>
                </c:pt>
                <c:pt idx="95">
                  <c:v>15.228991999999998</c:v>
                </c:pt>
                <c:pt idx="96">
                  <c:v>-17.944191999999987</c:v>
                </c:pt>
                <c:pt idx="97">
                  <c:v>-5.5999999999999943</c:v>
                </c:pt>
                <c:pt idx="98">
                  <c:v>-6.6080320000000086</c:v>
                </c:pt>
                <c:pt idx="99">
                  <c:v>8</c:v>
                </c:pt>
                <c:pt idx="100">
                  <c:v>11.092288000000011</c:v>
                </c:pt>
                <c:pt idx="101">
                  <c:v>10</c:v>
                </c:pt>
                <c:pt idx="102">
                  <c:v>-0.79999999999999716</c:v>
                </c:pt>
                <c:pt idx="103">
                  <c:v>-13.330175999999994</c:v>
                </c:pt>
                <c:pt idx="104">
                  <c:v>-6.2500479999999925</c:v>
                </c:pt>
                <c:pt idx="105">
                  <c:v>6.7567040000000134</c:v>
                </c:pt>
                <c:pt idx="106">
                  <c:v>4.688352000000009</c:v>
                </c:pt>
                <c:pt idx="107">
                  <c:v>11.728704000000008</c:v>
                </c:pt>
                <c:pt idx="108">
                  <c:v>15.149439999999998</c:v>
                </c:pt>
                <c:pt idx="109">
                  <c:v>9.2000000000000028</c:v>
                </c:pt>
                <c:pt idx="110">
                  <c:v>11</c:v>
                </c:pt>
                <c:pt idx="111">
                  <c:v>12.5</c:v>
                </c:pt>
                <c:pt idx="112">
                  <c:v>14</c:v>
                </c:pt>
                <c:pt idx="113">
                  <c:v>16.46204800000001</c:v>
                </c:pt>
                <c:pt idx="114">
                  <c:v>21.200000000000003</c:v>
                </c:pt>
                <c:pt idx="115">
                  <c:v>-5.5738559999999922</c:v>
                </c:pt>
                <c:pt idx="116">
                  <c:v>-10.943615999999992</c:v>
                </c:pt>
                <c:pt idx="117">
                  <c:v>-15.796288000000004</c:v>
                </c:pt>
                <c:pt idx="118">
                  <c:v>0</c:v>
                </c:pt>
                <c:pt idx="119">
                  <c:v>1.9040320000000008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4F-4040-AA90-3095F869B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557824"/>
        <c:axId val="568903360"/>
      </c:scatterChart>
      <c:valAx>
        <c:axId val="552557824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903360"/>
        <c:crosses val="autoZero"/>
        <c:crossBetween val="midCat"/>
      </c:valAx>
      <c:valAx>
        <c:axId val="56890336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57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Sea level anomaly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Sheet1!$D$2:$D$842</c:f>
              <c:numCache>
                <c:formatCode>General</c:formatCode>
                <c:ptCount val="841"/>
                <c:pt idx="0">
                  <c:v>1992.9594999999999</c:v>
                </c:pt>
                <c:pt idx="1">
                  <c:v>1992.9866</c:v>
                </c:pt>
                <c:pt idx="2">
                  <c:v>1993.0137999999999</c:v>
                </c:pt>
                <c:pt idx="3">
                  <c:v>1993.0409</c:v>
                </c:pt>
                <c:pt idx="4">
                  <c:v>1993.068</c:v>
                </c:pt>
                <c:pt idx="5">
                  <c:v>1993.0952</c:v>
                </c:pt>
                <c:pt idx="6">
                  <c:v>1993.1223</c:v>
                </c:pt>
                <c:pt idx="7">
                  <c:v>1993.1495</c:v>
                </c:pt>
                <c:pt idx="8">
                  <c:v>1993.1766</c:v>
                </c:pt>
                <c:pt idx="9">
                  <c:v>1993.2037</c:v>
                </c:pt>
                <c:pt idx="10">
                  <c:v>1993.231</c:v>
                </c:pt>
                <c:pt idx="11">
                  <c:v>1993.2853</c:v>
                </c:pt>
                <c:pt idx="12">
                  <c:v>1993.3124</c:v>
                </c:pt>
                <c:pt idx="13">
                  <c:v>1993.3395</c:v>
                </c:pt>
                <c:pt idx="14">
                  <c:v>1993.3667</c:v>
                </c:pt>
                <c:pt idx="15">
                  <c:v>1993.3938000000001</c:v>
                </c:pt>
                <c:pt idx="16">
                  <c:v>1993.421</c:v>
                </c:pt>
                <c:pt idx="17">
                  <c:v>1993.4481000000001</c:v>
                </c:pt>
                <c:pt idx="18">
                  <c:v>1993.4752000000001</c:v>
                </c:pt>
                <c:pt idx="19">
                  <c:v>1993.5024000000001</c:v>
                </c:pt>
                <c:pt idx="20">
                  <c:v>1993.5295000000001</c:v>
                </c:pt>
                <c:pt idx="21">
                  <c:v>1993.5839000000001</c:v>
                </c:pt>
                <c:pt idx="22">
                  <c:v>1993.6110000000001</c:v>
                </c:pt>
                <c:pt idx="23">
                  <c:v>1993.6382000000001</c:v>
                </c:pt>
                <c:pt idx="24">
                  <c:v>1993.6652999999999</c:v>
                </c:pt>
                <c:pt idx="25">
                  <c:v>1993.6925000000001</c:v>
                </c:pt>
                <c:pt idx="26">
                  <c:v>1993.7195999999999</c:v>
                </c:pt>
                <c:pt idx="27">
                  <c:v>1993.7466999999999</c:v>
                </c:pt>
                <c:pt idx="28">
                  <c:v>1993.7738999999999</c:v>
                </c:pt>
                <c:pt idx="29">
                  <c:v>1993.8009999999999</c:v>
                </c:pt>
                <c:pt idx="30">
                  <c:v>1993.8552999999999</c:v>
                </c:pt>
                <c:pt idx="31">
                  <c:v>1993.8824</c:v>
                </c:pt>
                <c:pt idx="32">
                  <c:v>1993.9096999999999</c:v>
                </c:pt>
                <c:pt idx="33">
                  <c:v>1993.9367999999999</c:v>
                </c:pt>
                <c:pt idx="34">
                  <c:v>1993.9639999999999</c:v>
                </c:pt>
                <c:pt idx="35">
                  <c:v>1993.9911</c:v>
                </c:pt>
                <c:pt idx="36">
                  <c:v>1994.0182</c:v>
                </c:pt>
                <c:pt idx="37">
                  <c:v>1994.0454</c:v>
                </c:pt>
                <c:pt idx="38">
                  <c:v>1994.0725</c:v>
                </c:pt>
                <c:pt idx="39">
                  <c:v>1994.0997</c:v>
                </c:pt>
                <c:pt idx="40">
                  <c:v>1994.1268</c:v>
                </c:pt>
                <c:pt idx="41">
                  <c:v>1994.1539</c:v>
                </c:pt>
                <c:pt idx="42">
                  <c:v>1994.1812</c:v>
                </c:pt>
                <c:pt idx="43">
                  <c:v>1994.2355</c:v>
                </c:pt>
                <c:pt idx="44">
                  <c:v>1994.2626</c:v>
                </c:pt>
                <c:pt idx="45">
                  <c:v>1994.2897</c:v>
                </c:pt>
                <c:pt idx="46">
                  <c:v>1994.3169</c:v>
                </c:pt>
                <c:pt idx="47">
                  <c:v>1994.3440000000001</c:v>
                </c:pt>
                <c:pt idx="48">
                  <c:v>1994.3712</c:v>
                </c:pt>
                <c:pt idx="49">
                  <c:v>1994.3983000000001</c:v>
                </c:pt>
                <c:pt idx="50">
                  <c:v>1994.4254000000001</c:v>
                </c:pt>
                <c:pt idx="51">
                  <c:v>1994.4526000000001</c:v>
                </c:pt>
                <c:pt idx="52">
                  <c:v>1994.5070000000001</c:v>
                </c:pt>
                <c:pt idx="53">
                  <c:v>1994.5341000000001</c:v>
                </c:pt>
                <c:pt idx="54">
                  <c:v>1994.5612000000001</c:v>
                </c:pt>
                <c:pt idx="55">
                  <c:v>1994.5884000000001</c:v>
                </c:pt>
                <c:pt idx="56">
                  <c:v>1994.6155000000001</c:v>
                </c:pt>
                <c:pt idx="57">
                  <c:v>1994.6427000000001</c:v>
                </c:pt>
                <c:pt idx="58">
                  <c:v>1994.6697999999999</c:v>
                </c:pt>
                <c:pt idx="59">
                  <c:v>1994.6968999999999</c:v>
                </c:pt>
                <c:pt idx="60">
                  <c:v>1994.7240999999999</c:v>
                </c:pt>
                <c:pt idx="61">
                  <c:v>1994.7511999999999</c:v>
                </c:pt>
                <c:pt idx="62">
                  <c:v>1994.7783999999999</c:v>
                </c:pt>
                <c:pt idx="63">
                  <c:v>1994.8054999999999</c:v>
                </c:pt>
                <c:pt idx="64">
                  <c:v>1994.8326</c:v>
                </c:pt>
                <c:pt idx="65">
                  <c:v>1994.8869999999999</c:v>
                </c:pt>
                <c:pt idx="66">
                  <c:v>1994.9141</c:v>
                </c:pt>
                <c:pt idx="67">
                  <c:v>1994.9413</c:v>
                </c:pt>
                <c:pt idx="68">
                  <c:v>1994.9684</c:v>
                </c:pt>
                <c:pt idx="69">
                  <c:v>1994.9956</c:v>
                </c:pt>
                <c:pt idx="70">
                  <c:v>1995.0227</c:v>
                </c:pt>
                <c:pt idx="71">
                  <c:v>1995.0498</c:v>
                </c:pt>
                <c:pt idx="72">
                  <c:v>1995.077</c:v>
                </c:pt>
                <c:pt idx="73">
                  <c:v>1995.1041</c:v>
                </c:pt>
                <c:pt idx="74">
                  <c:v>1995.1313</c:v>
                </c:pt>
                <c:pt idx="75">
                  <c:v>1995.1584</c:v>
                </c:pt>
                <c:pt idx="76">
                  <c:v>1995.2128</c:v>
                </c:pt>
                <c:pt idx="77">
                  <c:v>1995.2399</c:v>
                </c:pt>
                <c:pt idx="78">
                  <c:v>1995.2671</c:v>
                </c:pt>
                <c:pt idx="79">
                  <c:v>1995.2942</c:v>
                </c:pt>
                <c:pt idx="80">
                  <c:v>1995.3213000000001</c:v>
                </c:pt>
                <c:pt idx="81">
                  <c:v>1995.3756000000001</c:v>
                </c:pt>
                <c:pt idx="82">
                  <c:v>1995.4028000000001</c:v>
                </c:pt>
                <c:pt idx="83">
                  <c:v>1995.4299000000001</c:v>
                </c:pt>
                <c:pt idx="84">
                  <c:v>1995.4570000000001</c:v>
                </c:pt>
                <c:pt idx="85">
                  <c:v>1995.4843000000001</c:v>
                </c:pt>
                <c:pt idx="86">
                  <c:v>1995.5386000000001</c:v>
                </c:pt>
                <c:pt idx="87">
                  <c:v>1995.5657000000001</c:v>
                </c:pt>
                <c:pt idx="88">
                  <c:v>1995.5927999999999</c:v>
                </c:pt>
                <c:pt idx="89">
                  <c:v>1995.62</c:v>
                </c:pt>
                <c:pt idx="90">
                  <c:v>1995.6470999999999</c:v>
                </c:pt>
                <c:pt idx="91">
                  <c:v>1995.6742999999999</c:v>
                </c:pt>
                <c:pt idx="92">
                  <c:v>1995.7013999999999</c:v>
                </c:pt>
                <c:pt idx="93">
                  <c:v>1995.7284999999999</c:v>
                </c:pt>
                <c:pt idx="94">
                  <c:v>1995.7556999999999</c:v>
                </c:pt>
                <c:pt idx="95">
                  <c:v>1995.7828</c:v>
                </c:pt>
                <c:pt idx="96">
                  <c:v>1995.8371999999999</c:v>
                </c:pt>
                <c:pt idx="97">
                  <c:v>1995.8643</c:v>
                </c:pt>
                <c:pt idx="98">
                  <c:v>1995.8915</c:v>
                </c:pt>
                <c:pt idx="99">
                  <c:v>1995.9458</c:v>
                </c:pt>
                <c:pt idx="100">
                  <c:v>1995.9729</c:v>
                </c:pt>
                <c:pt idx="101">
                  <c:v>1996</c:v>
                </c:pt>
                <c:pt idx="102">
                  <c:v>1996.0272</c:v>
                </c:pt>
                <c:pt idx="103">
                  <c:v>1996.0543</c:v>
                </c:pt>
                <c:pt idx="104">
                  <c:v>1996.0815</c:v>
                </c:pt>
                <c:pt idx="105">
                  <c:v>1996.1086</c:v>
                </c:pt>
                <c:pt idx="106">
                  <c:v>1996.163</c:v>
                </c:pt>
                <c:pt idx="107">
                  <c:v>1996.1901</c:v>
                </c:pt>
                <c:pt idx="108">
                  <c:v>1996.2173</c:v>
                </c:pt>
                <c:pt idx="109">
                  <c:v>1996.2444</c:v>
                </c:pt>
                <c:pt idx="110">
                  <c:v>1996.2715000000001</c:v>
                </c:pt>
                <c:pt idx="111">
                  <c:v>1996.2987000000001</c:v>
                </c:pt>
                <c:pt idx="112">
                  <c:v>1996.3258000000001</c:v>
                </c:pt>
                <c:pt idx="113">
                  <c:v>1996.3530000000001</c:v>
                </c:pt>
                <c:pt idx="114">
                  <c:v>1996.3801000000001</c:v>
                </c:pt>
                <c:pt idx="115">
                  <c:v>1996.4072000000001</c:v>
                </c:pt>
                <c:pt idx="116">
                  <c:v>1996.4344000000001</c:v>
                </c:pt>
                <c:pt idx="117">
                  <c:v>1996.4888000000001</c:v>
                </c:pt>
                <c:pt idx="118">
                  <c:v>1996.5159000000001</c:v>
                </c:pt>
                <c:pt idx="119">
                  <c:v>1996.5429999999999</c:v>
                </c:pt>
                <c:pt idx="120">
                  <c:v>1996.5702000000001</c:v>
                </c:pt>
                <c:pt idx="121">
                  <c:v>1996.5972999999999</c:v>
                </c:pt>
                <c:pt idx="122">
                  <c:v>1996.6244999999999</c:v>
                </c:pt>
                <c:pt idx="123">
                  <c:v>1996.6515999999999</c:v>
                </c:pt>
                <c:pt idx="124">
                  <c:v>1996.6786999999999</c:v>
                </c:pt>
                <c:pt idx="125">
                  <c:v>1996.7058999999999</c:v>
                </c:pt>
                <c:pt idx="126">
                  <c:v>1996.7329999999999</c:v>
                </c:pt>
                <c:pt idx="127">
                  <c:v>1996.7602999999999</c:v>
                </c:pt>
                <c:pt idx="128">
                  <c:v>1996.8145</c:v>
                </c:pt>
                <c:pt idx="129">
                  <c:v>1996.8416999999999</c:v>
                </c:pt>
                <c:pt idx="130">
                  <c:v>1996.8688</c:v>
                </c:pt>
                <c:pt idx="131">
                  <c:v>1996.896</c:v>
                </c:pt>
                <c:pt idx="132">
                  <c:v>1996.9231</c:v>
                </c:pt>
                <c:pt idx="133">
                  <c:v>1996.9502</c:v>
                </c:pt>
                <c:pt idx="134">
                  <c:v>1996.9774</c:v>
                </c:pt>
                <c:pt idx="135">
                  <c:v>1997.0045</c:v>
                </c:pt>
                <c:pt idx="136">
                  <c:v>1997.0316</c:v>
                </c:pt>
                <c:pt idx="137">
                  <c:v>1997.0588</c:v>
                </c:pt>
                <c:pt idx="138">
                  <c:v>1997.0859</c:v>
                </c:pt>
                <c:pt idx="139">
                  <c:v>1997.1403</c:v>
                </c:pt>
                <c:pt idx="140">
                  <c:v>1997.1674</c:v>
                </c:pt>
                <c:pt idx="141">
                  <c:v>1997.1946</c:v>
                </c:pt>
                <c:pt idx="142">
                  <c:v>1997.2217000000001</c:v>
                </c:pt>
                <c:pt idx="143">
                  <c:v>1997.2489</c:v>
                </c:pt>
                <c:pt idx="144">
                  <c:v>1997.2760000000001</c:v>
                </c:pt>
                <c:pt idx="145">
                  <c:v>1997.3031000000001</c:v>
                </c:pt>
                <c:pt idx="146">
                  <c:v>1997.3303000000001</c:v>
                </c:pt>
                <c:pt idx="147">
                  <c:v>1997.3574000000001</c:v>
                </c:pt>
                <c:pt idx="148">
                  <c:v>1997.3846000000001</c:v>
                </c:pt>
                <c:pt idx="149">
                  <c:v>1997.4117000000001</c:v>
                </c:pt>
                <c:pt idx="150">
                  <c:v>1997.4661000000001</c:v>
                </c:pt>
                <c:pt idx="151">
                  <c:v>1997.4931999999999</c:v>
                </c:pt>
                <c:pt idx="152">
                  <c:v>1997.5204000000001</c:v>
                </c:pt>
                <c:pt idx="153">
                  <c:v>1997.5474999999999</c:v>
                </c:pt>
                <c:pt idx="154">
                  <c:v>1997.5745999999999</c:v>
                </c:pt>
                <c:pt idx="155">
                  <c:v>1997.6288999999999</c:v>
                </c:pt>
                <c:pt idx="156">
                  <c:v>1997.6560999999999</c:v>
                </c:pt>
                <c:pt idx="157">
                  <c:v>1997.6831999999999</c:v>
                </c:pt>
                <c:pt idx="158">
                  <c:v>1997.7103</c:v>
                </c:pt>
                <c:pt idx="159">
                  <c:v>1997.7375</c:v>
                </c:pt>
                <c:pt idx="160">
                  <c:v>1997.7918999999999</c:v>
                </c:pt>
                <c:pt idx="161">
                  <c:v>1997.819</c:v>
                </c:pt>
                <c:pt idx="162">
                  <c:v>1997.8461</c:v>
                </c:pt>
                <c:pt idx="163">
                  <c:v>1997.8733</c:v>
                </c:pt>
                <c:pt idx="164">
                  <c:v>1997.9004</c:v>
                </c:pt>
                <c:pt idx="165">
                  <c:v>1997.9276</c:v>
                </c:pt>
                <c:pt idx="166">
                  <c:v>1997.9547</c:v>
                </c:pt>
                <c:pt idx="167">
                  <c:v>1997.9818</c:v>
                </c:pt>
                <c:pt idx="168">
                  <c:v>1998.009</c:v>
                </c:pt>
                <c:pt idx="169">
                  <c:v>1998.0361</c:v>
                </c:pt>
                <c:pt idx="170">
                  <c:v>1998.0905</c:v>
                </c:pt>
                <c:pt idx="171">
                  <c:v>1998.1176</c:v>
                </c:pt>
                <c:pt idx="172">
                  <c:v>1998.1448</c:v>
                </c:pt>
                <c:pt idx="173">
                  <c:v>1998.1719000000001</c:v>
                </c:pt>
                <c:pt idx="174">
                  <c:v>1998.1991</c:v>
                </c:pt>
                <c:pt idx="175">
                  <c:v>1998.2262000000001</c:v>
                </c:pt>
                <c:pt idx="176">
                  <c:v>1998.2533000000001</c:v>
                </c:pt>
                <c:pt idx="177">
                  <c:v>1998.2805000000001</c:v>
                </c:pt>
                <c:pt idx="178">
                  <c:v>1998.3076000000001</c:v>
                </c:pt>
                <c:pt idx="179">
                  <c:v>1998.3348000000001</c:v>
                </c:pt>
                <c:pt idx="180">
                  <c:v>1998.3619000000001</c:v>
                </c:pt>
                <c:pt idx="181">
                  <c:v>1998.4163000000001</c:v>
                </c:pt>
                <c:pt idx="182">
                  <c:v>1998.4434000000001</c:v>
                </c:pt>
                <c:pt idx="183">
                  <c:v>1998.4706000000001</c:v>
                </c:pt>
                <c:pt idx="184">
                  <c:v>1998.4976999999999</c:v>
                </c:pt>
                <c:pt idx="185">
                  <c:v>1998.5247999999999</c:v>
                </c:pt>
                <c:pt idx="186">
                  <c:v>1998.5519999999999</c:v>
                </c:pt>
                <c:pt idx="187">
                  <c:v>1998.6062999999999</c:v>
                </c:pt>
                <c:pt idx="188">
                  <c:v>1998.6333999999999</c:v>
                </c:pt>
                <c:pt idx="189">
                  <c:v>1998.6605</c:v>
                </c:pt>
                <c:pt idx="190">
                  <c:v>1998.6876999999999</c:v>
                </c:pt>
                <c:pt idx="191">
                  <c:v>1998.7148</c:v>
                </c:pt>
                <c:pt idx="192">
                  <c:v>1998.7420999999999</c:v>
                </c:pt>
                <c:pt idx="193">
                  <c:v>1998.7692</c:v>
                </c:pt>
                <c:pt idx="194">
                  <c:v>1998.8235</c:v>
                </c:pt>
                <c:pt idx="195">
                  <c:v>1998.8506</c:v>
                </c:pt>
                <c:pt idx="196">
                  <c:v>1998.8778</c:v>
                </c:pt>
                <c:pt idx="197">
                  <c:v>1998.9049</c:v>
                </c:pt>
                <c:pt idx="198">
                  <c:v>1998.932</c:v>
                </c:pt>
                <c:pt idx="199">
                  <c:v>1998.9592</c:v>
                </c:pt>
                <c:pt idx="200">
                  <c:v>1998.9863</c:v>
                </c:pt>
                <c:pt idx="201">
                  <c:v>1999.0135</c:v>
                </c:pt>
                <c:pt idx="202">
                  <c:v>1999.0406</c:v>
                </c:pt>
                <c:pt idx="203">
                  <c:v>1999.095</c:v>
                </c:pt>
                <c:pt idx="204">
                  <c:v>1999.1221</c:v>
                </c:pt>
                <c:pt idx="205">
                  <c:v>1999.1493</c:v>
                </c:pt>
                <c:pt idx="206">
                  <c:v>1999.1764000000001</c:v>
                </c:pt>
                <c:pt idx="207">
                  <c:v>1999.2035000000001</c:v>
                </c:pt>
                <c:pt idx="208">
                  <c:v>1999.2307000000001</c:v>
                </c:pt>
                <c:pt idx="209">
                  <c:v>1999.2578000000001</c:v>
                </c:pt>
                <c:pt idx="210">
                  <c:v>1999.2849000000001</c:v>
                </c:pt>
                <c:pt idx="211">
                  <c:v>1999.3391999999999</c:v>
                </c:pt>
                <c:pt idx="212">
                  <c:v>1999.3665000000001</c:v>
                </c:pt>
                <c:pt idx="213">
                  <c:v>1999.3936000000001</c:v>
                </c:pt>
                <c:pt idx="214">
                  <c:v>1999.4206999999999</c:v>
                </c:pt>
                <c:pt idx="215">
                  <c:v>1999.4478999999999</c:v>
                </c:pt>
                <c:pt idx="216">
                  <c:v>1999.4749999999999</c:v>
                </c:pt>
                <c:pt idx="217">
                  <c:v>1999.5021999999999</c:v>
                </c:pt>
                <c:pt idx="218">
                  <c:v>1999.5292999999999</c:v>
                </c:pt>
                <c:pt idx="219">
                  <c:v>1999.5563999999999</c:v>
                </c:pt>
                <c:pt idx="220">
                  <c:v>1999.5835999999999</c:v>
                </c:pt>
                <c:pt idx="221">
                  <c:v>1999.6107</c:v>
                </c:pt>
                <c:pt idx="222">
                  <c:v>1999.6378999999999</c:v>
                </c:pt>
                <c:pt idx="223">
                  <c:v>1999.6921</c:v>
                </c:pt>
                <c:pt idx="224">
                  <c:v>1999.7194</c:v>
                </c:pt>
                <c:pt idx="225">
                  <c:v>1999.7465</c:v>
                </c:pt>
                <c:pt idx="226">
                  <c:v>1999.7737</c:v>
                </c:pt>
                <c:pt idx="227">
                  <c:v>1999.8008</c:v>
                </c:pt>
                <c:pt idx="228">
                  <c:v>1999.8279</c:v>
                </c:pt>
                <c:pt idx="229">
                  <c:v>1999.8551</c:v>
                </c:pt>
                <c:pt idx="230">
                  <c:v>1999.8822</c:v>
                </c:pt>
                <c:pt idx="231">
                  <c:v>1999.9094</c:v>
                </c:pt>
                <c:pt idx="232">
                  <c:v>1999.9636</c:v>
                </c:pt>
                <c:pt idx="233">
                  <c:v>1999.9908</c:v>
                </c:pt>
                <c:pt idx="234">
                  <c:v>2000.0179000000001</c:v>
                </c:pt>
                <c:pt idx="235">
                  <c:v>2000.0452</c:v>
                </c:pt>
                <c:pt idx="236">
                  <c:v>2000.0723</c:v>
                </c:pt>
                <c:pt idx="237">
                  <c:v>2000.0994000000001</c:v>
                </c:pt>
                <c:pt idx="238">
                  <c:v>2000.1266000000001</c:v>
                </c:pt>
                <c:pt idx="239">
                  <c:v>2000.1537000000001</c:v>
                </c:pt>
                <c:pt idx="240">
                  <c:v>2000.1809000000001</c:v>
                </c:pt>
                <c:pt idx="241">
                  <c:v>2000.2080000000001</c:v>
                </c:pt>
                <c:pt idx="242">
                  <c:v>2000.2351000000001</c:v>
                </c:pt>
                <c:pt idx="243">
                  <c:v>2000.2893999999999</c:v>
                </c:pt>
                <c:pt idx="244">
                  <c:v>2000.3167000000001</c:v>
                </c:pt>
                <c:pt idx="245">
                  <c:v>2000.3438000000001</c:v>
                </c:pt>
                <c:pt idx="246">
                  <c:v>2000.3707999999999</c:v>
                </c:pt>
                <c:pt idx="247">
                  <c:v>2000.3981000000001</c:v>
                </c:pt>
                <c:pt idx="248">
                  <c:v>2000.4251999999999</c:v>
                </c:pt>
                <c:pt idx="249">
                  <c:v>2000.4523999999999</c:v>
                </c:pt>
                <c:pt idx="250">
                  <c:v>2000.4794999999999</c:v>
                </c:pt>
                <c:pt idx="251">
                  <c:v>2000.5065999999999</c:v>
                </c:pt>
                <c:pt idx="252">
                  <c:v>2000.5337999999999</c:v>
                </c:pt>
                <c:pt idx="253">
                  <c:v>2000.5880999999999</c:v>
                </c:pt>
                <c:pt idx="254">
                  <c:v>2000.6152</c:v>
                </c:pt>
                <c:pt idx="255">
                  <c:v>2000.6423</c:v>
                </c:pt>
                <c:pt idx="256">
                  <c:v>2000.6695999999999</c:v>
                </c:pt>
                <c:pt idx="257">
                  <c:v>2000.6967</c:v>
                </c:pt>
                <c:pt idx="258">
                  <c:v>2000.7239</c:v>
                </c:pt>
                <c:pt idx="259">
                  <c:v>2000.751</c:v>
                </c:pt>
                <c:pt idx="260">
                  <c:v>2000.7781</c:v>
                </c:pt>
                <c:pt idx="261">
                  <c:v>2000.8053</c:v>
                </c:pt>
                <c:pt idx="262">
                  <c:v>2000.8596</c:v>
                </c:pt>
                <c:pt idx="263">
                  <c:v>2000.8867</c:v>
                </c:pt>
                <c:pt idx="264">
                  <c:v>2000.9138</c:v>
                </c:pt>
                <c:pt idx="265">
                  <c:v>2000.941</c:v>
                </c:pt>
                <c:pt idx="266">
                  <c:v>2000.9681</c:v>
                </c:pt>
                <c:pt idx="267">
                  <c:v>2000.9954</c:v>
                </c:pt>
                <c:pt idx="268">
                  <c:v>2001.0225</c:v>
                </c:pt>
                <c:pt idx="269">
                  <c:v>2001.0768</c:v>
                </c:pt>
                <c:pt idx="270">
                  <c:v>2001.1039000000001</c:v>
                </c:pt>
                <c:pt idx="271">
                  <c:v>2001.1311000000001</c:v>
                </c:pt>
                <c:pt idx="272">
                  <c:v>2001.1582000000001</c:v>
                </c:pt>
                <c:pt idx="273">
                  <c:v>2001.1853000000001</c:v>
                </c:pt>
                <c:pt idx="274">
                  <c:v>2001.2125000000001</c:v>
                </c:pt>
                <c:pt idx="275">
                  <c:v>2001.2396000000001</c:v>
                </c:pt>
                <c:pt idx="276">
                  <c:v>2001.2668000000001</c:v>
                </c:pt>
                <c:pt idx="277">
                  <c:v>2001.2938999999999</c:v>
                </c:pt>
                <c:pt idx="278">
                  <c:v>2001.3209999999999</c:v>
                </c:pt>
                <c:pt idx="279">
                  <c:v>2001.3483000000001</c:v>
                </c:pt>
                <c:pt idx="280">
                  <c:v>2001.3753999999999</c:v>
                </c:pt>
                <c:pt idx="281">
                  <c:v>2001.4024999999999</c:v>
                </c:pt>
                <c:pt idx="282">
                  <c:v>2001.4296999999999</c:v>
                </c:pt>
                <c:pt idx="283">
                  <c:v>2001.4567999999999</c:v>
                </c:pt>
                <c:pt idx="284">
                  <c:v>2001.4839999999999</c:v>
                </c:pt>
                <c:pt idx="285">
                  <c:v>2001.5110999999999</c:v>
                </c:pt>
                <c:pt idx="286">
                  <c:v>2001.5382</c:v>
                </c:pt>
                <c:pt idx="287">
                  <c:v>2001.5654</c:v>
                </c:pt>
                <c:pt idx="288">
                  <c:v>2001.5925</c:v>
                </c:pt>
                <c:pt idx="289">
                  <c:v>2001.6197999999999</c:v>
                </c:pt>
                <c:pt idx="290">
                  <c:v>2001.6469</c:v>
                </c:pt>
                <c:pt idx="291">
                  <c:v>2001.674</c:v>
                </c:pt>
                <c:pt idx="292">
                  <c:v>2001.7012</c:v>
                </c:pt>
                <c:pt idx="293">
                  <c:v>2001.7283</c:v>
                </c:pt>
                <c:pt idx="294">
                  <c:v>2001.7555</c:v>
                </c:pt>
                <c:pt idx="295">
                  <c:v>2001.7826</c:v>
                </c:pt>
                <c:pt idx="296">
                  <c:v>2001.8097</c:v>
                </c:pt>
                <c:pt idx="297">
                  <c:v>2001.8369</c:v>
                </c:pt>
                <c:pt idx="298">
                  <c:v>2001.864</c:v>
                </c:pt>
                <c:pt idx="299">
                  <c:v>2001.8912</c:v>
                </c:pt>
                <c:pt idx="300">
                  <c:v>2001.9183</c:v>
                </c:pt>
                <c:pt idx="301">
                  <c:v>2001.9454000000001</c:v>
                </c:pt>
                <c:pt idx="302">
                  <c:v>2001.9727</c:v>
                </c:pt>
                <c:pt idx="303">
                  <c:v>2001.9998000000001</c:v>
                </c:pt>
                <c:pt idx="304">
                  <c:v>2002.027</c:v>
                </c:pt>
                <c:pt idx="305">
                  <c:v>2002.0541000000001</c:v>
                </c:pt>
                <c:pt idx="306">
                  <c:v>2002.0812000000001</c:v>
                </c:pt>
                <c:pt idx="307">
                  <c:v>2002.1084000000001</c:v>
                </c:pt>
                <c:pt idx="308">
                  <c:v>2002.1355000000001</c:v>
                </c:pt>
                <c:pt idx="309">
                  <c:v>2002.1627000000001</c:v>
                </c:pt>
                <c:pt idx="310">
                  <c:v>2002.1898000000001</c:v>
                </c:pt>
                <c:pt idx="311">
                  <c:v>2002.2168999999999</c:v>
                </c:pt>
                <c:pt idx="312">
                  <c:v>2002.2440999999999</c:v>
                </c:pt>
                <c:pt idx="313">
                  <c:v>2002.2711999999999</c:v>
                </c:pt>
                <c:pt idx="314">
                  <c:v>2002.2985000000001</c:v>
                </c:pt>
                <c:pt idx="315">
                  <c:v>2002.3255999999999</c:v>
                </c:pt>
                <c:pt idx="316">
                  <c:v>2002.3526999999999</c:v>
                </c:pt>
                <c:pt idx="317">
                  <c:v>2002.3798999999999</c:v>
                </c:pt>
                <c:pt idx="318">
                  <c:v>2002.4069999999999</c:v>
                </c:pt>
                <c:pt idx="319">
                  <c:v>2002.4341999999999</c:v>
                </c:pt>
                <c:pt idx="320">
                  <c:v>2002.4612999999999</c:v>
                </c:pt>
                <c:pt idx="321">
                  <c:v>2002.4884</c:v>
                </c:pt>
                <c:pt idx="322">
                  <c:v>2002.5155999999999</c:v>
                </c:pt>
                <c:pt idx="323">
                  <c:v>2002.5427</c:v>
                </c:pt>
                <c:pt idx="324">
                  <c:v>2002.5699</c:v>
                </c:pt>
                <c:pt idx="325">
                  <c:v>2002.597</c:v>
                </c:pt>
                <c:pt idx="326">
                  <c:v>2002.6241</c:v>
                </c:pt>
                <c:pt idx="327">
                  <c:v>2002.6514</c:v>
                </c:pt>
                <c:pt idx="328">
                  <c:v>2002.6785</c:v>
                </c:pt>
                <c:pt idx="329">
                  <c:v>2002.7057</c:v>
                </c:pt>
                <c:pt idx="330">
                  <c:v>2002.7328</c:v>
                </c:pt>
                <c:pt idx="331">
                  <c:v>2002.7599</c:v>
                </c:pt>
                <c:pt idx="332">
                  <c:v>2002.7871</c:v>
                </c:pt>
                <c:pt idx="333">
                  <c:v>2002.8142</c:v>
                </c:pt>
                <c:pt idx="334">
                  <c:v>2002.8414</c:v>
                </c:pt>
                <c:pt idx="335">
                  <c:v>2002.8685</c:v>
                </c:pt>
                <c:pt idx="336">
                  <c:v>2002.8956000000001</c:v>
                </c:pt>
                <c:pt idx="337">
                  <c:v>2002.9229</c:v>
                </c:pt>
                <c:pt idx="338">
                  <c:v>2002.95</c:v>
                </c:pt>
                <c:pt idx="339">
                  <c:v>2002.9772</c:v>
                </c:pt>
                <c:pt idx="340">
                  <c:v>2003.0043000000001</c:v>
                </c:pt>
                <c:pt idx="341">
                  <c:v>2003.0314000000001</c:v>
                </c:pt>
                <c:pt idx="342">
                  <c:v>2003.0586000000001</c:v>
                </c:pt>
                <c:pt idx="343">
                  <c:v>2003.0857000000001</c:v>
                </c:pt>
                <c:pt idx="344">
                  <c:v>2003.1129000000001</c:v>
                </c:pt>
                <c:pt idx="345">
                  <c:v>2003.14</c:v>
                </c:pt>
                <c:pt idx="346">
                  <c:v>2003.1670999999999</c:v>
                </c:pt>
                <c:pt idx="347">
                  <c:v>2003.1943000000001</c:v>
                </c:pt>
                <c:pt idx="348">
                  <c:v>2003.2213999999999</c:v>
                </c:pt>
                <c:pt idx="349">
                  <c:v>2003.2484999999999</c:v>
                </c:pt>
                <c:pt idx="350">
                  <c:v>2003.2757999999999</c:v>
                </c:pt>
                <c:pt idx="351">
                  <c:v>2003.3028999999999</c:v>
                </c:pt>
                <c:pt idx="352">
                  <c:v>2003.3300999999999</c:v>
                </c:pt>
                <c:pt idx="353">
                  <c:v>2003.3571999999999</c:v>
                </c:pt>
                <c:pt idx="354">
                  <c:v>2003.3842999999999</c:v>
                </c:pt>
                <c:pt idx="355">
                  <c:v>2003.4114999999999</c:v>
                </c:pt>
                <c:pt idx="356">
                  <c:v>2003.4386</c:v>
                </c:pt>
                <c:pt idx="357">
                  <c:v>2003.4657999999999</c:v>
                </c:pt>
                <c:pt idx="358">
                  <c:v>2003.4929</c:v>
                </c:pt>
                <c:pt idx="359">
                  <c:v>2003.52</c:v>
                </c:pt>
                <c:pt idx="360">
                  <c:v>2003.5472</c:v>
                </c:pt>
                <c:pt idx="361">
                  <c:v>2003.5743</c:v>
                </c:pt>
                <c:pt idx="362">
                  <c:v>2003.6016</c:v>
                </c:pt>
                <c:pt idx="363">
                  <c:v>2003.6287</c:v>
                </c:pt>
                <c:pt idx="364">
                  <c:v>2003.6558</c:v>
                </c:pt>
                <c:pt idx="365">
                  <c:v>2003.683</c:v>
                </c:pt>
                <c:pt idx="366">
                  <c:v>2003.7101</c:v>
                </c:pt>
                <c:pt idx="367">
                  <c:v>2003.7373</c:v>
                </c:pt>
                <c:pt idx="368">
                  <c:v>2003.7644</c:v>
                </c:pt>
                <c:pt idx="369">
                  <c:v>2003.7915</c:v>
                </c:pt>
                <c:pt idx="370">
                  <c:v>2003.8187</c:v>
                </c:pt>
                <c:pt idx="371">
                  <c:v>2003.8458000000001</c:v>
                </c:pt>
                <c:pt idx="372">
                  <c:v>2003.873</c:v>
                </c:pt>
                <c:pt idx="373">
                  <c:v>2003.9272000000001</c:v>
                </c:pt>
                <c:pt idx="374">
                  <c:v>2003.9545000000001</c:v>
                </c:pt>
                <c:pt idx="375">
                  <c:v>2003.9816000000001</c:v>
                </c:pt>
                <c:pt idx="376">
                  <c:v>2004.0088000000001</c:v>
                </c:pt>
                <c:pt idx="377">
                  <c:v>2004.0359000000001</c:v>
                </c:pt>
                <c:pt idx="378">
                  <c:v>2004.0630000000001</c:v>
                </c:pt>
                <c:pt idx="379">
                  <c:v>2004.0902000000001</c:v>
                </c:pt>
                <c:pt idx="380">
                  <c:v>2004.1172999999999</c:v>
                </c:pt>
                <c:pt idx="381">
                  <c:v>2004.1445000000001</c:v>
                </c:pt>
                <c:pt idx="382">
                  <c:v>2004.1715999999999</c:v>
                </c:pt>
                <c:pt idx="383">
                  <c:v>2004.1986999999999</c:v>
                </c:pt>
                <c:pt idx="384">
                  <c:v>2004.2260000000001</c:v>
                </c:pt>
                <c:pt idx="385">
                  <c:v>2004.2530999999999</c:v>
                </c:pt>
                <c:pt idx="386">
                  <c:v>2004.2802999999999</c:v>
                </c:pt>
                <c:pt idx="387">
                  <c:v>2004.3073999999999</c:v>
                </c:pt>
                <c:pt idx="388">
                  <c:v>2004.3344999999999</c:v>
                </c:pt>
                <c:pt idx="389">
                  <c:v>2004.3616999999999</c:v>
                </c:pt>
                <c:pt idx="390">
                  <c:v>2004.3887999999999</c:v>
                </c:pt>
                <c:pt idx="391">
                  <c:v>2004.4159999999999</c:v>
                </c:pt>
                <c:pt idx="392">
                  <c:v>2004.4431</c:v>
                </c:pt>
                <c:pt idx="393">
                  <c:v>2004.4702</c:v>
                </c:pt>
                <c:pt idx="394">
                  <c:v>2004.4974</c:v>
                </c:pt>
                <c:pt idx="395">
                  <c:v>2004.5245</c:v>
                </c:pt>
                <c:pt idx="396">
                  <c:v>2004.5518</c:v>
                </c:pt>
                <c:pt idx="397">
                  <c:v>2004.5789</c:v>
                </c:pt>
                <c:pt idx="398">
                  <c:v>2004.606</c:v>
                </c:pt>
                <c:pt idx="399">
                  <c:v>2004.6332</c:v>
                </c:pt>
                <c:pt idx="400">
                  <c:v>2004.6603</c:v>
                </c:pt>
                <c:pt idx="401">
                  <c:v>2004.6875</c:v>
                </c:pt>
                <c:pt idx="402">
                  <c:v>2004.7146</c:v>
                </c:pt>
                <c:pt idx="403">
                  <c:v>2004.7417</c:v>
                </c:pt>
                <c:pt idx="404">
                  <c:v>2004.7689</c:v>
                </c:pt>
                <c:pt idx="405">
                  <c:v>2004.796</c:v>
                </c:pt>
                <c:pt idx="406">
                  <c:v>2004.8232</c:v>
                </c:pt>
                <c:pt idx="407">
                  <c:v>2004.8503000000001</c:v>
                </c:pt>
                <c:pt idx="408">
                  <c:v>2004.8774000000001</c:v>
                </c:pt>
                <c:pt idx="409">
                  <c:v>2004.9047</c:v>
                </c:pt>
                <c:pt idx="410">
                  <c:v>2004.9318000000001</c:v>
                </c:pt>
                <c:pt idx="411">
                  <c:v>2004.9590000000001</c:v>
                </c:pt>
                <c:pt idx="412">
                  <c:v>2004.9861000000001</c:v>
                </c:pt>
                <c:pt idx="413">
                  <c:v>2005.0132000000001</c:v>
                </c:pt>
                <c:pt idx="414">
                  <c:v>2005.0404000000001</c:v>
                </c:pt>
                <c:pt idx="415">
                  <c:v>2005.0675000000001</c:v>
                </c:pt>
                <c:pt idx="416">
                  <c:v>2005.0947000000001</c:v>
                </c:pt>
                <c:pt idx="417">
                  <c:v>2005.1217999999999</c:v>
                </c:pt>
                <c:pt idx="418">
                  <c:v>2005.1488999999999</c:v>
                </c:pt>
                <c:pt idx="419">
                  <c:v>2005.1760999999999</c:v>
                </c:pt>
                <c:pt idx="420">
                  <c:v>2005.2031999999999</c:v>
                </c:pt>
                <c:pt idx="421">
                  <c:v>2005.2304999999999</c:v>
                </c:pt>
                <c:pt idx="422">
                  <c:v>2005.2575999999999</c:v>
                </c:pt>
                <c:pt idx="423">
                  <c:v>2005.2846999999999</c:v>
                </c:pt>
                <c:pt idx="424">
                  <c:v>2005.3118999999999</c:v>
                </c:pt>
                <c:pt idx="425">
                  <c:v>2005.3389999999999</c:v>
                </c:pt>
                <c:pt idx="426">
                  <c:v>2005.3661999999999</c:v>
                </c:pt>
                <c:pt idx="427">
                  <c:v>2005.3933</c:v>
                </c:pt>
                <c:pt idx="428">
                  <c:v>2005.4204</c:v>
                </c:pt>
                <c:pt idx="429">
                  <c:v>2005.4476</c:v>
                </c:pt>
                <c:pt idx="430">
                  <c:v>2005.4747</c:v>
                </c:pt>
                <c:pt idx="431">
                  <c:v>2005.5018</c:v>
                </c:pt>
                <c:pt idx="432">
                  <c:v>2005.5291</c:v>
                </c:pt>
                <c:pt idx="433">
                  <c:v>2005.5562</c:v>
                </c:pt>
                <c:pt idx="434">
                  <c:v>2005.5834</c:v>
                </c:pt>
                <c:pt idx="435">
                  <c:v>2005.6105</c:v>
                </c:pt>
                <c:pt idx="436">
                  <c:v>2005.6376</c:v>
                </c:pt>
                <c:pt idx="437">
                  <c:v>2005.6648</c:v>
                </c:pt>
                <c:pt idx="438">
                  <c:v>2005.6919</c:v>
                </c:pt>
                <c:pt idx="439">
                  <c:v>2005.7191</c:v>
                </c:pt>
                <c:pt idx="440">
                  <c:v>2005.7462</c:v>
                </c:pt>
                <c:pt idx="441">
                  <c:v>2005.7733000000001</c:v>
                </c:pt>
                <c:pt idx="442">
                  <c:v>2005.8005000000001</c:v>
                </c:pt>
                <c:pt idx="443">
                  <c:v>2005.8276000000001</c:v>
                </c:pt>
                <c:pt idx="444">
                  <c:v>2005.8549</c:v>
                </c:pt>
                <c:pt idx="445">
                  <c:v>2005.8820000000001</c:v>
                </c:pt>
                <c:pt idx="446">
                  <c:v>2005.9091000000001</c:v>
                </c:pt>
                <c:pt idx="447">
                  <c:v>2005.9363000000001</c:v>
                </c:pt>
                <c:pt idx="448">
                  <c:v>2005.9634000000001</c:v>
                </c:pt>
                <c:pt idx="449">
                  <c:v>2005.9906000000001</c:v>
                </c:pt>
                <c:pt idx="450">
                  <c:v>2006.0177000000001</c:v>
                </c:pt>
                <c:pt idx="451">
                  <c:v>2006.0447999999999</c:v>
                </c:pt>
                <c:pt idx="452">
                  <c:v>2006.0719999999999</c:v>
                </c:pt>
                <c:pt idx="453">
                  <c:v>2006.0990999999999</c:v>
                </c:pt>
                <c:pt idx="454">
                  <c:v>2006.1262999999999</c:v>
                </c:pt>
                <c:pt idx="455">
                  <c:v>2006.1533999999999</c:v>
                </c:pt>
                <c:pt idx="456">
                  <c:v>2006.1804999999999</c:v>
                </c:pt>
                <c:pt idx="457">
                  <c:v>2006.2077999999999</c:v>
                </c:pt>
                <c:pt idx="458">
                  <c:v>2006.2348999999999</c:v>
                </c:pt>
                <c:pt idx="459">
                  <c:v>2006.2620999999999</c:v>
                </c:pt>
                <c:pt idx="460">
                  <c:v>2006.2891999999999</c:v>
                </c:pt>
                <c:pt idx="461">
                  <c:v>2006.3163</c:v>
                </c:pt>
                <c:pt idx="462">
                  <c:v>2006.3434999999999</c:v>
                </c:pt>
                <c:pt idx="463">
                  <c:v>2006.3706</c:v>
                </c:pt>
                <c:pt idx="464">
                  <c:v>2006.3978</c:v>
                </c:pt>
                <c:pt idx="465">
                  <c:v>2006.4249</c:v>
                </c:pt>
                <c:pt idx="466">
                  <c:v>2006.452</c:v>
                </c:pt>
                <c:pt idx="467">
                  <c:v>2006.4792</c:v>
                </c:pt>
                <c:pt idx="468">
                  <c:v>2006.5063</c:v>
                </c:pt>
                <c:pt idx="469">
                  <c:v>2006.5336</c:v>
                </c:pt>
                <c:pt idx="470">
                  <c:v>2006.5607</c:v>
                </c:pt>
                <c:pt idx="471">
                  <c:v>2006.5878</c:v>
                </c:pt>
                <c:pt idx="472">
                  <c:v>2006.615</c:v>
                </c:pt>
                <c:pt idx="473">
                  <c:v>2006.6421</c:v>
                </c:pt>
                <c:pt idx="474">
                  <c:v>2006.6693</c:v>
                </c:pt>
                <c:pt idx="475">
                  <c:v>2006.6964</c:v>
                </c:pt>
                <c:pt idx="476">
                  <c:v>2006.7235000000001</c:v>
                </c:pt>
                <c:pt idx="477">
                  <c:v>2006.7507000000001</c:v>
                </c:pt>
                <c:pt idx="478">
                  <c:v>2006.7778000000001</c:v>
                </c:pt>
                <c:pt idx="479">
                  <c:v>2006.8051</c:v>
                </c:pt>
                <c:pt idx="480">
                  <c:v>2006.8322000000001</c:v>
                </c:pt>
                <c:pt idx="481">
                  <c:v>2006.8865000000001</c:v>
                </c:pt>
                <c:pt idx="482">
                  <c:v>2006.9136000000001</c:v>
                </c:pt>
                <c:pt idx="483">
                  <c:v>2006.9408000000001</c:v>
                </c:pt>
                <c:pt idx="484">
                  <c:v>2006.9679000000001</c:v>
                </c:pt>
                <c:pt idx="485">
                  <c:v>2006.9949999999999</c:v>
                </c:pt>
                <c:pt idx="486">
                  <c:v>2007.0222000000001</c:v>
                </c:pt>
                <c:pt idx="487">
                  <c:v>2007.0492999999999</c:v>
                </c:pt>
                <c:pt idx="488">
                  <c:v>2007.0764999999999</c:v>
                </c:pt>
                <c:pt idx="489">
                  <c:v>2007.1035999999999</c:v>
                </c:pt>
                <c:pt idx="490">
                  <c:v>2007.1306999999999</c:v>
                </c:pt>
                <c:pt idx="491">
                  <c:v>2007.1579999999999</c:v>
                </c:pt>
                <c:pt idx="492">
                  <c:v>2007.1850999999999</c:v>
                </c:pt>
                <c:pt idx="493">
                  <c:v>2007.2122999999999</c:v>
                </c:pt>
                <c:pt idx="494">
                  <c:v>2007.2393999999999</c:v>
                </c:pt>
                <c:pt idx="495">
                  <c:v>2007.2665</c:v>
                </c:pt>
                <c:pt idx="496">
                  <c:v>2007.2936999999999</c:v>
                </c:pt>
                <c:pt idx="497">
                  <c:v>2007.3208</c:v>
                </c:pt>
                <c:pt idx="498">
                  <c:v>2007.348</c:v>
                </c:pt>
                <c:pt idx="499">
                  <c:v>2007.3751</c:v>
                </c:pt>
                <c:pt idx="500">
                  <c:v>2007.4022</c:v>
                </c:pt>
                <c:pt idx="501">
                  <c:v>2007.4294</c:v>
                </c:pt>
                <c:pt idx="502">
                  <c:v>2007.4565</c:v>
                </c:pt>
                <c:pt idx="503">
                  <c:v>2007.4838</c:v>
                </c:pt>
                <c:pt idx="504">
                  <c:v>2007.5109</c:v>
                </c:pt>
                <c:pt idx="505">
                  <c:v>2007.538</c:v>
                </c:pt>
                <c:pt idx="506">
                  <c:v>2007.5652</c:v>
                </c:pt>
                <c:pt idx="507">
                  <c:v>2007.5923</c:v>
                </c:pt>
                <c:pt idx="508">
                  <c:v>2007.6195</c:v>
                </c:pt>
                <c:pt idx="509">
                  <c:v>2007.6466</c:v>
                </c:pt>
                <c:pt idx="510">
                  <c:v>2007.6737000000001</c:v>
                </c:pt>
                <c:pt idx="511">
                  <c:v>2007.7009</c:v>
                </c:pt>
                <c:pt idx="512">
                  <c:v>2007.7280000000001</c:v>
                </c:pt>
                <c:pt idx="513">
                  <c:v>2007.7551000000001</c:v>
                </c:pt>
                <c:pt idx="514">
                  <c:v>2007.7823000000001</c:v>
                </c:pt>
                <c:pt idx="515">
                  <c:v>2007.8094000000001</c:v>
                </c:pt>
                <c:pt idx="516">
                  <c:v>2007.8367000000001</c:v>
                </c:pt>
                <c:pt idx="517">
                  <c:v>2007.8638000000001</c:v>
                </c:pt>
                <c:pt idx="518">
                  <c:v>2007.8909000000001</c:v>
                </c:pt>
                <c:pt idx="519">
                  <c:v>2007.9181000000001</c:v>
                </c:pt>
                <c:pt idx="520">
                  <c:v>2007.9452000000001</c:v>
                </c:pt>
                <c:pt idx="521">
                  <c:v>2007.9724000000001</c:v>
                </c:pt>
                <c:pt idx="522">
                  <c:v>2007.9994999999999</c:v>
                </c:pt>
                <c:pt idx="523">
                  <c:v>2008.0265999999999</c:v>
                </c:pt>
                <c:pt idx="524">
                  <c:v>2008.0537999999999</c:v>
                </c:pt>
                <c:pt idx="525">
                  <c:v>2008.0808999999999</c:v>
                </c:pt>
                <c:pt idx="526">
                  <c:v>2008.1081999999999</c:v>
                </c:pt>
                <c:pt idx="527">
                  <c:v>2008.1352999999999</c:v>
                </c:pt>
                <c:pt idx="528">
                  <c:v>2008.1623999999999</c:v>
                </c:pt>
                <c:pt idx="529">
                  <c:v>2008.1895999999999</c:v>
                </c:pt>
                <c:pt idx="530">
                  <c:v>2008.2166999999999</c:v>
                </c:pt>
                <c:pt idx="531">
                  <c:v>2008.2438999999999</c:v>
                </c:pt>
                <c:pt idx="532">
                  <c:v>2008.271</c:v>
                </c:pt>
                <c:pt idx="533">
                  <c:v>2008.2981</c:v>
                </c:pt>
                <c:pt idx="534">
                  <c:v>2008.3253</c:v>
                </c:pt>
                <c:pt idx="535">
                  <c:v>2008.3524</c:v>
                </c:pt>
                <c:pt idx="536">
                  <c:v>2008.3796</c:v>
                </c:pt>
                <c:pt idx="537">
                  <c:v>2008.4067</c:v>
                </c:pt>
                <c:pt idx="538">
                  <c:v>2008.4338</c:v>
                </c:pt>
                <c:pt idx="539">
                  <c:v>2008.4611</c:v>
                </c:pt>
                <c:pt idx="540">
                  <c:v>2008.4882</c:v>
                </c:pt>
                <c:pt idx="541">
                  <c:v>2008.5154</c:v>
                </c:pt>
                <c:pt idx="542">
                  <c:v>2008.5425</c:v>
                </c:pt>
                <c:pt idx="543">
                  <c:v>2008.5696</c:v>
                </c:pt>
                <c:pt idx="544">
                  <c:v>2008.5968</c:v>
                </c:pt>
                <c:pt idx="545">
                  <c:v>2008.6239</c:v>
                </c:pt>
                <c:pt idx="546">
                  <c:v>2008.6511</c:v>
                </c:pt>
                <c:pt idx="547">
                  <c:v>2008.6782000000001</c:v>
                </c:pt>
                <c:pt idx="548">
                  <c:v>2008.7053000000001</c:v>
                </c:pt>
                <c:pt idx="549">
                  <c:v>2008.7325000000001</c:v>
                </c:pt>
                <c:pt idx="550">
                  <c:v>2008.7596000000001</c:v>
                </c:pt>
                <c:pt idx="551">
                  <c:v>2008.7869000000001</c:v>
                </c:pt>
                <c:pt idx="552">
                  <c:v>2008.8140000000001</c:v>
                </c:pt>
                <c:pt idx="553">
                  <c:v>2008.8411000000001</c:v>
                </c:pt>
                <c:pt idx="554">
                  <c:v>2008.8683000000001</c:v>
                </c:pt>
                <c:pt idx="555">
                  <c:v>2008.8954000000001</c:v>
                </c:pt>
                <c:pt idx="556">
                  <c:v>2008.9226000000001</c:v>
                </c:pt>
                <c:pt idx="557">
                  <c:v>2008.9496999999999</c:v>
                </c:pt>
                <c:pt idx="558">
                  <c:v>2008.9767999999999</c:v>
                </c:pt>
                <c:pt idx="559">
                  <c:v>2009.0039999999999</c:v>
                </c:pt>
                <c:pt idx="560">
                  <c:v>2009.0310999999999</c:v>
                </c:pt>
                <c:pt idx="561">
                  <c:v>2009.0582999999999</c:v>
                </c:pt>
                <c:pt idx="562">
                  <c:v>2009.0853999999999</c:v>
                </c:pt>
                <c:pt idx="563">
                  <c:v>2009.1125</c:v>
                </c:pt>
                <c:pt idx="564">
                  <c:v>2009.1397999999999</c:v>
                </c:pt>
                <c:pt idx="565">
                  <c:v>2009.1668999999999</c:v>
                </c:pt>
                <c:pt idx="566">
                  <c:v>2009.1940999999999</c:v>
                </c:pt>
                <c:pt idx="567">
                  <c:v>2009.2212</c:v>
                </c:pt>
                <c:pt idx="568">
                  <c:v>2009.2483</c:v>
                </c:pt>
                <c:pt idx="569">
                  <c:v>2009.2755</c:v>
                </c:pt>
                <c:pt idx="570">
                  <c:v>2009.3026</c:v>
                </c:pt>
                <c:pt idx="571">
                  <c:v>2009.3298</c:v>
                </c:pt>
                <c:pt idx="572">
                  <c:v>2009.3569</c:v>
                </c:pt>
                <c:pt idx="573">
                  <c:v>2009.384</c:v>
                </c:pt>
                <c:pt idx="574">
                  <c:v>2009.4113</c:v>
                </c:pt>
                <c:pt idx="575">
                  <c:v>2009.4384</c:v>
                </c:pt>
                <c:pt idx="576">
                  <c:v>2009.4656</c:v>
                </c:pt>
                <c:pt idx="577">
                  <c:v>2009.4927</c:v>
                </c:pt>
                <c:pt idx="578">
                  <c:v>2009.5198</c:v>
                </c:pt>
                <c:pt idx="579">
                  <c:v>2009.547</c:v>
                </c:pt>
                <c:pt idx="580">
                  <c:v>2009.5741</c:v>
                </c:pt>
                <c:pt idx="581">
                  <c:v>2009.6013</c:v>
                </c:pt>
                <c:pt idx="582">
                  <c:v>2009.6284000000001</c:v>
                </c:pt>
                <c:pt idx="583">
                  <c:v>2009.6555000000001</c:v>
                </c:pt>
                <c:pt idx="584">
                  <c:v>2009.6827000000001</c:v>
                </c:pt>
                <c:pt idx="585">
                  <c:v>2009.7098000000001</c:v>
                </c:pt>
                <c:pt idx="586">
                  <c:v>2009.7371000000001</c:v>
                </c:pt>
                <c:pt idx="587">
                  <c:v>2009.7642000000001</c:v>
                </c:pt>
                <c:pt idx="588">
                  <c:v>2009.7913000000001</c:v>
                </c:pt>
                <c:pt idx="589">
                  <c:v>2009.8185000000001</c:v>
                </c:pt>
                <c:pt idx="590">
                  <c:v>2009.8456000000001</c:v>
                </c:pt>
                <c:pt idx="591">
                  <c:v>2009.8728000000001</c:v>
                </c:pt>
                <c:pt idx="592">
                  <c:v>2009.8998999999999</c:v>
                </c:pt>
                <c:pt idx="593">
                  <c:v>2009.9269999999999</c:v>
                </c:pt>
                <c:pt idx="594">
                  <c:v>2009.9541999999999</c:v>
                </c:pt>
                <c:pt idx="595">
                  <c:v>2009.9812999999999</c:v>
                </c:pt>
                <c:pt idx="596">
                  <c:v>2010.0083999999999</c:v>
                </c:pt>
                <c:pt idx="597">
                  <c:v>2010.0355999999999</c:v>
                </c:pt>
                <c:pt idx="598">
                  <c:v>2010.0626999999999</c:v>
                </c:pt>
                <c:pt idx="599">
                  <c:v>2010.09</c:v>
                </c:pt>
                <c:pt idx="600">
                  <c:v>2010.1170999999999</c:v>
                </c:pt>
                <c:pt idx="601">
                  <c:v>2010.1442</c:v>
                </c:pt>
                <c:pt idx="602">
                  <c:v>2010.1713999999999</c:v>
                </c:pt>
                <c:pt idx="603">
                  <c:v>2010.1985</c:v>
                </c:pt>
                <c:pt idx="604">
                  <c:v>2010.2257</c:v>
                </c:pt>
                <c:pt idx="605">
                  <c:v>2010.2528</c:v>
                </c:pt>
                <c:pt idx="606">
                  <c:v>2010.2799</c:v>
                </c:pt>
                <c:pt idx="607">
                  <c:v>2010.3071</c:v>
                </c:pt>
                <c:pt idx="608">
                  <c:v>2010.3342</c:v>
                </c:pt>
                <c:pt idx="609">
                  <c:v>2010.3615</c:v>
                </c:pt>
                <c:pt idx="610">
                  <c:v>2010.3885</c:v>
                </c:pt>
                <c:pt idx="611">
                  <c:v>2010.4156</c:v>
                </c:pt>
                <c:pt idx="612">
                  <c:v>2010.4429</c:v>
                </c:pt>
                <c:pt idx="613">
                  <c:v>2010.47</c:v>
                </c:pt>
                <c:pt idx="614">
                  <c:v>2010.4972</c:v>
                </c:pt>
                <c:pt idx="615">
                  <c:v>2010.5243</c:v>
                </c:pt>
                <c:pt idx="616">
                  <c:v>2010.5514000000001</c:v>
                </c:pt>
                <c:pt idx="617">
                  <c:v>2010.5786000000001</c:v>
                </c:pt>
                <c:pt idx="618">
                  <c:v>2010.6057000000001</c:v>
                </c:pt>
                <c:pt idx="619">
                  <c:v>2010.6329000000001</c:v>
                </c:pt>
                <c:pt idx="620">
                  <c:v>2010.66</c:v>
                </c:pt>
                <c:pt idx="621">
                  <c:v>2010.6871000000001</c:v>
                </c:pt>
                <c:pt idx="622">
                  <c:v>2010.7144000000001</c:v>
                </c:pt>
                <c:pt idx="623">
                  <c:v>2010.7415000000001</c:v>
                </c:pt>
                <c:pt idx="624">
                  <c:v>2010.7687000000001</c:v>
                </c:pt>
                <c:pt idx="625">
                  <c:v>2010.7958000000001</c:v>
                </c:pt>
                <c:pt idx="626">
                  <c:v>2010.8228999999999</c:v>
                </c:pt>
                <c:pt idx="627">
                  <c:v>2010.8501000000001</c:v>
                </c:pt>
                <c:pt idx="628">
                  <c:v>2010.8771999999999</c:v>
                </c:pt>
                <c:pt idx="629">
                  <c:v>2010.9043999999999</c:v>
                </c:pt>
                <c:pt idx="630">
                  <c:v>2010.9314999999999</c:v>
                </c:pt>
                <c:pt idx="631">
                  <c:v>2010.9585999999999</c:v>
                </c:pt>
                <c:pt idx="632">
                  <c:v>2010.9857999999999</c:v>
                </c:pt>
                <c:pt idx="633">
                  <c:v>2011.0128999999999</c:v>
                </c:pt>
                <c:pt idx="634">
                  <c:v>2011.0401999999999</c:v>
                </c:pt>
                <c:pt idx="635">
                  <c:v>2011.0672999999999</c:v>
                </c:pt>
                <c:pt idx="636">
                  <c:v>2011.0944</c:v>
                </c:pt>
                <c:pt idx="637">
                  <c:v>2011.1215999999999</c:v>
                </c:pt>
                <c:pt idx="638">
                  <c:v>2011.1487</c:v>
                </c:pt>
                <c:pt idx="639">
                  <c:v>2011.1759</c:v>
                </c:pt>
                <c:pt idx="640">
                  <c:v>2011.203</c:v>
                </c:pt>
                <c:pt idx="641">
                  <c:v>2011.2301</c:v>
                </c:pt>
                <c:pt idx="642">
                  <c:v>2011.2573</c:v>
                </c:pt>
                <c:pt idx="643">
                  <c:v>2011.2844</c:v>
                </c:pt>
                <c:pt idx="644">
                  <c:v>2011.3116</c:v>
                </c:pt>
                <c:pt idx="645">
                  <c:v>2011.3387</c:v>
                </c:pt>
                <c:pt idx="646">
                  <c:v>2011.3658</c:v>
                </c:pt>
                <c:pt idx="647">
                  <c:v>2011.3931</c:v>
                </c:pt>
                <c:pt idx="648">
                  <c:v>2011.4202</c:v>
                </c:pt>
                <c:pt idx="649">
                  <c:v>2011.4474</c:v>
                </c:pt>
                <c:pt idx="650">
                  <c:v>2011.4745</c:v>
                </c:pt>
                <c:pt idx="651">
                  <c:v>2011.5016000000001</c:v>
                </c:pt>
                <c:pt idx="652">
                  <c:v>2011.5288</c:v>
                </c:pt>
                <c:pt idx="653">
                  <c:v>2011.5559000000001</c:v>
                </c:pt>
                <c:pt idx="654">
                  <c:v>2011.5831000000001</c:v>
                </c:pt>
                <c:pt idx="655">
                  <c:v>2011.6102000000001</c:v>
                </c:pt>
                <c:pt idx="656">
                  <c:v>2011.6373000000001</c:v>
                </c:pt>
                <c:pt idx="657">
                  <c:v>2011.6646000000001</c:v>
                </c:pt>
                <c:pt idx="658">
                  <c:v>2011.6917000000001</c:v>
                </c:pt>
                <c:pt idx="659">
                  <c:v>2011.7189000000001</c:v>
                </c:pt>
                <c:pt idx="660">
                  <c:v>2011.7460000000001</c:v>
                </c:pt>
                <c:pt idx="661">
                  <c:v>2011.7731000000001</c:v>
                </c:pt>
                <c:pt idx="662">
                  <c:v>2011.8003000000001</c:v>
                </c:pt>
                <c:pt idx="663">
                  <c:v>2011.8273999999999</c:v>
                </c:pt>
                <c:pt idx="664">
                  <c:v>2011.8545999999999</c:v>
                </c:pt>
                <c:pt idx="665">
                  <c:v>2011.8816999999999</c:v>
                </c:pt>
                <c:pt idx="666">
                  <c:v>2011.9087999999999</c:v>
                </c:pt>
                <c:pt idx="667">
                  <c:v>2011.9359999999999</c:v>
                </c:pt>
                <c:pt idx="668">
                  <c:v>2011.9630999999999</c:v>
                </c:pt>
                <c:pt idx="669">
                  <c:v>2011.9903999999999</c:v>
                </c:pt>
                <c:pt idx="670">
                  <c:v>2012.0174999999999</c:v>
                </c:pt>
                <c:pt idx="671">
                  <c:v>2012.0445999999999</c:v>
                </c:pt>
                <c:pt idx="672">
                  <c:v>2012.0717999999999</c:v>
                </c:pt>
                <c:pt idx="673">
                  <c:v>2012.0989</c:v>
                </c:pt>
                <c:pt idx="674">
                  <c:v>2012.126</c:v>
                </c:pt>
                <c:pt idx="675">
                  <c:v>2012.1532</c:v>
                </c:pt>
                <c:pt idx="676">
                  <c:v>2012.1803</c:v>
                </c:pt>
                <c:pt idx="677">
                  <c:v>2012.2075</c:v>
                </c:pt>
                <c:pt idx="678">
                  <c:v>2012.2346</c:v>
                </c:pt>
                <c:pt idx="679">
                  <c:v>2012.2617</c:v>
                </c:pt>
                <c:pt idx="680">
                  <c:v>2012.2889</c:v>
                </c:pt>
                <c:pt idx="681">
                  <c:v>2012.316</c:v>
                </c:pt>
                <c:pt idx="682">
                  <c:v>2012.3433</c:v>
                </c:pt>
                <c:pt idx="683">
                  <c:v>2012.3704</c:v>
                </c:pt>
                <c:pt idx="684">
                  <c:v>2012.3975</c:v>
                </c:pt>
                <c:pt idx="685">
                  <c:v>2012.4247</c:v>
                </c:pt>
                <c:pt idx="686">
                  <c:v>2012.4518</c:v>
                </c:pt>
                <c:pt idx="687">
                  <c:v>2012.479</c:v>
                </c:pt>
                <c:pt idx="688">
                  <c:v>2012.5061000000001</c:v>
                </c:pt>
                <c:pt idx="689">
                  <c:v>2012.5332000000001</c:v>
                </c:pt>
                <c:pt idx="690">
                  <c:v>2012.5604000000001</c:v>
                </c:pt>
                <c:pt idx="691">
                  <c:v>2012.5875000000001</c:v>
                </c:pt>
                <c:pt idx="692">
                  <c:v>2012.6147000000001</c:v>
                </c:pt>
                <c:pt idx="693">
                  <c:v>2012.6418000000001</c:v>
                </c:pt>
                <c:pt idx="694">
                  <c:v>2012.6688999999999</c:v>
                </c:pt>
                <c:pt idx="695">
                  <c:v>2012.6962000000001</c:v>
                </c:pt>
                <c:pt idx="696">
                  <c:v>2012.7233000000001</c:v>
                </c:pt>
                <c:pt idx="697">
                  <c:v>2012.7505000000001</c:v>
                </c:pt>
                <c:pt idx="698">
                  <c:v>2012.7775999999999</c:v>
                </c:pt>
                <c:pt idx="699">
                  <c:v>2012.8046999999999</c:v>
                </c:pt>
                <c:pt idx="700">
                  <c:v>2012.8318999999999</c:v>
                </c:pt>
                <c:pt idx="701">
                  <c:v>2012.8589999999999</c:v>
                </c:pt>
                <c:pt idx="702">
                  <c:v>2012.8861999999999</c:v>
                </c:pt>
                <c:pt idx="703">
                  <c:v>2012.9132999999999</c:v>
                </c:pt>
                <c:pt idx="704">
                  <c:v>2012.9404</c:v>
                </c:pt>
                <c:pt idx="705">
                  <c:v>2012.9676999999999</c:v>
                </c:pt>
                <c:pt idx="706">
                  <c:v>2012.9947999999999</c:v>
                </c:pt>
                <c:pt idx="707">
                  <c:v>2013.0219999999999</c:v>
                </c:pt>
                <c:pt idx="708">
                  <c:v>2013.0491</c:v>
                </c:pt>
                <c:pt idx="709">
                  <c:v>2013.0762</c:v>
                </c:pt>
                <c:pt idx="710">
                  <c:v>2013.1034</c:v>
                </c:pt>
                <c:pt idx="711">
                  <c:v>2013.1305</c:v>
                </c:pt>
                <c:pt idx="712">
                  <c:v>2013.1577</c:v>
                </c:pt>
                <c:pt idx="713">
                  <c:v>2013.1848</c:v>
                </c:pt>
                <c:pt idx="714">
                  <c:v>2013.2119</c:v>
                </c:pt>
                <c:pt idx="715">
                  <c:v>2013.2391</c:v>
                </c:pt>
                <c:pt idx="716">
                  <c:v>2013.2662</c:v>
                </c:pt>
                <c:pt idx="717">
                  <c:v>2013.2935</c:v>
                </c:pt>
                <c:pt idx="718">
                  <c:v>2013.3206</c:v>
                </c:pt>
                <c:pt idx="719">
                  <c:v>2013.3477</c:v>
                </c:pt>
                <c:pt idx="720">
                  <c:v>2013.3749</c:v>
                </c:pt>
                <c:pt idx="721">
                  <c:v>2013.402</c:v>
                </c:pt>
                <c:pt idx="722">
                  <c:v>2013.4292</c:v>
                </c:pt>
                <c:pt idx="723">
                  <c:v>2013.4563000000001</c:v>
                </c:pt>
                <c:pt idx="724">
                  <c:v>2013.4834000000001</c:v>
                </c:pt>
                <c:pt idx="725">
                  <c:v>2013.5106000000001</c:v>
                </c:pt>
                <c:pt idx="726">
                  <c:v>2013.5377000000001</c:v>
                </c:pt>
                <c:pt idx="727">
                  <c:v>2013.5649000000001</c:v>
                </c:pt>
                <c:pt idx="728">
                  <c:v>2013.5920000000001</c:v>
                </c:pt>
                <c:pt idx="729">
                  <c:v>2013.6190999999999</c:v>
                </c:pt>
                <c:pt idx="730">
                  <c:v>2013.6464000000001</c:v>
                </c:pt>
                <c:pt idx="731">
                  <c:v>2013.6735000000001</c:v>
                </c:pt>
                <c:pt idx="732">
                  <c:v>2013.7007000000001</c:v>
                </c:pt>
                <c:pt idx="733">
                  <c:v>2013.7277999999999</c:v>
                </c:pt>
                <c:pt idx="734">
                  <c:v>2013.7548999999999</c:v>
                </c:pt>
                <c:pt idx="735">
                  <c:v>2013.7820999999999</c:v>
                </c:pt>
                <c:pt idx="736">
                  <c:v>2013.8091999999999</c:v>
                </c:pt>
                <c:pt idx="737">
                  <c:v>2013.8363999999999</c:v>
                </c:pt>
                <c:pt idx="738">
                  <c:v>2013.8634999999999</c:v>
                </c:pt>
                <c:pt idx="739">
                  <c:v>2013.8905999999999</c:v>
                </c:pt>
                <c:pt idx="740">
                  <c:v>2013.9177999999999</c:v>
                </c:pt>
                <c:pt idx="741">
                  <c:v>2013.9449</c:v>
                </c:pt>
                <c:pt idx="742">
                  <c:v>2013.9721999999999</c:v>
                </c:pt>
                <c:pt idx="743">
                  <c:v>2013.9992999999999</c:v>
                </c:pt>
                <c:pt idx="744">
                  <c:v>2014.0264</c:v>
                </c:pt>
                <c:pt idx="745">
                  <c:v>2014.0536</c:v>
                </c:pt>
                <c:pt idx="746">
                  <c:v>2014.0807</c:v>
                </c:pt>
                <c:pt idx="747">
                  <c:v>2014.1079</c:v>
                </c:pt>
                <c:pt idx="748">
                  <c:v>2014.135</c:v>
                </c:pt>
                <c:pt idx="749">
                  <c:v>2014.1621</c:v>
                </c:pt>
                <c:pt idx="750">
                  <c:v>2014.1893</c:v>
                </c:pt>
                <c:pt idx="751">
                  <c:v>2014.2164</c:v>
                </c:pt>
                <c:pt idx="752">
                  <c:v>2014.2437</c:v>
                </c:pt>
                <c:pt idx="753">
                  <c:v>2014.2708</c:v>
                </c:pt>
                <c:pt idx="754">
                  <c:v>2014.2979</c:v>
                </c:pt>
                <c:pt idx="755">
                  <c:v>2014.3251</c:v>
                </c:pt>
                <c:pt idx="756">
                  <c:v>2014.3522</c:v>
                </c:pt>
                <c:pt idx="757">
                  <c:v>2014.3793000000001</c:v>
                </c:pt>
                <c:pt idx="758">
                  <c:v>2014.4065000000001</c:v>
                </c:pt>
                <c:pt idx="759">
                  <c:v>2014.4336000000001</c:v>
                </c:pt>
                <c:pt idx="760">
                  <c:v>2014.4608000000001</c:v>
                </c:pt>
                <c:pt idx="761">
                  <c:v>2014.4879000000001</c:v>
                </c:pt>
                <c:pt idx="762">
                  <c:v>2014.5150000000001</c:v>
                </c:pt>
                <c:pt idx="763">
                  <c:v>2014.5422000000001</c:v>
                </c:pt>
                <c:pt idx="764">
                  <c:v>2014.5693000000001</c:v>
                </c:pt>
                <c:pt idx="765">
                  <c:v>2014.5966000000001</c:v>
                </c:pt>
                <c:pt idx="766">
                  <c:v>2014.6237000000001</c:v>
                </c:pt>
                <c:pt idx="767">
                  <c:v>2014.6507999999999</c:v>
                </c:pt>
                <c:pt idx="768">
                  <c:v>2014.6780000000001</c:v>
                </c:pt>
                <c:pt idx="769">
                  <c:v>2014.7050999999999</c:v>
                </c:pt>
                <c:pt idx="770">
                  <c:v>2014.7322999999999</c:v>
                </c:pt>
                <c:pt idx="771">
                  <c:v>2014.7593999999999</c:v>
                </c:pt>
                <c:pt idx="772">
                  <c:v>2014.7864999999999</c:v>
                </c:pt>
                <c:pt idx="773">
                  <c:v>2014.8136999999999</c:v>
                </c:pt>
                <c:pt idx="774">
                  <c:v>2014.8407999999999</c:v>
                </c:pt>
                <c:pt idx="775">
                  <c:v>2014.8679999999999</c:v>
                </c:pt>
                <c:pt idx="776">
                  <c:v>2014.8951</c:v>
                </c:pt>
                <c:pt idx="777">
                  <c:v>2014.9222</c:v>
                </c:pt>
                <c:pt idx="778">
                  <c:v>2014.9494999999999</c:v>
                </c:pt>
                <c:pt idx="779">
                  <c:v>2014.9766</c:v>
                </c:pt>
                <c:pt idx="780">
                  <c:v>2015.0038</c:v>
                </c:pt>
                <c:pt idx="781">
                  <c:v>2015.0309</c:v>
                </c:pt>
                <c:pt idx="782">
                  <c:v>2015.058</c:v>
                </c:pt>
                <c:pt idx="783">
                  <c:v>2015.0852</c:v>
                </c:pt>
                <c:pt idx="784">
                  <c:v>2015.1123</c:v>
                </c:pt>
                <c:pt idx="785">
                  <c:v>2015.1395</c:v>
                </c:pt>
                <c:pt idx="786">
                  <c:v>2015.1666</c:v>
                </c:pt>
                <c:pt idx="787">
                  <c:v>2015.1937</c:v>
                </c:pt>
                <c:pt idx="788">
                  <c:v>2015.2209</c:v>
                </c:pt>
                <c:pt idx="789">
                  <c:v>2015.248</c:v>
                </c:pt>
                <c:pt idx="790">
                  <c:v>2015.2753</c:v>
                </c:pt>
                <c:pt idx="791">
                  <c:v>2015.3024</c:v>
                </c:pt>
                <c:pt idx="792">
                  <c:v>2015.3295000000001</c:v>
                </c:pt>
                <c:pt idx="793">
                  <c:v>2015.3567</c:v>
                </c:pt>
                <c:pt idx="794">
                  <c:v>2015.3838000000001</c:v>
                </c:pt>
                <c:pt idx="795">
                  <c:v>2015.4110000000001</c:v>
                </c:pt>
                <c:pt idx="796">
                  <c:v>2015.4381000000001</c:v>
                </c:pt>
                <c:pt idx="797">
                  <c:v>2015.4652000000001</c:v>
                </c:pt>
                <c:pt idx="798">
                  <c:v>2015.4924000000001</c:v>
                </c:pt>
                <c:pt idx="799">
                  <c:v>2015.5195000000001</c:v>
                </c:pt>
                <c:pt idx="800">
                  <c:v>2015.5468000000001</c:v>
                </c:pt>
                <c:pt idx="801">
                  <c:v>2015.5739000000001</c:v>
                </c:pt>
                <c:pt idx="802">
                  <c:v>2015.6010000000001</c:v>
                </c:pt>
                <c:pt idx="803">
                  <c:v>2015.6282000000001</c:v>
                </c:pt>
                <c:pt idx="804">
                  <c:v>2015.6552999999999</c:v>
                </c:pt>
                <c:pt idx="805">
                  <c:v>2015.6824999999999</c:v>
                </c:pt>
                <c:pt idx="806">
                  <c:v>2015.7095999999999</c:v>
                </c:pt>
                <c:pt idx="807">
                  <c:v>2015.7366999999999</c:v>
                </c:pt>
                <c:pt idx="808">
                  <c:v>2015.7638999999999</c:v>
                </c:pt>
                <c:pt idx="809">
                  <c:v>2015.7909999999999</c:v>
                </c:pt>
                <c:pt idx="810">
                  <c:v>2015.8181999999999</c:v>
                </c:pt>
                <c:pt idx="811">
                  <c:v>2015.8453</c:v>
                </c:pt>
                <c:pt idx="812">
                  <c:v>2015.8724</c:v>
                </c:pt>
                <c:pt idx="813">
                  <c:v>2015.8996999999999</c:v>
                </c:pt>
                <c:pt idx="814">
                  <c:v>2015.9268</c:v>
                </c:pt>
                <c:pt idx="815">
                  <c:v>2015.954</c:v>
                </c:pt>
                <c:pt idx="816">
                  <c:v>2015.9811</c:v>
                </c:pt>
                <c:pt idx="817">
                  <c:v>2016.0082</c:v>
                </c:pt>
                <c:pt idx="818">
                  <c:v>2016.0354</c:v>
                </c:pt>
                <c:pt idx="819">
                  <c:v>2016.0625</c:v>
                </c:pt>
                <c:pt idx="820">
                  <c:v>2016.0897</c:v>
                </c:pt>
                <c:pt idx="821">
                  <c:v>2016.1168</c:v>
                </c:pt>
                <c:pt idx="822">
                  <c:v>2016.1439</c:v>
                </c:pt>
                <c:pt idx="823">
                  <c:v>2016.1711</c:v>
                </c:pt>
                <c:pt idx="824">
                  <c:v>2016.1982</c:v>
                </c:pt>
                <c:pt idx="825">
                  <c:v>2016.2255</c:v>
                </c:pt>
                <c:pt idx="826">
                  <c:v>2016.2526</c:v>
                </c:pt>
                <c:pt idx="827">
                  <c:v>2016.2797</c:v>
                </c:pt>
                <c:pt idx="828">
                  <c:v>2016.3069</c:v>
                </c:pt>
                <c:pt idx="829">
                  <c:v>2016.3340000000001</c:v>
                </c:pt>
                <c:pt idx="830">
                  <c:v>2016.3612000000001</c:v>
                </c:pt>
                <c:pt idx="831">
                  <c:v>2016.3883000000001</c:v>
                </c:pt>
                <c:pt idx="832">
                  <c:v>2016.4154000000001</c:v>
                </c:pt>
                <c:pt idx="833">
                  <c:v>2016.4426000000001</c:v>
                </c:pt>
                <c:pt idx="834">
                  <c:v>2016.4697000000001</c:v>
                </c:pt>
                <c:pt idx="835">
                  <c:v>2016.4967999999999</c:v>
                </c:pt>
                <c:pt idx="836">
                  <c:v>2016.5239999999999</c:v>
                </c:pt>
              </c:numCache>
            </c:numRef>
          </c:xVal>
          <c:yVal>
            <c:numRef>
              <c:f>Sheet1!$E$2:$E$842</c:f>
              <c:numCache>
                <c:formatCode>General</c:formatCode>
                <c:ptCount val="841"/>
                <c:pt idx="0">
                  <c:v>-1.97</c:v>
                </c:pt>
                <c:pt idx="1">
                  <c:v>-4.96</c:v>
                </c:pt>
                <c:pt idx="2">
                  <c:v>-11.54</c:v>
                </c:pt>
                <c:pt idx="3">
                  <c:v>-13.26</c:v>
                </c:pt>
                <c:pt idx="4">
                  <c:v>-14.21</c:v>
                </c:pt>
                <c:pt idx="5">
                  <c:v>-13.01</c:v>
                </c:pt>
                <c:pt idx="6">
                  <c:v>-8.57</c:v>
                </c:pt>
                <c:pt idx="7">
                  <c:v>-11.57</c:v>
                </c:pt>
                <c:pt idx="8">
                  <c:v>-11.76</c:v>
                </c:pt>
                <c:pt idx="9">
                  <c:v>-13.62</c:v>
                </c:pt>
                <c:pt idx="10">
                  <c:v>-10.67</c:v>
                </c:pt>
                <c:pt idx="11">
                  <c:v>-1.1599999999999999</c:v>
                </c:pt>
                <c:pt idx="12">
                  <c:v>-7.62</c:v>
                </c:pt>
                <c:pt idx="13">
                  <c:v>-9.9499999999999993</c:v>
                </c:pt>
                <c:pt idx="14">
                  <c:v>-12.61</c:v>
                </c:pt>
                <c:pt idx="15">
                  <c:v>-9.61</c:v>
                </c:pt>
                <c:pt idx="16">
                  <c:v>-6.41</c:v>
                </c:pt>
                <c:pt idx="17">
                  <c:v>-8.39</c:v>
                </c:pt>
                <c:pt idx="18">
                  <c:v>-12.93</c:v>
                </c:pt>
                <c:pt idx="19">
                  <c:v>-16.86</c:v>
                </c:pt>
                <c:pt idx="20">
                  <c:v>-17.52</c:v>
                </c:pt>
                <c:pt idx="21">
                  <c:v>-15.29</c:v>
                </c:pt>
                <c:pt idx="22">
                  <c:v>-17.37</c:v>
                </c:pt>
                <c:pt idx="23">
                  <c:v>-26.58</c:v>
                </c:pt>
                <c:pt idx="24">
                  <c:v>-22.34</c:v>
                </c:pt>
                <c:pt idx="25">
                  <c:v>-19.850000000000001</c:v>
                </c:pt>
                <c:pt idx="26">
                  <c:v>-18.27</c:v>
                </c:pt>
                <c:pt idx="27">
                  <c:v>-15.17</c:v>
                </c:pt>
                <c:pt idx="28">
                  <c:v>-8.49</c:v>
                </c:pt>
                <c:pt idx="29">
                  <c:v>-9.59</c:v>
                </c:pt>
                <c:pt idx="30">
                  <c:v>-6.26</c:v>
                </c:pt>
                <c:pt idx="31">
                  <c:v>-3.61</c:v>
                </c:pt>
                <c:pt idx="32">
                  <c:v>-1.76</c:v>
                </c:pt>
                <c:pt idx="33">
                  <c:v>-2.87</c:v>
                </c:pt>
                <c:pt idx="34">
                  <c:v>-2.73</c:v>
                </c:pt>
                <c:pt idx="35">
                  <c:v>-3.89</c:v>
                </c:pt>
                <c:pt idx="36">
                  <c:v>-3.26</c:v>
                </c:pt>
                <c:pt idx="37">
                  <c:v>2.5</c:v>
                </c:pt>
                <c:pt idx="38">
                  <c:v>2.34</c:v>
                </c:pt>
                <c:pt idx="39">
                  <c:v>3.62</c:v>
                </c:pt>
                <c:pt idx="40">
                  <c:v>7.24</c:v>
                </c:pt>
                <c:pt idx="41">
                  <c:v>8.0299999999999994</c:v>
                </c:pt>
                <c:pt idx="42">
                  <c:v>15.36</c:v>
                </c:pt>
                <c:pt idx="43">
                  <c:v>11.69</c:v>
                </c:pt>
                <c:pt idx="44">
                  <c:v>16.32</c:v>
                </c:pt>
                <c:pt idx="45">
                  <c:v>17.63</c:v>
                </c:pt>
                <c:pt idx="46">
                  <c:v>7.32</c:v>
                </c:pt>
                <c:pt idx="47">
                  <c:v>5.78</c:v>
                </c:pt>
                <c:pt idx="48">
                  <c:v>6.09</c:v>
                </c:pt>
                <c:pt idx="49">
                  <c:v>8.36</c:v>
                </c:pt>
                <c:pt idx="50">
                  <c:v>6.79</c:v>
                </c:pt>
                <c:pt idx="51">
                  <c:v>6.15</c:v>
                </c:pt>
                <c:pt idx="52">
                  <c:v>-1.72</c:v>
                </c:pt>
                <c:pt idx="53">
                  <c:v>-2.16</c:v>
                </c:pt>
                <c:pt idx="54">
                  <c:v>-2.77</c:v>
                </c:pt>
                <c:pt idx="55">
                  <c:v>-4.6900000000000004</c:v>
                </c:pt>
                <c:pt idx="56">
                  <c:v>-3.25</c:v>
                </c:pt>
                <c:pt idx="57">
                  <c:v>-7.69</c:v>
                </c:pt>
                <c:pt idx="58">
                  <c:v>-10.29</c:v>
                </c:pt>
                <c:pt idx="59">
                  <c:v>-10.34</c:v>
                </c:pt>
                <c:pt idx="60">
                  <c:v>-12.68</c:v>
                </c:pt>
                <c:pt idx="61">
                  <c:v>-10.42</c:v>
                </c:pt>
                <c:pt idx="62">
                  <c:v>-7.18</c:v>
                </c:pt>
                <c:pt idx="63">
                  <c:v>-6.24</c:v>
                </c:pt>
                <c:pt idx="64">
                  <c:v>-6.27</c:v>
                </c:pt>
                <c:pt idx="65">
                  <c:v>-7.89</c:v>
                </c:pt>
                <c:pt idx="66">
                  <c:v>0.26</c:v>
                </c:pt>
                <c:pt idx="67">
                  <c:v>1.26</c:v>
                </c:pt>
                <c:pt idx="68">
                  <c:v>-5.15</c:v>
                </c:pt>
                <c:pt idx="69">
                  <c:v>-6.31</c:v>
                </c:pt>
                <c:pt idx="70">
                  <c:v>-4.08</c:v>
                </c:pt>
                <c:pt idx="71">
                  <c:v>-9.91</c:v>
                </c:pt>
                <c:pt idx="72">
                  <c:v>-5.71</c:v>
                </c:pt>
                <c:pt idx="73">
                  <c:v>-9.67</c:v>
                </c:pt>
                <c:pt idx="74">
                  <c:v>-7.66</c:v>
                </c:pt>
                <c:pt idx="75">
                  <c:v>-3.09</c:v>
                </c:pt>
                <c:pt idx="76">
                  <c:v>17.46</c:v>
                </c:pt>
                <c:pt idx="77">
                  <c:v>16.91</c:v>
                </c:pt>
                <c:pt idx="78">
                  <c:v>8.39</c:v>
                </c:pt>
                <c:pt idx="79">
                  <c:v>6.93</c:v>
                </c:pt>
                <c:pt idx="80">
                  <c:v>6.68</c:v>
                </c:pt>
                <c:pt idx="81">
                  <c:v>10.24</c:v>
                </c:pt>
                <c:pt idx="82">
                  <c:v>11.72</c:v>
                </c:pt>
                <c:pt idx="83">
                  <c:v>5.84</c:v>
                </c:pt>
                <c:pt idx="84">
                  <c:v>6.61</c:v>
                </c:pt>
                <c:pt idx="85">
                  <c:v>7.35</c:v>
                </c:pt>
                <c:pt idx="86">
                  <c:v>6.62</c:v>
                </c:pt>
                <c:pt idx="87">
                  <c:v>5.99</c:v>
                </c:pt>
                <c:pt idx="88">
                  <c:v>5.27</c:v>
                </c:pt>
                <c:pt idx="89">
                  <c:v>1.72</c:v>
                </c:pt>
                <c:pt idx="90">
                  <c:v>0.31</c:v>
                </c:pt>
                <c:pt idx="91">
                  <c:v>2.12</c:v>
                </c:pt>
                <c:pt idx="92">
                  <c:v>-0.02</c:v>
                </c:pt>
                <c:pt idx="93">
                  <c:v>7.56</c:v>
                </c:pt>
                <c:pt idx="94">
                  <c:v>8.52</c:v>
                </c:pt>
                <c:pt idx="95">
                  <c:v>8.9600000000000009</c:v>
                </c:pt>
                <c:pt idx="96">
                  <c:v>4.72</c:v>
                </c:pt>
                <c:pt idx="97">
                  <c:v>12.36</c:v>
                </c:pt>
                <c:pt idx="98">
                  <c:v>14.97</c:v>
                </c:pt>
                <c:pt idx="99">
                  <c:v>10.99</c:v>
                </c:pt>
                <c:pt idx="100">
                  <c:v>9.91</c:v>
                </c:pt>
                <c:pt idx="101">
                  <c:v>9.7100000000000009</c:v>
                </c:pt>
                <c:pt idx="102">
                  <c:v>7.98</c:v>
                </c:pt>
                <c:pt idx="103">
                  <c:v>13.81</c:v>
                </c:pt>
                <c:pt idx="104">
                  <c:v>12.29</c:v>
                </c:pt>
                <c:pt idx="105">
                  <c:v>11.88</c:v>
                </c:pt>
                <c:pt idx="106">
                  <c:v>18.63</c:v>
                </c:pt>
                <c:pt idx="107">
                  <c:v>21.27</c:v>
                </c:pt>
                <c:pt idx="108">
                  <c:v>23.33</c:v>
                </c:pt>
                <c:pt idx="109">
                  <c:v>21.8</c:v>
                </c:pt>
                <c:pt idx="110">
                  <c:v>20.57</c:v>
                </c:pt>
                <c:pt idx="111">
                  <c:v>22.64</c:v>
                </c:pt>
                <c:pt idx="112">
                  <c:v>22.14</c:v>
                </c:pt>
                <c:pt idx="113">
                  <c:v>20.010000000000002</c:v>
                </c:pt>
                <c:pt idx="114">
                  <c:v>16.670000000000002</c:v>
                </c:pt>
                <c:pt idx="115">
                  <c:v>12.08</c:v>
                </c:pt>
                <c:pt idx="116">
                  <c:v>11.48</c:v>
                </c:pt>
                <c:pt idx="117">
                  <c:v>3.02</c:v>
                </c:pt>
                <c:pt idx="118">
                  <c:v>1.2</c:v>
                </c:pt>
                <c:pt idx="119">
                  <c:v>6.68</c:v>
                </c:pt>
                <c:pt idx="120">
                  <c:v>6.46</c:v>
                </c:pt>
                <c:pt idx="121">
                  <c:v>5.66</c:v>
                </c:pt>
                <c:pt idx="122">
                  <c:v>6.5</c:v>
                </c:pt>
                <c:pt idx="123">
                  <c:v>6.03</c:v>
                </c:pt>
                <c:pt idx="124">
                  <c:v>7.08</c:v>
                </c:pt>
                <c:pt idx="125">
                  <c:v>6.7</c:v>
                </c:pt>
                <c:pt idx="126">
                  <c:v>2.23</c:v>
                </c:pt>
                <c:pt idx="127">
                  <c:v>6.05</c:v>
                </c:pt>
                <c:pt idx="128">
                  <c:v>8.3699999999999992</c:v>
                </c:pt>
                <c:pt idx="129">
                  <c:v>12.7</c:v>
                </c:pt>
                <c:pt idx="130">
                  <c:v>8.25</c:v>
                </c:pt>
                <c:pt idx="131">
                  <c:v>10.09</c:v>
                </c:pt>
                <c:pt idx="132">
                  <c:v>9.1300000000000008</c:v>
                </c:pt>
                <c:pt idx="133">
                  <c:v>13</c:v>
                </c:pt>
                <c:pt idx="134">
                  <c:v>9.24</c:v>
                </c:pt>
                <c:pt idx="135">
                  <c:v>5.25</c:v>
                </c:pt>
                <c:pt idx="136">
                  <c:v>5.95</c:v>
                </c:pt>
                <c:pt idx="137">
                  <c:v>6.82</c:v>
                </c:pt>
                <c:pt idx="138">
                  <c:v>10.29</c:v>
                </c:pt>
                <c:pt idx="139">
                  <c:v>13.54</c:v>
                </c:pt>
                <c:pt idx="140">
                  <c:v>15.35</c:v>
                </c:pt>
                <c:pt idx="141">
                  <c:v>13.64</c:v>
                </c:pt>
                <c:pt idx="142">
                  <c:v>14.31</c:v>
                </c:pt>
                <c:pt idx="143">
                  <c:v>10.26</c:v>
                </c:pt>
                <c:pt idx="144">
                  <c:v>9.49</c:v>
                </c:pt>
                <c:pt idx="145">
                  <c:v>-2.19</c:v>
                </c:pt>
                <c:pt idx="146">
                  <c:v>-2.39</c:v>
                </c:pt>
                <c:pt idx="147">
                  <c:v>-4.29</c:v>
                </c:pt>
                <c:pt idx="148">
                  <c:v>1.59</c:v>
                </c:pt>
                <c:pt idx="149">
                  <c:v>3.68</c:v>
                </c:pt>
                <c:pt idx="150">
                  <c:v>-1.88</c:v>
                </c:pt>
                <c:pt idx="151">
                  <c:v>-3.95</c:v>
                </c:pt>
                <c:pt idx="152">
                  <c:v>-3.9</c:v>
                </c:pt>
                <c:pt idx="153">
                  <c:v>-7.56</c:v>
                </c:pt>
                <c:pt idx="154">
                  <c:v>-8.27</c:v>
                </c:pt>
                <c:pt idx="155">
                  <c:v>-12.96</c:v>
                </c:pt>
                <c:pt idx="156">
                  <c:v>-20.76</c:v>
                </c:pt>
                <c:pt idx="157">
                  <c:v>-22.16</c:v>
                </c:pt>
                <c:pt idx="158">
                  <c:v>-26.62</c:v>
                </c:pt>
                <c:pt idx="159">
                  <c:v>-21.07</c:v>
                </c:pt>
                <c:pt idx="160">
                  <c:v>-19.09</c:v>
                </c:pt>
                <c:pt idx="161">
                  <c:v>-15.98</c:v>
                </c:pt>
                <c:pt idx="162">
                  <c:v>-14.47</c:v>
                </c:pt>
                <c:pt idx="163">
                  <c:v>-16.809999999999999</c:v>
                </c:pt>
                <c:pt idx="164">
                  <c:v>-14.43</c:v>
                </c:pt>
                <c:pt idx="165">
                  <c:v>-12.87</c:v>
                </c:pt>
                <c:pt idx="166">
                  <c:v>-13.55</c:v>
                </c:pt>
                <c:pt idx="167">
                  <c:v>-13.22</c:v>
                </c:pt>
                <c:pt idx="168">
                  <c:v>-11.76</c:v>
                </c:pt>
                <c:pt idx="169">
                  <c:v>-11.23</c:v>
                </c:pt>
                <c:pt idx="170">
                  <c:v>-14.09</c:v>
                </c:pt>
                <c:pt idx="171">
                  <c:v>-11.19</c:v>
                </c:pt>
                <c:pt idx="172">
                  <c:v>-11.45</c:v>
                </c:pt>
                <c:pt idx="173">
                  <c:v>-12.57</c:v>
                </c:pt>
                <c:pt idx="174">
                  <c:v>-12.52</c:v>
                </c:pt>
                <c:pt idx="175">
                  <c:v>-14.13</c:v>
                </c:pt>
                <c:pt idx="176">
                  <c:v>-4.66</c:v>
                </c:pt>
                <c:pt idx="177">
                  <c:v>-6.86</c:v>
                </c:pt>
                <c:pt idx="178">
                  <c:v>-3.39</c:v>
                </c:pt>
                <c:pt idx="179">
                  <c:v>-6.59</c:v>
                </c:pt>
                <c:pt idx="180">
                  <c:v>-8.2200000000000006</c:v>
                </c:pt>
                <c:pt idx="181">
                  <c:v>-7.95</c:v>
                </c:pt>
                <c:pt idx="182">
                  <c:v>0.19</c:v>
                </c:pt>
                <c:pt idx="183">
                  <c:v>-12.78</c:v>
                </c:pt>
                <c:pt idx="184">
                  <c:v>-9.49</c:v>
                </c:pt>
                <c:pt idx="185">
                  <c:v>-12.04</c:v>
                </c:pt>
                <c:pt idx="186">
                  <c:v>-13.48</c:v>
                </c:pt>
                <c:pt idx="187">
                  <c:v>-12.79</c:v>
                </c:pt>
                <c:pt idx="188">
                  <c:v>-8.35</c:v>
                </c:pt>
                <c:pt idx="189">
                  <c:v>-9.57</c:v>
                </c:pt>
                <c:pt idx="190">
                  <c:v>-7.36</c:v>
                </c:pt>
                <c:pt idx="191">
                  <c:v>-8.33</c:v>
                </c:pt>
                <c:pt idx="192">
                  <c:v>-6.83</c:v>
                </c:pt>
                <c:pt idx="193">
                  <c:v>-7.61</c:v>
                </c:pt>
                <c:pt idx="194">
                  <c:v>-2.93</c:v>
                </c:pt>
                <c:pt idx="195">
                  <c:v>-1.0900000000000001</c:v>
                </c:pt>
                <c:pt idx="196">
                  <c:v>2.08</c:v>
                </c:pt>
                <c:pt idx="197">
                  <c:v>0.8</c:v>
                </c:pt>
                <c:pt idx="198">
                  <c:v>0.5</c:v>
                </c:pt>
                <c:pt idx="199">
                  <c:v>1.38</c:v>
                </c:pt>
                <c:pt idx="200">
                  <c:v>7.91</c:v>
                </c:pt>
                <c:pt idx="201">
                  <c:v>11.67</c:v>
                </c:pt>
                <c:pt idx="202">
                  <c:v>10.59</c:v>
                </c:pt>
                <c:pt idx="203">
                  <c:v>20.14</c:v>
                </c:pt>
                <c:pt idx="204">
                  <c:v>17.47</c:v>
                </c:pt>
                <c:pt idx="205">
                  <c:v>14.01</c:v>
                </c:pt>
                <c:pt idx="206">
                  <c:v>9.35</c:v>
                </c:pt>
                <c:pt idx="207">
                  <c:v>17</c:v>
                </c:pt>
                <c:pt idx="208">
                  <c:v>27.44</c:v>
                </c:pt>
                <c:pt idx="209">
                  <c:v>21.52</c:v>
                </c:pt>
                <c:pt idx="210">
                  <c:v>20.79</c:v>
                </c:pt>
                <c:pt idx="211">
                  <c:v>18.420000000000002</c:v>
                </c:pt>
                <c:pt idx="212">
                  <c:v>17.09</c:v>
                </c:pt>
                <c:pt idx="213">
                  <c:v>16.14</c:v>
                </c:pt>
                <c:pt idx="214">
                  <c:v>9.4600000000000009</c:v>
                </c:pt>
                <c:pt idx="215">
                  <c:v>4.55</c:v>
                </c:pt>
                <c:pt idx="216">
                  <c:v>3.75</c:v>
                </c:pt>
                <c:pt idx="217">
                  <c:v>3.07</c:v>
                </c:pt>
                <c:pt idx="218">
                  <c:v>4.0599999999999996</c:v>
                </c:pt>
                <c:pt idx="219">
                  <c:v>7.17</c:v>
                </c:pt>
                <c:pt idx="220">
                  <c:v>0.26</c:v>
                </c:pt>
                <c:pt idx="221">
                  <c:v>7.7</c:v>
                </c:pt>
                <c:pt idx="222">
                  <c:v>10.1</c:v>
                </c:pt>
                <c:pt idx="223">
                  <c:v>12.01</c:v>
                </c:pt>
                <c:pt idx="224">
                  <c:v>15.06</c:v>
                </c:pt>
                <c:pt idx="225">
                  <c:v>13.98</c:v>
                </c:pt>
                <c:pt idx="226">
                  <c:v>12.41</c:v>
                </c:pt>
                <c:pt idx="227">
                  <c:v>10.45</c:v>
                </c:pt>
                <c:pt idx="228">
                  <c:v>14.9</c:v>
                </c:pt>
                <c:pt idx="229">
                  <c:v>13.33</c:v>
                </c:pt>
                <c:pt idx="230">
                  <c:v>13.24</c:v>
                </c:pt>
                <c:pt idx="231">
                  <c:v>12</c:v>
                </c:pt>
                <c:pt idx="232">
                  <c:v>18.54</c:v>
                </c:pt>
                <c:pt idx="233">
                  <c:v>23</c:v>
                </c:pt>
                <c:pt idx="234">
                  <c:v>22.81</c:v>
                </c:pt>
                <c:pt idx="235">
                  <c:v>26.02</c:v>
                </c:pt>
                <c:pt idx="236">
                  <c:v>21.69</c:v>
                </c:pt>
                <c:pt idx="237">
                  <c:v>24.41</c:v>
                </c:pt>
                <c:pt idx="238">
                  <c:v>25.48</c:v>
                </c:pt>
                <c:pt idx="239">
                  <c:v>22.19</c:v>
                </c:pt>
                <c:pt idx="240">
                  <c:v>29.1</c:v>
                </c:pt>
                <c:pt idx="241">
                  <c:v>27.78</c:v>
                </c:pt>
                <c:pt idx="242">
                  <c:v>31.38</c:v>
                </c:pt>
                <c:pt idx="243">
                  <c:v>23</c:v>
                </c:pt>
                <c:pt idx="244">
                  <c:v>27.83</c:v>
                </c:pt>
                <c:pt idx="245">
                  <c:v>27.45</c:v>
                </c:pt>
                <c:pt idx="246">
                  <c:v>23.1</c:v>
                </c:pt>
                <c:pt idx="247">
                  <c:v>25.25</c:v>
                </c:pt>
                <c:pt idx="248">
                  <c:v>18.95</c:v>
                </c:pt>
                <c:pt idx="249">
                  <c:v>14.24</c:v>
                </c:pt>
                <c:pt idx="250">
                  <c:v>11.43</c:v>
                </c:pt>
                <c:pt idx="251">
                  <c:v>6.81</c:v>
                </c:pt>
                <c:pt idx="252">
                  <c:v>8.7899999999999991</c:v>
                </c:pt>
                <c:pt idx="253">
                  <c:v>-1.0900000000000001</c:v>
                </c:pt>
                <c:pt idx="254">
                  <c:v>-1.38</c:v>
                </c:pt>
                <c:pt idx="255">
                  <c:v>1.06</c:v>
                </c:pt>
                <c:pt idx="256">
                  <c:v>1.4</c:v>
                </c:pt>
                <c:pt idx="257">
                  <c:v>2.69</c:v>
                </c:pt>
                <c:pt idx="258">
                  <c:v>3.54</c:v>
                </c:pt>
                <c:pt idx="259">
                  <c:v>4.51</c:v>
                </c:pt>
                <c:pt idx="260">
                  <c:v>8.1</c:v>
                </c:pt>
                <c:pt idx="261">
                  <c:v>8.7799999999999994</c:v>
                </c:pt>
                <c:pt idx="262">
                  <c:v>15.9</c:v>
                </c:pt>
                <c:pt idx="263">
                  <c:v>18.940000000000001</c:v>
                </c:pt>
                <c:pt idx="264">
                  <c:v>20.93</c:v>
                </c:pt>
                <c:pt idx="265">
                  <c:v>21.54</c:v>
                </c:pt>
                <c:pt idx="266">
                  <c:v>21.28</c:v>
                </c:pt>
                <c:pt idx="267">
                  <c:v>17.91</c:v>
                </c:pt>
                <c:pt idx="268">
                  <c:v>19.5</c:v>
                </c:pt>
                <c:pt idx="269">
                  <c:v>22.74</c:v>
                </c:pt>
                <c:pt idx="270">
                  <c:v>24.97</c:v>
                </c:pt>
                <c:pt idx="271">
                  <c:v>25.82</c:v>
                </c:pt>
                <c:pt idx="272">
                  <c:v>30.17</c:v>
                </c:pt>
                <c:pt idx="273">
                  <c:v>26.64</c:v>
                </c:pt>
                <c:pt idx="274">
                  <c:v>25.05</c:v>
                </c:pt>
                <c:pt idx="275">
                  <c:v>26.16</c:v>
                </c:pt>
                <c:pt idx="276">
                  <c:v>27.4</c:v>
                </c:pt>
                <c:pt idx="277">
                  <c:v>26.89</c:v>
                </c:pt>
                <c:pt idx="278">
                  <c:v>28.44</c:v>
                </c:pt>
                <c:pt idx="279">
                  <c:v>23.5</c:v>
                </c:pt>
                <c:pt idx="280">
                  <c:v>16.63</c:v>
                </c:pt>
                <c:pt idx="281">
                  <c:v>17.41</c:v>
                </c:pt>
                <c:pt idx="282">
                  <c:v>13.11</c:v>
                </c:pt>
                <c:pt idx="283">
                  <c:v>6.3</c:v>
                </c:pt>
                <c:pt idx="284">
                  <c:v>8.01</c:v>
                </c:pt>
                <c:pt idx="285">
                  <c:v>2.71</c:v>
                </c:pt>
                <c:pt idx="286">
                  <c:v>-0.55000000000000004</c:v>
                </c:pt>
                <c:pt idx="287">
                  <c:v>-1.51</c:v>
                </c:pt>
                <c:pt idx="288">
                  <c:v>-4.21</c:v>
                </c:pt>
                <c:pt idx="289">
                  <c:v>-0.6</c:v>
                </c:pt>
                <c:pt idx="290">
                  <c:v>-7.2</c:v>
                </c:pt>
                <c:pt idx="291">
                  <c:v>-9.1199999999999992</c:v>
                </c:pt>
                <c:pt idx="292">
                  <c:v>2.11</c:v>
                </c:pt>
                <c:pt idx="293">
                  <c:v>4.6500000000000004</c:v>
                </c:pt>
                <c:pt idx="294">
                  <c:v>9.14</c:v>
                </c:pt>
                <c:pt idx="295">
                  <c:v>7.9</c:v>
                </c:pt>
                <c:pt idx="296">
                  <c:v>7.58</c:v>
                </c:pt>
                <c:pt idx="297">
                  <c:v>6.1</c:v>
                </c:pt>
                <c:pt idx="298">
                  <c:v>11.3</c:v>
                </c:pt>
                <c:pt idx="299">
                  <c:v>14.1</c:v>
                </c:pt>
                <c:pt idx="300">
                  <c:v>19.309999999999999</c:v>
                </c:pt>
                <c:pt idx="301">
                  <c:v>10.69</c:v>
                </c:pt>
                <c:pt idx="302">
                  <c:v>5.7</c:v>
                </c:pt>
                <c:pt idx="303">
                  <c:v>3.39</c:v>
                </c:pt>
                <c:pt idx="304">
                  <c:v>-1.04</c:v>
                </c:pt>
                <c:pt idx="305">
                  <c:v>3.24</c:v>
                </c:pt>
                <c:pt idx="306">
                  <c:v>4.2699999999999996</c:v>
                </c:pt>
                <c:pt idx="307">
                  <c:v>3.07</c:v>
                </c:pt>
                <c:pt idx="308">
                  <c:v>7.06</c:v>
                </c:pt>
                <c:pt idx="309">
                  <c:v>-2.9</c:v>
                </c:pt>
                <c:pt idx="310">
                  <c:v>3.1</c:v>
                </c:pt>
                <c:pt idx="311">
                  <c:v>9.0399999999999991</c:v>
                </c:pt>
                <c:pt idx="312">
                  <c:v>12.25</c:v>
                </c:pt>
                <c:pt idx="313">
                  <c:v>15.94</c:v>
                </c:pt>
                <c:pt idx="314">
                  <c:v>16.3</c:v>
                </c:pt>
                <c:pt idx="315">
                  <c:v>16.649999999999999</c:v>
                </c:pt>
                <c:pt idx="316">
                  <c:v>18.8</c:v>
                </c:pt>
                <c:pt idx="317">
                  <c:v>11.65</c:v>
                </c:pt>
                <c:pt idx="318">
                  <c:v>16.100000000000001</c:v>
                </c:pt>
                <c:pt idx="319">
                  <c:v>11.77</c:v>
                </c:pt>
                <c:pt idx="320">
                  <c:v>10.3</c:v>
                </c:pt>
                <c:pt idx="321">
                  <c:v>8.49</c:v>
                </c:pt>
                <c:pt idx="322">
                  <c:v>1.81</c:v>
                </c:pt>
                <c:pt idx="323">
                  <c:v>-2.2799999999999998</c:v>
                </c:pt>
                <c:pt idx="324">
                  <c:v>2.42</c:v>
                </c:pt>
                <c:pt idx="325">
                  <c:v>2.36</c:v>
                </c:pt>
                <c:pt idx="326">
                  <c:v>-1.82</c:v>
                </c:pt>
                <c:pt idx="327">
                  <c:v>-3.45</c:v>
                </c:pt>
                <c:pt idx="328">
                  <c:v>-2.75</c:v>
                </c:pt>
                <c:pt idx="329">
                  <c:v>-5.25</c:v>
                </c:pt>
                <c:pt idx="330">
                  <c:v>-7.18</c:v>
                </c:pt>
                <c:pt idx="331">
                  <c:v>-4.4000000000000004</c:v>
                </c:pt>
                <c:pt idx="332">
                  <c:v>-10.07</c:v>
                </c:pt>
                <c:pt idx="333">
                  <c:v>-9.89</c:v>
                </c:pt>
                <c:pt idx="334">
                  <c:v>-8.2799999999999994</c:v>
                </c:pt>
                <c:pt idx="335">
                  <c:v>-2.0699999999999998</c:v>
                </c:pt>
                <c:pt idx="336">
                  <c:v>0.83</c:v>
                </c:pt>
                <c:pt idx="337">
                  <c:v>1.0900000000000001</c:v>
                </c:pt>
                <c:pt idx="338">
                  <c:v>-0.77</c:v>
                </c:pt>
                <c:pt idx="339">
                  <c:v>-1.05</c:v>
                </c:pt>
                <c:pt idx="340">
                  <c:v>0.93</c:v>
                </c:pt>
                <c:pt idx="341">
                  <c:v>-2.0499999999999998</c:v>
                </c:pt>
                <c:pt idx="342">
                  <c:v>-7.9</c:v>
                </c:pt>
                <c:pt idx="343">
                  <c:v>-7.25</c:v>
                </c:pt>
                <c:pt idx="344">
                  <c:v>-3.61</c:v>
                </c:pt>
                <c:pt idx="345">
                  <c:v>-5.67</c:v>
                </c:pt>
                <c:pt idx="346">
                  <c:v>-6.98</c:v>
                </c:pt>
                <c:pt idx="347">
                  <c:v>-0.27</c:v>
                </c:pt>
                <c:pt idx="348">
                  <c:v>6.27</c:v>
                </c:pt>
                <c:pt idx="349">
                  <c:v>12.38</c:v>
                </c:pt>
                <c:pt idx="350">
                  <c:v>10.47</c:v>
                </c:pt>
                <c:pt idx="351">
                  <c:v>4.4800000000000004</c:v>
                </c:pt>
                <c:pt idx="352">
                  <c:v>3.8</c:v>
                </c:pt>
                <c:pt idx="353">
                  <c:v>12.02</c:v>
                </c:pt>
                <c:pt idx="354">
                  <c:v>18.63</c:v>
                </c:pt>
                <c:pt idx="355">
                  <c:v>21.75</c:v>
                </c:pt>
                <c:pt idx="356">
                  <c:v>14.35</c:v>
                </c:pt>
                <c:pt idx="357">
                  <c:v>9.16</c:v>
                </c:pt>
                <c:pt idx="358">
                  <c:v>7.56</c:v>
                </c:pt>
                <c:pt idx="359">
                  <c:v>7.49</c:v>
                </c:pt>
                <c:pt idx="360">
                  <c:v>10.67</c:v>
                </c:pt>
                <c:pt idx="361">
                  <c:v>5.75</c:v>
                </c:pt>
                <c:pt idx="362">
                  <c:v>-1.1599999999999999</c:v>
                </c:pt>
                <c:pt idx="363">
                  <c:v>-0.52</c:v>
                </c:pt>
                <c:pt idx="364">
                  <c:v>3.62</c:v>
                </c:pt>
                <c:pt idx="365">
                  <c:v>4.1900000000000004</c:v>
                </c:pt>
                <c:pt idx="366">
                  <c:v>8.25</c:v>
                </c:pt>
                <c:pt idx="367">
                  <c:v>6.73</c:v>
                </c:pt>
                <c:pt idx="368">
                  <c:v>13.31</c:v>
                </c:pt>
                <c:pt idx="369">
                  <c:v>9</c:v>
                </c:pt>
                <c:pt idx="370">
                  <c:v>1.85</c:v>
                </c:pt>
                <c:pt idx="371">
                  <c:v>6.15</c:v>
                </c:pt>
                <c:pt idx="372">
                  <c:v>9.56</c:v>
                </c:pt>
                <c:pt idx="373">
                  <c:v>10.56</c:v>
                </c:pt>
                <c:pt idx="374">
                  <c:v>9.58</c:v>
                </c:pt>
                <c:pt idx="375">
                  <c:v>6.47</c:v>
                </c:pt>
                <c:pt idx="376">
                  <c:v>5.85</c:v>
                </c:pt>
                <c:pt idx="377">
                  <c:v>6</c:v>
                </c:pt>
                <c:pt idx="378">
                  <c:v>8.7200000000000006</c:v>
                </c:pt>
                <c:pt idx="379">
                  <c:v>8.06</c:v>
                </c:pt>
                <c:pt idx="380">
                  <c:v>-0.17</c:v>
                </c:pt>
                <c:pt idx="381">
                  <c:v>8.4700000000000006</c:v>
                </c:pt>
                <c:pt idx="382">
                  <c:v>17.03</c:v>
                </c:pt>
                <c:pt idx="383">
                  <c:v>21.25</c:v>
                </c:pt>
                <c:pt idx="384">
                  <c:v>21.11</c:v>
                </c:pt>
                <c:pt idx="385">
                  <c:v>16.78</c:v>
                </c:pt>
                <c:pt idx="386">
                  <c:v>10.87</c:v>
                </c:pt>
                <c:pt idx="387">
                  <c:v>6.87</c:v>
                </c:pt>
                <c:pt idx="388">
                  <c:v>11.8</c:v>
                </c:pt>
                <c:pt idx="389">
                  <c:v>14.51</c:v>
                </c:pt>
                <c:pt idx="390">
                  <c:v>12.95</c:v>
                </c:pt>
                <c:pt idx="391">
                  <c:v>11.24</c:v>
                </c:pt>
                <c:pt idx="392">
                  <c:v>10.33</c:v>
                </c:pt>
                <c:pt idx="393">
                  <c:v>2.57</c:v>
                </c:pt>
                <c:pt idx="394">
                  <c:v>1.35</c:v>
                </c:pt>
                <c:pt idx="395">
                  <c:v>1.28</c:v>
                </c:pt>
                <c:pt idx="396">
                  <c:v>-0.08</c:v>
                </c:pt>
                <c:pt idx="397">
                  <c:v>-1.08</c:v>
                </c:pt>
                <c:pt idx="398">
                  <c:v>-4.87</c:v>
                </c:pt>
                <c:pt idx="399">
                  <c:v>-5.61</c:v>
                </c:pt>
                <c:pt idx="400">
                  <c:v>-6.74</c:v>
                </c:pt>
                <c:pt idx="401">
                  <c:v>-2.46</c:v>
                </c:pt>
                <c:pt idx="402">
                  <c:v>-0.9</c:v>
                </c:pt>
                <c:pt idx="403">
                  <c:v>-7.0000000000000007E-2</c:v>
                </c:pt>
                <c:pt idx="404">
                  <c:v>1.32</c:v>
                </c:pt>
                <c:pt idx="405">
                  <c:v>0.08</c:v>
                </c:pt>
                <c:pt idx="406">
                  <c:v>2.74</c:v>
                </c:pt>
                <c:pt idx="407">
                  <c:v>7.32</c:v>
                </c:pt>
                <c:pt idx="408">
                  <c:v>7.52</c:v>
                </c:pt>
                <c:pt idx="409">
                  <c:v>9.99</c:v>
                </c:pt>
                <c:pt idx="410">
                  <c:v>8.1300000000000008</c:v>
                </c:pt>
                <c:pt idx="411">
                  <c:v>7.73</c:v>
                </c:pt>
                <c:pt idx="412">
                  <c:v>10.81</c:v>
                </c:pt>
                <c:pt idx="413">
                  <c:v>8.1300000000000008</c:v>
                </c:pt>
                <c:pt idx="414">
                  <c:v>3.02</c:v>
                </c:pt>
                <c:pt idx="415">
                  <c:v>8.42</c:v>
                </c:pt>
                <c:pt idx="416">
                  <c:v>7.87</c:v>
                </c:pt>
                <c:pt idx="417">
                  <c:v>9.8000000000000007</c:v>
                </c:pt>
                <c:pt idx="418">
                  <c:v>8.8699999999999992</c:v>
                </c:pt>
                <c:pt idx="419">
                  <c:v>1.05</c:v>
                </c:pt>
                <c:pt idx="420">
                  <c:v>-6.84</c:v>
                </c:pt>
                <c:pt idx="421">
                  <c:v>-2.67</c:v>
                </c:pt>
                <c:pt idx="422">
                  <c:v>7.39</c:v>
                </c:pt>
                <c:pt idx="423">
                  <c:v>15.64</c:v>
                </c:pt>
                <c:pt idx="424">
                  <c:v>12.35</c:v>
                </c:pt>
                <c:pt idx="425">
                  <c:v>5.67</c:v>
                </c:pt>
                <c:pt idx="426">
                  <c:v>13.63</c:v>
                </c:pt>
                <c:pt idx="427">
                  <c:v>13.3</c:v>
                </c:pt>
                <c:pt idx="428">
                  <c:v>13.13</c:v>
                </c:pt>
                <c:pt idx="429">
                  <c:v>7.94</c:v>
                </c:pt>
                <c:pt idx="430">
                  <c:v>10.53</c:v>
                </c:pt>
                <c:pt idx="431">
                  <c:v>12.74</c:v>
                </c:pt>
                <c:pt idx="432">
                  <c:v>9.4499999999999993</c:v>
                </c:pt>
                <c:pt idx="433">
                  <c:v>1.42</c:v>
                </c:pt>
                <c:pt idx="434">
                  <c:v>1.05</c:v>
                </c:pt>
                <c:pt idx="435">
                  <c:v>0.62</c:v>
                </c:pt>
                <c:pt idx="436">
                  <c:v>6.07</c:v>
                </c:pt>
                <c:pt idx="437">
                  <c:v>4.22</c:v>
                </c:pt>
                <c:pt idx="438">
                  <c:v>5.67</c:v>
                </c:pt>
                <c:pt idx="439">
                  <c:v>6.5</c:v>
                </c:pt>
                <c:pt idx="440">
                  <c:v>8.94</c:v>
                </c:pt>
                <c:pt idx="441">
                  <c:v>7.53</c:v>
                </c:pt>
                <c:pt idx="442">
                  <c:v>12.53</c:v>
                </c:pt>
                <c:pt idx="443">
                  <c:v>16.7</c:v>
                </c:pt>
                <c:pt idx="444">
                  <c:v>17.329999999999998</c:v>
                </c:pt>
                <c:pt idx="445">
                  <c:v>17.8</c:v>
                </c:pt>
                <c:pt idx="446">
                  <c:v>20.46</c:v>
                </c:pt>
                <c:pt idx="447">
                  <c:v>17.920000000000002</c:v>
                </c:pt>
                <c:pt idx="448">
                  <c:v>19.28</c:v>
                </c:pt>
                <c:pt idx="449">
                  <c:v>22.79</c:v>
                </c:pt>
                <c:pt idx="450">
                  <c:v>21.39</c:v>
                </c:pt>
                <c:pt idx="451">
                  <c:v>22.05</c:v>
                </c:pt>
                <c:pt idx="452">
                  <c:v>25.17</c:v>
                </c:pt>
                <c:pt idx="453">
                  <c:v>28.6</c:v>
                </c:pt>
                <c:pt idx="454">
                  <c:v>27.53</c:v>
                </c:pt>
                <c:pt idx="455">
                  <c:v>30.55</c:v>
                </c:pt>
                <c:pt idx="456">
                  <c:v>27.23</c:v>
                </c:pt>
                <c:pt idx="457">
                  <c:v>26.23</c:v>
                </c:pt>
                <c:pt idx="458">
                  <c:v>23.79</c:v>
                </c:pt>
                <c:pt idx="459">
                  <c:v>22.68</c:v>
                </c:pt>
                <c:pt idx="460">
                  <c:v>24.97</c:v>
                </c:pt>
                <c:pt idx="461">
                  <c:v>30.47</c:v>
                </c:pt>
                <c:pt idx="462">
                  <c:v>25.73</c:v>
                </c:pt>
                <c:pt idx="463">
                  <c:v>27.19</c:v>
                </c:pt>
                <c:pt idx="464">
                  <c:v>21.64</c:v>
                </c:pt>
                <c:pt idx="465">
                  <c:v>15.88</c:v>
                </c:pt>
                <c:pt idx="466">
                  <c:v>15.51</c:v>
                </c:pt>
                <c:pt idx="467">
                  <c:v>9.31</c:v>
                </c:pt>
                <c:pt idx="468">
                  <c:v>3.03</c:v>
                </c:pt>
                <c:pt idx="469">
                  <c:v>1.74</c:v>
                </c:pt>
                <c:pt idx="470">
                  <c:v>0.86</c:v>
                </c:pt>
                <c:pt idx="471">
                  <c:v>4.6100000000000003</c:v>
                </c:pt>
                <c:pt idx="472">
                  <c:v>-4.24</c:v>
                </c:pt>
                <c:pt idx="473">
                  <c:v>-7.39</c:v>
                </c:pt>
                <c:pt idx="474">
                  <c:v>-6.66</c:v>
                </c:pt>
                <c:pt idx="475">
                  <c:v>-12.89</c:v>
                </c:pt>
                <c:pt idx="476">
                  <c:v>-3.56</c:v>
                </c:pt>
                <c:pt idx="477">
                  <c:v>0.16</c:v>
                </c:pt>
                <c:pt idx="478">
                  <c:v>-2.25</c:v>
                </c:pt>
                <c:pt idx="479">
                  <c:v>-4.6399999999999997</c:v>
                </c:pt>
                <c:pt idx="480">
                  <c:v>-2.35</c:v>
                </c:pt>
                <c:pt idx="481">
                  <c:v>0.09</c:v>
                </c:pt>
                <c:pt idx="482">
                  <c:v>-2.11</c:v>
                </c:pt>
                <c:pt idx="483">
                  <c:v>1.85</c:v>
                </c:pt>
                <c:pt idx="484">
                  <c:v>4.1900000000000004</c:v>
                </c:pt>
                <c:pt idx="485">
                  <c:v>6.91</c:v>
                </c:pt>
                <c:pt idx="486">
                  <c:v>10.54</c:v>
                </c:pt>
                <c:pt idx="487">
                  <c:v>6.44</c:v>
                </c:pt>
                <c:pt idx="488">
                  <c:v>5.87</c:v>
                </c:pt>
                <c:pt idx="489">
                  <c:v>2.98</c:v>
                </c:pt>
                <c:pt idx="490">
                  <c:v>12.59</c:v>
                </c:pt>
                <c:pt idx="491">
                  <c:v>7.26</c:v>
                </c:pt>
                <c:pt idx="492">
                  <c:v>6.87</c:v>
                </c:pt>
                <c:pt idx="493">
                  <c:v>14.27</c:v>
                </c:pt>
                <c:pt idx="494">
                  <c:v>18.68</c:v>
                </c:pt>
                <c:pt idx="495">
                  <c:v>22.79</c:v>
                </c:pt>
                <c:pt idx="496">
                  <c:v>24.44</c:v>
                </c:pt>
                <c:pt idx="497">
                  <c:v>25.38</c:v>
                </c:pt>
                <c:pt idx="498">
                  <c:v>20.309999999999999</c:v>
                </c:pt>
                <c:pt idx="499">
                  <c:v>18.96</c:v>
                </c:pt>
                <c:pt idx="500">
                  <c:v>19.23</c:v>
                </c:pt>
                <c:pt idx="501">
                  <c:v>12.01</c:v>
                </c:pt>
                <c:pt idx="502">
                  <c:v>14.32</c:v>
                </c:pt>
                <c:pt idx="503">
                  <c:v>13.68</c:v>
                </c:pt>
                <c:pt idx="504">
                  <c:v>10.79</c:v>
                </c:pt>
                <c:pt idx="505">
                  <c:v>2.9</c:v>
                </c:pt>
                <c:pt idx="506">
                  <c:v>1.47</c:v>
                </c:pt>
                <c:pt idx="507">
                  <c:v>3.18</c:v>
                </c:pt>
                <c:pt idx="508">
                  <c:v>8.11</c:v>
                </c:pt>
                <c:pt idx="509">
                  <c:v>14.11</c:v>
                </c:pt>
                <c:pt idx="510">
                  <c:v>7.61</c:v>
                </c:pt>
                <c:pt idx="511">
                  <c:v>7.96</c:v>
                </c:pt>
                <c:pt idx="512">
                  <c:v>9.57</c:v>
                </c:pt>
                <c:pt idx="513">
                  <c:v>13.41</c:v>
                </c:pt>
                <c:pt idx="514">
                  <c:v>12.41</c:v>
                </c:pt>
                <c:pt idx="515">
                  <c:v>11.62</c:v>
                </c:pt>
                <c:pt idx="516">
                  <c:v>13.21</c:v>
                </c:pt>
                <c:pt idx="517">
                  <c:v>16.43</c:v>
                </c:pt>
                <c:pt idx="518">
                  <c:v>23.93</c:v>
                </c:pt>
                <c:pt idx="519">
                  <c:v>17.98</c:v>
                </c:pt>
                <c:pt idx="520">
                  <c:v>17.14</c:v>
                </c:pt>
                <c:pt idx="521">
                  <c:v>17.72</c:v>
                </c:pt>
                <c:pt idx="522">
                  <c:v>19.38</c:v>
                </c:pt>
                <c:pt idx="523">
                  <c:v>26.63</c:v>
                </c:pt>
                <c:pt idx="524">
                  <c:v>30.08</c:v>
                </c:pt>
                <c:pt idx="525">
                  <c:v>27.22</c:v>
                </c:pt>
                <c:pt idx="526">
                  <c:v>27.34</c:v>
                </c:pt>
                <c:pt idx="527">
                  <c:v>28.9</c:v>
                </c:pt>
                <c:pt idx="528">
                  <c:v>28.15</c:v>
                </c:pt>
                <c:pt idx="529">
                  <c:v>33.57</c:v>
                </c:pt>
                <c:pt idx="530">
                  <c:v>28.48</c:v>
                </c:pt>
                <c:pt idx="531">
                  <c:v>31.61</c:v>
                </c:pt>
                <c:pt idx="532">
                  <c:v>32.36</c:v>
                </c:pt>
                <c:pt idx="533">
                  <c:v>30.11</c:v>
                </c:pt>
                <c:pt idx="534">
                  <c:v>25.46</c:v>
                </c:pt>
                <c:pt idx="535">
                  <c:v>26.87</c:v>
                </c:pt>
                <c:pt idx="536">
                  <c:v>24.14</c:v>
                </c:pt>
                <c:pt idx="537">
                  <c:v>18.84</c:v>
                </c:pt>
                <c:pt idx="538">
                  <c:v>16.739999999999998</c:v>
                </c:pt>
                <c:pt idx="539">
                  <c:v>15.18</c:v>
                </c:pt>
                <c:pt idx="540">
                  <c:v>9.33</c:v>
                </c:pt>
                <c:pt idx="541">
                  <c:v>7.04</c:v>
                </c:pt>
                <c:pt idx="542">
                  <c:v>11.44</c:v>
                </c:pt>
                <c:pt idx="543">
                  <c:v>10.76</c:v>
                </c:pt>
                <c:pt idx="544">
                  <c:v>4.2</c:v>
                </c:pt>
                <c:pt idx="545">
                  <c:v>7.84</c:v>
                </c:pt>
                <c:pt idx="546">
                  <c:v>9.09</c:v>
                </c:pt>
                <c:pt idx="547">
                  <c:v>6.49</c:v>
                </c:pt>
                <c:pt idx="548">
                  <c:v>9.11</c:v>
                </c:pt>
                <c:pt idx="549">
                  <c:v>10.11</c:v>
                </c:pt>
                <c:pt idx="550">
                  <c:v>8.11</c:v>
                </c:pt>
                <c:pt idx="551">
                  <c:v>6.52</c:v>
                </c:pt>
                <c:pt idx="552">
                  <c:v>12.23</c:v>
                </c:pt>
                <c:pt idx="553">
                  <c:v>12.26</c:v>
                </c:pt>
                <c:pt idx="554">
                  <c:v>14</c:v>
                </c:pt>
                <c:pt idx="555">
                  <c:v>15.3</c:v>
                </c:pt>
                <c:pt idx="556">
                  <c:v>17.48</c:v>
                </c:pt>
                <c:pt idx="557">
                  <c:v>18.690000000000001</c:v>
                </c:pt>
                <c:pt idx="558">
                  <c:v>23.83</c:v>
                </c:pt>
                <c:pt idx="559">
                  <c:v>23.3</c:v>
                </c:pt>
                <c:pt idx="560">
                  <c:v>26.49</c:v>
                </c:pt>
                <c:pt idx="561">
                  <c:v>28.88</c:v>
                </c:pt>
                <c:pt idx="562">
                  <c:v>24.38</c:v>
                </c:pt>
                <c:pt idx="563">
                  <c:v>30.84</c:v>
                </c:pt>
                <c:pt idx="564">
                  <c:v>29.1</c:v>
                </c:pt>
                <c:pt idx="565">
                  <c:v>29.4</c:v>
                </c:pt>
                <c:pt idx="566">
                  <c:v>32.380000000000003</c:v>
                </c:pt>
                <c:pt idx="567">
                  <c:v>28.72</c:v>
                </c:pt>
                <c:pt idx="568">
                  <c:v>28.14</c:v>
                </c:pt>
                <c:pt idx="569">
                  <c:v>20.89</c:v>
                </c:pt>
                <c:pt idx="570">
                  <c:v>19.5</c:v>
                </c:pt>
                <c:pt idx="571">
                  <c:v>25.33</c:v>
                </c:pt>
                <c:pt idx="572">
                  <c:v>22.27</c:v>
                </c:pt>
                <c:pt idx="573">
                  <c:v>19.38</c:v>
                </c:pt>
                <c:pt idx="574">
                  <c:v>16.84</c:v>
                </c:pt>
                <c:pt idx="575">
                  <c:v>14.54</c:v>
                </c:pt>
                <c:pt idx="576">
                  <c:v>10.85</c:v>
                </c:pt>
                <c:pt idx="577">
                  <c:v>10.64</c:v>
                </c:pt>
                <c:pt idx="578">
                  <c:v>15.83</c:v>
                </c:pt>
                <c:pt idx="579">
                  <c:v>7.23</c:v>
                </c:pt>
                <c:pt idx="580">
                  <c:v>1.9</c:v>
                </c:pt>
                <c:pt idx="581">
                  <c:v>2.97</c:v>
                </c:pt>
                <c:pt idx="582">
                  <c:v>0.75</c:v>
                </c:pt>
                <c:pt idx="583">
                  <c:v>0.92</c:v>
                </c:pt>
                <c:pt idx="584">
                  <c:v>-2.58</c:v>
                </c:pt>
                <c:pt idx="585">
                  <c:v>0.99</c:v>
                </c:pt>
                <c:pt idx="586">
                  <c:v>1.1299999999999999</c:v>
                </c:pt>
                <c:pt idx="587">
                  <c:v>0.61</c:v>
                </c:pt>
                <c:pt idx="588">
                  <c:v>-1.96</c:v>
                </c:pt>
                <c:pt idx="589">
                  <c:v>2.82</c:v>
                </c:pt>
                <c:pt idx="590">
                  <c:v>0.85</c:v>
                </c:pt>
                <c:pt idx="591">
                  <c:v>2.88</c:v>
                </c:pt>
                <c:pt idx="592">
                  <c:v>4.75</c:v>
                </c:pt>
                <c:pt idx="593">
                  <c:v>6.78</c:v>
                </c:pt>
                <c:pt idx="594">
                  <c:v>3.69</c:v>
                </c:pt>
                <c:pt idx="595">
                  <c:v>2.93</c:v>
                </c:pt>
                <c:pt idx="596">
                  <c:v>-0.34</c:v>
                </c:pt>
                <c:pt idx="597">
                  <c:v>5.46</c:v>
                </c:pt>
                <c:pt idx="598">
                  <c:v>-0.84</c:v>
                </c:pt>
                <c:pt idx="599">
                  <c:v>1.18</c:v>
                </c:pt>
                <c:pt idx="600">
                  <c:v>-2.81</c:v>
                </c:pt>
                <c:pt idx="601">
                  <c:v>-5.63</c:v>
                </c:pt>
                <c:pt idx="602">
                  <c:v>-6.55</c:v>
                </c:pt>
                <c:pt idx="603">
                  <c:v>-4.5999999999999996</c:v>
                </c:pt>
                <c:pt idx="604">
                  <c:v>-1.81</c:v>
                </c:pt>
                <c:pt idx="605">
                  <c:v>4.87</c:v>
                </c:pt>
                <c:pt idx="606">
                  <c:v>2.59</c:v>
                </c:pt>
                <c:pt idx="607">
                  <c:v>4.1100000000000003</c:v>
                </c:pt>
                <c:pt idx="608">
                  <c:v>7.87</c:v>
                </c:pt>
                <c:pt idx="609">
                  <c:v>9.06</c:v>
                </c:pt>
                <c:pt idx="610">
                  <c:v>9.2899999999999991</c:v>
                </c:pt>
                <c:pt idx="611">
                  <c:v>10.3</c:v>
                </c:pt>
                <c:pt idx="612">
                  <c:v>9.08</c:v>
                </c:pt>
                <c:pt idx="613">
                  <c:v>10.56</c:v>
                </c:pt>
                <c:pt idx="614">
                  <c:v>17.53</c:v>
                </c:pt>
                <c:pt idx="615">
                  <c:v>14.48</c:v>
                </c:pt>
                <c:pt idx="616">
                  <c:v>11.14</c:v>
                </c:pt>
                <c:pt idx="617">
                  <c:v>8.02</c:v>
                </c:pt>
                <c:pt idx="618">
                  <c:v>10.75</c:v>
                </c:pt>
                <c:pt idx="619">
                  <c:v>12.8</c:v>
                </c:pt>
                <c:pt idx="620">
                  <c:v>12.18</c:v>
                </c:pt>
                <c:pt idx="621">
                  <c:v>13.71</c:v>
                </c:pt>
                <c:pt idx="622">
                  <c:v>12.1</c:v>
                </c:pt>
                <c:pt idx="623">
                  <c:v>12.97</c:v>
                </c:pt>
                <c:pt idx="624">
                  <c:v>20.23</c:v>
                </c:pt>
                <c:pt idx="625">
                  <c:v>24.71</c:v>
                </c:pt>
                <c:pt idx="626">
                  <c:v>20.81</c:v>
                </c:pt>
                <c:pt idx="627">
                  <c:v>20.27</c:v>
                </c:pt>
                <c:pt idx="628">
                  <c:v>20.97</c:v>
                </c:pt>
                <c:pt idx="629">
                  <c:v>17.45</c:v>
                </c:pt>
                <c:pt idx="630">
                  <c:v>23.21</c:v>
                </c:pt>
                <c:pt idx="631">
                  <c:v>26.76</c:v>
                </c:pt>
                <c:pt idx="632">
                  <c:v>22.42</c:v>
                </c:pt>
                <c:pt idx="633">
                  <c:v>22.85</c:v>
                </c:pt>
                <c:pt idx="634">
                  <c:v>21.78</c:v>
                </c:pt>
                <c:pt idx="635">
                  <c:v>25.94</c:v>
                </c:pt>
                <c:pt idx="636">
                  <c:v>25.49</c:v>
                </c:pt>
                <c:pt idx="637">
                  <c:v>27.94</c:v>
                </c:pt>
                <c:pt idx="638">
                  <c:v>28.79</c:v>
                </c:pt>
                <c:pt idx="639">
                  <c:v>30.07</c:v>
                </c:pt>
                <c:pt idx="640">
                  <c:v>24.25</c:v>
                </c:pt>
                <c:pt idx="641">
                  <c:v>29.49</c:v>
                </c:pt>
                <c:pt idx="642">
                  <c:v>29.58</c:v>
                </c:pt>
                <c:pt idx="643">
                  <c:v>27.17</c:v>
                </c:pt>
                <c:pt idx="644">
                  <c:v>26.63</c:v>
                </c:pt>
                <c:pt idx="645">
                  <c:v>27.47</c:v>
                </c:pt>
                <c:pt idx="646">
                  <c:v>18.21</c:v>
                </c:pt>
                <c:pt idx="647">
                  <c:v>18.559999999999999</c:v>
                </c:pt>
                <c:pt idx="648">
                  <c:v>19.93</c:v>
                </c:pt>
                <c:pt idx="649">
                  <c:v>18.14</c:v>
                </c:pt>
                <c:pt idx="650">
                  <c:v>15.11</c:v>
                </c:pt>
                <c:pt idx="651">
                  <c:v>17.350000000000001</c:v>
                </c:pt>
                <c:pt idx="652">
                  <c:v>10.48</c:v>
                </c:pt>
                <c:pt idx="653">
                  <c:v>7.85</c:v>
                </c:pt>
                <c:pt idx="654">
                  <c:v>10.98</c:v>
                </c:pt>
                <c:pt idx="655">
                  <c:v>5.04</c:v>
                </c:pt>
                <c:pt idx="656">
                  <c:v>7.1</c:v>
                </c:pt>
                <c:pt idx="657">
                  <c:v>7.49</c:v>
                </c:pt>
                <c:pt idx="658">
                  <c:v>13.21</c:v>
                </c:pt>
                <c:pt idx="659">
                  <c:v>13.02</c:v>
                </c:pt>
                <c:pt idx="660">
                  <c:v>17.55</c:v>
                </c:pt>
                <c:pt idx="661">
                  <c:v>25.27</c:v>
                </c:pt>
                <c:pt idx="662">
                  <c:v>24.26</c:v>
                </c:pt>
                <c:pt idx="663">
                  <c:v>19.25</c:v>
                </c:pt>
                <c:pt idx="664">
                  <c:v>20.54</c:v>
                </c:pt>
                <c:pt idx="665">
                  <c:v>18.739999999999998</c:v>
                </c:pt>
                <c:pt idx="666">
                  <c:v>24.06</c:v>
                </c:pt>
                <c:pt idx="667">
                  <c:v>20.12</c:v>
                </c:pt>
                <c:pt idx="668">
                  <c:v>23.9</c:v>
                </c:pt>
                <c:pt idx="669">
                  <c:v>21.68</c:v>
                </c:pt>
                <c:pt idx="670">
                  <c:v>30.91</c:v>
                </c:pt>
                <c:pt idx="671">
                  <c:v>30.11</c:v>
                </c:pt>
                <c:pt idx="672">
                  <c:v>32.590000000000003</c:v>
                </c:pt>
                <c:pt idx="673">
                  <c:v>30.31</c:v>
                </c:pt>
                <c:pt idx="674">
                  <c:v>30.98</c:v>
                </c:pt>
                <c:pt idx="675">
                  <c:v>28.79</c:v>
                </c:pt>
                <c:pt idx="676">
                  <c:v>30.62</c:v>
                </c:pt>
                <c:pt idx="677">
                  <c:v>35.729999999999997</c:v>
                </c:pt>
                <c:pt idx="678">
                  <c:v>36.54</c:v>
                </c:pt>
                <c:pt idx="679">
                  <c:v>22.9</c:v>
                </c:pt>
                <c:pt idx="680">
                  <c:v>18.170000000000002</c:v>
                </c:pt>
                <c:pt idx="681">
                  <c:v>23.24</c:v>
                </c:pt>
                <c:pt idx="682">
                  <c:v>20.309999999999999</c:v>
                </c:pt>
                <c:pt idx="683">
                  <c:v>20.420000000000002</c:v>
                </c:pt>
                <c:pt idx="684">
                  <c:v>18.96</c:v>
                </c:pt>
                <c:pt idx="685">
                  <c:v>16.48</c:v>
                </c:pt>
                <c:pt idx="686">
                  <c:v>17.11</c:v>
                </c:pt>
                <c:pt idx="687">
                  <c:v>13.75</c:v>
                </c:pt>
                <c:pt idx="688">
                  <c:v>10.34</c:v>
                </c:pt>
                <c:pt idx="689">
                  <c:v>9.15</c:v>
                </c:pt>
                <c:pt idx="690">
                  <c:v>3.98</c:v>
                </c:pt>
                <c:pt idx="691">
                  <c:v>-0.77</c:v>
                </c:pt>
                <c:pt idx="692">
                  <c:v>-3.63</c:v>
                </c:pt>
                <c:pt idx="693">
                  <c:v>-1.4</c:v>
                </c:pt>
                <c:pt idx="694">
                  <c:v>0.77</c:v>
                </c:pt>
                <c:pt idx="695">
                  <c:v>1.85</c:v>
                </c:pt>
                <c:pt idx="696">
                  <c:v>7.78</c:v>
                </c:pt>
                <c:pt idx="697">
                  <c:v>7.91</c:v>
                </c:pt>
                <c:pt idx="698">
                  <c:v>4.6500000000000004</c:v>
                </c:pt>
                <c:pt idx="699">
                  <c:v>4.67</c:v>
                </c:pt>
                <c:pt idx="700">
                  <c:v>4.83</c:v>
                </c:pt>
                <c:pt idx="701">
                  <c:v>7.24</c:v>
                </c:pt>
                <c:pt idx="702">
                  <c:v>10.57</c:v>
                </c:pt>
                <c:pt idx="703">
                  <c:v>9.65</c:v>
                </c:pt>
                <c:pt idx="704">
                  <c:v>13.5</c:v>
                </c:pt>
                <c:pt idx="705">
                  <c:v>13.11</c:v>
                </c:pt>
                <c:pt idx="706">
                  <c:v>12.95</c:v>
                </c:pt>
                <c:pt idx="707">
                  <c:v>12.79</c:v>
                </c:pt>
                <c:pt idx="708">
                  <c:v>17.68</c:v>
                </c:pt>
                <c:pt idx="709">
                  <c:v>17.75</c:v>
                </c:pt>
                <c:pt idx="710">
                  <c:v>13.49</c:v>
                </c:pt>
                <c:pt idx="711">
                  <c:v>11.96</c:v>
                </c:pt>
                <c:pt idx="712">
                  <c:v>16.600000000000001</c:v>
                </c:pt>
                <c:pt idx="713">
                  <c:v>21.37</c:v>
                </c:pt>
                <c:pt idx="714">
                  <c:v>29.52</c:v>
                </c:pt>
                <c:pt idx="715">
                  <c:v>23.96</c:v>
                </c:pt>
                <c:pt idx="716">
                  <c:v>29.77</c:v>
                </c:pt>
                <c:pt idx="717">
                  <c:v>24.56</c:v>
                </c:pt>
                <c:pt idx="718">
                  <c:v>23.62</c:v>
                </c:pt>
                <c:pt idx="719">
                  <c:v>26.28</c:v>
                </c:pt>
                <c:pt idx="720">
                  <c:v>26.36</c:v>
                </c:pt>
                <c:pt idx="721">
                  <c:v>25.74</c:v>
                </c:pt>
                <c:pt idx="722">
                  <c:v>18.440000000000001</c:v>
                </c:pt>
                <c:pt idx="723">
                  <c:v>15.76</c:v>
                </c:pt>
                <c:pt idx="724">
                  <c:v>11.12</c:v>
                </c:pt>
                <c:pt idx="725">
                  <c:v>7.9</c:v>
                </c:pt>
                <c:pt idx="726">
                  <c:v>5.75</c:v>
                </c:pt>
                <c:pt idx="727">
                  <c:v>1.94</c:v>
                </c:pt>
                <c:pt idx="728">
                  <c:v>3.57</c:v>
                </c:pt>
                <c:pt idx="729">
                  <c:v>4.66</c:v>
                </c:pt>
                <c:pt idx="730">
                  <c:v>6.11</c:v>
                </c:pt>
                <c:pt idx="731">
                  <c:v>6.35</c:v>
                </c:pt>
                <c:pt idx="732">
                  <c:v>9.0299999999999994</c:v>
                </c:pt>
                <c:pt idx="733">
                  <c:v>11.78</c:v>
                </c:pt>
                <c:pt idx="734">
                  <c:v>7.62</c:v>
                </c:pt>
                <c:pt idx="735">
                  <c:v>7.61</c:v>
                </c:pt>
                <c:pt idx="736">
                  <c:v>5.89</c:v>
                </c:pt>
                <c:pt idx="737">
                  <c:v>6.84</c:v>
                </c:pt>
                <c:pt idx="738">
                  <c:v>11.28</c:v>
                </c:pt>
                <c:pt idx="739">
                  <c:v>13.54</c:v>
                </c:pt>
                <c:pt idx="740">
                  <c:v>17.64</c:v>
                </c:pt>
                <c:pt idx="741">
                  <c:v>15.24</c:v>
                </c:pt>
                <c:pt idx="742">
                  <c:v>14.48</c:v>
                </c:pt>
                <c:pt idx="743">
                  <c:v>18.27</c:v>
                </c:pt>
                <c:pt idx="744">
                  <c:v>14.42</c:v>
                </c:pt>
                <c:pt idx="745">
                  <c:v>15.88</c:v>
                </c:pt>
                <c:pt idx="746">
                  <c:v>10.71</c:v>
                </c:pt>
                <c:pt idx="747">
                  <c:v>12.63</c:v>
                </c:pt>
                <c:pt idx="748">
                  <c:v>19.739999999999998</c:v>
                </c:pt>
                <c:pt idx="749">
                  <c:v>19.920000000000002</c:v>
                </c:pt>
                <c:pt idx="750">
                  <c:v>10.84</c:v>
                </c:pt>
                <c:pt idx="751">
                  <c:v>11.88</c:v>
                </c:pt>
                <c:pt idx="752">
                  <c:v>11.31</c:v>
                </c:pt>
                <c:pt idx="753">
                  <c:v>10.87</c:v>
                </c:pt>
                <c:pt idx="754">
                  <c:v>16.64</c:v>
                </c:pt>
                <c:pt idx="755">
                  <c:v>16.34</c:v>
                </c:pt>
                <c:pt idx="756">
                  <c:v>15.78</c:v>
                </c:pt>
                <c:pt idx="757">
                  <c:v>14.83</c:v>
                </c:pt>
                <c:pt idx="758">
                  <c:v>10.76</c:v>
                </c:pt>
                <c:pt idx="759">
                  <c:v>6.66</c:v>
                </c:pt>
                <c:pt idx="760">
                  <c:v>9.7200000000000006</c:v>
                </c:pt>
                <c:pt idx="761">
                  <c:v>9.1199999999999992</c:v>
                </c:pt>
                <c:pt idx="762">
                  <c:v>4.16</c:v>
                </c:pt>
                <c:pt idx="763">
                  <c:v>6.65</c:v>
                </c:pt>
                <c:pt idx="764">
                  <c:v>3.8</c:v>
                </c:pt>
                <c:pt idx="765">
                  <c:v>6.44</c:v>
                </c:pt>
                <c:pt idx="766">
                  <c:v>10.62</c:v>
                </c:pt>
                <c:pt idx="767">
                  <c:v>10.7</c:v>
                </c:pt>
                <c:pt idx="768">
                  <c:v>15.22</c:v>
                </c:pt>
                <c:pt idx="769">
                  <c:v>12.66</c:v>
                </c:pt>
                <c:pt idx="770">
                  <c:v>15.67</c:v>
                </c:pt>
                <c:pt idx="771">
                  <c:v>10.06</c:v>
                </c:pt>
                <c:pt idx="772">
                  <c:v>14.38</c:v>
                </c:pt>
                <c:pt idx="773">
                  <c:v>9.24</c:v>
                </c:pt>
                <c:pt idx="774">
                  <c:v>10.75</c:v>
                </c:pt>
                <c:pt idx="775">
                  <c:v>12.63</c:v>
                </c:pt>
                <c:pt idx="776">
                  <c:v>13.06</c:v>
                </c:pt>
                <c:pt idx="777">
                  <c:v>14.79</c:v>
                </c:pt>
                <c:pt idx="778">
                  <c:v>19.63</c:v>
                </c:pt>
                <c:pt idx="779">
                  <c:v>21.48</c:v>
                </c:pt>
                <c:pt idx="780">
                  <c:v>21.03</c:v>
                </c:pt>
                <c:pt idx="781">
                  <c:v>11.27</c:v>
                </c:pt>
                <c:pt idx="782">
                  <c:v>10.96</c:v>
                </c:pt>
                <c:pt idx="783">
                  <c:v>16.760000000000002</c:v>
                </c:pt>
                <c:pt idx="784">
                  <c:v>14.63</c:v>
                </c:pt>
                <c:pt idx="785">
                  <c:v>15.51</c:v>
                </c:pt>
                <c:pt idx="786">
                  <c:v>19.670000000000002</c:v>
                </c:pt>
                <c:pt idx="787">
                  <c:v>11.1</c:v>
                </c:pt>
                <c:pt idx="788">
                  <c:v>2.4900000000000002</c:v>
                </c:pt>
                <c:pt idx="789">
                  <c:v>6.66</c:v>
                </c:pt>
                <c:pt idx="790">
                  <c:v>8.26</c:v>
                </c:pt>
                <c:pt idx="791">
                  <c:v>14.46</c:v>
                </c:pt>
                <c:pt idx="792">
                  <c:v>13.14</c:v>
                </c:pt>
                <c:pt idx="793">
                  <c:v>10.27</c:v>
                </c:pt>
                <c:pt idx="794">
                  <c:v>7.67</c:v>
                </c:pt>
                <c:pt idx="795">
                  <c:v>8.81</c:v>
                </c:pt>
                <c:pt idx="796">
                  <c:v>8.83</c:v>
                </c:pt>
                <c:pt idx="797">
                  <c:v>4.8099999999999996</c:v>
                </c:pt>
                <c:pt idx="798">
                  <c:v>2.63</c:v>
                </c:pt>
                <c:pt idx="799">
                  <c:v>-6.43</c:v>
                </c:pt>
                <c:pt idx="800">
                  <c:v>-7.48</c:v>
                </c:pt>
                <c:pt idx="801">
                  <c:v>-0.33</c:v>
                </c:pt>
                <c:pt idx="802">
                  <c:v>-2.95</c:v>
                </c:pt>
                <c:pt idx="803">
                  <c:v>-6.79</c:v>
                </c:pt>
                <c:pt idx="804">
                  <c:v>-3.78</c:v>
                </c:pt>
                <c:pt idx="805">
                  <c:v>-4.41</c:v>
                </c:pt>
                <c:pt idx="806">
                  <c:v>-8.76</c:v>
                </c:pt>
                <c:pt idx="807">
                  <c:v>-5.6</c:v>
                </c:pt>
                <c:pt idx="808">
                  <c:v>-2.38</c:v>
                </c:pt>
                <c:pt idx="809">
                  <c:v>0.96</c:v>
                </c:pt>
                <c:pt idx="810">
                  <c:v>1.98</c:v>
                </c:pt>
                <c:pt idx="811">
                  <c:v>1.82</c:v>
                </c:pt>
                <c:pt idx="812">
                  <c:v>0.38</c:v>
                </c:pt>
                <c:pt idx="813">
                  <c:v>2.46</c:v>
                </c:pt>
                <c:pt idx="814">
                  <c:v>-0.89</c:v>
                </c:pt>
                <c:pt idx="815">
                  <c:v>2.21</c:v>
                </c:pt>
                <c:pt idx="816">
                  <c:v>1.25</c:v>
                </c:pt>
                <c:pt idx="817">
                  <c:v>-4.25</c:v>
                </c:pt>
                <c:pt idx="818">
                  <c:v>-4.3499999999999996</c:v>
                </c:pt>
                <c:pt idx="819">
                  <c:v>-2.02</c:v>
                </c:pt>
                <c:pt idx="820">
                  <c:v>-3.09</c:v>
                </c:pt>
                <c:pt idx="821">
                  <c:v>-2.89</c:v>
                </c:pt>
                <c:pt idx="822">
                  <c:v>-4.5</c:v>
                </c:pt>
                <c:pt idx="823">
                  <c:v>-7.14</c:v>
                </c:pt>
                <c:pt idx="824">
                  <c:v>-5.1100000000000003</c:v>
                </c:pt>
                <c:pt idx="825">
                  <c:v>-8.2799999999999994</c:v>
                </c:pt>
                <c:pt idx="826">
                  <c:v>-4.66</c:v>
                </c:pt>
                <c:pt idx="827">
                  <c:v>-12.83</c:v>
                </c:pt>
                <c:pt idx="828">
                  <c:v>-3.27</c:v>
                </c:pt>
                <c:pt idx="829">
                  <c:v>2.69</c:v>
                </c:pt>
                <c:pt idx="830">
                  <c:v>6.76</c:v>
                </c:pt>
                <c:pt idx="831">
                  <c:v>3.3</c:v>
                </c:pt>
                <c:pt idx="832">
                  <c:v>3.63</c:v>
                </c:pt>
                <c:pt idx="833">
                  <c:v>7.55</c:v>
                </c:pt>
                <c:pt idx="834">
                  <c:v>8.7200000000000006</c:v>
                </c:pt>
                <c:pt idx="835">
                  <c:v>6.93</c:v>
                </c:pt>
                <c:pt idx="836">
                  <c:v>3.36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41-470E-AD1B-3532FAC3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405696"/>
        <c:axId val="764406088"/>
      </c:scatterChart>
      <c:valAx>
        <c:axId val="764405696"/>
        <c:scaling>
          <c:orientation val="minMax"/>
          <c:max val="2017"/>
          <c:min val="199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406088"/>
        <c:crossesAt val="-100"/>
        <c:crossBetween val="midCat"/>
        <c:majorUnit val="1"/>
      </c:valAx>
      <c:valAx>
        <c:axId val="76440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405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Sea level anomaly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Sheet1!$D$2:$D$842</c:f>
              <c:numCache>
                <c:formatCode>General</c:formatCode>
                <c:ptCount val="841"/>
                <c:pt idx="0">
                  <c:v>1992.9594999999999</c:v>
                </c:pt>
                <c:pt idx="1">
                  <c:v>1992.9866</c:v>
                </c:pt>
                <c:pt idx="2">
                  <c:v>1993.0137999999999</c:v>
                </c:pt>
                <c:pt idx="3">
                  <c:v>1993.0409</c:v>
                </c:pt>
                <c:pt idx="4">
                  <c:v>1993.068</c:v>
                </c:pt>
                <c:pt idx="5">
                  <c:v>1993.0952</c:v>
                </c:pt>
                <c:pt idx="6">
                  <c:v>1993.1223</c:v>
                </c:pt>
                <c:pt idx="7">
                  <c:v>1993.1495</c:v>
                </c:pt>
                <c:pt idx="8">
                  <c:v>1993.1766</c:v>
                </c:pt>
                <c:pt idx="9">
                  <c:v>1993.2037</c:v>
                </c:pt>
                <c:pt idx="10">
                  <c:v>1993.231</c:v>
                </c:pt>
                <c:pt idx="11">
                  <c:v>1993.2853</c:v>
                </c:pt>
                <c:pt idx="12">
                  <c:v>1993.3124</c:v>
                </c:pt>
                <c:pt idx="13">
                  <c:v>1993.3395</c:v>
                </c:pt>
                <c:pt idx="14">
                  <c:v>1993.3667</c:v>
                </c:pt>
                <c:pt idx="15">
                  <c:v>1993.3938000000001</c:v>
                </c:pt>
                <c:pt idx="16">
                  <c:v>1993.421</c:v>
                </c:pt>
                <c:pt idx="17">
                  <c:v>1993.4481000000001</c:v>
                </c:pt>
                <c:pt idx="18">
                  <c:v>1993.4752000000001</c:v>
                </c:pt>
                <c:pt idx="19">
                  <c:v>1993.5024000000001</c:v>
                </c:pt>
                <c:pt idx="20">
                  <c:v>1993.5295000000001</c:v>
                </c:pt>
                <c:pt idx="21">
                  <c:v>1993.5839000000001</c:v>
                </c:pt>
                <c:pt idx="22">
                  <c:v>1993.6110000000001</c:v>
                </c:pt>
                <c:pt idx="23">
                  <c:v>1993.6382000000001</c:v>
                </c:pt>
                <c:pt idx="24">
                  <c:v>1993.6652999999999</c:v>
                </c:pt>
                <c:pt idx="25">
                  <c:v>1993.6925000000001</c:v>
                </c:pt>
                <c:pt idx="26">
                  <c:v>1993.7195999999999</c:v>
                </c:pt>
                <c:pt idx="27">
                  <c:v>1993.7466999999999</c:v>
                </c:pt>
                <c:pt idx="28">
                  <c:v>1993.7738999999999</c:v>
                </c:pt>
                <c:pt idx="29">
                  <c:v>1993.8009999999999</c:v>
                </c:pt>
                <c:pt idx="30">
                  <c:v>1993.8552999999999</c:v>
                </c:pt>
                <c:pt idx="31">
                  <c:v>1993.8824</c:v>
                </c:pt>
                <c:pt idx="32">
                  <c:v>1993.9096999999999</c:v>
                </c:pt>
                <c:pt idx="33">
                  <c:v>1993.9367999999999</c:v>
                </c:pt>
                <c:pt idx="34">
                  <c:v>1993.9639999999999</c:v>
                </c:pt>
                <c:pt idx="35">
                  <c:v>1993.9911</c:v>
                </c:pt>
                <c:pt idx="36">
                  <c:v>1994.0182</c:v>
                </c:pt>
                <c:pt idx="37">
                  <c:v>1994.0454</c:v>
                </c:pt>
                <c:pt idx="38">
                  <c:v>1994.0725</c:v>
                </c:pt>
                <c:pt idx="39">
                  <c:v>1994.0997</c:v>
                </c:pt>
                <c:pt idx="40">
                  <c:v>1994.1268</c:v>
                </c:pt>
                <c:pt idx="41">
                  <c:v>1994.1539</c:v>
                </c:pt>
                <c:pt idx="42">
                  <c:v>1994.1812</c:v>
                </c:pt>
                <c:pt idx="43">
                  <c:v>1994.2355</c:v>
                </c:pt>
                <c:pt idx="44">
                  <c:v>1994.2626</c:v>
                </c:pt>
                <c:pt idx="45">
                  <c:v>1994.2897</c:v>
                </c:pt>
                <c:pt idx="46">
                  <c:v>1994.3169</c:v>
                </c:pt>
                <c:pt idx="47">
                  <c:v>1994.3440000000001</c:v>
                </c:pt>
                <c:pt idx="48">
                  <c:v>1994.3712</c:v>
                </c:pt>
                <c:pt idx="49">
                  <c:v>1994.3983000000001</c:v>
                </c:pt>
                <c:pt idx="50">
                  <c:v>1994.4254000000001</c:v>
                </c:pt>
                <c:pt idx="51">
                  <c:v>1994.4526000000001</c:v>
                </c:pt>
                <c:pt idx="52">
                  <c:v>1994.5070000000001</c:v>
                </c:pt>
                <c:pt idx="53">
                  <c:v>1994.5341000000001</c:v>
                </c:pt>
                <c:pt idx="54">
                  <c:v>1994.5612000000001</c:v>
                </c:pt>
                <c:pt idx="55">
                  <c:v>1994.5884000000001</c:v>
                </c:pt>
                <c:pt idx="56">
                  <c:v>1994.6155000000001</c:v>
                </c:pt>
                <c:pt idx="57">
                  <c:v>1994.6427000000001</c:v>
                </c:pt>
                <c:pt idx="58">
                  <c:v>1994.6697999999999</c:v>
                </c:pt>
                <c:pt idx="59">
                  <c:v>1994.6968999999999</c:v>
                </c:pt>
                <c:pt idx="60">
                  <c:v>1994.7240999999999</c:v>
                </c:pt>
                <c:pt idx="61">
                  <c:v>1994.7511999999999</c:v>
                </c:pt>
                <c:pt idx="62">
                  <c:v>1994.7783999999999</c:v>
                </c:pt>
                <c:pt idx="63">
                  <c:v>1994.8054999999999</c:v>
                </c:pt>
                <c:pt idx="64">
                  <c:v>1994.8326</c:v>
                </c:pt>
                <c:pt idx="65">
                  <c:v>1994.8869999999999</c:v>
                </c:pt>
                <c:pt idx="66">
                  <c:v>1994.9141</c:v>
                </c:pt>
                <c:pt idx="67">
                  <c:v>1994.9413</c:v>
                </c:pt>
                <c:pt idx="68">
                  <c:v>1994.9684</c:v>
                </c:pt>
                <c:pt idx="69">
                  <c:v>1994.9956</c:v>
                </c:pt>
                <c:pt idx="70">
                  <c:v>1995.0227</c:v>
                </c:pt>
                <c:pt idx="71">
                  <c:v>1995.0498</c:v>
                </c:pt>
                <c:pt idx="72">
                  <c:v>1995.077</c:v>
                </c:pt>
                <c:pt idx="73">
                  <c:v>1995.1041</c:v>
                </c:pt>
                <c:pt idx="74">
                  <c:v>1995.1313</c:v>
                </c:pt>
                <c:pt idx="75">
                  <c:v>1995.1584</c:v>
                </c:pt>
                <c:pt idx="76">
                  <c:v>1995.2128</c:v>
                </c:pt>
                <c:pt idx="77">
                  <c:v>1995.2399</c:v>
                </c:pt>
                <c:pt idx="78">
                  <c:v>1995.2671</c:v>
                </c:pt>
                <c:pt idx="79">
                  <c:v>1995.2942</c:v>
                </c:pt>
                <c:pt idx="80">
                  <c:v>1995.3213000000001</c:v>
                </c:pt>
                <c:pt idx="81">
                  <c:v>1995.3756000000001</c:v>
                </c:pt>
                <c:pt idx="82">
                  <c:v>1995.4028000000001</c:v>
                </c:pt>
                <c:pt idx="83">
                  <c:v>1995.4299000000001</c:v>
                </c:pt>
                <c:pt idx="84">
                  <c:v>1995.4570000000001</c:v>
                </c:pt>
                <c:pt idx="85">
                  <c:v>1995.4843000000001</c:v>
                </c:pt>
                <c:pt idx="86">
                  <c:v>1995.5386000000001</c:v>
                </c:pt>
                <c:pt idx="87">
                  <c:v>1995.5657000000001</c:v>
                </c:pt>
                <c:pt idx="88">
                  <c:v>1995.5927999999999</c:v>
                </c:pt>
                <c:pt idx="89">
                  <c:v>1995.62</c:v>
                </c:pt>
                <c:pt idx="90">
                  <c:v>1995.6470999999999</c:v>
                </c:pt>
                <c:pt idx="91">
                  <c:v>1995.6742999999999</c:v>
                </c:pt>
                <c:pt idx="92">
                  <c:v>1995.7013999999999</c:v>
                </c:pt>
                <c:pt idx="93">
                  <c:v>1995.7284999999999</c:v>
                </c:pt>
                <c:pt idx="94">
                  <c:v>1995.7556999999999</c:v>
                </c:pt>
                <c:pt idx="95">
                  <c:v>1995.7828</c:v>
                </c:pt>
                <c:pt idx="96">
                  <c:v>1995.8371999999999</c:v>
                </c:pt>
                <c:pt idx="97">
                  <c:v>1995.8643</c:v>
                </c:pt>
                <c:pt idx="98">
                  <c:v>1995.8915</c:v>
                </c:pt>
                <c:pt idx="99">
                  <c:v>1995.9458</c:v>
                </c:pt>
                <c:pt idx="100">
                  <c:v>1995.9729</c:v>
                </c:pt>
                <c:pt idx="101">
                  <c:v>1996</c:v>
                </c:pt>
                <c:pt idx="102">
                  <c:v>1996.0272</c:v>
                </c:pt>
                <c:pt idx="103">
                  <c:v>1996.0543</c:v>
                </c:pt>
                <c:pt idx="104">
                  <c:v>1996.0815</c:v>
                </c:pt>
                <c:pt idx="105">
                  <c:v>1996.1086</c:v>
                </c:pt>
                <c:pt idx="106">
                  <c:v>1996.163</c:v>
                </c:pt>
                <c:pt idx="107">
                  <c:v>1996.1901</c:v>
                </c:pt>
                <c:pt idx="108">
                  <c:v>1996.2173</c:v>
                </c:pt>
                <c:pt idx="109">
                  <c:v>1996.2444</c:v>
                </c:pt>
                <c:pt idx="110">
                  <c:v>1996.2715000000001</c:v>
                </c:pt>
                <c:pt idx="111">
                  <c:v>1996.2987000000001</c:v>
                </c:pt>
                <c:pt idx="112">
                  <c:v>1996.3258000000001</c:v>
                </c:pt>
                <c:pt idx="113">
                  <c:v>1996.3530000000001</c:v>
                </c:pt>
                <c:pt idx="114">
                  <c:v>1996.3801000000001</c:v>
                </c:pt>
                <c:pt idx="115">
                  <c:v>1996.4072000000001</c:v>
                </c:pt>
                <c:pt idx="116">
                  <c:v>1996.4344000000001</c:v>
                </c:pt>
                <c:pt idx="117">
                  <c:v>1996.4888000000001</c:v>
                </c:pt>
                <c:pt idx="118">
                  <c:v>1996.5159000000001</c:v>
                </c:pt>
                <c:pt idx="119">
                  <c:v>1996.5429999999999</c:v>
                </c:pt>
                <c:pt idx="120">
                  <c:v>1996.5702000000001</c:v>
                </c:pt>
                <c:pt idx="121">
                  <c:v>1996.5972999999999</c:v>
                </c:pt>
                <c:pt idx="122">
                  <c:v>1996.6244999999999</c:v>
                </c:pt>
                <c:pt idx="123">
                  <c:v>1996.6515999999999</c:v>
                </c:pt>
                <c:pt idx="124">
                  <c:v>1996.6786999999999</c:v>
                </c:pt>
                <c:pt idx="125">
                  <c:v>1996.7058999999999</c:v>
                </c:pt>
                <c:pt idx="126">
                  <c:v>1996.7329999999999</c:v>
                </c:pt>
                <c:pt idx="127">
                  <c:v>1996.7602999999999</c:v>
                </c:pt>
                <c:pt idx="128">
                  <c:v>1996.8145</c:v>
                </c:pt>
                <c:pt idx="129">
                  <c:v>1996.8416999999999</c:v>
                </c:pt>
                <c:pt idx="130">
                  <c:v>1996.8688</c:v>
                </c:pt>
                <c:pt idx="131">
                  <c:v>1996.896</c:v>
                </c:pt>
                <c:pt idx="132">
                  <c:v>1996.9231</c:v>
                </c:pt>
                <c:pt idx="133">
                  <c:v>1996.9502</c:v>
                </c:pt>
                <c:pt idx="134">
                  <c:v>1996.9774</c:v>
                </c:pt>
                <c:pt idx="135">
                  <c:v>1997.0045</c:v>
                </c:pt>
                <c:pt idx="136">
                  <c:v>1997.0316</c:v>
                </c:pt>
                <c:pt idx="137">
                  <c:v>1997.0588</c:v>
                </c:pt>
                <c:pt idx="138">
                  <c:v>1997.0859</c:v>
                </c:pt>
                <c:pt idx="139">
                  <c:v>1997.1403</c:v>
                </c:pt>
                <c:pt idx="140">
                  <c:v>1997.1674</c:v>
                </c:pt>
                <c:pt idx="141">
                  <c:v>1997.1946</c:v>
                </c:pt>
                <c:pt idx="142">
                  <c:v>1997.2217000000001</c:v>
                </c:pt>
                <c:pt idx="143">
                  <c:v>1997.2489</c:v>
                </c:pt>
                <c:pt idx="144">
                  <c:v>1997.2760000000001</c:v>
                </c:pt>
                <c:pt idx="145">
                  <c:v>1997.3031000000001</c:v>
                </c:pt>
                <c:pt idx="146">
                  <c:v>1997.3303000000001</c:v>
                </c:pt>
                <c:pt idx="147">
                  <c:v>1997.3574000000001</c:v>
                </c:pt>
                <c:pt idx="148">
                  <c:v>1997.3846000000001</c:v>
                </c:pt>
                <c:pt idx="149">
                  <c:v>1997.4117000000001</c:v>
                </c:pt>
                <c:pt idx="150">
                  <c:v>1997.4661000000001</c:v>
                </c:pt>
                <c:pt idx="151">
                  <c:v>1997.4931999999999</c:v>
                </c:pt>
                <c:pt idx="152">
                  <c:v>1997.5204000000001</c:v>
                </c:pt>
                <c:pt idx="153">
                  <c:v>1997.5474999999999</c:v>
                </c:pt>
                <c:pt idx="154">
                  <c:v>1997.5745999999999</c:v>
                </c:pt>
                <c:pt idx="155">
                  <c:v>1997.6288999999999</c:v>
                </c:pt>
                <c:pt idx="156">
                  <c:v>1997.6560999999999</c:v>
                </c:pt>
                <c:pt idx="157">
                  <c:v>1997.6831999999999</c:v>
                </c:pt>
                <c:pt idx="158">
                  <c:v>1997.7103</c:v>
                </c:pt>
                <c:pt idx="159">
                  <c:v>1997.7375</c:v>
                </c:pt>
                <c:pt idx="160">
                  <c:v>1997.7918999999999</c:v>
                </c:pt>
                <c:pt idx="161">
                  <c:v>1997.819</c:v>
                </c:pt>
                <c:pt idx="162">
                  <c:v>1997.8461</c:v>
                </c:pt>
                <c:pt idx="163">
                  <c:v>1997.8733</c:v>
                </c:pt>
                <c:pt idx="164">
                  <c:v>1997.9004</c:v>
                </c:pt>
                <c:pt idx="165">
                  <c:v>1997.9276</c:v>
                </c:pt>
                <c:pt idx="166">
                  <c:v>1997.9547</c:v>
                </c:pt>
                <c:pt idx="167">
                  <c:v>1997.9818</c:v>
                </c:pt>
                <c:pt idx="168">
                  <c:v>1998.009</c:v>
                </c:pt>
                <c:pt idx="169">
                  <c:v>1998.0361</c:v>
                </c:pt>
                <c:pt idx="170">
                  <c:v>1998.0905</c:v>
                </c:pt>
                <c:pt idx="171">
                  <c:v>1998.1176</c:v>
                </c:pt>
                <c:pt idx="172">
                  <c:v>1998.1448</c:v>
                </c:pt>
                <c:pt idx="173">
                  <c:v>1998.1719000000001</c:v>
                </c:pt>
                <c:pt idx="174">
                  <c:v>1998.1991</c:v>
                </c:pt>
                <c:pt idx="175">
                  <c:v>1998.2262000000001</c:v>
                </c:pt>
                <c:pt idx="176">
                  <c:v>1998.2533000000001</c:v>
                </c:pt>
                <c:pt idx="177">
                  <c:v>1998.2805000000001</c:v>
                </c:pt>
                <c:pt idx="178">
                  <c:v>1998.3076000000001</c:v>
                </c:pt>
                <c:pt idx="179">
                  <c:v>1998.3348000000001</c:v>
                </c:pt>
                <c:pt idx="180">
                  <c:v>1998.3619000000001</c:v>
                </c:pt>
                <c:pt idx="181">
                  <c:v>1998.4163000000001</c:v>
                </c:pt>
                <c:pt idx="182">
                  <c:v>1998.4434000000001</c:v>
                </c:pt>
                <c:pt idx="183">
                  <c:v>1998.4706000000001</c:v>
                </c:pt>
                <c:pt idx="184">
                  <c:v>1998.4976999999999</c:v>
                </c:pt>
                <c:pt idx="185">
                  <c:v>1998.5247999999999</c:v>
                </c:pt>
                <c:pt idx="186">
                  <c:v>1998.5519999999999</c:v>
                </c:pt>
                <c:pt idx="187">
                  <c:v>1998.6062999999999</c:v>
                </c:pt>
                <c:pt idx="188">
                  <c:v>1998.6333999999999</c:v>
                </c:pt>
                <c:pt idx="189">
                  <c:v>1998.6605</c:v>
                </c:pt>
                <c:pt idx="190">
                  <c:v>1998.6876999999999</c:v>
                </c:pt>
                <c:pt idx="191">
                  <c:v>1998.7148</c:v>
                </c:pt>
                <c:pt idx="192">
                  <c:v>1998.7420999999999</c:v>
                </c:pt>
                <c:pt idx="193">
                  <c:v>1998.7692</c:v>
                </c:pt>
                <c:pt idx="194">
                  <c:v>1998.8235</c:v>
                </c:pt>
                <c:pt idx="195">
                  <c:v>1998.8506</c:v>
                </c:pt>
                <c:pt idx="196">
                  <c:v>1998.8778</c:v>
                </c:pt>
                <c:pt idx="197">
                  <c:v>1998.9049</c:v>
                </c:pt>
                <c:pt idx="198">
                  <c:v>1998.932</c:v>
                </c:pt>
                <c:pt idx="199">
                  <c:v>1998.9592</c:v>
                </c:pt>
                <c:pt idx="200">
                  <c:v>1998.9863</c:v>
                </c:pt>
                <c:pt idx="201">
                  <c:v>1999.0135</c:v>
                </c:pt>
                <c:pt idx="202">
                  <c:v>1999.0406</c:v>
                </c:pt>
                <c:pt idx="203">
                  <c:v>1999.095</c:v>
                </c:pt>
                <c:pt idx="204">
                  <c:v>1999.1221</c:v>
                </c:pt>
                <c:pt idx="205">
                  <c:v>1999.1493</c:v>
                </c:pt>
                <c:pt idx="206">
                  <c:v>1999.1764000000001</c:v>
                </c:pt>
                <c:pt idx="207">
                  <c:v>1999.2035000000001</c:v>
                </c:pt>
                <c:pt idx="208">
                  <c:v>1999.2307000000001</c:v>
                </c:pt>
                <c:pt idx="209">
                  <c:v>1999.2578000000001</c:v>
                </c:pt>
                <c:pt idx="210">
                  <c:v>1999.2849000000001</c:v>
                </c:pt>
                <c:pt idx="211">
                  <c:v>1999.3391999999999</c:v>
                </c:pt>
                <c:pt idx="212">
                  <c:v>1999.3665000000001</c:v>
                </c:pt>
                <c:pt idx="213">
                  <c:v>1999.3936000000001</c:v>
                </c:pt>
                <c:pt idx="214">
                  <c:v>1999.4206999999999</c:v>
                </c:pt>
                <c:pt idx="215">
                  <c:v>1999.4478999999999</c:v>
                </c:pt>
                <c:pt idx="216">
                  <c:v>1999.4749999999999</c:v>
                </c:pt>
                <c:pt idx="217">
                  <c:v>1999.5021999999999</c:v>
                </c:pt>
                <c:pt idx="218">
                  <c:v>1999.5292999999999</c:v>
                </c:pt>
                <c:pt idx="219">
                  <c:v>1999.5563999999999</c:v>
                </c:pt>
                <c:pt idx="220">
                  <c:v>1999.5835999999999</c:v>
                </c:pt>
                <c:pt idx="221">
                  <c:v>1999.6107</c:v>
                </c:pt>
                <c:pt idx="222">
                  <c:v>1999.6378999999999</c:v>
                </c:pt>
                <c:pt idx="223">
                  <c:v>1999.6921</c:v>
                </c:pt>
                <c:pt idx="224">
                  <c:v>1999.7194</c:v>
                </c:pt>
                <c:pt idx="225">
                  <c:v>1999.7465</c:v>
                </c:pt>
                <c:pt idx="226">
                  <c:v>1999.7737</c:v>
                </c:pt>
                <c:pt idx="227">
                  <c:v>1999.8008</c:v>
                </c:pt>
                <c:pt idx="228">
                  <c:v>1999.8279</c:v>
                </c:pt>
                <c:pt idx="229">
                  <c:v>1999.8551</c:v>
                </c:pt>
                <c:pt idx="230">
                  <c:v>1999.8822</c:v>
                </c:pt>
                <c:pt idx="231">
                  <c:v>1999.9094</c:v>
                </c:pt>
                <c:pt idx="232">
                  <c:v>1999.9636</c:v>
                </c:pt>
                <c:pt idx="233">
                  <c:v>1999.9908</c:v>
                </c:pt>
                <c:pt idx="234">
                  <c:v>2000.0179000000001</c:v>
                </c:pt>
                <c:pt idx="235">
                  <c:v>2000.0452</c:v>
                </c:pt>
                <c:pt idx="236">
                  <c:v>2000.0723</c:v>
                </c:pt>
                <c:pt idx="237">
                  <c:v>2000.0994000000001</c:v>
                </c:pt>
                <c:pt idx="238">
                  <c:v>2000.1266000000001</c:v>
                </c:pt>
                <c:pt idx="239">
                  <c:v>2000.1537000000001</c:v>
                </c:pt>
                <c:pt idx="240">
                  <c:v>2000.1809000000001</c:v>
                </c:pt>
                <c:pt idx="241">
                  <c:v>2000.2080000000001</c:v>
                </c:pt>
                <c:pt idx="242">
                  <c:v>2000.2351000000001</c:v>
                </c:pt>
                <c:pt idx="243">
                  <c:v>2000.2893999999999</c:v>
                </c:pt>
                <c:pt idx="244">
                  <c:v>2000.3167000000001</c:v>
                </c:pt>
                <c:pt idx="245">
                  <c:v>2000.3438000000001</c:v>
                </c:pt>
                <c:pt idx="246">
                  <c:v>2000.3707999999999</c:v>
                </c:pt>
                <c:pt idx="247">
                  <c:v>2000.3981000000001</c:v>
                </c:pt>
                <c:pt idx="248">
                  <c:v>2000.4251999999999</c:v>
                </c:pt>
                <c:pt idx="249">
                  <c:v>2000.4523999999999</c:v>
                </c:pt>
                <c:pt idx="250">
                  <c:v>2000.4794999999999</c:v>
                </c:pt>
                <c:pt idx="251">
                  <c:v>2000.5065999999999</c:v>
                </c:pt>
                <c:pt idx="252">
                  <c:v>2000.5337999999999</c:v>
                </c:pt>
                <c:pt idx="253">
                  <c:v>2000.5880999999999</c:v>
                </c:pt>
                <c:pt idx="254">
                  <c:v>2000.6152</c:v>
                </c:pt>
                <c:pt idx="255">
                  <c:v>2000.6423</c:v>
                </c:pt>
                <c:pt idx="256">
                  <c:v>2000.6695999999999</c:v>
                </c:pt>
                <c:pt idx="257">
                  <c:v>2000.6967</c:v>
                </c:pt>
                <c:pt idx="258">
                  <c:v>2000.7239</c:v>
                </c:pt>
                <c:pt idx="259">
                  <c:v>2000.751</c:v>
                </c:pt>
                <c:pt idx="260">
                  <c:v>2000.7781</c:v>
                </c:pt>
                <c:pt idx="261">
                  <c:v>2000.8053</c:v>
                </c:pt>
                <c:pt idx="262">
                  <c:v>2000.8596</c:v>
                </c:pt>
                <c:pt idx="263">
                  <c:v>2000.8867</c:v>
                </c:pt>
                <c:pt idx="264">
                  <c:v>2000.9138</c:v>
                </c:pt>
                <c:pt idx="265">
                  <c:v>2000.941</c:v>
                </c:pt>
                <c:pt idx="266">
                  <c:v>2000.9681</c:v>
                </c:pt>
                <c:pt idx="267">
                  <c:v>2000.9954</c:v>
                </c:pt>
                <c:pt idx="268">
                  <c:v>2001.0225</c:v>
                </c:pt>
                <c:pt idx="269">
                  <c:v>2001.0768</c:v>
                </c:pt>
                <c:pt idx="270">
                  <c:v>2001.1039000000001</c:v>
                </c:pt>
                <c:pt idx="271">
                  <c:v>2001.1311000000001</c:v>
                </c:pt>
                <c:pt idx="272">
                  <c:v>2001.1582000000001</c:v>
                </c:pt>
                <c:pt idx="273">
                  <c:v>2001.1853000000001</c:v>
                </c:pt>
                <c:pt idx="274">
                  <c:v>2001.2125000000001</c:v>
                </c:pt>
                <c:pt idx="275">
                  <c:v>2001.2396000000001</c:v>
                </c:pt>
                <c:pt idx="276">
                  <c:v>2001.2668000000001</c:v>
                </c:pt>
                <c:pt idx="277">
                  <c:v>2001.2938999999999</c:v>
                </c:pt>
                <c:pt idx="278">
                  <c:v>2001.3209999999999</c:v>
                </c:pt>
                <c:pt idx="279">
                  <c:v>2001.3483000000001</c:v>
                </c:pt>
                <c:pt idx="280">
                  <c:v>2001.3753999999999</c:v>
                </c:pt>
                <c:pt idx="281">
                  <c:v>2001.4024999999999</c:v>
                </c:pt>
                <c:pt idx="282">
                  <c:v>2001.4296999999999</c:v>
                </c:pt>
                <c:pt idx="283">
                  <c:v>2001.4567999999999</c:v>
                </c:pt>
                <c:pt idx="284">
                  <c:v>2001.4839999999999</c:v>
                </c:pt>
                <c:pt idx="285">
                  <c:v>2001.5110999999999</c:v>
                </c:pt>
                <c:pt idx="286">
                  <c:v>2001.5382</c:v>
                </c:pt>
                <c:pt idx="287">
                  <c:v>2001.5654</c:v>
                </c:pt>
                <c:pt idx="288">
                  <c:v>2001.5925</c:v>
                </c:pt>
                <c:pt idx="289">
                  <c:v>2001.6197999999999</c:v>
                </c:pt>
                <c:pt idx="290">
                  <c:v>2001.6469</c:v>
                </c:pt>
                <c:pt idx="291">
                  <c:v>2001.674</c:v>
                </c:pt>
                <c:pt idx="292">
                  <c:v>2001.7012</c:v>
                </c:pt>
                <c:pt idx="293">
                  <c:v>2001.7283</c:v>
                </c:pt>
                <c:pt idx="294">
                  <c:v>2001.7555</c:v>
                </c:pt>
                <c:pt idx="295">
                  <c:v>2001.7826</c:v>
                </c:pt>
                <c:pt idx="296">
                  <c:v>2001.8097</c:v>
                </c:pt>
                <c:pt idx="297">
                  <c:v>2001.8369</c:v>
                </c:pt>
                <c:pt idx="298">
                  <c:v>2001.864</c:v>
                </c:pt>
                <c:pt idx="299">
                  <c:v>2001.8912</c:v>
                </c:pt>
                <c:pt idx="300">
                  <c:v>2001.9183</c:v>
                </c:pt>
                <c:pt idx="301">
                  <c:v>2001.9454000000001</c:v>
                </c:pt>
                <c:pt idx="302">
                  <c:v>2001.9727</c:v>
                </c:pt>
                <c:pt idx="303">
                  <c:v>2001.9998000000001</c:v>
                </c:pt>
                <c:pt idx="304">
                  <c:v>2002.027</c:v>
                </c:pt>
                <c:pt idx="305">
                  <c:v>2002.0541000000001</c:v>
                </c:pt>
                <c:pt idx="306">
                  <c:v>2002.0812000000001</c:v>
                </c:pt>
                <c:pt idx="307">
                  <c:v>2002.1084000000001</c:v>
                </c:pt>
                <c:pt idx="308">
                  <c:v>2002.1355000000001</c:v>
                </c:pt>
                <c:pt idx="309">
                  <c:v>2002.1627000000001</c:v>
                </c:pt>
                <c:pt idx="310">
                  <c:v>2002.1898000000001</c:v>
                </c:pt>
                <c:pt idx="311">
                  <c:v>2002.2168999999999</c:v>
                </c:pt>
                <c:pt idx="312">
                  <c:v>2002.2440999999999</c:v>
                </c:pt>
                <c:pt idx="313">
                  <c:v>2002.2711999999999</c:v>
                </c:pt>
                <c:pt idx="314">
                  <c:v>2002.2985000000001</c:v>
                </c:pt>
                <c:pt idx="315">
                  <c:v>2002.3255999999999</c:v>
                </c:pt>
                <c:pt idx="316">
                  <c:v>2002.3526999999999</c:v>
                </c:pt>
                <c:pt idx="317">
                  <c:v>2002.3798999999999</c:v>
                </c:pt>
                <c:pt idx="318">
                  <c:v>2002.4069999999999</c:v>
                </c:pt>
                <c:pt idx="319">
                  <c:v>2002.4341999999999</c:v>
                </c:pt>
                <c:pt idx="320">
                  <c:v>2002.4612999999999</c:v>
                </c:pt>
                <c:pt idx="321">
                  <c:v>2002.4884</c:v>
                </c:pt>
                <c:pt idx="322">
                  <c:v>2002.5155999999999</c:v>
                </c:pt>
                <c:pt idx="323">
                  <c:v>2002.5427</c:v>
                </c:pt>
                <c:pt idx="324">
                  <c:v>2002.5699</c:v>
                </c:pt>
                <c:pt idx="325">
                  <c:v>2002.597</c:v>
                </c:pt>
                <c:pt idx="326">
                  <c:v>2002.6241</c:v>
                </c:pt>
                <c:pt idx="327">
                  <c:v>2002.6514</c:v>
                </c:pt>
                <c:pt idx="328">
                  <c:v>2002.6785</c:v>
                </c:pt>
                <c:pt idx="329">
                  <c:v>2002.7057</c:v>
                </c:pt>
                <c:pt idx="330">
                  <c:v>2002.7328</c:v>
                </c:pt>
                <c:pt idx="331">
                  <c:v>2002.7599</c:v>
                </c:pt>
                <c:pt idx="332">
                  <c:v>2002.7871</c:v>
                </c:pt>
                <c:pt idx="333">
                  <c:v>2002.8142</c:v>
                </c:pt>
                <c:pt idx="334">
                  <c:v>2002.8414</c:v>
                </c:pt>
                <c:pt idx="335">
                  <c:v>2002.8685</c:v>
                </c:pt>
                <c:pt idx="336">
                  <c:v>2002.8956000000001</c:v>
                </c:pt>
                <c:pt idx="337">
                  <c:v>2002.9229</c:v>
                </c:pt>
                <c:pt idx="338">
                  <c:v>2002.95</c:v>
                </c:pt>
                <c:pt idx="339">
                  <c:v>2002.9772</c:v>
                </c:pt>
                <c:pt idx="340">
                  <c:v>2003.0043000000001</c:v>
                </c:pt>
                <c:pt idx="341">
                  <c:v>2003.0314000000001</c:v>
                </c:pt>
                <c:pt idx="342">
                  <c:v>2003.0586000000001</c:v>
                </c:pt>
                <c:pt idx="343">
                  <c:v>2003.0857000000001</c:v>
                </c:pt>
                <c:pt idx="344">
                  <c:v>2003.1129000000001</c:v>
                </c:pt>
                <c:pt idx="345">
                  <c:v>2003.14</c:v>
                </c:pt>
                <c:pt idx="346">
                  <c:v>2003.1670999999999</c:v>
                </c:pt>
                <c:pt idx="347">
                  <c:v>2003.1943000000001</c:v>
                </c:pt>
                <c:pt idx="348">
                  <c:v>2003.2213999999999</c:v>
                </c:pt>
                <c:pt idx="349">
                  <c:v>2003.2484999999999</c:v>
                </c:pt>
                <c:pt idx="350">
                  <c:v>2003.2757999999999</c:v>
                </c:pt>
                <c:pt idx="351">
                  <c:v>2003.3028999999999</c:v>
                </c:pt>
                <c:pt idx="352">
                  <c:v>2003.3300999999999</c:v>
                </c:pt>
                <c:pt idx="353">
                  <c:v>2003.3571999999999</c:v>
                </c:pt>
                <c:pt idx="354">
                  <c:v>2003.3842999999999</c:v>
                </c:pt>
                <c:pt idx="355">
                  <c:v>2003.4114999999999</c:v>
                </c:pt>
                <c:pt idx="356">
                  <c:v>2003.4386</c:v>
                </c:pt>
                <c:pt idx="357">
                  <c:v>2003.4657999999999</c:v>
                </c:pt>
                <c:pt idx="358">
                  <c:v>2003.4929</c:v>
                </c:pt>
                <c:pt idx="359">
                  <c:v>2003.52</c:v>
                </c:pt>
                <c:pt idx="360">
                  <c:v>2003.5472</c:v>
                </c:pt>
                <c:pt idx="361">
                  <c:v>2003.5743</c:v>
                </c:pt>
                <c:pt idx="362">
                  <c:v>2003.6016</c:v>
                </c:pt>
                <c:pt idx="363">
                  <c:v>2003.6287</c:v>
                </c:pt>
                <c:pt idx="364">
                  <c:v>2003.6558</c:v>
                </c:pt>
                <c:pt idx="365">
                  <c:v>2003.683</c:v>
                </c:pt>
                <c:pt idx="366">
                  <c:v>2003.7101</c:v>
                </c:pt>
                <c:pt idx="367">
                  <c:v>2003.7373</c:v>
                </c:pt>
                <c:pt idx="368">
                  <c:v>2003.7644</c:v>
                </c:pt>
                <c:pt idx="369">
                  <c:v>2003.7915</c:v>
                </c:pt>
                <c:pt idx="370">
                  <c:v>2003.8187</c:v>
                </c:pt>
                <c:pt idx="371">
                  <c:v>2003.8458000000001</c:v>
                </c:pt>
                <c:pt idx="372">
                  <c:v>2003.873</c:v>
                </c:pt>
                <c:pt idx="373">
                  <c:v>2003.9272000000001</c:v>
                </c:pt>
                <c:pt idx="374">
                  <c:v>2003.9545000000001</c:v>
                </c:pt>
                <c:pt idx="375">
                  <c:v>2003.9816000000001</c:v>
                </c:pt>
                <c:pt idx="376">
                  <c:v>2004.0088000000001</c:v>
                </c:pt>
                <c:pt idx="377">
                  <c:v>2004.0359000000001</c:v>
                </c:pt>
                <c:pt idx="378">
                  <c:v>2004.0630000000001</c:v>
                </c:pt>
                <c:pt idx="379">
                  <c:v>2004.0902000000001</c:v>
                </c:pt>
                <c:pt idx="380">
                  <c:v>2004.1172999999999</c:v>
                </c:pt>
                <c:pt idx="381">
                  <c:v>2004.1445000000001</c:v>
                </c:pt>
                <c:pt idx="382">
                  <c:v>2004.1715999999999</c:v>
                </c:pt>
                <c:pt idx="383">
                  <c:v>2004.1986999999999</c:v>
                </c:pt>
                <c:pt idx="384">
                  <c:v>2004.2260000000001</c:v>
                </c:pt>
                <c:pt idx="385">
                  <c:v>2004.2530999999999</c:v>
                </c:pt>
                <c:pt idx="386">
                  <c:v>2004.2802999999999</c:v>
                </c:pt>
                <c:pt idx="387">
                  <c:v>2004.3073999999999</c:v>
                </c:pt>
                <c:pt idx="388">
                  <c:v>2004.3344999999999</c:v>
                </c:pt>
                <c:pt idx="389">
                  <c:v>2004.3616999999999</c:v>
                </c:pt>
                <c:pt idx="390">
                  <c:v>2004.3887999999999</c:v>
                </c:pt>
                <c:pt idx="391">
                  <c:v>2004.4159999999999</c:v>
                </c:pt>
                <c:pt idx="392">
                  <c:v>2004.4431</c:v>
                </c:pt>
                <c:pt idx="393">
                  <c:v>2004.4702</c:v>
                </c:pt>
                <c:pt idx="394">
                  <c:v>2004.4974</c:v>
                </c:pt>
                <c:pt idx="395">
                  <c:v>2004.5245</c:v>
                </c:pt>
                <c:pt idx="396">
                  <c:v>2004.5518</c:v>
                </c:pt>
                <c:pt idx="397">
                  <c:v>2004.5789</c:v>
                </c:pt>
                <c:pt idx="398">
                  <c:v>2004.606</c:v>
                </c:pt>
                <c:pt idx="399">
                  <c:v>2004.6332</c:v>
                </c:pt>
                <c:pt idx="400">
                  <c:v>2004.6603</c:v>
                </c:pt>
                <c:pt idx="401">
                  <c:v>2004.6875</c:v>
                </c:pt>
                <c:pt idx="402">
                  <c:v>2004.7146</c:v>
                </c:pt>
                <c:pt idx="403">
                  <c:v>2004.7417</c:v>
                </c:pt>
                <c:pt idx="404">
                  <c:v>2004.7689</c:v>
                </c:pt>
                <c:pt idx="405">
                  <c:v>2004.796</c:v>
                </c:pt>
                <c:pt idx="406">
                  <c:v>2004.8232</c:v>
                </c:pt>
                <c:pt idx="407">
                  <c:v>2004.8503000000001</c:v>
                </c:pt>
                <c:pt idx="408">
                  <c:v>2004.8774000000001</c:v>
                </c:pt>
                <c:pt idx="409">
                  <c:v>2004.9047</c:v>
                </c:pt>
                <c:pt idx="410">
                  <c:v>2004.9318000000001</c:v>
                </c:pt>
                <c:pt idx="411">
                  <c:v>2004.9590000000001</c:v>
                </c:pt>
                <c:pt idx="412">
                  <c:v>2004.9861000000001</c:v>
                </c:pt>
                <c:pt idx="413">
                  <c:v>2005.0132000000001</c:v>
                </c:pt>
                <c:pt idx="414">
                  <c:v>2005.0404000000001</c:v>
                </c:pt>
                <c:pt idx="415">
                  <c:v>2005.0675000000001</c:v>
                </c:pt>
                <c:pt idx="416">
                  <c:v>2005.0947000000001</c:v>
                </c:pt>
                <c:pt idx="417">
                  <c:v>2005.1217999999999</c:v>
                </c:pt>
                <c:pt idx="418">
                  <c:v>2005.1488999999999</c:v>
                </c:pt>
                <c:pt idx="419">
                  <c:v>2005.1760999999999</c:v>
                </c:pt>
                <c:pt idx="420">
                  <c:v>2005.2031999999999</c:v>
                </c:pt>
                <c:pt idx="421">
                  <c:v>2005.2304999999999</c:v>
                </c:pt>
                <c:pt idx="422">
                  <c:v>2005.2575999999999</c:v>
                </c:pt>
                <c:pt idx="423">
                  <c:v>2005.2846999999999</c:v>
                </c:pt>
                <c:pt idx="424">
                  <c:v>2005.3118999999999</c:v>
                </c:pt>
                <c:pt idx="425">
                  <c:v>2005.3389999999999</c:v>
                </c:pt>
                <c:pt idx="426">
                  <c:v>2005.3661999999999</c:v>
                </c:pt>
                <c:pt idx="427">
                  <c:v>2005.3933</c:v>
                </c:pt>
                <c:pt idx="428">
                  <c:v>2005.4204</c:v>
                </c:pt>
                <c:pt idx="429">
                  <c:v>2005.4476</c:v>
                </c:pt>
                <c:pt idx="430">
                  <c:v>2005.4747</c:v>
                </c:pt>
                <c:pt idx="431">
                  <c:v>2005.5018</c:v>
                </c:pt>
                <c:pt idx="432">
                  <c:v>2005.5291</c:v>
                </c:pt>
                <c:pt idx="433">
                  <c:v>2005.5562</c:v>
                </c:pt>
                <c:pt idx="434">
                  <c:v>2005.5834</c:v>
                </c:pt>
                <c:pt idx="435">
                  <c:v>2005.6105</c:v>
                </c:pt>
                <c:pt idx="436">
                  <c:v>2005.6376</c:v>
                </c:pt>
                <c:pt idx="437">
                  <c:v>2005.6648</c:v>
                </c:pt>
                <c:pt idx="438">
                  <c:v>2005.6919</c:v>
                </c:pt>
                <c:pt idx="439">
                  <c:v>2005.7191</c:v>
                </c:pt>
                <c:pt idx="440">
                  <c:v>2005.7462</c:v>
                </c:pt>
                <c:pt idx="441">
                  <c:v>2005.7733000000001</c:v>
                </c:pt>
                <c:pt idx="442">
                  <c:v>2005.8005000000001</c:v>
                </c:pt>
                <c:pt idx="443">
                  <c:v>2005.8276000000001</c:v>
                </c:pt>
                <c:pt idx="444">
                  <c:v>2005.8549</c:v>
                </c:pt>
                <c:pt idx="445">
                  <c:v>2005.8820000000001</c:v>
                </c:pt>
                <c:pt idx="446">
                  <c:v>2005.9091000000001</c:v>
                </c:pt>
                <c:pt idx="447">
                  <c:v>2005.9363000000001</c:v>
                </c:pt>
                <c:pt idx="448">
                  <c:v>2005.9634000000001</c:v>
                </c:pt>
                <c:pt idx="449">
                  <c:v>2005.9906000000001</c:v>
                </c:pt>
                <c:pt idx="450">
                  <c:v>2006.0177000000001</c:v>
                </c:pt>
                <c:pt idx="451">
                  <c:v>2006.0447999999999</c:v>
                </c:pt>
                <c:pt idx="452">
                  <c:v>2006.0719999999999</c:v>
                </c:pt>
                <c:pt idx="453">
                  <c:v>2006.0990999999999</c:v>
                </c:pt>
                <c:pt idx="454">
                  <c:v>2006.1262999999999</c:v>
                </c:pt>
                <c:pt idx="455">
                  <c:v>2006.1533999999999</c:v>
                </c:pt>
                <c:pt idx="456">
                  <c:v>2006.1804999999999</c:v>
                </c:pt>
                <c:pt idx="457">
                  <c:v>2006.2077999999999</c:v>
                </c:pt>
                <c:pt idx="458">
                  <c:v>2006.2348999999999</c:v>
                </c:pt>
                <c:pt idx="459">
                  <c:v>2006.2620999999999</c:v>
                </c:pt>
                <c:pt idx="460">
                  <c:v>2006.2891999999999</c:v>
                </c:pt>
                <c:pt idx="461">
                  <c:v>2006.3163</c:v>
                </c:pt>
                <c:pt idx="462">
                  <c:v>2006.3434999999999</c:v>
                </c:pt>
                <c:pt idx="463">
                  <c:v>2006.3706</c:v>
                </c:pt>
                <c:pt idx="464">
                  <c:v>2006.3978</c:v>
                </c:pt>
                <c:pt idx="465">
                  <c:v>2006.4249</c:v>
                </c:pt>
                <c:pt idx="466">
                  <c:v>2006.452</c:v>
                </c:pt>
                <c:pt idx="467">
                  <c:v>2006.4792</c:v>
                </c:pt>
                <c:pt idx="468">
                  <c:v>2006.5063</c:v>
                </c:pt>
                <c:pt idx="469">
                  <c:v>2006.5336</c:v>
                </c:pt>
                <c:pt idx="470">
                  <c:v>2006.5607</c:v>
                </c:pt>
                <c:pt idx="471">
                  <c:v>2006.5878</c:v>
                </c:pt>
                <c:pt idx="472">
                  <c:v>2006.615</c:v>
                </c:pt>
                <c:pt idx="473">
                  <c:v>2006.6421</c:v>
                </c:pt>
                <c:pt idx="474">
                  <c:v>2006.6693</c:v>
                </c:pt>
                <c:pt idx="475">
                  <c:v>2006.6964</c:v>
                </c:pt>
                <c:pt idx="476">
                  <c:v>2006.7235000000001</c:v>
                </c:pt>
                <c:pt idx="477">
                  <c:v>2006.7507000000001</c:v>
                </c:pt>
                <c:pt idx="478">
                  <c:v>2006.7778000000001</c:v>
                </c:pt>
                <c:pt idx="479">
                  <c:v>2006.8051</c:v>
                </c:pt>
                <c:pt idx="480">
                  <c:v>2006.8322000000001</c:v>
                </c:pt>
                <c:pt idx="481">
                  <c:v>2006.8865000000001</c:v>
                </c:pt>
                <c:pt idx="482">
                  <c:v>2006.9136000000001</c:v>
                </c:pt>
                <c:pt idx="483">
                  <c:v>2006.9408000000001</c:v>
                </c:pt>
                <c:pt idx="484">
                  <c:v>2006.9679000000001</c:v>
                </c:pt>
                <c:pt idx="485">
                  <c:v>2006.9949999999999</c:v>
                </c:pt>
                <c:pt idx="486">
                  <c:v>2007.0222000000001</c:v>
                </c:pt>
                <c:pt idx="487">
                  <c:v>2007.0492999999999</c:v>
                </c:pt>
                <c:pt idx="488">
                  <c:v>2007.0764999999999</c:v>
                </c:pt>
                <c:pt idx="489">
                  <c:v>2007.1035999999999</c:v>
                </c:pt>
                <c:pt idx="490">
                  <c:v>2007.1306999999999</c:v>
                </c:pt>
                <c:pt idx="491">
                  <c:v>2007.1579999999999</c:v>
                </c:pt>
                <c:pt idx="492">
                  <c:v>2007.1850999999999</c:v>
                </c:pt>
                <c:pt idx="493">
                  <c:v>2007.2122999999999</c:v>
                </c:pt>
                <c:pt idx="494">
                  <c:v>2007.2393999999999</c:v>
                </c:pt>
                <c:pt idx="495">
                  <c:v>2007.2665</c:v>
                </c:pt>
                <c:pt idx="496">
                  <c:v>2007.2936999999999</c:v>
                </c:pt>
                <c:pt idx="497">
                  <c:v>2007.3208</c:v>
                </c:pt>
                <c:pt idx="498">
                  <c:v>2007.348</c:v>
                </c:pt>
                <c:pt idx="499">
                  <c:v>2007.3751</c:v>
                </c:pt>
                <c:pt idx="500">
                  <c:v>2007.4022</c:v>
                </c:pt>
                <c:pt idx="501">
                  <c:v>2007.4294</c:v>
                </c:pt>
                <c:pt idx="502">
                  <c:v>2007.4565</c:v>
                </c:pt>
                <c:pt idx="503">
                  <c:v>2007.4838</c:v>
                </c:pt>
                <c:pt idx="504">
                  <c:v>2007.5109</c:v>
                </c:pt>
                <c:pt idx="505">
                  <c:v>2007.538</c:v>
                </c:pt>
                <c:pt idx="506">
                  <c:v>2007.5652</c:v>
                </c:pt>
                <c:pt idx="507">
                  <c:v>2007.5923</c:v>
                </c:pt>
                <c:pt idx="508">
                  <c:v>2007.6195</c:v>
                </c:pt>
                <c:pt idx="509">
                  <c:v>2007.6466</c:v>
                </c:pt>
                <c:pt idx="510">
                  <c:v>2007.6737000000001</c:v>
                </c:pt>
                <c:pt idx="511">
                  <c:v>2007.7009</c:v>
                </c:pt>
                <c:pt idx="512">
                  <c:v>2007.7280000000001</c:v>
                </c:pt>
                <c:pt idx="513">
                  <c:v>2007.7551000000001</c:v>
                </c:pt>
                <c:pt idx="514">
                  <c:v>2007.7823000000001</c:v>
                </c:pt>
                <c:pt idx="515">
                  <c:v>2007.8094000000001</c:v>
                </c:pt>
                <c:pt idx="516">
                  <c:v>2007.8367000000001</c:v>
                </c:pt>
                <c:pt idx="517">
                  <c:v>2007.8638000000001</c:v>
                </c:pt>
                <c:pt idx="518">
                  <c:v>2007.8909000000001</c:v>
                </c:pt>
                <c:pt idx="519">
                  <c:v>2007.9181000000001</c:v>
                </c:pt>
                <c:pt idx="520">
                  <c:v>2007.9452000000001</c:v>
                </c:pt>
                <c:pt idx="521">
                  <c:v>2007.9724000000001</c:v>
                </c:pt>
                <c:pt idx="522">
                  <c:v>2007.9994999999999</c:v>
                </c:pt>
                <c:pt idx="523">
                  <c:v>2008.0265999999999</c:v>
                </c:pt>
                <c:pt idx="524">
                  <c:v>2008.0537999999999</c:v>
                </c:pt>
                <c:pt idx="525">
                  <c:v>2008.0808999999999</c:v>
                </c:pt>
                <c:pt idx="526">
                  <c:v>2008.1081999999999</c:v>
                </c:pt>
                <c:pt idx="527">
                  <c:v>2008.1352999999999</c:v>
                </c:pt>
                <c:pt idx="528">
                  <c:v>2008.1623999999999</c:v>
                </c:pt>
                <c:pt idx="529">
                  <c:v>2008.1895999999999</c:v>
                </c:pt>
                <c:pt idx="530">
                  <c:v>2008.2166999999999</c:v>
                </c:pt>
                <c:pt idx="531">
                  <c:v>2008.2438999999999</c:v>
                </c:pt>
                <c:pt idx="532">
                  <c:v>2008.271</c:v>
                </c:pt>
                <c:pt idx="533">
                  <c:v>2008.2981</c:v>
                </c:pt>
                <c:pt idx="534">
                  <c:v>2008.3253</c:v>
                </c:pt>
                <c:pt idx="535">
                  <c:v>2008.3524</c:v>
                </c:pt>
                <c:pt idx="536">
                  <c:v>2008.3796</c:v>
                </c:pt>
                <c:pt idx="537">
                  <c:v>2008.4067</c:v>
                </c:pt>
                <c:pt idx="538">
                  <c:v>2008.4338</c:v>
                </c:pt>
                <c:pt idx="539">
                  <c:v>2008.4611</c:v>
                </c:pt>
                <c:pt idx="540">
                  <c:v>2008.4882</c:v>
                </c:pt>
                <c:pt idx="541">
                  <c:v>2008.5154</c:v>
                </c:pt>
                <c:pt idx="542">
                  <c:v>2008.5425</c:v>
                </c:pt>
                <c:pt idx="543">
                  <c:v>2008.5696</c:v>
                </c:pt>
                <c:pt idx="544">
                  <c:v>2008.5968</c:v>
                </c:pt>
                <c:pt idx="545">
                  <c:v>2008.6239</c:v>
                </c:pt>
                <c:pt idx="546">
                  <c:v>2008.6511</c:v>
                </c:pt>
                <c:pt idx="547">
                  <c:v>2008.6782000000001</c:v>
                </c:pt>
                <c:pt idx="548">
                  <c:v>2008.7053000000001</c:v>
                </c:pt>
                <c:pt idx="549">
                  <c:v>2008.7325000000001</c:v>
                </c:pt>
                <c:pt idx="550">
                  <c:v>2008.7596000000001</c:v>
                </c:pt>
                <c:pt idx="551">
                  <c:v>2008.7869000000001</c:v>
                </c:pt>
                <c:pt idx="552">
                  <c:v>2008.8140000000001</c:v>
                </c:pt>
                <c:pt idx="553">
                  <c:v>2008.8411000000001</c:v>
                </c:pt>
                <c:pt idx="554">
                  <c:v>2008.8683000000001</c:v>
                </c:pt>
                <c:pt idx="555">
                  <c:v>2008.8954000000001</c:v>
                </c:pt>
                <c:pt idx="556">
                  <c:v>2008.9226000000001</c:v>
                </c:pt>
                <c:pt idx="557">
                  <c:v>2008.9496999999999</c:v>
                </c:pt>
                <c:pt idx="558">
                  <c:v>2008.9767999999999</c:v>
                </c:pt>
                <c:pt idx="559">
                  <c:v>2009.0039999999999</c:v>
                </c:pt>
                <c:pt idx="560">
                  <c:v>2009.0310999999999</c:v>
                </c:pt>
                <c:pt idx="561">
                  <c:v>2009.0582999999999</c:v>
                </c:pt>
                <c:pt idx="562">
                  <c:v>2009.0853999999999</c:v>
                </c:pt>
                <c:pt idx="563">
                  <c:v>2009.1125</c:v>
                </c:pt>
                <c:pt idx="564">
                  <c:v>2009.1397999999999</c:v>
                </c:pt>
                <c:pt idx="565">
                  <c:v>2009.1668999999999</c:v>
                </c:pt>
                <c:pt idx="566">
                  <c:v>2009.1940999999999</c:v>
                </c:pt>
                <c:pt idx="567">
                  <c:v>2009.2212</c:v>
                </c:pt>
                <c:pt idx="568">
                  <c:v>2009.2483</c:v>
                </c:pt>
                <c:pt idx="569">
                  <c:v>2009.2755</c:v>
                </c:pt>
                <c:pt idx="570">
                  <c:v>2009.3026</c:v>
                </c:pt>
                <c:pt idx="571">
                  <c:v>2009.3298</c:v>
                </c:pt>
                <c:pt idx="572">
                  <c:v>2009.3569</c:v>
                </c:pt>
                <c:pt idx="573">
                  <c:v>2009.384</c:v>
                </c:pt>
                <c:pt idx="574">
                  <c:v>2009.4113</c:v>
                </c:pt>
                <c:pt idx="575">
                  <c:v>2009.4384</c:v>
                </c:pt>
                <c:pt idx="576">
                  <c:v>2009.4656</c:v>
                </c:pt>
                <c:pt idx="577">
                  <c:v>2009.4927</c:v>
                </c:pt>
                <c:pt idx="578">
                  <c:v>2009.5198</c:v>
                </c:pt>
                <c:pt idx="579">
                  <c:v>2009.547</c:v>
                </c:pt>
                <c:pt idx="580">
                  <c:v>2009.5741</c:v>
                </c:pt>
                <c:pt idx="581">
                  <c:v>2009.6013</c:v>
                </c:pt>
                <c:pt idx="582">
                  <c:v>2009.6284000000001</c:v>
                </c:pt>
                <c:pt idx="583">
                  <c:v>2009.6555000000001</c:v>
                </c:pt>
                <c:pt idx="584">
                  <c:v>2009.6827000000001</c:v>
                </c:pt>
                <c:pt idx="585">
                  <c:v>2009.7098000000001</c:v>
                </c:pt>
                <c:pt idx="586">
                  <c:v>2009.7371000000001</c:v>
                </c:pt>
                <c:pt idx="587">
                  <c:v>2009.7642000000001</c:v>
                </c:pt>
                <c:pt idx="588">
                  <c:v>2009.7913000000001</c:v>
                </c:pt>
                <c:pt idx="589">
                  <c:v>2009.8185000000001</c:v>
                </c:pt>
                <c:pt idx="590">
                  <c:v>2009.8456000000001</c:v>
                </c:pt>
                <c:pt idx="591">
                  <c:v>2009.8728000000001</c:v>
                </c:pt>
                <c:pt idx="592">
                  <c:v>2009.8998999999999</c:v>
                </c:pt>
                <c:pt idx="593">
                  <c:v>2009.9269999999999</c:v>
                </c:pt>
                <c:pt idx="594">
                  <c:v>2009.9541999999999</c:v>
                </c:pt>
                <c:pt idx="595">
                  <c:v>2009.9812999999999</c:v>
                </c:pt>
                <c:pt idx="596">
                  <c:v>2010.0083999999999</c:v>
                </c:pt>
                <c:pt idx="597">
                  <c:v>2010.0355999999999</c:v>
                </c:pt>
                <c:pt idx="598">
                  <c:v>2010.0626999999999</c:v>
                </c:pt>
                <c:pt idx="599">
                  <c:v>2010.09</c:v>
                </c:pt>
                <c:pt idx="600">
                  <c:v>2010.1170999999999</c:v>
                </c:pt>
                <c:pt idx="601">
                  <c:v>2010.1442</c:v>
                </c:pt>
                <c:pt idx="602">
                  <c:v>2010.1713999999999</c:v>
                </c:pt>
                <c:pt idx="603">
                  <c:v>2010.1985</c:v>
                </c:pt>
                <c:pt idx="604">
                  <c:v>2010.2257</c:v>
                </c:pt>
                <c:pt idx="605">
                  <c:v>2010.2528</c:v>
                </c:pt>
                <c:pt idx="606">
                  <c:v>2010.2799</c:v>
                </c:pt>
                <c:pt idx="607">
                  <c:v>2010.3071</c:v>
                </c:pt>
                <c:pt idx="608">
                  <c:v>2010.3342</c:v>
                </c:pt>
                <c:pt idx="609">
                  <c:v>2010.3615</c:v>
                </c:pt>
                <c:pt idx="610">
                  <c:v>2010.3885</c:v>
                </c:pt>
                <c:pt idx="611">
                  <c:v>2010.4156</c:v>
                </c:pt>
                <c:pt idx="612">
                  <c:v>2010.4429</c:v>
                </c:pt>
                <c:pt idx="613">
                  <c:v>2010.47</c:v>
                </c:pt>
                <c:pt idx="614">
                  <c:v>2010.4972</c:v>
                </c:pt>
                <c:pt idx="615">
                  <c:v>2010.5243</c:v>
                </c:pt>
                <c:pt idx="616">
                  <c:v>2010.5514000000001</c:v>
                </c:pt>
                <c:pt idx="617">
                  <c:v>2010.5786000000001</c:v>
                </c:pt>
                <c:pt idx="618">
                  <c:v>2010.6057000000001</c:v>
                </c:pt>
                <c:pt idx="619">
                  <c:v>2010.6329000000001</c:v>
                </c:pt>
                <c:pt idx="620">
                  <c:v>2010.66</c:v>
                </c:pt>
                <c:pt idx="621">
                  <c:v>2010.6871000000001</c:v>
                </c:pt>
                <c:pt idx="622">
                  <c:v>2010.7144000000001</c:v>
                </c:pt>
                <c:pt idx="623">
                  <c:v>2010.7415000000001</c:v>
                </c:pt>
                <c:pt idx="624">
                  <c:v>2010.7687000000001</c:v>
                </c:pt>
                <c:pt idx="625">
                  <c:v>2010.7958000000001</c:v>
                </c:pt>
                <c:pt idx="626">
                  <c:v>2010.8228999999999</c:v>
                </c:pt>
                <c:pt idx="627">
                  <c:v>2010.8501000000001</c:v>
                </c:pt>
                <c:pt idx="628">
                  <c:v>2010.8771999999999</c:v>
                </c:pt>
                <c:pt idx="629">
                  <c:v>2010.9043999999999</c:v>
                </c:pt>
                <c:pt idx="630">
                  <c:v>2010.9314999999999</c:v>
                </c:pt>
                <c:pt idx="631">
                  <c:v>2010.9585999999999</c:v>
                </c:pt>
                <c:pt idx="632">
                  <c:v>2010.9857999999999</c:v>
                </c:pt>
                <c:pt idx="633">
                  <c:v>2011.0128999999999</c:v>
                </c:pt>
                <c:pt idx="634">
                  <c:v>2011.0401999999999</c:v>
                </c:pt>
                <c:pt idx="635">
                  <c:v>2011.0672999999999</c:v>
                </c:pt>
                <c:pt idx="636">
                  <c:v>2011.0944</c:v>
                </c:pt>
                <c:pt idx="637">
                  <c:v>2011.1215999999999</c:v>
                </c:pt>
                <c:pt idx="638">
                  <c:v>2011.1487</c:v>
                </c:pt>
                <c:pt idx="639">
                  <c:v>2011.1759</c:v>
                </c:pt>
                <c:pt idx="640">
                  <c:v>2011.203</c:v>
                </c:pt>
                <c:pt idx="641">
                  <c:v>2011.2301</c:v>
                </c:pt>
                <c:pt idx="642">
                  <c:v>2011.2573</c:v>
                </c:pt>
                <c:pt idx="643">
                  <c:v>2011.2844</c:v>
                </c:pt>
                <c:pt idx="644">
                  <c:v>2011.3116</c:v>
                </c:pt>
                <c:pt idx="645">
                  <c:v>2011.3387</c:v>
                </c:pt>
                <c:pt idx="646">
                  <c:v>2011.3658</c:v>
                </c:pt>
                <c:pt idx="647">
                  <c:v>2011.3931</c:v>
                </c:pt>
                <c:pt idx="648">
                  <c:v>2011.4202</c:v>
                </c:pt>
                <c:pt idx="649">
                  <c:v>2011.4474</c:v>
                </c:pt>
                <c:pt idx="650">
                  <c:v>2011.4745</c:v>
                </c:pt>
                <c:pt idx="651">
                  <c:v>2011.5016000000001</c:v>
                </c:pt>
                <c:pt idx="652">
                  <c:v>2011.5288</c:v>
                </c:pt>
                <c:pt idx="653">
                  <c:v>2011.5559000000001</c:v>
                </c:pt>
                <c:pt idx="654">
                  <c:v>2011.5831000000001</c:v>
                </c:pt>
                <c:pt idx="655">
                  <c:v>2011.6102000000001</c:v>
                </c:pt>
                <c:pt idx="656">
                  <c:v>2011.6373000000001</c:v>
                </c:pt>
                <c:pt idx="657">
                  <c:v>2011.6646000000001</c:v>
                </c:pt>
                <c:pt idx="658">
                  <c:v>2011.6917000000001</c:v>
                </c:pt>
                <c:pt idx="659">
                  <c:v>2011.7189000000001</c:v>
                </c:pt>
                <c:pt idx="660">
                  <c:v>2011.7460000000001</c:v>
                </c:pt>
                <c:pt idx="661">
                  <c:v>2011.7731000000001</c:v>
                </c:pt>
                <c:pt idx="662">
                  <c:v>2011.8003000000001</c:v>
                </c:pt>
                <c:pt idx="663">
                  <c:v>2011.8273999999999</c:v>
                </c:pt>
                <c:pt idx="664">
                  <c:v>2011.8545999999999</c:v>
                </c:pt>
                <c:pt idx="665">
                  <c:v>2011.8816999999999</c:v>
                </c:pt>
                <c:pt idx="666">
                  <c:v>2011.9087999999999</c:v>
                </c:pt>
                <c:pt idx="667">
                  <c:v>2011.9359999999999</c:v>
                </c:pt>
                <c:pt idx="668">
                  <c:v>2011.9630999999999</c:v>
                </c:pt>
                <c:pt idx="669">
                  <c:v>2011.9903999999999</c:v>
                </c:pt>
                <c:pt idx="670">
                  <c:v>2012.0174999999999</c:v>
                </c:pt>
                <c:pt idx="671">
                  <c:v>2012.0445999999999</c:v>
                </c:pt>
                <c:pt idx="672">
                  <c:v>2012.0717999999999</c:v>
                </c:pt>
                <c:pt idx="673">
                  <c:v>2012.0989</c:v>
                </c:pt>
                <c:pt idx="674">
                  <c:v>2012.126</c:v>
                </c:pt>
                <c:pt idx="675">
                  <c:v>2012.1532</c:v>
                </c:pt>
                <c:pt idx="676">
                  <c:v>2012.1803</c:v>
                </c:pt>
                <c:pt idx="677">
                  <c:v>2012.2075</c:v>
                </c:pt>
                <c:pt idx="678">
                  <c:v>2012.2346</c:v>
                </c:pt>
                <c:pt idx="679">
                  <c:v>2012.2617</c:v>
                </c:pt>
                <c:pt idx="680">
                  <c:v>2012.2889</c:v>
                </c:pt>
                <c:pt idx="681">
                  <c:v>2012.316</c:v>
                </c:pt>
                <c:pt idx="682">
                  <c:v>2012.3433</c:v>
                </c:pt>
                <c:pt idx="683">
                  <c:v>2012.3704</c:v>
                </c:pt>
                <c:pt idx="684">
                  <c:v>2012.3975</c:v>
                </c:pt>
                <c:pt idx="685">
                  <c:v>2012.4247</c:v>
                </c:pt>
                <c:pt idx="686">
                  <c:v>2012.4518</c:v>
                </c:pt>
                <c:pt idx="687">
                  <c:v>2012.479</c:v>
                </c:pt>
                <c:pt idx="688">
                  <c:v>2012.5061000000001</c:v>
                </c:pt>
                <c:pt idx="689">
                  <c:v>2012.5332000000001</c:v>
                </c:pt>
                <c:pt idx="690">
                  <c:v>2012.5604000000001</c:v>
                </c:pt>
                <c:pt idx="691">
                  <c:v>2012.5875000000001</c:v>
                </c:pt>
                <c:pt idx="692">
                  <c:v>2012.6147000000001</c:v>
                </c:pt>
                <c:pt idx="693">
                  <c:v>2012.6418000000001</c:v>
                </c:pt>
                <c:pt idx="694">
                  <c:v>2012.6688999999999</c:v>
                </c:pt>
                <c:pt idx="695">
                  <c:v>2012.6962000000001</c:v>
                </c:pt>
                <c:pt idx="696">
                  <c:v>2012.7233000000001</c:v>
                </c:pt>
                <c:pt idx="697">
                  <c:v>2012.7505000000001</c:v>
                </c:pt>
                <c:pt idx="698">
                  <c:v>2012.7775999999999</c:v>
                </c:pt>
                <c:pt idx="699">
                  <c:v>2012.8046999999999</c:v>
                </c:pt>
                <c:pt idx="700">
                  <c:v>2012.8318999999999</c:v>
                </c:pt>
                <c:pt idx="701">
                  <c:v>2012.8589999999999</c:v>
                </c:pt>
                <c:pt idx="702">
                  <c:v>2012.8861999999999</c:v>
                </c:pt>
                <c:pt idx="703">
                  <c:v>2012.9132999999999</c:v>
                </c:pt>
                <c:pt idx="704">
                  <c:v>2012.9404</c:v>
                </c:pt>
                <c:pt idx="705">
                  <c:v>2012.9676999999999</c:v>
                </c:pt>
                <c:pt idx="706">
                  <c:v>2012.9947999999999</c:v>
                </c:pt>
                <c:pt idx="707">
                  <c:v>2013.0219999999999</c:v>
                </c:pt>
                <c:pt idx="708">
                  <c:v>2013.0491</c:v>
                </c:pt>
                <c:pt idx="709">
                  <c:v>2013.0762</c:v>
                </c:pt>
                <c:pt idx="710">
                  <c:v>2013.1034</c:v>
                </c:pt>
                <c:pt idx="711">
                  <c:v>2013.1305</c:v>
                </c:pt>
                <c:pt idx="712">
                  <c:v>2013.1577</c:v>
                </c:pt>
                <c:pt idx="713">
                  <c:v>2013.1848</c:v>
                </c:pt>
                <c:pt idx="714">
                  <c:v>2013.2119</c:v>
                </c:pt>
                <c:pt idx="715">
                  <c:v>2013.2391</c:v>
                </c:pt>
                <c:pt idx="716">
                  <c:v>2013.2662</c:v>
                </c:pt>
                <c:pt idx="717">
                  <c:v>2013.2935</c:v>
                </c:pt>
                <c:pt idx="718">
                  <c:v>2013.3206</c:v>
                </c:pt>
                <c:pt idx="719">
                  <c:v>2013.3477</c:v>
                </c:pt>
                <c:pt idx="720">
                  <c:v>2013.3749</c:v>
                </c:pt>
                <c:pt idx="721">
                  <c:v>2013.402</c:v>
                </c:pt>
                <c:pt idx="722">
                  <c:v>2013.4292</c:v>
                </c:pt>
                <c:pt idx="723">
                  <c:v>2013.4563000000001</c:v>
                </c:pt>
                <c:pt idx="724">
                  <c:v>2013.4834000000001</c:v>
                </c:pt>
                <c:pt idx="725">
                  <c:v>2013.5106000000001</c:v>
                </c:pt>
                <c:pt idx="726">
                  <c:v>2013.5377000000001</c:v>
                </c:pt>
                <c:pt idx="727">
                  <c:v>2013.5649000000001</c:v>
                </c:pt>
                <c:pt idx="728">
                  <c:v>2013.5920000000001</c:v>
                </c:pt>
                <c:pt idx="729">
                  <c:v>2013.6190999999999</c:v>
                </c:pt>
                <c:pt idx="730">
                  <c:v>2013.6464000000001</c:v>
                </c:pt>
                <c:pt idx="731">
                  <c:v>2013.6735000000001</c:v>
                </c:pt>
                <c:pt idx="732">
                  <c:v>2013.7007000000001</c:v>
                </c:pt>
                <c:pt idx="733">
                  <c:v>2013.7277999999999</c:v>
                </c:pt>
                <c:pt idx="734">
                  <c:v>2013.7548999999999</c:v>
                </c:pt>
                <c:pt idx="735">
                  <c:v>2013.7820999999999</c:v>
                </c:pt>
                <c:pt idx="736">
                  <c:v>2013.8091999999999</c:v>
                </c:pt>
                <c:pt idx="737">
                  <c:v>2013.8363999999999</c:v>
                </c:pt>
                <c:pt idx="738">
                  <c:v>2013.8634999999999</c:v>
                </c:pt>
                <c:pt idx="739">
                  <c:v>2013.8905999999999</c:v>
                </c:pt>
                <c:pt idx="740">
                  <c:v>2013.9177999999999</c:v>
                </c:pt>
                <c:pt idx="741">
                  <c:v>2013.9449</c:v>
                </c:pt>
                <c:pt idx="742">
                  <c:v>2013.9721999999999</c:v>
                </c:pt>
                <c:pt idx="743">
                  <c:v>2013.9992999999999</c:v>
                </c:pt>
                <c:pt idx="744">
                  <c:v>2014.0264</c:v>
                </c:pt>
                <c:pt idx="745">
                  <c:v>2014.0536</c:v>
                </c:pt>
                <c:pt idx="746">
                  <c:v>2014.0807</c:v>
                </c:pt>
                <c:pt idx="747">
                  <c:v>2014.1079</c:v>
                </c:pt>
                <c:pt idx="748">
                  <c:v>2014.135</c:v>
                </c:pt>
                <c:pt idx="749">
                  <c:v>2014.1621</c:v>
                </c:pt>
                <c:pt idx="750">
                  <c:v>2014.1893</c:v>
                </c:pt>
                <c:pt idx="751">
                  <c:v>2014.2164</c:v>
                </c:pt>
                <c:pt idx="752">
                  <c:v>2014.2437</c:v>
                </c:pt>
                <c:pt idx="753">
                  <c:v>2014.2708</c:v>
                </c:pt>
                <c:pt idx="754">
                  <c:v>2014.2979</c:v>
                </c:pt>
                <c:pt idx="755">
                  <c:v>2014.3251</c:v>
                </c:pt>
                <c:pt idx="756">
                  <c:v>2014.3522</c:v>
                </c:pt>
                <c:pt idx="757">
                  <c:v>2014.3793000000001</c:v>
                </c:pt>
                <c:pt idx="758">
                  <c:v>2014.4065000000001</c:v>
                </c:pt>
                <c:pt idx="759">
                  <c:v>2014.4336000000001</c:v>
                </c:pt>
                <c:pt idx="760">
                  <c:v>2014.4608000000001</c:v>
                </c:pt>
                <c:pt idx="761">
                  <c:v>2014.4879000000001</c:v>
                </c:pt>
                <c:pt idx="762">
                  <c:v>2014.5150000000001</c:v>
                </c:pt>
                <c:pt idx="763">
                  <c:v>2014.5422000000001</c:v>
                </c:pt>
                <c:pt idx="764">
                  <c:v>2014.5693000000001</c:v>
                </c:pt>
                <c:pt idx="765">
                  <c:v>2014.5966000000001</c:v>
                </c:pt>
                <c:pt idx="766">
                  <c:v>2014.6237000000001</c:v>
                </c:pt>
                <c:pt idx="767">
                  <c:v>2014.6507999999999</c:v>
                </c:pt>
                <c:pt idx="768">
                  <c:v>2014.6780000000001</c:v>
                </c:pt>
                <c:pt idx="769">
                  <c:v>2014.7050999999999</c:v>
                </c:pt>
                <c:pt idx="770">
                  <c:v>2014.7322999999999</c:v>
                </c:pt>
                <c:pt idx="771">
                  <c:v>2014.7593999999999</c:v>
                </c:pt>
                <c:pt idx="772">
                  <c:v>2014.7864999999999</c:v>
                </c:pt>
                <c:pt idx="773">
                  <c:v>2014.8136999999999</c:v>
                </c:pt>
                <c:pt idx="774">
                  <c:v>2014.8407999999999</c:v>
                </c:pt>
                <c:pt idx="775">
                  <c:v>2014.8679999999999</c:v>
                </c:pt>
                <c:pt idx="776">
                  <c:v>2014.8951</c:v>
                </c:pt>
                <c:pt idx="777">
                  <c:v>2014.9222</c:v>
                </c:pt>
                <c:pt idx="778">
                  <c:v>2014.9494999999999</c:v>
                </c:pt>
                <c:pt idx="779">
                  <c:v>2014.9766</c:v>
                </c:pt>
                <c:pt idx="780">
                  <c:v>2015.0038</c:v>
                </c:pt>
                <c:pt idx="781">
                  <c:v>2015.0309</c:v>
                </c:pt>
                <c:pt idx="782">
                  <c:v>2015.058</c:v>
                </c:pt>
                <c:pt idx="783">
                  <c:v>2015.0852</c:v>
                </c:pt>
                <c:pt idx="784">
                  <c:v>2015.1123</c:v>
                </c:pt>
                <c:pt idx="785">
                  <c:v>2015.1395</c:v>
                </c:pt>
                <c:pt idx="786">
                  <c:v>2015.1666</c:v>
                </c:pt>
                <c:pt idx="787">
                  <c:v>2015.1937</c:v>
                </c:pt>
                <c:pt idx="788">
                  <c:v>2015.2209</c:v>
                </c:pt>
                <c:pt idx="789">
                  <c:v>2015.248</c:v>
                </c:pt>
                <c:pt idx="790">
                  <c:v>2015.2753</c:v>
                </c:pt>
                <c:pt idx="791">
                  <c:v>2015.3024</c:v>
                </c:pt>
                <c:pt idx="792">
                  <c:v>2015.3295000000001</c:v>
                </c:pt>
                <c:pt idx="793">
                  <c:v>2015.3567</c:v>
                </c:pt>
                <c:pt idx="794">
                  <c:v>2015.3838000000001</c:v>
                </c:pt>
                <c:pt idx="795">
                  <c:v>2015.4110000000001</c:v>
                </c:pt>
                <c:pt idx="796">
                  <c:v>2015.4381000000001</c:v>
                </c:pt>
                <c:pt idx="797">
                  <c:v>2015.4652000000001</c:v>
                </c:pt>
                <c:pt idx="798">
                  <c:v>2015.4924000000001</c:v>
                </c:pt>
                <c:pt idx="799">
                  <c:v>2015.5195000000001</c:v>
                </c:pt>
                <c:pt idx="800">
                  <c:v>2015.5468000000001</c:v>
                </c:pt>
                <c:pt idx="801">
                  <c:v>2015.5739000000001</c:v>
                </c:pt>
                <c:pt idx="802">
                  <c:v>2015.6010000000001</c:v>
                </c:pt>
                <c:pt idx="803">
                  <c:v>2015.6282000000001</c:v>
                </c:pt>
                <c:pt idx="804">
                  <c:v>2015.6552999999999</c:v>
                </c:pt>
                <c:pt idx="805">
                  <c:v>2015.6824999999999</c:v>
                </c:pt>
                <c:pt idx="806">
                  <c:v>2015.7095999999999</c:v>
                </c:pt>
                <c:pt idx="807">
                  <c:v>2015.7366999999999</c:v>
                </c:pt>
                <c:pt idx="808">
                  <c:v>2015.7638999999999</c:v>
                </c:pt>
                <c:pt idx="809">
                  <c:v>2015.7909999999999</c:v>
                </c:pt>
                <c:pt idx="810">
                  <c:v>2015.8181999999999</c:v>
                </c:pt>
                <c:pt idx="811">
                  <c:v>2015.8453</c:v>
                </c:pt>
                <c:pt idx="812">
                  <c:v>2015.8724</c:v>
                </c:pt>
                <c:pt idx="813">
                  <c:v>2015.8996999999999</c:v>
                </c:pt>
                <c:pt idx="814">
                  <c:v>2015.9268</c:v>
                </c:pt>
                <c:pt idx="815">
                  <c:v>2015.954</c:v>
                </c:pt>
                <c:pt idx="816">
                  <c:v>2015.9811</c:v>
                </c:pt>
                <c:pt idx="817">
                  <c:v>2016.0082</c:v>
                </c:pt>
                <c:pt idx="818">
                  <c:v>2016.0354</c:v>
                </c:pt>
                <c:pt idx="819">
                  <c:v>2016.0625</c:v>
                </c:pt>
                <c:pt idx="820">
                  <c:v>2016.0897</c:v>
                </c:pt>
                <c:pt idx="821">
                  <c:v>2016.1168</c:v>
                </c:pt>
                <c:pt idx="822">
                  <c:v>2016.1439</c:v>
                </c:pt>
                <c:pt idx="823">
                  <c:v>2016.1711</c:v>
                </c:pt>
                <c:pt idx="824">
                  <c:v>2016.1982</c:v>
                </c:pt>
                <c:pt idx="825">
                  <c:v>2016.2255</c:v>
                </c:pt>
                <c:pt idx="826">
                  <c:v>2016.2526</c:v>
                </c:pt>
                <c:pt idx="827">
                  <c:v>2016.2797</c:v>
                </c:pt>
                <c:pt idx="828">
                  <c:v>2016.3069</c:v>
                </c:pt>
                <c:pt idx="829">
                  <c:v>2016.3340000000001</c:v>
                </c:pt>
                <c:pt idx="830">
                  <c:v>2016.3612000000001</c:v>
                </c:pt>
                <c:pt idx="831">
                  <c:v>2016.3883000000001</c:v>
                </c:pt>
                <c:pt idx="832">
                  <c:v>2016.4154000000001</c:v>
                </c:pt>
                <c:pt idx="833">
                  <c:v>2016.4426000000001</c:v>
                </c:pt>
                <c:pt idx="834">
                  <c:v>2016.4697000000001</c:v>
                </c:pt>
                <c:pt idx="835">
                  <c:v>2016.4967999999999</c:v>
                </c:pt>
                <c:pt idx="836">
                  <c:v>2016.5239999999999</c:v>
                </c:pt>
              </c:numCache>
            </c:numRef>
          </c:xVal>
          <c:yVal>
            <c:numRef>
              <c:f>Sheet1!$E$2:$E$842</c:f>
              <c:numCache>
                <c:formatCode>General</c:formatCode>
                <c:ptCount val="841"/>
                <c:pt idx="0">
                  <c:v>-1.97</c:v>
                </c:pt>
                <c:pt idx="1">
                  <c:v>-4.96</c:v>
                </c:pt>
                <c:pt idx="2">
                  <c:v>-11.54</c:v>
                </c:pt>
                <c:pt idx="3">
                  <c:v>-13.26</c:v>
                </c:pt>
                <c:pt idx="4">
                  <c:v>-14.21</c:v>
                </c:pt>
                <c:pt idx="5">
                  <c:v>-13.01</c:v>
                </c:pt>
                <c:pt idx="6">
                  <c:v>-8.57</c:v>
                </c:pt>
                <c:pt idx="7">
                  <c:v>-11.57</c:v>
                </c:pt>
                <c:pt idx="8">
                  <c:v>-11.76</c:v>
                </c:pt>
                <c:pt idx="9">
                  <c:v>-13.62</c:v>
                </c:pt>
                <c:pt idx="10">
                  <c:v>-10.67</c:v>
                </c:pt>
                <c:pt idx="11">
                  <c:v>-1.1599999999999999</c:v>
                </c:pt>
                <c:pt idx="12">
                  <c:v>-7.62</c:v>
                </c:pt>
                <c:pt idx="13">
                  <c:v>-9.9499999999999993</c:v>
                </c:pt>
                <c:pt idx="14">
                  <c:v>-12.61</c:v>
                </c:pt>
                <c:pt idx="15">
                  <c:v>-9.61</c:v>
                </c:pt>
                <c:pt idx="16">
                  <c:v>-6.41</c:v>
                </c:pt>
                <c:pt idx="17">
                  <c:v>-8.39</c:v>
                </c:pt>
                <c:pt idx="18">
                  <c:v>-12.93</c:v>
                </c:pt>
                <c:pt idx="19">
                  <c:v>-16.86</c:v>
                </c:pt>
                <c:pt idx="20">
                  <c:v>-17.52</c:v>
                </c:pt>
                <c:pt idx="21">
                  <c:v>-15.29</c:v>
                </c:pt>
                <c:pt idx="22">
                  <c:v>-17.37</c:v>
                </c:pt>
                <c:pt idx="23">
                  <c:v>-26.58</c:v>
                </c:pt>
                <c:pt idx="24">
                  <c:v>-22.34</c:v>
                </c:pt>
                <c:pt idx="25">
                  <c:v>-19.850000000000001</c:v>
                </c:pt>
                <c:pt idx="26">
                  <c:v>-18.27</c:v>
                </c:pt>
                <c:pt idx="27">
                  <c:v>-15.17</c:v>
                </c:pt>
                <c:pt idx="28">
                  <c:v>-8.49</c:v>
                </c:pt>
                <c:pt idx="29">
                  <c:v>-9.59</c:v>
                </c:pt>
                <c:pt idx="30">
                  <c:v>-6.26</c:v>
                </c:pt>
                <c:pt idx="31">
                  <c:v>-3.61</c:v>
                </c:pt>
                <c:pt idx="32">
                  <c:v>-1.76</c:v>
                </c:pt>
                <c:pt idx="33">
                  <c:v>-2.87</c:v>
                </c:pt>
                <c:pt idx="34">
                  <c:v>-2.73</c:v>
                </c:pt>
                <c:pt idx="35">
                  <c:v>-3.89</c:v>
                </c:pt>
                <c:pt idx="36">
                  <c:v>-3.26</c:v>
                </c:pt>
                <c:pt idx="37">
                  <c:v>2.5</c:v>
                </c:pt>
                <c:pt idx="38">
                  <c:v>2.34</c:v>
                </c:pt>
                <c:pt idx="39">
                  <c:v>3.62</c:v>
                </c:pt>
                <c:pt idx="40">
                  <c:v>7.24</c:v>
                </c:pt>
                <c:pt idx="41">
                  <c:v>8.0299999999999994</c:v>
                </c:pt>
                <c:pt idx="42">
                  <c:v>15.36</c:v>
                </c:pt>
                <c:pt idx="43">
                  <c:v>11.69</c:v>
                </c:pt>
                <c:pt idx="44">
                  <c:v>16.32</c:v>
                </c:pt>
                <c:pt idx="45">
                  <c:v>17.63</c:v>
                </c:pt>
                <c:pt idx="46">
                  <c:v>7.32</c:v>
                </c:pt>
                <c:pt idx="47">
                  <c:v>5.78</c:v>
                </c:pt>
                <c:pt idx="48">
                  <c:v>6.09</c:v>
                </c:pt>
                <c:pt idx="49">
                  <c:v>8.36</c:v>
                </c:pt>
                <c:pt idx="50">
                  <c:v>6.79</c:v>
                </c:pt>
                <c:pt idx="51">
                  <c:v>6.15</c:v>
                </c:pt>
                <c:pt idx="52">
                  <c:v>-1.72</c:v>
                </c:pt>
                <c:pt idx="53">
                  <c:v>-2.16</c:v>
                </c:pt>
                <c:pt idx="54">
                  <c:v>-2.77</c:v>
                </c:pt>
                <c:pt idx="55">
                  <c:v>-4.6900000000000004</c:v>
                </c:pt>
                <c:pt idx="56">
                  <c:v>-3.25</c:v>
                </c:pt>
                <c:pt idx="57">
                  <c:v>-7.69</c:v>
                </c:pt>
                <c:pt idx="58">
                  <c:v>-10.29</c:v>
                </c:pt>
                <c:pt idx="59">
                  <c:v>-10.34</c:v>
                </c:pt>
                <c:pt idx="60">
                  <c:v>-12.68</c:v>
                </c:pt>
                <c:pt idx="61">
                  <c:v>-10.42</c:v>
                </c:pt>
                <c:pt idx="62">
                  <c:v>-7.18</c:v>
                </c:pt>
                <c:pt idx="63">
                  <c:v>-6.24</c:v>
                </c:pt>
                <c:pt idx="64">
                  <c:v>-6.27</c:v>
                </c:pt>
                <c:pt idx="65">
                  <c:v>-7.89</c:v>
                </c:pt>
                <c:pt idx="66">
                  <c:v>0.26</c:v>
                </c:pt>
                <c:pt idx="67">
                  <c:v>1.26</c:v>
                </c:pt>
                <c:pt idx="68">
                  <c:v>-5.15</c:v>
                </c:pt>
                <c:pt idx="69">
                  <c:v>-6.31</c:v>
                </c:pt>
                <c:pt idx="70">
                  <c:v>-4.08</c:v>
                </c:pt>
                <c:pt idx="71">
                  <c:v>-9.91</c:v>
                </c:pt>
                <c:pt idx="72">
                  <c:v>-5.71</c:v>
                </c:pt>
                <c:pt idx="73">
                  <c:v>-9.67</c:v>
                </c:pt>
                <c:pt idx="74">
                  <c:v>-7.66</c:v>
                </c:pt>
                <c:pt idx="75">
                  <c:v>-3.09</c:v>
                </c:pt>
                <c:pt idx="76">
                  <c:v>17.46</c:v>
                </c:pt>
                <c:pt idx="77">
                  <c:v>16.91</c:v>
                </c:pt>
                <c:pt idx="78">
                  <c:v>8.39</c:v>
                </c:pt>
                <c:pt idx="79">
                  <c:v>6.93</c:v>
                </c:pt>
                <c:pt idx="80">
                  <c:v>6.68</c:v>
                </c:pt>
                <c:pt idx="81">
                  <c:v>10.24</c:v>
                </c:pt>
                <c:pt idx="82">
                  <c:v>11.72</c:v>
                </c:pt>
                <c:pt idx="83">
                  <c:v>5.84</c:v>
                </c:pt>
                <c:pt idx="84">
                  <c:v>6.61</c:v>
                </c:pt>
                <c:pt idx="85">
                  <c:v>7.35</c:v>
                </c:pt>
                <c:pt idx="86">
                  <c:v>6.62</c:v>
                </c:pt>
                <c:pt idx="87">
                  <c:v>5.99</c:v>
                </c:pt>
                <c:pt idx="88">
                  <c:v>5.27</c:v>
                </c:pt>
                <c:pt idx="89">
                  <c:v>1.72</c:v>
                </c:pt>
                <c:pt idx="90">
                  <c:v>0.31</c:v>
                </c:pt>
                <c:pt idx="91">
                  <c:v>2.12</c:v>
                </c:pt>
                <c:pt idx="92">
                  <c:v>-0.02</c:v>
                </c:pt>
                <c:pt idx="93">
                  <c:v>7.56</c:v>
                </c:pt>
                <c:pt idx="94">
                  <c:v>8.52</c:v>
                </c:pt>
                <c:pt idx="95">
                  <c:v>8.9600000000000009</c:v>
                </c:pt>
                <c:pt idx="96">
                  <c:v>4.72</c:v>
                </c:pt>
                <c:pt idx="97">
                  <c:v>12.36</c:v>
                </c:pt>
                <c:pt idx="98">
                  <c:v>14.97</c:v>
                </c:pt>
                <c:pt idx="99">
                  <c:v>10.99</c:v>
                </c:pt>
                <c:pt idx="100">
                  <c:v>9.91</c:v>
                </c:pt>
                <c:pt idx="101">
                  <c:v>9.7100000000000009</c:v>
                </c:pt>
                <c:pt idx="102">
                  <c:v>7.98</c:v>
                </c:pt>
                <c:pt idx="103">
                  <c:v>13.81</c:v>
                </c:pt>
                <c:pt idx="104">
                  <c:v>12.29</c:v>
                </c:pt>
                <c:pt idx="105">
                  <c:v>11.88</c:v>
                </c:pt>
                <c:pt idx="106">
                  <c:v>18.63</c:v>
                </c:pt>
                <c:pt idx="107">
                  <c:v>21.27</c:v>
                </c:pt>
                <c:pt idx="108">
                  <c:v>23.33</c:v>
                </c:pt>
                <c:pt idx="109">
                  <c:v>21.8</c:v>
                </c:pt>
                <c:pt idx="110">
                  <c:v>20.57</c:v>
                </c:pt>
                <c:pt idx="111">
                  <c:v>22.64</c:v>
                </c:pt>
                <c:pt idx="112">
                  <c:v>22.14</c:v>
                </c:pt>
                <c:pt idx="113">
                  <c:v>20.010000000000002</c:v>
                </c:pt>
                <c:pt idx="114">
                  <c:v>16.670000000000002</c:v>
                </c:pt>
                <c:pt idx="115">
                  <c:v>12.08</c:v>
                </c:pt>
                <c:pt idx="116">
                  <c:v>11.48</c:v>
                </c:pt>
                <c:pt idx="117">
                  <c:v>3.02</c:v>
                </c:pt>
                <c:pt idx="118">
                  <c:v>1.2</c:v>
                </c:pt>
                <c:pt idx="119">
                  <c:v>6.68</c:v>
                </c:pt>
                <c:pt idx="120">
                  <c:v>6.46</c:v>
                </c:pt>
                <c:pt idx="121">
                  <c:v>5.66</c:v>
                </c:pt>
                <c:pt idx="122">
                  <c:v>6.5</c:v>
                </c:pt>
                <c:pt idx="123">
                  <c:v>6.03</c:v>
                </c:pt>
                <c:pt idx="124">
                  <c:v>7.08</c:v>
                </c:pt>
                <c:pt idx="125">
                  <c:v>6.7</c:v>
                </c:pt>
                <c:pt idx="126">
                  <c:v>2.23</c:v>
                </c:pt>
                <c:pt idx="127">
                  <c:v>6.05</c:v>
                </c:pt>
                <c:pt idx="128">
                  <c:v>8.3699999999999992</c:v>
                </c:pt>
                <c:pt idx="129">
                  <c:v>12.7</c:v>
                </c:pt>
                <c:pt idx="130">
                  <c:v>8.25</c:v>
                </c:pt>
                <c:pt idx="131">
                  <c:v>10.09</c:v>
                </c:pt>
                <c:pt idx="132">
                  <c:v>9.1300000000000008</c:v>
                </c:pt>
                <c:pt idx="133">
                  <c:v>13</c:v>
                </c:pt>
                <c:pt idx="134">
                  <c:v>9.24</c:v>
                </c:pt>
                <c:pt idx="135">
                  <c:v>5.25</c:v>
                </c:pt>
                <c:pt idx="136">
                  <c:v>5.95</c:v>
                </c:pt>
                <c:pt idx="137">
                  <c:v>6.82</c:v>
                </c:pt>
                <c:pt idx="138">
                  <c:v>10.29</c:v>
                </c:pt>
                <c:pt idx="139">
                  <c:v>13.54</c:v>
                </c:pt>
                <c:pt idx="140">
                  <c:v>15.35</c:v>
                </c:pt>
                <c:pt idx="141">
                  <c:v>13.64</c:v>
                </c:pt>
                <c:pt idx="142">
                  <c:v>14.31</c:v>
                </c:pt>
                <c:pt idx="143">
                  <c:v>10.26</c:v>
                </c:pt>
                <c:pt idx="144">
                  <c:v>9.49</c:v>
                </c:pt>
                <c:pt idx="145">
                  <c:v>-2.19</c:v>
                </c:pt>
                <c:pt idx="146">
                  <c:v>-2.39</c:v>
                </c:pt>
                <c:pt idx="147">
                  <c:v>-4.29</c:v>
                </c:pt>
                <c:pt idx="148">
                  <c:v>1.59</c:v>
                </c:pt>
                <c:pt idx="149">
                  <c:v>3.68</c:v>
                </c:pt>
                <c:pt idx="150">
                  <c:v>-1.88</c:v>
                </c:pt>
                <c:pt idx="151">
                  <c:v>-3.95</c:v>
                </c:pt>
                <c:pt idx="152">
                  <c:v>-3.9</c:v>
                </c:pt>
                <c:pt idx="153">
                  <c:v>-7.56</c:v>
                </c:pt>
                <c:pt idx="154">
                  <c:v>-8.27</c:v>
                </c:pt>
                <c:pt idx="155">
                  <c:v>-12.96</c:v>
                </c:pt>
                <c:pt idx="156">
                  <c:v>-20.76</c:v>
                </c:pt>
                <c:pt idx="157">
                  <c:v>-22.16</c:v>
                </c:pt>
                <c:pt idx="158">
                  <c:v>-26.62</c:v>
                </c:pt>
                <c:pt idx="159">
                  <c:v>-21.07</c:v>
                </c:pt>
                <c:pt idx="160">
                  <c:v>-19.09</c:v>
                </c:pt>
                <c:pt idx="161">
                  <c:v>-15.98</c:v>
                </c:pt>
                <c:pt idx="162">
                  <c:v>-14.47</c:v>
                </c:pt>
                <c:pt idx="163">
                  <c:v>-16.809999999999999</c:v>
                </c:pt>
                <c:pt idx="164">
                  <c:v>-14.43</c:v>
                </c:pt>
                <c:pt idx="165">
                  <c:v>-12.87</c:v>
                </c:pt>
                <c:pt idx="166">
                  <c:v>-13.55</c:v>
                </c:pt>
                <c:pt idx="167">
                  <c:v>-13.22</c:v>
                </c:pt>
                <c:pt idx="168">
                  <c:v>-11.76</c:v>
                </c:pt>
                <c:pt idx="169">
                  <c:v>-11.23</c:v>
                </c:pt>
                <c:pt idx="170">
                  <c:v>-14.09</c:v>
                </c:pt>
                <c:pt idx="171">
                  <c:v>-11.19</c:v>
                </c:pt>
                <c:pt idx="172">
                  <c:v>-11.45</c:v>
                </c:pt>
                <c:pt idx="173">
                  <c:v>-12.57</c:v>
                </c:pt>
                <c:pt idx="174">
                  <c:v>-12.52</c:v>
                </c:pt>
                <c:pt idx="175">
                  <c:v>-14.13</c:v>
                </c:pt>
                <c:pt idx="176">
                  <c:v>-4.66</c:v>
                </c:pt>
                <c:pt idx="177">
                  <c:v>-6.86</c:v>
                </c:pt>
                <c:pt idx="178">
                  <c:v>-3.39</c:v>
                </c:pt>
                <c:pt idx="179">
                  <c:v>-6.59</c:v>
                </c:pt>
                <c:pt idx="180">
                  <c:v>-8.2200000000000006</c:v>
                </c:pt>
                <c:pt idx="181">
                  <c:v>-7.95</c:v>
                </c:pt>
                <c:pt idx="182">
                  <c:v>0.19</c:v>
                </c:pt>
                <c:pt idx="183">
                  <c:v>-12.78</c:v>
                </c:pt>
                <c:pt idx="184">
                  <c:v>-9.49</c:v>
                </c:pt>
                <c:pt idx="185">
                  <c:v>-12.04</c:v>
                </c:pt>
                <c:pt idx="186">
                  <c:v>-13.48</c:v>
                </c:pt>
                <c:pt idx="187">
                  <c:v>-12.79</c:v>
                </c:pt>
                <c:pt idx="188">
                  <c:v>-8.35</c:v>
                </c:pt>
                <c:pt idx="189">
                  <c:v>-9.57</c:v>
                </c:pt>
                <c:pt idx="190">
                  <c:v>-7.36</c:v>
                </c:pt>
                <c:pt idx="191">
                  <c:v>-8.33</c:v>
                </c:pt>
                <c:pt idx="192">
                  <c:v>-6.83</c:v>
                </c:pt>
                <c:pt idx="193">
                  <c:v>-7.61</c:v>
                </c:pt>
                <c:pt idx="194">
                  <c:v>-2.93</c:v>
                </c:pt>
                <c:pt idx="195">
                  <c:v>-1.0900000000000001</c:v>
                </c:pt>
                <c:pt idx="196">
                  <c:v>2.08</c:v>
                </c:pt>
                <c:pt idx="197">
                  <c:v>0.8</c:v>
                </c:pt>
                <c:pt idx="198">
                  <c:v>0.5</c:v>
                </c:pt>
                <c:pt idx="199">
                  <c:v>1.38</c:v>
                </c:pt>
                <c:pt idx="200">
                  <c:v>7.91</c:v>
                </c:pt>
                <c:pt idx="201">
                  <c:v>11.67</c:v>
                </c:pt>
                <c:pt idx="202">
                  <c:v>10.59</c:v>
                </c:pt>
                <c:pt idx="203">
                  <c:v>20.14</c:v>
                </c:pt>
                <c:pt idx="204">
                  <c:v>17.47</c:v>
                </c:pt>
                <c:pt idx="205">
                  <c:v>14.01</c:v>
                </c:pt>
                <c:pt idx="206">
                  <c:v>9.35</c:v>
                </c:pt>
                <c:pt idx="207">
                  <c:v>17</c:v>
                </c:pt>
                <c:pt idx="208">
                  <c:v>27.44</c:v>
                </c:pt>
                <c:pt idx="209">
                  <c:v>21.52</c:v>
                </c:pt>
                <c:pt idx="210">
                  <c:v>20.79</c:v>
                </c:pt>
                <c:pt idx="211">
                  <c:v>18.420000000000002</c:v>
                </c:pt>
                <c:pt idx="212">
                  <c:v>17.09</c:v>
                </c:pt>
                <c:pt idx="213">
                  <c:v>16.14</c:v>
                </c:pt>
                <c:pt idx="214">
                  <c:v>9.4600000000000009</c:v>
                </c:pt>
                <c:pt idx="215">
                  <c:v>4.55</c:v>
                </c:pt>
                <c:pt idx="216">
                  <c:v>3.75</c:v>
                </c:pt>
                <c:pt idx="217">
                  <c:v>3.07</c:v>
                </c:pt>
                <c:pt idx="218">
                  <c:v>4.0599999999999996</c:v>
                </c:pt>
                <c:pt idx="219">
                  <c:v>7.17</c:v>
                </c:pt>
                <c:pt idx="220">
                  <c:v>0.26</c:v>
                </c:pt>
                <c:pt idx="221">
                  <c:v>7.7</c:v>
                </c:pt>
                <c:pt idx="222">
                  <c:v>10.1</c:v>
                </c:pt>
                <c:pt idx="223">
                  <c:v>12.01</c:v>
                </c:pt>
                <c:pt idx="224">
                  <c:v>15.06</c:v>
                </c:pt>
                <c:pt idx="225">
                  <c:v>13.98</c:v>
                </c:pt>
                <c:pt idx="226">
                  <c:v>12.41</c:v>
                </c:pt>
                <c:pt idx="227">
                  <c:v>10.45</c:v>
                </c:pt>
                <c:pt idx="228">
                  <c:v>14.9</c:v>
                </c:pt>
                <c:pt idx="229">
                  <c:v>13.33</c:v>
                </c:pt>
                <c:pt idx="230">
                  <c:v>13.24</c:v>
                </c:pt>
                <c:pt idx="231">
                  <c:v>12</c:v>
                </c:pt>
                <c:pt idx="232">
                  <c:v>18.54</c:v>
                </c:pt>
                <c:pt idx="233">
                  <c:v>23</c:v>
                </c:pt>
                <c:pt idx="234">
                  <c:v>22.81</c:v>
                </c:pt>
                <c:pt idx="235">
                  <c:v>26.02</c:v>
                </c:pt>
                <c:pt idx="236">
                  <c:v>21.69</c:v>
                </c:pt>
                <c:pt idx="237">
                  <c:v>24.41</c:v>
                </c:pt>
                <c:pt idx="238">
                  <c:v>25.48</c:v>
                </c:pt>
                <c:pt idx="239">
                  <c:v>22.19</c:v>
                </c:pt>
                <c:pt idx="240">
                  <c:v>29.1</c:v>
                </c:pt>
                <c:pt idx="241">
                  <c:v>27.78</c:v>
                </c:pt>
                <c:pt idx="242">
                  <c:v>31.38</c:v>
                </c:pt>
                <c:pt idx="243">
                  <c:v>23</c:v>
                </c:pt>
                <c:pt idx="244">
                  <c:v>27.83</c:v>
                </c:pt>
                <c:pt idx="245">
                  <c:v>27.45</c:v>
                </c:pt>
                <c:pt idx="246">
                  <c:v>23.1</c:v>
                </c:pt>
                <c:pt idx="247">
                  <c:v>25.25</c:v>
                </c:pt>
                <c:pt idx="248">
                  <c:v>18.95</c:v>
                </c:pt>
                <c:pt idx="249">
                  <c:v>14.24</c:v>
                </c:pt>
                <c:pt idx="250">
                  <c:v>11.43</c:v>
                </c:pt>
                <c:pt idx="251">
                  <c:v>6.81</c:v>
                </c:pt>
                <c:pt idx="252">
                  <c:v>8.7899999999999991</c:v>
                </c:pt>
                <c:pt idx="253">
                  <c:v>-1.0900000000000001</c:v>
                </c:pt>
                <c:pt idx="254">
                  <c:v>-1.38</c:v>
                </c:pt>
                <c:pt idx="255">
                  <c:v>1.06</c:v>
                </c:pt>
                <c:pt idx="256">
                  <c:v>1.4</c:v>
                </c:pt>
                <c:pt idx="257">
                  <c:v>2.69</c:v>
                </c:pt>
                <c:pt idx="258">
                  <c:v>3.54</c:v>
                </c:pt>
                <c:pt idx="259">
                  <c:v>4.51</c:v>
                </c:pt>
                <c:pt idx="260">
                  <c:v>8.1</c:v>
                </c:pt>
                <c:pt idx="261">
                  <c:v>8.7799999999999994</c:v>
                </c:pt>
                <c:pt idx="262">
                  <c:v>15.9</c:v>
                </c:pt>
                <c:pt idx="263">
                  <c:v>18.940000000000001</c:v>
                </c:pt>
                <c:pt idx="264">
                  <c:v>20.93</c:v>
                </c:pt>
                <c:pt idx="265">
                  <c:v>21.54</c:v>
                </c:pt>
                <c:pt idx="266">
                  <c:v>21.28</c:v>
                </c:pt>
                <c:pt idx="267">
                  <c:v>17.91</c:v>
                </c:pt>
                <c:pt idx="268">
                  <c:v>19.5</c:v>
                </c:pt>
                <c:pt idx="269">
                  <c:v>22.74</c:v>
                </c:pt>
                <c:pt idx="270">
                  <c:v>24.97</c:v>
                </c:pt>
                <c:pt idx="271">
                  <c:v>25.82</c:v>
                </c:pt>
                <c:pt idx="272">
                  <c:v>30.17</c:v>
                </c:pt>
                <c:pt idx="273">
                  <c:v>26.64</c:v>
                </c:pt>
                <c:pt idx="274">
                  <c:v>25.05</c:v>
                </c:pt>
                <c:pt idx="275">
                  <c:v>26.16</c:v>
                </c:pt>
                <c:pt idx="276">
                  <c:v>27.4</c:v>
                </c:pt>
                <c:pt idx="277">
                  <c:v>26.89</c:v>
                </c:pt>
                <c:pt idx="278">
                  <c:v>28.44</c:v>
                </c:pt>
                <c:pt idx="279">
                  <c:v>23.5</c:v>
                </c:pt>
                <c:pt idx="280">
                  <c:v>16.63</c:v>
                </c:pt>
                <c:pt idx="281">
                  <c:v>17.41</c:v>
                </c:pt>
                <c:pt idx="282">
                  <c:v>13.11</c:v>
                </c:pt>
                <c:pt idx="283">
                  <c:v>6.3</c:v>
                </c:pt>
                <c:pt idx="284">
                  <c:v>8.01</c:v>
                </c:pt>
                <c:pt idx="285">
                  <c:v>2.71</c:v>
                </c:pt>
                <c:pt idx="286">
                  <c:v>-0.55000000000000004</c:v>
                </c:pt>
                <c:pt idx="287">
                  <c:v>-1.51</c:v>
                </c:pt>
                <c:pt idx="288">
                  <c:v>-4.21</c:v>
                </c:pt>
                <c:pt idx="289">
                  <c:v>-0.6</c:v>
                </c:pt>
                <c:pt idx="290">
                  <c:v>-7.2</c:v>
                </c:pt>
                <c:pt idx="291">
                  <c:v>-9.1199999999999992</c:v>
                </c:pt>
                <c:pt idx="292">
                  <c:v>2.11</c:v>
                </c:pt>
                <c:pt idx="293">
                  <c:v>4.6500000000000004</c:v>
                </c:pt>
                <c:pt idx="294">
                  <c:v>9.14</c:v>
                </c:pt>
                <c:pt idx="295">
                  <c:v>7.9</c:v>
                </c:pt>
                <c:pt idx="296">
                  <c:v>7.58</c:v>
                </c:pt>
                <c:pt idx="297">
                  <c:v>6.1</c:v>
                </c:pt>
                <c:pt idx="298">
                  <c:v>11.3</c:v>
                </c:pt>
                <c:pt idx="299">
                  <c:v>14.1</c:v>
                </c:pt>
                <c:pt idx="300">
                  <c:v>19.309999999999999</c:v>
                </c:pt>
                <c:pt idx="301">
                  <c:v>10.69</c:v>
                </c:pt>
                <c:pt idx="302">
                  <c:v>5.7</c:v>
                </c:pt>
                <c:pt idx="303">
                  <c:v>3.39</c:v>
                </c:pt>
                <c:pt idx="304">
                  <c:v>-1.04</c:v>
                </c:pt>
                <c:pt idx="305">
                  <c:v>3.24</c:v>
                </c:pt>
                <c:pt idx="306">
                  <c:v>4.2699999999999996</c:v>
                </c:pt>
                <c:pt idx="307">
                  <c:v>3.07</c:v>
                </c:pt>
                <c:pt idx="308">
                  <c:v>7.06</c:v>
                </c:pt>
                <c:pt idx="309">
                  <c:v>-2.9</c:v>
                </c:pt>
                <c:pt idx="310">
                  <c:v>3.1</c:v>
                </c:pt>
                <c:pt idx="311">
                  <c:v>9.0399999999999991</c:v>
                </c:pt>
                <c:pt idx="312">
                  <c:v>12.25</c:v>
                </c:pt>
                <c:pt idx="313">
                  <c:v>15.94</c:v>
                </c:pt>
                <c:pt idx="314">
                  <c:v>16.3</c:v>
                </c:pt>
                <c:pt idx="315">
                  <c:v>16.649999999999999</c:v>
                </c:pt>
                <c:pt idx="316">
                  <c:v>18.8</c:v>
                </c:pt>
                <c:pt idx="317">
                  <c:v>11.65</c:v>
                </c:pt>
                <c:pt idx="318">
                  <c:v>16.100000000000001</c:v>
                </c:pt>
                <c:pt idx="319">
                  <c:v>11.77</c:v>
                </c:pt>
                <c:pt idx="320">
                  <c:v>10.3</c:v>
                </c:pt>
                <c:pt idx="321">
                  <c:v>8.49</c:v>
                </c:pt>
                <c:pt idx="322">
                  <c:v>1.81</c:v>
                </c:pt>
                <c:pt idx="323">
                  <c:v>-2.2799999999999998</c:v>
                </c:pt>
                <c:pt idx="324">
                  <c:v>2.42</c:v>
                </c:pt>
                <c:pt idx="325">
                  <c:v>2.36</c:v>
                </c:pt>
                <c:pt idx="326">
                  <c:v>-1.82</c:v>
                </c:pt>
                <c:pt idx="327">
                  <c:v>-3.45</c:v>
                </c:pt>
                <c:pt idx="328">
                  <c:v>-2.75</c:v>
                </c:pt>
                <c:pt idx="329">
                  <c:v>-5.25</c:v>
                </c:pt>
                <c:pt idx="330">
                  <c:v>-7.18</c:v>
                </c:pt>
                <c:pt idx="331">
                  <c:v>-4.4000000000000004</c:v>
                </c:pt>
                <c:pt idx="332">
                  <c:v>-10.07</c:v>
                </c:pt>
                <c:pt idx="333">
                  <c:v>-9.89</c:v>
                </c:pt>
                <c:pt idx="334">
                  <c:v>-8.2799999999999994</c:v>
                </c:pt>
                <c:pt idx="335">
                  <c:v>-2.0699999999999998</c:v>
                </c:pt>
                <c:pt idx="336">
                  <c:v>0.83</c:v>
                </c:pt>
                <c:pt idx="337">
                  <c:v>1.0900000000000001</c:v>
                </c:pt>
                <c:pt idx="338">
                  <c:v>-0.77</c:v>
                </c:pt>
                <c:pt idx="339">
                  <c:v>-1.05</c:v>
                </c:pt>
                <c:pt idx="340">
                  <c:v>0.93</c:v>
                </c:pt>
                <c:pt idx="341">
                  <c:v>-2.0499999999999998</c:v>
                </c:pt>
                <c:pt idx="342">
                  <c:v>-7.9</c:v>
                </c:pt>
                <c:pt idx="343">
                  <c:v>-7.25</c:v>
                </c:pt>
                <c:pt idx="344">
                  <c:v>-3.61</c:v>
                </c:pt>
                <c:pt idx="345">
                  <c:v>-5.67</c:v>
                </c:pt>
                <c:pt idx="346">
                  <c:v>-6.98</c:v>
                </c:pt>
                <c:pt idx="347">
                  <c:v>-0.27</c:v>
                </c:pt>
                <c:pt idx="348">
                  <c:v>6.27</c:v>
                </c:pt>
                <c:pt idx="349">
                  <c:v>12.38</c:v>
                </c:pt>
                <c:pt idx="350">
                  <c:v>10.47</c:v>
                </c:pt>
                <c:pt idx="351">
                  <c:v>4.4800000000000004</c:v>
                </c:pt>
                <c:pt idx="352">
                  <c:v>3.8</c:v>
                </c:pt>
                <c:pt idx="353">
                  <c:v>12.02</c:v>
                </c:pt>
                <c:pt idx="354">
                  <c:v>18.63</c:v>
                </c:pt>
                <c:pt idx="355">
                  <c:v>21.75</c:v>
                </c:pt>
                <c:pt idx="356">
                  <c:v>14.35</c:v>
                </c:pt>
                <c:pt idx="357">
                  <c:v>9.16</c:v>
                </c:pt>
                <c:pt idx="358">
                  <c:v>7.56</c:v>
                </c:pt>
                <c:pt idx="359">
                  <c:v>7.49</c:v>
                </c:pt>
                <c:pt idx="360">
                  <c:v>10.67</c:v>
                </c:pt>
                <c:pt idx="361">
                  <c:v>5.75</c:v>
                </c:pt>
                <c:pt idx="362">
                  <c:v>-1.1599999999999999</c:v>
                </c:pt>
                <c:pt idx="363">
                  <c:v>-0.52</c:v>
                </c:pt>
                <c:pt idx="364">
                  <c:v>3.62</c:v>
                </c:pt>
                <c:pt idx="365">
                  <c:v>4.1900000000000004</c:v>
                </c:pt>
                <c:pt idx="366">
                  <c:v>8.25</c:v>
                </c:pt>
                <c:pt idx="367">
                  <c:v>6.73</c:v>
                </c:pt>
                <c:pt idx="368">
                  <c:v>13.31</c:v>
                </c:pt>
                <c:pt idx="369">
                  <c:v>9</c:v>
                </c:pt>
                <c:pt idx="370">
                  <c:v>1.85</c:v>
                </c:pt>
                <c:pt idx="371">
                  <c:v>6.15</c:v>
                </c:pt>
                <c:pt idx="372">
                  <c:v>9.56</c:v>
                </c:pt>
                <c:pt idx="373">
                  <c:v>10.56</c:v>
                </c:pt>
                <c:pt idx="374">
                  <c:v>9.58</c:v>
                </c:pt>
                <c:pt idx="375">
                  <c:v>6.47</c:v>
                </c:pt>
                <c:pt idx="376">
                  <c:v>5.85</c:v>
                </c:pt>
                <c:pt idx="377">
                  <c:v>6</c:v>
                </c:pt>
                <c:pt idx="378">
                  <c:v>8.7200000000000006</c:v>
                </c:pt>
                <c:pt idx="379">
                  <c:v>8.06</c:v>
                </c:pt>
                <c:pt idx="380">
                  <c:v>-0.17</c:v>
                </c:pt>
                <c:pt idx="381">
                  <c:v>8.4700000000000006</c:v>
                </c:pt>
                <c:pt idx="382">
                  <c:v>17.03</c:v>
                </c:pt>
                <c:pt idx="383">
                  <c:v>21.25</c:v>
                </c:pt>
                <c:pt idx="384">
                  <c:v>21.11</c:v>
                </c:pt>
                <c:pt idx="385">
                  <c:v>16.78</c:v>
                </c:pt>
                <c:pt idx="386">
                  <c:v>10.87</c:v>
                </c:pt>
                <c:pt idx="387">
                  <c:v>6.87</c:v>
                </c:pt>
                <c:pt idx="388">
                  <c:v>11.8</c:v>
                </c:pt>
                <c:pt idx="389">
                  <c:v>14.51</c:v>
                </c:pt>
                <c:pt idx="390">
                  <c:v>12.95</c:v>
                </c:pt>
                <c:pt idx="391">
                  <c:v>11.24</c:v>
                </c:pt>
                <c:pt idx="392">
                  <c:v>10.33</c:v>
                </c:pt>
                <c:pt idx="393">
                  <c:v>2.57</c:v>
                </c:pt>
                <c:pt idx="394">
                  <c:v>1.35</c:v>
                </c:pt>
                <c:pt idx="395">
                  <c:v>1.28</c:v>
                </c:pt>
                <c:pt idx="396">
                  <c:v>-0.08</c:v>
                </c:pt>
                <c:pt idx="397">
                  <c:v>-1.08</c:v>
                </c:pt>
                <c:pt idx="398">
                  <c:v>-4.87</c:v>
                </c:pt>
                <c:pt idx="399">
                  <c:v>-5.61</c:v>
                </c:pt>
                <c:pt idx="400">
                  <c:v>-6.74</c:v>
                </c:pt>
                <c:pt idx="401">
                  <c:v>-2.46</c:v>
                </c:pt>
                <c:pt idx="402">
                  <c:v>-0.9</c:v>
                </c:pt>
                <c:pt idx="403">
                  <c:v>-7.0000000000000007E-2</c:v>
                </c:pt>
                <c:pt idx="404">
                  <c:v>1.32</c:v>
                </c:pt>
                <c:pt idx="405">
                  <c:v>0.08</c:v>
                </c:pt>
                <c:pt idx="406">
                  <c:v>2.74</c:v>
                </c:pt>
                <c:pt idx="407">
                  <c:v>7.32</c:v>
                </c:pt>
                <c:pt idx="408">
                  <c:v>7.52</c:v>
                </c:pt>
                <c:pt idx="409">
                  <c:v>9.99</c:v>
                </c:pt>
                <c:pt idx="410">
                  <c:v>8.1300000000000008</c:v>
                </c:pt>
                <c:pt idx="411">
                  <c:v>7.73</c:v>
                </c:pt>
                <c:pt idx="412">
                  <c:v>10.81</c:v>
                </c:pt>
                <c:pt idx="413">
                  <c:v>8.1300000000000008</c:v>
                </c:pt>
                <c:pt idx="414">
                  <c:v>3.02</c:v>
                </c:pt>
                <c:pt idx="415">
                  <c:v>8.42</c:v>
                </c:pt>
                <c:pt idx="416">
                  <c:v>7.87</c:v>
                </c:pt>
                <c:pt idx="417">
                  <c:v>9.8000000000000007</c:v>
                </c:pt>
                <c:pt idx="418">
                  <c:v>8.8699999999999992</c:v>
                </c:pt>
                <c:pt idx="419">
                  <c:v>1.05</c:v>
                </c:pt>
                <c:pt idx="420">
                  <c:v>-6.84</c:v>
                </c:pt>
                <c:pt idx="421">
                  <c:v>-2.67</c:v>
                </c:pt>
                <c:pt idx="422">
                  <c:v>7.39</c:v>
                </c:pt>
                <c:pt idx="423">
                  <c:v>15.64</c:v>
                </c:pt>
                <c:pt idx="424">
                  <c:v>12.35</c:v>
                </c:pt>
                <c:pt idx="425">
                  <c:v>5.67</c:v>
                </c:pt>
                <c:pt idx="426">
                  <c:v>13.63</c:v>
                </c:pt>
                <c:pt idx="427">
                  <c:v>13.3</c:v>
                </c:pt>
                <c:pt idx="428">
                  <c:v>13.13</c:v>
                </c:pt>
                <c:pt idx="429">
                  <c:v>7.94</c:v>
                </c:pt>
                <c:pt idx="430">
                  <c:v>10.53</c:v>
                </c:pt>
                <c:pt idx="431">
                  <c:v>12.74</c:v>
                </c:pt>
                <c:pt idx="432">
                  <c:v>9.4499999999999993</c:v>
                </c:pt>
                <c:pt idx="433">
                  <c:v>1.42</c:v>
                </c:pt>
                <c:pt idx="434">
                  <c:v>1.05</c:v>
                </c:pt>
                <c:pt idx="435">
                  <c:v>0.62</c:v>
                </c:pt>
                <c:pt idx="436">
                  <c:v>6.07</c:v>
                </c:pt>
                <c:pt idx="437">
                  <c:v>4.22</c:v>
                </c:pt>
                <c:pt idx="438">
                  <c:v>5.67</c:v>
                </c:pt>
                <c:pt idx="439">
                  <c:v>6.5</c:v>
                </c:pt>
                <c:pt idx="440">
                  <c:v>8.94</c:v>
                </c:pt>
                <c:pt idx="441">
                  <c:v>7.53</c:v>
                </c:pt>
                <c:pt idx="442">
                  <c:v>12.53</c:v>
                </c:pt>
                <c:pt idx="443">
                  <c:v>16.7</c:v>
                </c:pt>
                <c:pt idx="444">
                  <c:v>17.329999999999998</c:v>
                </c:pt>
                <c:pt idx="445">
                  <c:v>17.8</c:v>
                </c:pt>
                <c:pt idx="446">
                  <c:v>20.46</c:v>
                </c:pt>
                <c:pt idx="447">
                  <c:v>17.920000000000002</c:v>
                </c:pt>
                <c:pt idx="448">
                  <c:v>19.28</c:v>
                </c:pt>
                <c:pt idx="449">
                  <c:v>22.79</c:v>
                </c:pt>
                <c:pt idx="450">
                  <c:v>21.39</c:v>
                </c:pt>
                <c:pt idx="451">
                  <c:v>22.05</c:v>
                </c:pt>
                <c:pt idx="452">
                  <c:v>25.17</c:v>
                </c:pt>
                <c:pt idx="453">
                  <c:v>28.6</c:v>
                </c:pt>
                <c:pt idx="454">
                  <c:v>27.53</c:v>
                </c:pt>
                <c:pt idx="455">
                  <c:v>30.55</c:v>
                </c:pt>
                <c:pt idx="456">
                  <c:v>27.23</c:v>
                </c:pt>
                <c:pt idx="457">
                  <c:v>26.23</c:v>
                </c:pt>
                <c:pt idx="458">
                  <c:v>23.79</c:v>
                </c:pt>
                <c:pt idx="459">
                  <c:v>22.68</c:v>
                </c:pt>
                <c:pt idx="460">
                  <c:v>24.97</c:v>
                </c:pt>
                <c:pt idx="461">
                  <c:v>30.47</c:v>
                </c:pt>
                <c:pt idx="462">
                  <c:v>25.73</c:v>
                </c:pt>
                <c:pt idx="463">
                  <c:v>27.19</c:v>
                </c:pt>
                <c:pt idx="464">
                  <c:v>21.64</c:v>
                </c:pt>
                <c:pt idx="465">
                  <c:v>15.88</c:v>
                </c:pt>
                <c:pt idx="466">
                  <c:v>15.51</c:v>
                </c:pt>
                <c:pt idx="467">
                  <c:v>9.31</c:v>
                </c:pt>
                <c:pt idx="468">
                  <c:v>3.03</c:v>
                </c:pt>
                <c:pt idx="469">
                  <c:v>1.74</c:v>
                </c:pt>
                <c:pt idx="470">
                  <c:v>0.86</c:v>
                </c:pt>
                <c:pt idx="471">
                  <c:v>4.6100000000000003</c:v>
                </c:pt>
                <c:pt idx="472">
                  <c:v>-4.24</c:v>
                </c:pt>
                <c:pt idx="473">
                  <c:v>-7.39</c:v>
                </c:pt>
                <c:pt idx="474">
                  <c:v>-6.66</c:v>
                </c:pt>
                <c:pt idx="475">
                  <c:v>-12.89</c:v>
                </c:pt>
                <c:pt idx="476">
                  <c:v>-3.56</c:v>
                </c:pt>
                <c:pt idx="477">
                  <c:v>0.16</c:v>
                </c:pt>
                <c:pt idx="478">
                  <c:v>-2.25</c:v>
                </c:pt>
                <c:pt idx="479">
                  <c:v>-4.6399999999999997</c:v>
                </c:pt>
                <c:pt idx="480">
                  <c:v>-2.35</c:v>
                </c:pt>
                <c:pt idx="481">
                  <c:v>0.09</c:v>
                </c:pt>
                <c:pt idx="482">
                  <c:v>-2.11</c:v>
                </c:pt>
                <c:pt idx="483">
                  <c:v>1.85</c:v>
                </c:pt>
                <c:pt idx="484">
                  <c:v>4.1900000000000004</c:v>
                </c:pt>
                <c:pt idx="485">
                  <c:v>6.91</c:v>
                </c:pt>
                <c:pt idx="486">
                  <c:v>10.54</c:v>
                </c:pt>
                <c:pt idx="487">
                  <c:v>6.44</c:v>
                </c:pt>
                <c:pt idx="488">
                  <c:v>5.87</c:v>
                </c:pt>
                <c:pt idx="489">
                  <c:v>2.98</c:v>
                </c:pt>
                <c:pt idx="490">
                  <c:v>12.59</c:v>
                </c:pt>
                <c:pt idx="491">
                  <c:v>7.26</c:v>
                </c:pt>
                <c:pt idx="492">
                  <c:v>6.87</c:v>
                </c:pt>
                <c:pt idx="493">
                  <c:v>14.27</c:v>
                </c:pt>
                <c:pt idx="494">
                  <c:v>18.68</c:v>
                </c:pt>
                <c:pt idx="495">
                  <c:v>22.79</c:v>
                </c:pt>
                <c:pt idx="496">
                  <c:v>24.44</c:v>
                </c:pt>
                <c:pt idx="497">
                  <c:v>25.38</c:v>
                </c:pt>
                <c:pt idx="498">
                  <c:v>20.309999999999999</c:v>
                </c:pt>
                <c:pt idx="499">
                  <c:v>18.96</c:v>
                </c:pt>
                <c:pt idx="500">
                  <c:v>19.23</c:v>
                </c:pt>
                <c:pt idx="501">
                  <c:v>12.01</c:v>
                </c:pt>
                <c:pt idx="502">
                  <c:v>14.32</c:v>
                </c:pt>
                <c:pt idx="503">
                  <c:v>13.68</c:v>
                </c:pt>
                <c:pt idx="504">
                  <c:v>10.79</c:v>
                </c:pt>
                <c:pt idx="505">
                  <c:v>2.9</c:v>
                </c:pt>
                <c:pt idx="506">
                  <c:v>1.47</c:v>
                </c:pt>
                <c:pt idx="507">
                  <c:v>3.18</c:v>
                </c:pt>
                <c:pt idx="508">
                  <c:v>8.11</c:v>
                </c:pt>
                <c:pt idx="509">
                  <c:v>14.11</c:v>
                </c:pt>
                <c:pt idx="510">
                  <c:v>7.61</c:v>
                </c:pt>
                <c:pt idx="511">
                  <c:v>7.96</c:v>
                </c:pt>
                <c:pt idx="512">
                  <c:v>9.57</c:v>
                </c:pt>
                <c:pt idx="513">
                  <c:v>13.41</c:v>
                </c:pt>
                <c:pt idx="514">
                  <c:v>12.41</c:v>
                </c:pt>
                <c:pt idx="515">
                  <c:v>11.62</c:v>
                </c:pt>
                <c:pt idx="516">
                  <c:v>13.21</c:v>
                </c:pt>
                <c:pt idx="517">
                  <c:v>16.43</c:v>
                </c:pt>
                <c:pt idx="518">
                  <c:v>23.93</c:v>
                </c:pt>
                <c:pt idx="519">
                  <c:v>17.98</c:v>
                </c:pt>
                <c:pt idx="520">
                  <c:v>17.14</c:v>
                </c:pt>
                <c:pt idx="521">
                  <c:v>17.72</c:v>
                </c:pt>
                <c:pt idx="522">
                  <c:v>19.38</c:v>
                </c:pt>
                <c:pt idx="523">
                  <c:v>26.63</c:v>
                </c:pt>
                <c:pt idx="524">
                  <c:v>30.08</c:v>
                </c:pt>
                <c:pt idx="525">
                  <c:v>27.22</c:v>
                </c:pt>
                <c:pt idx="526">
                  <c:v>27.34</c:v>
                </c:pt>
                <c:pt idx="527">
                  <c:v>28.9</c:v>
                </c:pt>
                <c:pt idx="528">
                  <c:v>28.15</c:v>
                </c:pt>
                <c:pt idx="529">
                  <c:v>33.57</c:v>
                </c:pt>
                <c:pt idx="530">
                  <c:v>28.48</c:v>
                </c:pt>
                <c:pt idx="531">
                  <c:v>31.61</c:v>
                </c:pt>
                <c:pt idx="532">
                  <c:v>32.36</c:v>
                </c:pt>
                <c:pt idx="533">
                  <c:v>30.11</c:v>
                </c:pt>
                <c:pt idx="534">
                  <c:v>25.46</c:v>
                </c:pt>
                <c:pt idx="535">
                  <c:v>26.87</c:v>
                </c:pt>
                <c:pt idx="536">
                  <c:v>24.14</c:v>
                </c:pt>
                <c:pt idx="537">
                  <c:v>18.84</c:v>
                </c:pt>
                <c:pt idx="538">
                  <c:v>16.739999999999998</c:v>
                </c:pt>
                <c:pt idx="539">
                  <c:v>15.18</c:v>
                </c:pt>
                <c:pt idx="540">
                  <c:v>9.33</c:v>
                </c:pt>
                <c:pt idx="541">
                  <c:v>7.04</c:v>
                </c:pt>
                <c:pt idx="542">
                  <c:v>11.44</c:v>
                </c:pt>
                <c:pt idx="543">
                  <c:v>10.76</c:v>
                </c:pt>
                <c:pt idx="544">
                  <c:v>4.2</c:v>
                </c:pt>
                <c:pt idx="545">
                  <c:v>7.84</c:v>
                </c:pt>
                <c:pt idx="546">
                  <c:v>9.09</c:v>
                </c:pt>
                <c:pt idx="547">
                  <c:v>6.49</c:v>
                </c:pt>
                <c:pt idx="548">
                  <c:v>9.11</c:v>
                </c:pt>
                <c:pt idx="549">
                  <c:v>10.11</c:v>
                </c:pt>
                <c:pt idx="550">
                  <c:v>8.11</c:v>
                </c:pt>
                <c:pt idx="551">
                  <c:v>6.52</c:v>
                </c:pt>
                <c:pt idx="552">
                  <c:v>12.23</c:v>
                </c:pt>
                <c:pt idx="553">
                  <c:v>12.26</c:v>
                </c:pt>
                <c:pt idx="554">
                  <c:v>14</c:v>
                </c:pt>
                <c:pt idx="555">
                  <c:v>15.3</c:v>
                </c:pt>
                <c:pt idx="556">
                  <c:v>17.48</c:v>
                </c:pt>
                <c:pt idx="557">
                  <c:v>18.690000000000001</c:v>
                </c:pt>
                <c:pt idx="558">
                  <c:v>23.83</c:v>
                </c:pt>
                <c:pt idx="559">
                  <c:v>23.3</c:v>
                </c:pt>
                <c:pt idx="560">
                  <c:v>26.49</c:v>
                </c:pt>
                <c:pt idx="561">
                  <c:v>28.88</c:v>
                </c:pt>
                <c:pt idx="562">
                  <c:v>24.38</c:v>
                </c:pt>
                <c:pt idx="563">
                  <c:v>30.84</c:v>
                </c:pt>
                <c:pt idx="564">
                  <c:v>29.1</c:v>
                </c:pt>
                <c:pt idx="565">
                  <c:v>29.4</c:v>
                </c:pt>
                <c:pt idx="566">
                  <c:v>32.380000000000003</c:v>
                </c:pt>
                <c:pt idx="567">
                  <c:v>28.72</c:v>
                </c:pt>
                <c:pt idx="568">
                  <c:v>28.14</c:v>
                </c:pt>
                <c:pt idx="569">
                  <c:v>20.89</c:v>
                </c:pt>
                <c:pt idx="570">
                  <c:v>19.5</c:v>
                </c:pt>
                <c:pt idx="571">
                  <c:v>25.33</c:v>
                </c:pt>
                <c:pt idx="572">
                  <c:v>22.27</c:v>
                </c:pt>
                <c:pt idx="573">
                  <c:v>19.38</c:v>
                </c:pt>
                <c:pt idx="574">
                  <c:v>16.84</c:v>
                </c:pt>
                <c:pt idx="575">
                  <c:v>14.54</c:v>
                </c:pt>
                <c:pt idx="576">
                  <c:v>10.85</c:v>
                </c:pt>
                <c:pt idx="577">
                  <c:v>10.64</c:v>
                </c:pt>
                <c:pt idx="578">
                  <c:v>15.83</c:v>
                </c:pt>
                <c:pt idx="579">
                  <c:v>7.23</c:v>
                </c:pt>
                <c:pt idx="580">
                  <c:v>1.9</c:v>
                </c:pt>
                <c:pt idx="581">
                  <c:v>2.97</c:v>
                </c:pt>
                <c:pt idx="582">
                  <c:v>0.75</c:v>
                </c:pt>
                <c:pt idx="583">
                  <c:v>0.92</c:v>
                </c:pt>
                <c:pt idx="584">
                  <c:v>-2.58</c:v>
                </c:pt>
                <c:pt idx="585">
                  <c:v>0.99</c:v>
                </c:pt>
                <c:pt idx="586">
                  <c:v>1.1299999999999999</c:v>
                </c:pt>
                <c:pt idx="587">
                  <c:v>0.61</c:v>
                </c:pt>
                <c:pt idx="588">
                  <c:v>-1.96</c:v>
                </c:pt>
                <c:pt idx="589">
                  <c:v>2.82</c:v>
                </c:pt>
                <c:pt idx="590">
                  <c:v>0.85</c:v>
                </c:pt>
                <c:pt idx="591">
                  <c:v>2.88</c:v>
                </c:pt>
                <c:pt idx="592">
                  <c:v>4.75</c:v>
                </c:pt>
                <c:pt idx="593">
                  <c:v>6.78</c:v>
                </c:pt>
                <c:pt idx="594">
                  <c:v>3.69</c:v>
                </c:pt>
                <c:pt idx="595">
                  <c:v>2.93</c:v>
                </c:pt>
                <c:pt idx="596">
                  <c:v>-0.34</c:v>
                </c:pt>
                <c:pt idx="597">
                  <c:v>5.46</c:v>
                </c:pt>
                <c:pt idx="598">
                  <c:v>-0.84</c:v>
                </c:pt>
                <c:pt idx="599">
                  <c:v>1.18</c:v>
                </c:pt>
                <c:pt idx="600">
                  <c:v>-2.81</c:v>
                </c:pt>
                <c:pt idx="601">
                  <c:v>-5.63</c:v>
                </c:pt>
                <c:pt idx="602">
                  <c:v>-6.55</c:v>
                </c:pt>
                <c:pt idx="603">
                  <c:v>-4.5999999999999996</c:v>
                </c:pt>
                <c:pt idx="604">
                  <c:v>-1.81</c:v>
                </c:pt>
                <c:pt idx="605">
                  <c:v>4.87</c:v>
                </c:pt>
                <c:pt idx="606">
                  <c:v>2.59</c:v>
                </c:pt>
                <c:pt idx="607">
                  <c:v>4.1100000000000003</c:v>
                </c:pt>
                <c:pt idx="608">
                  <c:v>7.87</c:v>
                </c:pt>
                <c:pt idx="609">
                  <c:v>9.06</c:v>
                </c:pt>
                <c:pt idx="610">
                  <c:v>9.2899999999999991</c:v>
                </c:pt>
                <c:pt idx="611">
                  <c:v>10.3</c:v>
                </c:pt>
                <c:pt idx="612">
                  <c:v>9.08</c:v>
                </c:pt>
                <c:pt idx="613">
                  <c:v>10.56</c:v>
                </c:pt>
                <c:pt idx="614">
                  <c:v>17.53</c:v>
                </c:pt>
                <c:pt idx="615">
                  <c:v>14.48</c:v>
                </c:pt>
                <c:pt idx="616">
                  <c:v>11.14</c:v>
                </c:pt>
                <c:pt idx="617">
                  <c:v>8.02</c:v>
                </c:pt>
                <c:pt idx="618">
                  <c:v>10.75</c:v>
                </c:pt>
                <c:pt idx="619">
                  <c:v>12.8</c:v>
                </c:pt>
                <c:pt idx="620">
                  <c:v>12.18</c:v>
                </c:pt>
                <c:pt idx="621">
                  <c:v>13.71</c:v>
                </c:pt>
                <c:pt idx="622">
                  <c:v>12.1</c:v>
                </c:pt>
                <c:pt idx="623">
                  <c:v>12.97</c:v>
                </c:pt>
                <c:pt idx="624">
                  <c:v>20.23</c:v>
                </c:pt>
                <c:pt idx="625">
                  <c:v>24.71</c:v>
                </c:pt>
                <c:pt idx="626">
                  <c:v>20.81</c:v>
                </c:pt>
                <c:pt idx="627">
                  <c:v>20.27</c:v>
                </c:pt>
                <c:pt idx="628">
                  <c:v>20.97</c:v>
                </c:pt>
                <c:pt idx="629">
                  <c:v>17.45</c:v>
                </c:pt>
                <c:pt idx="630">
                  <c:v>23.21</c:v>
                </c:pt>
                <c:pt idx="631">
                  <c:v>26.76</c:v>
                </c:pt>
                <c:pt idx="632">
                  <c:v>22.42</c:v>
                </c:pt>
                <c:pt idx="633">
                  <c:v>22.85</c:v>
                </c:pt>
                <c:pt idx="634">
                  <c:v>21.78</c:v>
                </c:pt>
                <c:pt idx="635">
                  <c:v>25.94</c:v>
                </c:pt>
                <c:pt idx="636">
                  <c:v>25.49</c:v>
                </c:pt>
                <c:pt idx="637">
                  <c:v>27.94</c:v>
                </c:pt>
                <c:pt idx="638">
                  <c:v>28.79</c:v>
                </c:pt>
                <c:pt idx="639">
                  <c:v>30.07</c:v>
                </c:pt>
                <c:pt idx="640">
                  <c:v>24.25</c:v>
                </c:pt>
                <c:pt idx="641">
                  <c:v>29.49</c:v>
                </c:pt>
                <c:pt idx="642">
                  <c:v>29.58</c:v>
                </c:pt>
                <c:pt idx="643">
                  <c:v>27.17</c:v>
                </c:pt>
                <c:pt idx="644">
                  <c:v>26.63</c:v>
                </c:pt>
                <c:pt idx="645">
                  <c:v>27.47</c:v>
                </c:pt>
                <c:pt idx="646">
                  <c:v>18.21</c:v>
                </c:pt>
                <c:pt idx="647">
                  <c:v>18.559999999999999</c:v>
                </c:pt>
                <c:pt idx="648">
                  <c:v>19.93</c:v>
                </c:pt>
                <c:pt idx="649">
                  <c:v>18.14</c:v>
                </c:pt>
                <c:pt idx="650">
                  <c:v>15.11</c:v>
                </c:pt>
                <c:pt idx="651">
                  <c:v>17.350000000000001</c:v>
                </c:pt>
                <c:pt idx="652">
                  <c:v>10.48</c:v>
                </c:pt>
                <c:pt idx="653">
                  <c:v>7.85</c:v>
                </c:pt>
                <c:pt idx="654">
                  <c:v>10.98</c:v>
                </c:pt>
                <c:pt idx="655">
                  <c:v>5.04</c:v>
                </c:pt>
                <c:pt idx="656">
                  <c:v>7.1</c:v>
                </c:pt>
                <c:pt idx="657">
                  <c:v>7.49</c:v>
                </c:pt>
                <c:pt idx="658">
                  <c:v>13.21</c:v>
                </c:pt>
                <c:pt idx="659">
                  <c:v>13.02</c:v>
                </c:pt>
                <c:pt idx="660">
                  <c:v>17.55</c:v>
                </c:pt>
                <c:pt idx="661">
                  <c:v>25.27</c:v>
                </c:pt>
                <c:pt idx="662">
                  <c:v>24.26</c:v>
                </c:pt>
                <c:pt idx="663">
                  <c:v>19.25</c:v>
                </c:pt>
                <c:pt idx="664">
                  <c:v>20.54</c:v>
                </c:pt>
                <c:pt idx="665">
                  <c:v>18.739999999999998</c:v>
                </c:pt>
                <c:pt idx="666">
                  <c:v>24.06</c:v>
                </c:pt>
                <c:pt idx="667">
                  <c:v>20.12</c:v>
                </c:pt>
                <c:pt idx="668">
                  <c:v>23.9</c:v>
                </c:pt>
                <c:pt idx="669">
                  <c:v>21.68</c:v>
                </c:pt>
                <c:pt idx="670">
                  <c:v>30.91</c:v>
                </c:pt>
                <c:pt idx="671">
                  <c:v>30.11</c:v>
                </c:pt>
                <c:pt idx="672">
                  <c:v>32.590000000000003</c:v>
                </c:pt>
                <c:pt idx="673">
                  <c:v>30.31</c:v>
                </c:pt>
                <c:pt idx="674">
                  <c:v>30.98</c:v>
                </c:pt>
                <c:pt idx="675">
                  <c:v>28.79</c:v>
                </c:pt>
                <c:pt idx="676">
                  <c:v>30.62</c:v>
                </c:pt>
                <c:pt idx="677">
                  <c:v>35.729999999999997</c:v>
                </c:pt>
                <c:pt idx="678">
                  <c:v>36.54</c:v>
                </c:pt>
                <c:pt idx="679">
                  <c:v>22.9</c:v>
                </c:pt>
                <c:pt idx="680">
                  <c:v>18.170000000000002</c:v>
                </c:pt>
                <c:pt idx="681">
                  <c:v>23.24</c:v>
                </c:pt>
                <c:pt idx="682">
                  <c:v>20.309999999999999</c:v>
                </c:pt>
                <c:pt idx="683">
                  <c:v>20.420000000000002</c:v>
                </c:pt>
                <c:pt idx="684">
                  <c:v>18.96</c:v>
                </c:pt>
                <c:pt idx="685">
                  <c:v>16.48</c:v>
                </c:pt>
                <c:pt idx="686">
                  <c:v>17.11</c:v>
                </c:pt>
                <c:pt idx="687">
                  <c:v>13.75</c:v>
                </c:pt>
                <c:pt idx="688">
                  <c:v>10.34</c:v>
                </c:pt>
                <c:pt idx="689">
                  <c:v>9.15</c:v>
                </c:pt>
                <c:pt idx="690">
                  <c:v>3.98</c:v>
                </c:pt>
                <c:pt idx="691">
                  <c:v>-0.77</c:v>
                </c:pt>
                <c:pt idx="692">
                  <c:v>-3.63</c:v>
                </c:pt>
                <c:pt idx="693">
                  <c:v>-1.4</c:v>
                </c:pt>
                <c:pt idx="694">
                  <c:v>0.77</c:v>
                </c:pt>
                <c:pt idx="695">
                  <c:v>1.85</c:v>
                </c:pt>
                <c:pt idx="696">
                  <c:v>7.78</c:v>
                </c:pt>
                <c:pt idx="697">
                  <c:v>7.91</c:v>
                </c:pt>
                <c:pt idx="698">
                  <c:v>4.6500000000000004</c:v>
                </c:pt>
                <c:pt idx="699">
                  <c:v>4.67</c:v>
                </c:pt>
                <c:pt idx="700">
                  <c:v>4.83</c:v>
                </c:pt>
                <c:pt idx="701">
                  <c:v>7.24</c:v>
                </c:pt>
                <c:pt idx="702">
                  <c:v>10.57</c:v>
                </c:pt>
                <c:pt idx="703">
                  <c:v>9.65</c:v>
                </c:pt>
                <c:pt idx="704">
                  <c:v>13.5</c:v>
                </c:pt>
                <c:pt idx="705">
                  <c:v>13.11</c:v>
                </c:pt>
                <c:pt idx="706">
                  <c:v>12.95</c:v>
                </c:pt>
                <c:pt idx="707">
                  <c:v>12.79</c:v>
                </c:pt>
                <c:pt idx="708">
                  <c:v>17.68</c:v>
                </c:pt>
                <c:pt idx="709">
                  <c:v>17.75</c:v>
                </c:pt>
                <c:pt idx="710">
                  <c:v>13.49</c:v>
                </c:pt>
                <c:pt idx="711">
                  <c:v>11.96</c:v>
                </c:pt>
                <c:pt idx="712">
                  <c:v>16.600000000000001</c:v>
                </c:pt>
                <c:pt idx="713">
                  <c:v>21.37</c:v>
                </c:pt>
                <c:pt idx="714">
                  <c:v>29.52</c:v>
                </c:pt>
                <c:pt idx="715">
                  <c:v>23.96</c:v>
                </c:pt>
                <c:pt idx="716">
                  <c:v>29.77</c:v>
                </c:pt>
                <c:pt idx="717">
                  <c:v>24.56</c:v>
                </c:pt>
                <c:pt idx="718">
                  <c:v>23.62</c:v>
                </c:pt>
                <c:pt idx="719">
                  <c:v>26.28</c:v>
                </c:pt>
                <c:pt idx="720">
                  <c:v>26.36</c:v>
                </c:pt>
                <c:pt idx="721">
                  <c:v>25.74</c:v>
                </c:pt>
                <c:pt idx="722">
                  <c:v>18.440000000000001</c:v>
                </c:pt>
                <c:pt idx="723">
                  <c:v>15.76</c:v>
                </c:pt>
                <c:pt idx="724">
                  <c:v>11.12</c:v>
                </c:pt>
                <c:pt idx="725">
                  <c:v>7.9</c:v>
                </c:pt>
                <c:pt idx="726">
                  <c:v>5.75</c:v>
                </c:pt>
                <c:pt idx="727">
                  <c:v>1.94</c:v>
                </c:pt>
                <c:pt idx="728">
                  <c:v>3.57</c:v>
                </c:pt>
                <c:pt idx="729">
                  <c:v>4.66</c:v>
                </c:pt>
                <c:pt idx="730">
                  <c:v>6.11</c:v>
                </c:pt>
                <c:pt idx="731">
                  <c:v>6.35</c:v>
                </c:pt>
                <c:pt idx="732">
                  <c:v>9.0299999999999994</c:v>
                </c:pt>
                <c:pt idx="733">
                  <c:v>11.78</c:v>
                </c:pt>
                <c:pt idx="734">
                  <c:v>7.62</c:v>
                </c:pt>
                <c:pt idx="735">
                  <c:v>7.61</c:v>
                </c:pt>
                <c:pt idx="736">
                  <c:v>5.89</c:v>
                </c:pt>
                <c:pt idx="737">
                  <c:v>6.84</c:v>
                </c:pt>
                <c:pt idx="738">
                  <c:v>11.28</c:v>
                </c:pt>
                <c:pt idx="739">
                  <c:v>13.54</c:v>
                </c:pt>
                <c:pt idx="740">
                  <c:v>17.64</c:v>
                </c:pt>
                <c:pt idx="741">
                  <c:v>15.24</c:v>
                </c:pt>
                <c:pt idx="742">
                  <c:v>14.48</c:v>
                </c:pt>
                <c:pt idx="743">
                  <c:v>18.27</c:v>
                </c:pt>
                <c:pt idx="744">
                  <c:v>14.42</c:v>
                </c:pt>
                <c:pt idx="745">
                  <c:v>15.88</c:v>
                </c:pt>
                <c:pt idx="746">
                  <c:v>10.71</c:v>
                </c:pt>
                <c:pt idx="747">
                  <c:v>12.63</c:v>
                </c:pt>
                <c:pt idx="748">
                  <c:v>19.739999999999998</c:v>
                </c:pt>
                <c:pt idx="749">
                  <c:v>19.920000000000002</c:v>
                </c:pt>
                <c:pt idx="750">
                  <c:v>10.84</c:v>
                </c:pt>
                <c:pt idx="751">
                  <c:v>11.88</c:v>
                </c:pt>
                <c:pt idx="752">
                  <c:v>11.31</c:v>
                </c:pt>
                <c:pt idx="753">
                  <c:v>10.87</c:v>
                </c:pt>
                <c:pt idx="754">
                  <c:v>16.64</c:v>
                </c:pt>
                <c:pt idx="755">
                  <c:v>16.34</c:v>
                </c:pt>
                <c:pt idx="756">
                  <c:v>15.78</c:v>
                </c:pt>
                <c:pt idx="757">
                  <c:v>14.83</c:v>
                </c:pt>
                <c:pt idx="758">
                  <c:v>10.76</c:v>
                </c:pt>
                <c:pt idx="759">
                  <c:v>6.66</c:v>
                </c:pt>
                <c:pt idx="760">
                  <c:v>9.7200000000000006</c:v>
                </c:pt>
                <c:pt idx="761">
                  <c:v>9.1199999999999992</c:v>
                </c:pt>
                <c:pt idx="762">
                  <c:v>4.16</c:v>
                </c:pt>
                <c:pt idx="763">
                  <c:v>6.65</c:v>
                </c:pt>
                <c:pt idx="764">
                  <c:v>3.8</c:v>
                </c:pt>
                <c:pt idx="765">
                  <c:v>6.44</c:v>
                </c:pt>
                <c:pt idx="766">
                  <c:v>10.62</c:v>
                </c:pt>
                <c:pt idx="767">
                  <c:v>10.7</c:v>
                </c:pt>
                <c:pt idx="768">
                  <c:v>15.22</c:v>
                </c:pt>
                <c:pt idx="769">
                  <c:v>12.66</c:v>
                </c:pt>
                <c:pt idx="770">
                  <c:v>15.67</c:v>
                </c:pt>
                <c:pt idx="771">
                  <c:v>10.06</c:v>
                </c:pt>
                <c:pt idx="772">
                  <c:v>14.38</c:v>
                </c:pt>
                <c:pt idx="773">
                  <c:v>9.24</c:v>
                </c:pt>
                <c:pt idx="774">
                  <c:v>10.75</c:v>
                </c:pt>
                <c:pt idx="775">
                  <c:v>12.63</c:v>
                </c:pt>
                <c:pt idx="776">
                  <c:v>13.06</c:v>
                </c:pt>
                <c:pt idx="777">
                  <c:v>14.79</c:v>
                </c:pt>
                <c:pt idx="778">
                  <c:v>19.63</c:v>
                </c:pt>
                <c:pt idx="779">
                  <c:v>21.48</c:v>
                </c:pt>
                <c:pt idx="780">
                  <c:v>21.03</c:v>
                </c:pt>
                <c:pt idx="781">
                  <c:v>11.27</c:v>
                </c:pt>
                <c:pt idx="782">
                  <c:v>10.96</c:v>
                </c:pt>
                <c:pt idx="783">
                  <c:v>16.760000000000002</c:v>
                </c:pt>
                <c:pt idx="784">
                  <c:v>14.63</c:v>
                </c:pt>
                <c:pt idx="785">
                  <c:v>15.51</c:v>
                </c:pt>
                <c:pt idx="786">
                  <c:v>19.670000000000002</c:v>
                </c:pt>
                <c:pt idx="787">
                  <c:v>11.1</c:v>
                </c:pt>
                <c:pt idx="788">
                  <c:v>2.4900000000000002</c:v>
                </c:pt>
                <c:pt idx="789">
                  <c:v>6.66</c:v>
                </c:pt>
                <c:pt idx="790">
                  <c:v>8.26</c:v>
                </c:pt>
                <c:pt idx="791">
                  <c:v>14.46</c:v>
                </c:pt>
                <c:pt idx="792">
                  <c:v>13.14</c:v>
                </c:pt>
                <c:pt idx="793">
                  <c:v>10.27</c:v>
                </c:pt>
                <c:pt idx="794">
                  <c:v>7.67</c:v>
                </c:pt>
                <c:pt idx="795">
                  <c:v>8.81</c:v>
                </c:pt>
                <c:pt idx="796">
                  <c:v>8.83</c:v>
                </c:pt>
                <c:pt idx="797">
                  <c:v>4.8099999999999996</c:v>
                </c:pt>
                <c:pt idx="798">
                  <c:v>2.63</c:v>
                </c:pt>
                <c:pt idx="799">
                  <c:v>-6.43</c:v>
                </c:pt>
                <c:pt idx="800">
                  <c:v>-7.48</c:v>
                </c:pt>
                <c:pt idx="801">
                  <c:v>-0.33</c:v>
                </c:pt>
                <c:pt idx="802">
                  <c:v>-2.95</c:v>
                </c:pt>
                <c:pt idx="803">
                  <c:v>-6.79</c:v>
                </c:pt>
                <c:pt idx="804">
                  <c:v>-3.78</c:v>
                </c:pt>
                <c:pt idx="805">
                  <c:v>-4.41</c:v>
                </c:pt>
                <c:pt idx="806">
                  <c:v>-8.76</c:v>
                </c:pt>
                <c:pt idx="807">
                  <c:v>-5.6</c:v>
                </c:pt>
                <c:pt idx="808">
                  <c:v>-2.38</c:v>
                </c:pt>
                <c:pt idx="809">
                  <c:v>0.96</c:v>
                </c:pt>
                <c:pt idx="810">
                  <c:v>1.98</c:v>
                </c:pt>
                <c:pt idx="811">
                  <c:v>1.82</c:v>
                </c:pt>
                <c:pt idx="812">
                  <c:v>0.38</c:v>
                </c:pt>
                <c:pt idx="813">
                  <c:v>2.46</c:v>
                </c:pt>
                <c:pt idx="814">
                  <c:v>-0.89</c:v>
                </c:pt>
                <c:pt idx="815">
                  <c:v>2.21</c:v>
                </c:pt>
                <c:pt idx="816">
                  <c:v>1.25</c:v>
                </c:pt>
                <c:pt idx="817">
                  <c:v>-4.25</c:v>
                </c:pt>
                <c:pt idx="818">
                  <c:v>-4.3499999999999996</c:v>
                </c:pt>
                <c:pt idx="819">
                  <c:v>-2.02</c:v>
                </c:pt>
                <c:pt idx="820">
                  <c:v>-3.09</c:v>
                </c:pt>
                <c:pt idx="821">
                  <c:v>-2.89</c:v>
                </c:pt>
                <c:pt idx="822">
                  <c:v>-4.5</c:v>
                </c:pt>
                <c:pt idx="823">
                  <c:v>-7.14</c:v>
                </c:pt>
                <c:pt idx="824">
                  <c:v>-5.1100000000000003</c:v>
                </c:pt>
                <c:pt idx="825">
                  <c:v>-8.2799999999999994</c:v>
                </c:pt>
                <c:pt idx="826">
                  <c:v>-4.66</c:v>
                </c:pt>
                <c:pt idx="827">
                  <c:v>-12.83</c:v>
                </c:pt>
                <c:pt idx="828">
                  <c:v>-3.27</c:v>
                </c:pt>
                <c:pt idx="829">
                  <c:v>2.69</c:v>
                </c:pt>
                <c:pt idx="830">
                  <c:v>6.76</c:v>
                </c:pt>
                <c:pt idx="831">
                  <c:v>3.3</c:v>
                </c:pt>
                <c:pt idx="832">
                  <c:v>3.63</c:v>
                </c:pt>
                <c:pt idx="833">
                  <c:v>7.55</c:v>
                </c:pt>
                <c:pt idx="834">
                  <c:v>8.7200000000000006</c:v>
                </c:pt>
                <c:pt idx="835">
                  <c:v>6.93</c:v>
                </c:pt>
                <c:pt idx="836">
                  <c:v>3.36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31-4BC6-A311-38F1991A5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406872"/>
        <c:axId val="764407264"/>
      </c:scatterChart>
      <c:valAx>
        <c:axId val="764406872"/>
        <c:scaling>
          <c:orientation val="minMax"/>
          <c:max val="2013"/>
          <c:min val="19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407264"/>
        <c:crossesAt val="-100"/>
        <c:crossBetween val="midCat"/>
        <c:majorUnit val="1"/>
      </c:valAx>
      <c:valAx>
        <c:axId val="76440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406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457644</xdr:colOff>
      <xdr:row>15</xdr:row>
      <xdr:rowOff>122421</xdr:rowOff>
    </xdr:from>
    <xdr:to>
      <xdr:col>19</xdr:col>
      <xdr:colOff>118533</xdr:colOff>
      <xdr:row>40</xdr:row>
      <xdr:rowOff>220133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676275</xdr:colOff>
      <xdr:row>2</xdr:row>
      <xdr:rowOff>38100</xdr:rowOff>
    </xdr:from>
    <xdr:ext cx="470642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534275" y="581025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2000</a:t>
          </a:r>
        </a:p>
      </xdr:txBody>
    </xdr:sp>
    <xdr:clientData/>
  </xdr:oneCellAnchor>
  <xdr:oneCellAnchor>
    <xdr:from>
      <xdr:col>10</xdr:col>
      <xdr:colOff>190500</xdr:colOff>
      <xdr:row>2</xdr:row>
      <xdr:rowOff>76200</xdr:rowOff>
    </xdr:from>
    <xdr:ext cx="470642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8705850" y="619125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1998</a:t>
          </a:r>
        </a:p>
      </xdr:txBody>
    </xdr:sp>
    <xdr:clientData/>
  </xdr:oneCellAnchor>
  <xdr:oneCellAnchor>
    <xdr:from>
      <xdr:col>10</xdr:col>
      <xdr:colOff>809625</xdr:colOff>
      <xdr:row>2</xdr:row>
      <xdr:rowOff>85725</xdr:rowOff>
    </xdr:from>
    <xdr:ext cx="470642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9324975" y="628650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1997</a:t>
          </a:r>
        </a:p>
      </xdr:txBody>
    </xdr:sp>
    <xdr:clientData/>
  </xdr:oneCellAnchor>
  <xdr:twoCellAnchor>
    <xdr:from>
      <xdr:col>32</xdr:col>
      <xdr:colOff>220134</xdr:colOff>
      <xdr:row>71</xdr:row>
      <xdr:rowOff>16932</xdr:rowOff>
    </xdr:from>
    <xdr:to>
      <xdr:col>47</xdr:col>
      <xdr:colOff>237066</xdr:colOff>
      <xdr:row>81</xdr:row>
      <xdr:rowOff>169332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138888</xdr:colOff>
      <xdr:row>40</xdr:row>
      <xdr:rowOff>228452</xdr:rowOff>
    </xdr:from>
    <xdr:to>
      <xdr:col>17</xdr:col>
      <xdr:colOff>475439</xdr:colOff>
      <xdr:row>54</xdr:row>
      <xdr:rowOff>40965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14</xdr:col>
      <xdr:colOff>476257</xdr:colOff>
      <xdr:row>10</xdr:row>
      <xdr:rowOff>142874</xdr:rowOff>
    </xdr:from>
    <xdr:ext cx="209549" cy="138112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 rot="16200000">
          <a:off x="11720520" y="3109911"/>
          <a:ext cx="1381124" cy="209549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</a:t>
          </a:r>
          <a:r>
            <a:rPr lang="en-US" sz="1100" baseline="0"/>
            <a:t> April 2007 Mw8.1 </a:t>
          </a:r>
          <a:endParaRPr lang="en-US" sz="1100"/>
        </a:p>
      </xdr:txBody>
    </xdr:sp>
    <xdr:clientData/>
  </xdr:oneCellAnchor>
  <xdr:oneCellAnchor>
    <xdr:from>
      <xdr:col>16</xdr:col>
      <xdr:colOff>371475</xdr:colOff>
      <xdr:row>5</xdr:row>
      <xdr:rowOff>133350</xdr:rowOff>
    </xdr:from>
    <xdr:ext cx="470642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3858875" y="1371600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1998</a:t>
          </a:r>
        </a:p>
      </xdr:txBody>
    </xdr:sp>
    <xdr:clientData/>
  </xdr:oneCellAnchor>
  <xdr:twoCellAnchor>
    <xdr:from>
      <xdr:col>16</xdr:col>
      <xdr:colOff>1</xdr:colOff>
      <xdr:row>18</xdr:row>
      <xdr:rowOff>77528</xdr:rowOff>
    </xdr:from>
    <xdr:to>
      <xdr:col>16</xdr:col>
      <xdr:colOff>2</xdr:colOff>
      <xdr:row>35</xdr:row>
      <xdr:rowOff>166133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 flipH="1">
          <a:off x="13523286" y="4374854"/>
          <a:ext cx="1" cy="40425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564854</xdr:colOff>
      <xdr:row>17</xdr:row>
      <xdr:rowOff>221513</xdr:rowOff>
    </xdr:from>
    <xdr:to>
      <xdr:col>16</xdr:col>
      <xdr:colOff>564854</xdr:colOff>
      <xdr:row>35</xdr:row>
      <xdr:rowOff>77531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14088139" y="4286251"/>
          <a:ext cx="0" cy="40425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299043</xdr:colOff>
      <xdr:row>18</xdr:row>
      <xdr:rowOff>11075</xdr:rowOff>
    </xdr:from>
    <xdr:to>
      <xdr:col>17</xdr:col>
      <xdr:colOff>299043</xdr:colOff>
      <xdr:row>35</xdr:row>
      <xdr:rowOff>99681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4652996" y="4308401"/>
          <a:ext cx="0" cy="40425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426670</xdr:colOff>
      <xdr:row>18</xdr:row>
      <xdr:rowOff>188284</xdr:rowOff>
    </xdr:from>
    <xdr:ext cx="311496" cy="1353788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 rot="16200000">
          <a:off x="5122123" y="5006756"/>
          <a:ext cx="135378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       More Light</a:t>
          </a:r>
        </a:p>
      </xdr:txBody>
    </xdr:sp>
    <xdr:clientData/>
  </xdr:oneCellAnchor>
  <xdr:twoCellAnchor>
    <xdr:from>
      <xdr:col>8</xdr:col>
      <xdr:colOff>664535</xdr:colOff>
      <xdr:row>18</xdr:row>
      <xdr:rowOff>143982</xdr:rowOff>
    </xdr:from>
    <xdr:to>
      <xdr:col>9</xdr:col>
      <xdr:colOff>254738</xdr:colOff>
      <xdr:row>19</xdr:row>
      <xdr:rowOff>166134</xdr:rowOff>
    </xdr:to>
    <xdr:sp macro="" textlink="">
      <xdr:nvSpPr>
        <xdr:cNvPr id="18" name="Left-Right Arrow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7542471" y="4441308"/>
          <a:ext cx="420872" cy="254739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265813</xdr:colOff>
      <xdr:row>18</xdr:row>
      <xdr:rowOff>121832</xdr:rowOff>
    </xdr:from>
    <xdr:to>
      <xdr:col>10</xdr:col>
      <xdr:colOff>11076</xdr:colOff>
      <xdr:row>19</xdr:row>
      <xdr:rowOff>188285</xdr:rowOff>
    </xdr:to>
    <xdr:sp macro="" textlink="">
      <xdr:nvSpPr>
        <xdr:cNvPr id="19" name="Left-Right Arrow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7974418" y="4419158"/>
          <a:ext cx="575931" cy="299040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143983</xdr:colOff>
      <xdr:row>18</xdr:row>
      <xdr:rowOff>132908</xdr:rowOff>
    </xdr:from>
    <xdr:to>
      <xdr:col>10</xdr:col>
      <xdr:colOff>819593</xdr:colOff>
      <xdr:row>19</xdr:row>
      <xdr:rowOff>199361</xdr:rowOff>
    </xdr:to>
    <xdr:sp macro="" textlink="">
      <xdr:nvSpPr>
        <xdr:cNvPr id="20" name="Left-Right Arrow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8683256" y="4430234"/>
          <a:ext cx="675610" cy="299040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22150</xdr:colOff>
      <xdr:row>18</xdr:row>
      <xdr:rowOff>143982</xdr:rowOff>
    </xdr:from>
    <xdr:to>
      <xdr:col>11</xdr:col>
      <xdr:colOff>730987</xdr:colOff>
      <xdr:row>19</xdr:row>
      <xdr:rowOff>199360</xdr:rowOff>
    </xdr:to>
    <xdr:sp macro="" textlink="">
      <xdr:nvSpPr>
        <xdr:cNvPr id="21" name="Left-Right Arrow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9392092" y="4441308"/>
          <a:ext cx="708837" cy="287965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730988</xdr:colOff>
      <xdr:row>18</xdr:row>
      <xdr:rowOff>166134</xdr:rowOff>
    </xdr:from>
    <xdr:to>
      <xdr:col>12</xdr:col>
      <xdr:colOff>465175</xdr:colOff>
      <xdr:row>19</xdr:row>
      <xdr:rowOff>210436</xdr:rowOff>
    </xdr:to>
    <xdr:sp macro="" textlink="">
      <xdr:nvSpPr>
        <xdr:cNvPr id="22" name="Left-Right Arrow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0100930" y="4463460"/>
          <a:ext cx="564855" cy="276889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509477</xdr:colOff>
      <xdr:row>18</xdr:row>
      <xdr:rowOff>177208</xdr:rowOff>
    </xdr:from>
    <xdr:to>
      <xdr:col>13</xdr:col>
      <xdr:colOff>354419</xdr:colOff>
      <xdr:row>19</xdr:row>
      <xdr:rowOff>232586</xdr:rowOff>
    </xdr:to>
    <xdr:sp macro="" textlink="">
      <xdr:nvSpPr>
        <xdr:cNvPr id="23" name="Left-Right Arrow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10710087" y="4474534"/>
          <a:ext cx="675611" cy="287965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343342</xdr:colOff>
      <xdr:row>18</xdr:row>
      <xdr:rowOff>199360</xdr:rowOff>
    </xdr:from>
    <xdr:to>
      <xdr:col>13</xdr:col>
      <xdr:colOff>819593</xdr:colOff>
      <xdr:row>20</xdr:row>
      <xdr:rowOff>11076</xdr:rowOff>
    </xdr:to>
    <xdr:sp macro="" textlink="">
      <xdr:nvSpPr>
        <xdr:cNvPr id="24" name="Left-Right Arrow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1374621" y="4496686"/>
          <a:ext cx="476251" cy="276890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819594</xdr:colOff>
      <xdr:row>18</xdr:row>
      <xdr:rowOff>210436</xdr:rowOff>
    </xdr:from>
    <xdr:to>
      <xdr:col>14</xdr:col>
      <xdr:colOff>520553</xdr:colOff>
      <xdr:row>20</xdr:row>
      <xdr:rowOff>22152</xdr:rowOff>
    </xdr:to>
    <xdr:sp macro="" textlink="">
      <xdr:nvSpPr>
        <xdr:cNvPr id="26" name="Left-Right Arrow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1850873" y="4507762"/>
          <a:ext cx="531628" cy="276890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166135</xdr:colOff>
      <xdr:row>18</xdr:row>
      <xdr:rowOff>155057</xdr:rowOff>
    </xdr:from>
    <xdr:to>
      <xdr:col>15</xdr:col>
      <xdr:colOff>819595</xdr:colOff>
      <xdr:row>20</xdr:row>
      <xdr:rowOff>11075</xdr:rowOff>
    </xdr:to>
    <xdr:sp macro="" textlink="">
      <xdr:nvSpPr>
        <xdr:cNvPr id="27" name="Left-Right Arrow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12858751" y="4452383"/>
          <a:ext cx="653460" cy="321192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18</xdr:row>
      <xdr:rowOff>177209</xdr:rowOff>
    </xdr:from>
    <xdr:to>
      <xdr:col>16</xdr:col>
      <xdr:colOff>575931</xdr:colOff>
      <xdr:row>20</xdr:row>
      <xdr:rowOff>33226</xdr:rowOff>
    </xdr:to>
    <xdr:sp macro="" textlink="">
      <xdr:nvSpPr>
        <xdr:cNvPr id="28" name="Left-Right Arrow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13523285" y="4474535"/>
          <a:ext cx="575931" cy="321191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465174</xdr:colOff>
      <xdr:row>18</xdr:row>
      <xdr:rowOff>166133</xdr:rowOff>
    </xdr:from>
    <xdr:to>
      <xdr:col>17</xdr:col>
      <xdr:colOff>254739</xdr:colOff>
      <xdr:row>20</xdr:row>
      <xdr:rowOff>11075</xdr:rowOff>
    </xdr:to>
    <xdr:sp macro="" textlink="">
      <xdr:nvSpPr>
        <xdr:cNvPr id="29" name="Left-Right Arrow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13988459" y="4463459"/>
          <a:ext cx="620233" cy="310116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221513</xdr:colOff>
      <xdr:row>18</xdr:row>
      <xdr:rowOff>177209</xdr:rowOff>
    </xdr:from>
    <xdr:to>
      <xdr:col>17</xdr:col>
      <xdr:colOff>808519</xdr:colOff>
      <xdr:row>20</xdr:row>
      <xdr:rowOff>22152</xdr:rowOff>
    </xdr:to>
    <xdr:sp macro="" textlink="">
      <xdr:nvSpPr>
        <xdr:cNvPr id="30" name="Left-Right Arrow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14575466" y="4474535"/>
          <a:ext cx="587006" cy="310117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753140</xdr:colOff>
      <xdr:row>19</xdr:row>
      <xdr:rowOff>11075</xdr:rowOff>
    </xdr:from>
    <xdr:to>
      <xdr:col>18</xdr:col>
      <xdr:colOff>498401</xdr:colOff>
      <xdr:row>20</xdr:row>
      <xdr:rowOff>66453</xdr:rowOff>
    </xdr:to>
    <xdr:sp macro="" textlink="">
      <xdr:nvSpPr>
        <xdr:cNvPr id="33" name="Left-Right Arrow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5107093" y="4540988"/>
          <a:ext cx="575930" cy="287965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127002</xdr:colOff>
      <xdr:row>44</xdr:row>
      <xdr:rowOff>237067</xdr:rowOff>
    </xdr:from>
    <xdr:to>
      <xdr:col>23</xdr:col>
      <xdr:colOff>84669</xdr:colOff>
      <xdr:row>67</xdr:row>
      <xdr:rowOff>84667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59B460C-75D5-505F-585E-E756C2FCF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729227</xdr:colOff>
      <xdr:row>65</xdr:row>
      <xdr:rowOff>240889</xdr:rowOff>
    </xdr:from>
    <xdr:to>
      <xdr:col>24</xdr:col>
      <xdr:colOff>644560</xdr:colOff>
      <xdr:row>81</xdr:row>
      <xdr:rowOff>79749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AA023B3-646E-4E7C-1E82-B38B986ED2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558800</xdr:colOff>
      <xdr:row>68</xdr:row>
      <xdr:rowOff>84665</xdr:rowOff>
    </xdr:from>
    <xdr:to>
      <xdr:col>48</xdr:col>
      <xdr:colOff>513817</xdr:colOff>
      <xdr:row>87</xdr:row>
      <xdr:rowOff>33866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93D08E65-D54F-DAE3-26FE-259ADF781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0.06933</cdr:x>
      <cdr:y>0.11395</cdr:y>
    </cdr:from>
    <cdr:to>
      <cdr:x>0.07028</cdr:x>
      <cdr:y>0.8809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ACD90E2-B7F1-608A-2956-155C7BD99382}"/>
            </a:ext>
          </a:extLst>
        </cdr:cNvPr>
        <cdr:cNvCxnSpPr/>
      </cdr:nvCxnSpPr>
      <cdr:spPr>
        <a:xfrm xmlns:a="http://schemas.openxmlformats.org/drawingml/2006/main" flipH="1">
          <a:off x="797572" y="606677"/>
          <a:ext cx="10929" cy="408332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0.89761</cdr:x>
      <cdr:y>0.11837</cdr:y>
    </cdr:from>
    <cdr:to>
      <cdr:x>0.89792</cdr:x>
      <cdr:y>0.88505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48CE0A80-92CE-999D-083A-39364E93C795}"/>
            </a:ext>
          </a:extLst>
        </cdr:cNvPr>
        <cdr:cNvCxnSpPr/>
      </cdr:nvCxnSpPr>
      <cdr:spPr>
        <a:xfrm xmlns:a="http://schemas.openxmlformats.org/drawingml/2006/main" flipH="1">
          <a:off x="10326069" y="630214"/>
          <a:ext cx="3566" cy="408188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0.4123</cdr:x>
      <cdr:y>0.1117</cdr:y>
    </cdr:from>
    <cdr:to>
      <cdr:x>0.41262</cdr:x>
      <cdr:y>0.87569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6605AD26-2CE4-2F97-216C-FBF9D40CD7EC}"/>
            </a:ext>
          </a:extLst>
        </cdr:cNvPr>
        <cdr:cNvCxnSpPr/>
      </cdr:nvCxnSpPr>
      <cdr:spPr>
        <a:xfrm xmlns:a="http://schemas.openxmlformats.org/drawingml/2006/main" flipH="1">
          <a:off x="4743111" y="594700"/>
          <a:ext cx="3681" cy="406756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0.30179</cdr:x>
      <cdr:y>0.10853</cdr:y>
    </cdr:from>
    <cdr:to>
      <cdr:x>0.30243</cdr:x>
      <cdr:y>0.87374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3F3CD763-F2DB-7BEF-1238-10D8C5AE05C8}"/>
            </a:ext>
          </a:extLst>
        </cdr:cNvPr>
        <cdr:cNvCxnSpPr/>
      </cdr:nvCxnSpPr>
      <cdr:spPr>
        <a:xfrm xmlns:a="http://schemas.openxmlformats.org/drawingml/2006/main" flipH="1">
          <a:off x="3471798" y="577817"/>
          <a:ext cx="7362" cy="407405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0.3554</cdr:x>
      <cdr:y>0.11312</cdr:y>
    </cdr:from>
    <cdr:to>
      <cdr:x>0.35761</cdr:x>
      <cdr:y>0.87882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F73B24B7-84AD-D72E-BDD3-2A3AC1482631}"/>
            </a:ext>
          </a:extLst>
        </cdr:cNvPr>
        <cdr:cNvCxnSpPr/>
      </cdr:nvCxnSpPr>
      <cdr:spPr>
        <a:xfrm xmlns:a="http://schemas.openxmlformats.org/drawingml/2006/main" flipH="1">
          <a:off x="4088480" y="602258"/>
          <a:ext cx="25424" cy="407666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0.22782</cdr:x>
      <cdr:y>0.10957</cdr:y>
    </cdr:from>
    <cdr:to>
      <cdr:x>0.22941</cdr:x>
      <cdr:y>0.87413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38010DF5-84C6-B4F1-8556-E5597CD2BABB}"/>
            </a:ext>
          </a:extLst>
        </cdr:cNvPr>
        <cdr:cNvCxnSpPr/>
      </cdr:nvCxnSpPr>
      <cdr:spPr>
        <a:xfrm xmlns:a="http://schemas.openxmlformats.org/drawingml/2006/main" flipH="1">
          <a:off x="2620890" y="583350"/>
          <a:ext cx="18291" cy="407059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0.17762</cdr:x>
      <cdr:y>0.11109</cdr:y>
    </cdr:from>
    <cdr:to>
      <cdr:x>0.17825</cdr:x>
      <cdr:y>0.87362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F7F6F5CE-4184-77A2-148D-2F793E4F4EB0}"/>
            </a:ext>
          </a:extLst>
        </cdr:cNvPr>
        <cdr:cNvCxnSpPr/>
      </cdr:nvCxnSpPr>
      <cdr:spPr>
        <a:xfrm xmlns:a="http://schemas.openxmlformats.org/drawingml/2006/main">
          <a:off x="2043329" y="591439"/>
          <a:ext cx="7248" cy="405979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0.13032</cdr:x>
      <cdr:y>0.12227</cdr:y>
    </cdr:from>
    <cdr:to>
      <cdr:x>0.13095</cdr:x>
      <cdr:y>0.88479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999F9334-5C4D-DAE1-BD05-A6D7E4162611}"/>
            </a:ext>
          </a:extLst>
        </cdr:cNvPr>
        <cdr:cNvCxnSpPr/>
      </cdr:nvCxnSpPr>
      <cdr:spPr>
        <a:xfrm xmlns:a="http://schemas.openxmlformats.org/drawingml/2006/main">
          <a:off x="1499174" y="650975"/>
          <a:ext cx="7247" cy="405973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0.27056</cdr:x>
      <cdr:y>0.11265</cdr:y>
    </cdr:from>
    <cdr:to>
      <cdr:x>0.27119</cdr:x>
      <cdr:y>0.87518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BA7838C7-2DC0-0C30-4FA8-2CFD990B6230}"/>
            </a:ext>
          </a:extLst>
        </cdr:cNvPr>
        <cdr:cNvCxnSpPr/>
      </cdr:nvCxnSpPr>
      <cdr:spPr>
        <a:xfrm xmlns:a="http://schemas.openxmlformats.org/drawingml/2006/main">
          <a:off x="3112568" y="599754"/>
          <a:ext cx="7247" cy="405979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0.65492</cdr:x>
      <cdr:y>0.1132</cdr:y>
    </cdr:from>
    <cdr:to>
      <cdr:x>0.65524</cdr:x>
      <cdr:y>0.8796</cdr:y>
    </cdr:to>
    <cdr:cxnSp macro="">
      <cdr:nvCxnSpPr>
        <cdr:cNvPr id="13" name="Straight Connector 12">
          <a:extLst xmlns:a="http://schemas.openxmlformats.org/drawingml/2006/main">
            <a:ext uri="{FF2B5EF4-FFF2-40B4-BE49-F238E27FC236}">
              <a16:creationId xmlns:a16="http://schemas.microsoft.com/office/drawing/2014/main" id="{56687C6B-4155-6B3E-9DC0-E9B60EEB90A9}"/>
            </a:ext>
          </a:extLst>
        </cdr:cNvPr>
        <cdr:cNvCxnSpPr/>
      </cdr:nvCxnSpPr>
      <cdr:spPr>
        <a:xfrm xmlns:a="http://schemas.openxmlformats.org/drawingml/2006/main" flipH="1">
          <a:off x="7534134" y="602677"/>
          <a:ext cx="3681" cy="408039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0.5774</cdr:x>
      <cdr:y>0.12045</cdr:y>
    </cdr:from>
    <cdr:to>
      <cdr:x>0.57771</cdr:x>
      <cdr:y>0.88115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A222A8EF-996A-110A-8C23-90335748667B}"/>
            </a:ext>
          </a:extLst>
        </cdr:cNvPr>
        <cdr:cNvCxnSpPr/>
      </cdr:nvCxnSpPr>
      <cdr:spPr>
        <a:xfrm xmlns:a="http://schemas.openxmlformats.org/drawingml/2006/main" flipH="1">
          <a:off x="6642399" y="641286"/>
          <a:ext cx="3566" cy="405004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0.51644</cdr:x>
      <cdr:y>0.09887</cdr:y>
    </cdr:from>
    <cdr:to>
      <cdr:x>0.51676</cdr:x>
      <cdr:y>0.85775</cdr:y>
    </cdr:to>
    <cdr:cxnSp macro="">
      <cdr:nvCxnSpPr>
        <cdr:cNvPr id="15" name="Straight Connector 14">
          <a:extLst xmlns:a="http://schemas.openxmlformats.org/drawingml/2006/main">
            <a:ext uri="{FF2B5EF4-FFF2-40B4-BE49-F238E27FC236}">
              <a16:creationId xmlns:a16="http://schemas.microsoft.com/office/drawing/2014/main" id="{FA3AB102-2CDA-3CCD-4AEC-2E3622FADBE0}"/>
            </a:ext>
          </a:extLst>
        </cdr:cNvPr>
        <cdr:cNvCxnSpPr/>
      </cdr:nvCxnSpPr>
      <cdr:spPr>
        <a:xfrm xmlns:a="http://schemas.openxmlformats.org/drawingml/2006/main" flipH="1">
          <a:off x="5941161" y="526383"/>
          <a:ext cx="3681" cy="404035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0.47329</cdr:x>
      <cdr:y>0.10277</cdr:y>
    </cdr:from>
    <cdr:to>
      <cdr:x>0.4736</cdr:x>
      <cdr:y>0.86894</cdr:y>
    </cdr:to>
    <cdr:cxnSp macro="">
      <cdr:nvCxnSpPr>
        <cdr:cNvPr id="16" name="Straight Connector 15">
          <a:extLst xmlns:a="http://schemas.openxmlformats.org/drawingml/2006/main">
            <a:ext uri="{FF2B5EF4-FFF2-40B4-BE49-F238E27FC236}">
              <a16:creationId xmlns:a16="http://schemas.microsoft.com/office/drawing/2014/main" id="{FB8F888A-F428-A8CF-F28E-D0B2E4A3A4A4}"/>
            </a:ext>
          </a:extLst>
        </cdr:cNvPr>
        <cdr:cNvCxnSpPr/>
      </cdr:nvCxnSpPr>
      <cdr:spPr>
        <a:xfrm xmlns:a="http://schemas.openxmlformats.org/drawingml/2006/main" flipH="1">
          <a:off x="5444768" y="547150"/>
          <a:ext cx="3566" cy="407917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0.61145</cdr:x>
      <cdr:y>0.11603</cdr:y>
    </cdr:from>
    <cdr:to>
      <cdr:x>0.61272</cdr:x>
      <cdr:y>0.87309</cdr:y>
    </cdr:to>
    <cdr:cxnSp macro="">
      <cdr:nvCxnSpPr>
        <cdr:cNvPr id="17" name="Straight Connector 16">
          <a:extLst xmlns:a="http://schemas.openxmlformats.org/drawingml/2006/main">
            <a:ext uri="{FF2B5EF4-FFF2-40B4-BE49-F238E27FC236}">
              <a16:creationId xmlns:a16="http://schemas.microsoft.com/office/drawing/2014/main" id="{6A395DE5-27DB-F210-503D-1890CB01F2CA}"/>
            </a:ext>
          </a:extLst>
        </cdr:cNvPr>
        <cdr:cNvCxnSpPr/>
      </cdr:nvCxnSpPr>
      <cdr:spPr>
        <a:xfrm xmlns:a="http://schemas.openxmlformats.org/drawingml/2006/main" flipH="1">
          <a:off x="7034137" y="617738"/>
          <a:ext cx="14610" cy="403066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0.70631</cdr:x>
      <cdr:y>0.11213</cdr:y>
    </cdr:from>
    <cdr:to>
      <cdr:x>0.70947</cdr:x>
      <cdr:y>0.88012</cdr:y>
    </cdr:to>
    <cdr:cxnSp macro="">
      <cdr:nvCxnSpPr>
        <cdr:cNvPr id="18" name="Straight Connector 17">
          <a:extLst xmlns:a="http://schemas.openxmlformats.org/drawingml/2006/main">
            <a:ext uri="{FF2B5EF4-FFF2-40B4-BE49-F238E27FC236}">
              <a16:creationId xmlns:a16="http://schemas.microsoft.com/office/drawing/2014/main" id="{80E6BECC-F7B2-FC72-8D78-6B6E62429A43}"/>
            </a:ext>
          </a:extLst>
        </cdr:cNvPr>
        <cdr:cNvCxnSpPr/>
      </cdr:nvCxnSpPr>
      <cdr:spPr>
        <a:xfrm xmlns:a="http://schemas.openxmlformats.org/drawingml/2006/main" flipH="1">
          <a:off x="8125347" y="596983"/>
          <a:ext cx="36353" cy="408886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0.03827</cdr:x>
      <cdr:y>0.06399</cdr:y>
    </cdr:from>
    <cdr:to>
      <cdr:x>0.0791</cdr:x>
      <cdr:y>0.15204</cdr:y>
    </cdr:to>
    <cdr:sp macro="" textlink="">
      <cdr:nvSpPr>
        <cdr:cNvPr id="19" name="TextBox 18"/>
        <cdr:cNvSpPr txBox="1"/>
      </cdr:nvSpPr>
      <cdr:spPr>
        <a:xfrm xmlns:a="http://schemas.openxmlformats.org/drawingml/2006/main">
          <a:off x="440234" y="340687"/>
          <a:ext cx="469708" cy="4687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2012</a:t>
          </a:r>
        </a:p>
      </cdr:txBody>
    </cdr:sp>
  </cdr:relSizeAnchor>
  <cdr:relSizeAnchor xmlns:cdr="http://schemas.openxmlformats.org/drawingml/2006/chartDrawing">
    <cdr:from>
      <cdr:x>0.52247</cdr:x>
      <cdr:y>0.07711</cdr:y>
    </cdr:from>
    <cdr:to>
      <cdr:x>0.60335</cdr:x>
      <cdr:y>0.16517</cdr:y>
    </cdr:to>
    <cdr:sp macro="" textlink="">
      <cdr:nvSpPr>
        <cdr:cNvPr id="20" name="TextBox 1"/>
        <cdr:cNvSpPr txBox="1"/>
      </cdr:nvSpPr>
      <cdr:spPr>
        <a:xfrm xmlns:a="http://schemas.openxmlformats.org/drawingml/2006/main">
          <a:off x="6010496" y="410542"/>
          <a:ext cx="930433" cy="468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2003</a:t>
          </a:r>
        </a:p>
      </cdr:txBody>
    </cdr:sp>
  </cdr:relSizeAnchor>
  <cdr:relSizeAnchor xmlns:cdr="http://schemas.openxmlformats.org/drawingml/2006/chartDrawing">
    <cdr:from>
      <cdr:x>0.457</cdr:x>
      <cdr:y>0.08102</cdr:y>
    </cdr:from>
    <cdr:to>
      <cdr:x>0.53403</cdr:x>
      <cdr:y>0.16614</cdr:y>
    </cdr:to>
    <cdr:sp macro="" textlink="">
      <cdr:nvSpPr>
        <cdr:cNvPr id="21" name="TextBox 1"/>
        <cdr:cNvSpPr txBox="1"/>
      </cdr:nvSpPr>
      <cdr:spPr>
        <a:xfrm xmlns:a="http://schemas.openxmlformats.org/drawingml/2006/main">
          <a:off x="5257356" y="431357"/>
          <a:ext cx="886117" cy="4531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2004</a:t>
          </a:r>
        </a:p>
      </cdr:txBody>
    </cdr:sp>
  </cdr:relSizeAnchor>
  <cdr:relSizeAnchor xmlns:cdr="http://schemas.openxmlformats.org/drawingml/2006/chartDrawing">
    <cdr:from>
      <cdr:x>0.3925</cdr:x>
      <cdr:y>0.07456</cdr:y>
    </cdr:from>
    <cdr:to>
      <cdr:x>0.45805</cdr:x>
      <cdr:y>0.16261</cdr:y>
    </cdr:to>
    <cdr:sp macro="" textlink="">
      <cdr:nvSpPr>
        <cdr:cNvPr id="22" name="TextBox 1"/>
        <cdr:cNvSpPr txBox="1"/>
      </cdr:nvSpPr>
      <cdr:spPr>
        <a:xfrm xmlns:a="http://schemas.openxmlformats.org/drawingml/2006/main">
          <a:off x="4515292" y="396965"/>
          <a:ext cx="754108" cy="4687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  2005</a:t>
          </a:r>
        </a:p>
      </cdr:txBody>
    </cdr:sp>
  </cdr:relSizeAnchor>
  <cdr:relSizeAnchor xmlns:cdr="http://schemas.openxmlformats.org/drawingml/2006/chartDrawing">
    <cdr:from>
      <cdr:x>0.32511</cdr:x>
      <cdr:y>0.07807</cdr:y>
    </cdr:from>
    <cdr:to>
      <cdr:x>0.40297</cdr:x>
      <cdr:y>0.16613</cdr:y>
    </cdr:to>
    <cdr:sp macro="" textlink="">
      <cdr:nvSpPr>
        <cdr:cNvPr id="23" name="TextBox 1"/>
        <cdr:cNvSpPr txBox="1"/>
      </cdr:nvSpPr>
      <cdr:spPr>
        <a:xfrm xmlns:a="http://schemas.openxmlformats.org/drawingml/2006/main">
          <a:off x="3740003" y="415653"/>
          <a:ext cx="895758" cy="468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      2006</a:t>
          </a:r>
        </a:p>
      </cdr:txBody>
    </cdr:sp>
  </cdr:relSizeAnchor>
  <cdr:relSizeAnchor xmlns:cdr="http://schemas.openxmlformats.org/drawingml/2006/chartDrawing">
    <cdr:from>
      <cdr:x>0.28082</cdr:x>
      <cdr:y>0.07553</cdr:y>
    </cdr:from>
    <cdr:to>
      <cdr:x>0.3441</cdr:x>
      <cdr:y>0.16358</cdr:y>
    </cdr:to>
    <cdr:sp macro="" textlink="">
      <cdr:nvSpPr>
        <cdr:cNvPr id="24" name="TextBox 1"/>
        <cdr:cNvSpPr txBox="1"/>
      </cdr:nvSpPr>
      <cdr:spPr>
        <a:xfrm xmlns:a="http://schemas.openxmlformats.org/drawingml/2006/main">
          <a:off x="3230526" y="402130"/>
          <a:ext cx="727996" cy="4687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2007</a:t>
          </a:r>
        </a:p>
      </cdr:txBody>
    </cdr:sp>
  </cdr:relSizeAnchor>
  <cdr:relSizeAnchor xmlns:cdr="http://schemas.openxmlformats.org/drawingml/2006/chartDrawing">
    <cdr:from>
      <cdr:x>0.23555</cdr:x>
      <cdr:y>0.07318</cdr:y>
    </cdr:from>
    <cdr:to>
      <cdr:x>0.27638</cdr:x>
      <cdr:y>0.16124</cdr:y>
    </cdr:to>
    <cdr:sp macro="" textlink="">
      <cdr:nvSpPr>
        <cdr:cNvPr id="25" name="TextBox 1"/>
        <cdr:cNvSpPr txBox="1"/>
      </cdr:nvSpPr>
      <cdr:spPr>
        <a:xfrm xmlns:a="http://schemas.openxmlformats.org/drawingml/2006/main">
          <a:off x="2709755" y="389613"/>
          <a:ext cx="469707" cy="468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2008</a:t>
          </a:r>
        </a:p>
      </cdr:txBody>
    </cdr:sp>
  </cdr:relSizeAnchor>
  <cdr:relSizeAnchor xmlns:cdr="http://schemas.openxmlformats.org/drawingml/2006/chartDrawing">
    <cdr:from>
      <cdr:x>0.18621</cdr:x>
      <cdr:y>0.07517</cdr:y>
    </cdr:from>
    <cdr:to>
      <cdr:x>0.22704</cdr:x>
      <cdr:y>0.16322</cdr:y>
    </cdr:to>
    <cdr:sp macro="" textlink="">
      <cdr:nvSpPr>
        <cdr:cNvPr id="26" name="TextBox 1"/>
        <cdr:cNvSpPr txBox="1"/>
      </cdr:nvSpPr>
      <cdr:spPr>
        <a:xfrm xmlns:a="http://schemas.openxmlformats.org/drawingml/2006/main">
          <a:off x="2142129" y="400213"/>
          <a:ext cx="469707" cy="4687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    2009</a:t>
          </a:r>
        </a:p>
      </cdr:txBody>
    </cdr:sp>
  </cdr:relSizeAnchor>
  <cdr:relSizeAnchor xmlns:cdr="http://schemas.openxmlformats.org/drawingml/2006/chartDrawing">
    <cdr:from>
      <cdr:x>0.14656</cdr:x>
      <cdr:y>0.0816</cdr:y>
    </cdr:from>
    <cdr:to>
      <cdr:x>0.20669</cdr:x>
      <cdr:y>0.13927</cdr:y>
    </cdr:to>
    <cdr:sp macro="" textlink="">
      <cdr:nvSpPr>
        <cdr:cNvPr id="27" name="TextBox 1"/>
        <cdr:cNvSpPr txBox="1"/>
      </cdr:nvSpPr>
      <cdr:spPr>
        <a:xfrm xmlns:a="http://schemas.openxmlformats.org/drawingml/2006/main">
          <a:off x="1686024" y="434447"/>
          <a:ext cx="691681" cy="3070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   2010</a:t>
          </a:r>
        </a:p>
      </cdr:txBody>
    </cdr:sp>
  </cdr:relSizeAnchor>
  <cdr:relSizeAnchor xmlns:cdr="http://schemas.openxmlformats.org/drawingml/2006/chartDrawing">
    <cdr:from>
      <cdr:x>0.08388</cdr:x>
      <cdr:y>0.07458</cdr:y>
    </cdr:from>
    <cdr:to>
      <cdr:x>0.12472</cdr:x>
      <cdr:y>0.16263</cdr:y>
    </cdr:to>
    <cdr:sp macro="" textlink="">
      <cdr:nvSpPr>
        <cdr:cNvPr id="28" name="TextBox 1"/>
        <cdr:cNvSpPr txBox="1"/>
      </cdr:nvSpPr>
      <cdr:spPr>
        <a:xfrm xmlns:a="http://schemas.openxmlformats.org/drawingml/2006/main">
          <a:off x="841348" y="390217"/>
          <a:ext cx="409619" cy="4607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   2011</a:t>
          </a:r>
        </a:p>
      </cdr:txBody>
    </cdr:sp>
  </cdr:relSizeAnchor>
  <cdr:relSizeAnchor xmlns:cdr="http://schemas.openxmlformats.org/drawingml/2006/chartDrawing">
    <cdr:from>
      <cdr:x>0.00506</cdr:x>
      <cdr:y>0.01677</cdr:y>
    </cdr:from>
    <cdr:to>
      <cdr:x>0.0459</cdr:x>
      <cdr:y>0.10482</cdr:y>
    </cdr:to>
    <cdr:sp macro="" textlink="">
      <cdr:nvSpPr>
        <cdr:cNvPr id="29" name="TextBox 1"/>
        <cdr:cNvSpPr txBox="1"/>
      </cdr:nvSpPr>
      <cdr:spPr>
        <a:xfrm xmlns:a="http://schemas.openxmlformats.org/drawingml/2006/main">
          <a:off x="50800" y="50800"/>
          <a:ext cx="409575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0.00506</cdr:x>
      <cdr:y>0.01677</cdr:y>
    </cdr:from>
    <cdr:to>
      <cdr:x>0.11776</cdr:x>
      <cdr:y>0.10482</cdr:y>
    </cdr:to>
    <cdr:sp macro="" textlink="">
      <cdr:nvSpPr>
        <cdr:cNvPr id="30" name="TextBox 1"/>
        <cdr:cNvSpPr txBox="1"/>
      </cdr:nvSpPr>
      <cdr:spPr>
        <a:xfrm xmlns:a="http://schemas.openxmlformats.org/drawingml/2006/main">
          <a:off x="50800" y="50800"/>
          <a:ext cx="1130299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0.00506</cdr:x>
      <cdr:y>0.01677</cdr:y>
    </cdr:from>
    <cdr:to>
      <cdr:x>0.0459</cdr:x>
      <cdr:y>0.10482</cdr:y>
    </cdr:to>
    <cdr:sp macro="" textlink="">
      <cdr:nvSpPr>
        <cdr:cNvPr id="31" name="TextBox 1"/>
        <cdr:cNvSpPr txBox="1"/>
      </cdr:nvSpPr>
      <cdr:spPr>
        <a:xfrm xmlns:a="http://schemas.openxmlformats.org/drawingml/2006/main">
          <a:off x="50800" y="50800"/>
          <a:ext cx="409575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0.71407</cdr:x>
      <cdr:y>0.07033</cdr:y>
    </cdr:from>
    <cdr:to>
      <cdr:x>0.75644</cdr:x>
      <cdr:y>0.15838</cdr:y>
    </cdr:to>
    <cdr:sp macro="" textlink="">
      <cdr:nvSpPr>
        <cdr:cNvPr id="32" name="TextBox 1"/>
        <cdr:cNvSpPr txBox="1"/>
      </cdr:nvSpPr>
      <cdr:spPr>
        <a:xfrm xmlns:a="http://schemas.openxmlformats.org/drawingml/2006/main">
          <a:off x="8205252" y="409100"/>
          <a:ext cx="486869" cy="5121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1999</a:t>
          </a:r>
          <a:endParaRPr lang="en-US">
            <a:effectLst/>
          </a:endParaRPr>
        </a:p>
      </cdr:txBody>
    </cdr:sp>
  </cdr:relSizeAnchor>
  <cdr:relSizeAnchor xmlns:cdr="http://schemas.openxmlformats.org/drawingml/2006/chartDrawing">
    <cdr:from>
      <cdr:x>0.56772</cdr:x>
      <cdr:y>0.07626</cdr:y>
    </cdr:from>
    <cdr:to>
      <cdr:x>0.62067</cdr:x>
      <cdr:y>0.16431</cdr:y>
    </cdr:to>
    <cdr:sp macro="" textlink="">
      <cdr:nvSpPr>
        <cdr:cNvPr id="33" name="TextBox 1"/>
        <cdr:cNvSpPr txBox="1"/>
      </cdr:nvSpPr>
      <cdr:spPr>
        <a:xfrm xmlns:a="http://schemas.openxmlformats.org/drawingml/2006/main">
          <a:off x="6531048" y="406016"/>
          <a:ext cx="609157" cy="4687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2002</a:t>
          </a:r>
        </a:p>
      </cdr:txBody>
    </cdr:sp>
  </cdr:relSizeAnchor>
  <cdr:relSizeAnchor xmlns:cdr="http://schemas.openxmlformats.org/drawingml/2006/chartDrawing">
    <cdr:from>
      <cdr:x>0.60719</cdr:x>
      <cdr:y>0.07118</cdr:y>
    </cdr:from>
    <cdr:to>
      <cdr:x>0.664</cdr:x>
      <cdr:y>0.14314</cdr:y>
    </cdr:to>
    <cdr:sp macro="" textlink="">
      <cdr:nvSpPr>
        <cdr:cNvPr id="34" name="TextBox 33"/>
        <cdr:cNvSpPr txBox="1"/>
      </cdr:nvSpPr>
      <cdr:spPr>
        <a:xfrm xmlns:a="http://schemas.openxmlformats.org/drawingml/2006/main">
          <a:off x="6985147" y="378970"/>
          <a:ext cx="653459" cy="3831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    2001</a:t>
          </a:r>
        </a:p>
      </cdr:txBody>
    </cdr:sp>
  </cdr:relSizeAnchor>
  <cdr:relSizeAnchor xmlns:cdr="http://schemas.openxmlformats.org/drawingml/2006/chartDrawing">
    <cdr:from>
      <cdr:x>0.66933</cdr:x>
      <cdr:y>0.07124</cdr:y>
    </cdr:from>
    <cdr:to>
      <cdr:x>0.71651</cdr:x>
      <cdr:y>0.13449</cdr:y>
    </cdr:to>
    <cdr:sp macro="" textlink="">
      <cdr:nvSpPr>
        <cdr:cNvPr id="50" name="TextBox 49"/>
        <cdr:cNvSpPr txBox="1"/>
      </cdr:nvSpPr>
      <cdr:spPr>
        <a:xfrm xmlns:a="http://schemas.openxmlformats.org/drawingml/2006/main">
          <a:off x="7691192" y="414348"/>
          <a:ext cx="542140" cy="367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2000</a:t>
          </a:r>
        </a:p>
      </cdr:txBody>
    </cdr:sp>
  </cdr:relSizeAnchor>
  <cdr:relSizeAnchor xmlns:cdr="http://schemas.openxmlformats.org/drawingml/2006/chartDrawing">
    <cdr:from>
      <cdr:x>0.75835</cdr:x>
      <cdr:y>0.60807</cdr:y>
    </cdr:from>
    <cdr:to>
      <cdr:x>0.80263</cdr:x>
      <cdr:y>0.87567</cdr:y>
    </cdr:to>
    <cdr:sp macro="" textlink="">
      <cdr:nvSpPr>
        <cdr:cNvPr id="51" name="TextBox 50"/>
        <cdr:cNvSpPr txBox="1"/>
      </cdr:nvSpPr>
      <cdr:spPr>
        <a:xfrm xmlns:a="http://schemas.openxmlformats.org/drawingml/2006/main" rot="16200000">
          <a:off x="8266389" y="3695073"/>
          <a:ext cx="1424731" cy="5094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/>
            <a:t>Very Strong, cool, low</a:t>
          </a:r>
        </a:p>
        <a:p xmlns:a="http://schemas.openxmlformats.org/drawingml/2006/main">
          <a:r>
            <a:rPr lang="en-US" sz="1200" b="1"/>
            <a:t>sea level ENSO event</a:t>
          </a:r>
        </a:p>
      </cdr:txBody>
    </cdr:sp>
  </cdr:relSizeAnchor>
  <cdr:relSizeAnchor xmlns:cdr="http://schemas.openxmlformats.org/drawingml/2006/chartDrawing">
    <cdr:from>
      <cdr:x>0.75738</cdr:x>
      <cdr:y>0.06646</cdr:y>
    </cdr:from>
    <cdr:to>
      <cdr:x>0.79782</cdr:x>
      <cdr:y>0.13303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12939" y="353829"/>
          <a:ext cx="465173" cy="3544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1998</a:t>
          </a:r>
        </a:p>
      </cdr:txBody>
    </cdr:sp>
  </cdr:relSizeAnchor>
  <cdr:relSizeAnchor xmlns:cdr="http://schemas.openxmlformats.org/drawingml/2006/chartDrawing">
    <cdr:from>
      <cdr:x>0.80552</cdr:x>
      <cdr:y>0.06854</cdr:y>
    </cdr:from>
    <cdr:to>
      <cdr:x>0.84885</cdr:x>
      <cdr:y>0.09974</cdr:y>
    </cdr:to>
    <cdr:sp macro="" textlink="">
      <cdr:nvSpPr>
        <cdr:cNvPr id="11" name="TextBox 10"/>
        <cdr:cNvSpPr txBox="1"/>
      </cdr:nvSpPr>
      <cdr:spPr>
        <a:xfrm xmlns:a="http://schemas.openxmlformats.org/drawingml/2006/main">
          <a:off x="9266717" y="364904"/>
          <a:ext cx="498401" cy="1661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1997</a:t>
          </a:r>
        </a:p>
      </cdr:txBody>
    </cdr:sp>
  </cdr:relSizeAnchor>
  <cdr:relSizeAnchor xmlns:cdr="http://schemas.openxmlformats.org/drawingml/2006/chartDrawing">
    <cdr:from>
      <cdr:x>0.94512</cdr:x>
      <cdr:y>0.12887</cdr:y>
    </cdr:from>
    <cdr:to>
      <cdr:x>0.94512</cdr:x>
      <cdr:y>0.89233</cdr:y>
    </cdr:to>
    <cdr:cxnSp macro="">
      <cdr:nvCxnSpPr>
        <cdr:cNvPr id="36" name="Straight Connector 35">
          <a:extLst xmlns:a="http://schemas.openxmlformats.org/drawingml/2006/main">
            <a:ext uri="{FF2B5EF4-FFF2-40B4-BE49-F238E27FC236}">
              <a16:creationId xmlns:a16="http://schemas.microsoft.com/office/drawing/2014/main" id="{1426721F-4C5C-81F8-3CE7-0CE7C585663C}"/>
            </a:ext>
          </a:extLst>
        </cdr:cNvPr>
        <cdr:cNvCxnSpPr/>
      </cdr:nvCxnSpPr>
      <cdr:spPr>
        <a:xfrm xmlns:a="http://schemas.openxmlformats.org/drawingml/2006/main">
          <a:off x="10872675" y="686095"/>
          <a:ext cx="0" cy="406473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0.09212</cdr:x>
      <cdr:y>0.78831</cdr:y>
    </cdr:from>
    <cdr:to>
      <cdr:x>0.11426</cdr:x>
      <cdr:y>0.84864</cdr:y>
    </cdr:to>
    <cdr:sp macro="" textlink="">
      <cdr:nvSpPr>
        <cdr:cNvPr id="37" name="Down Arrow 36"/>
        <cdr:cNvSpPr/>
      </cdr:nvSpPr>
      <cdr:spPr>
        <a:xfrm xmlns:a="http://schemas.openxmlformats.org/drawingml/2006/main">
          <a:off x="1059711" y="4197055"/>
          <a:ext cx="254739" cy="321192"/>
        </a:xfrm>
        <a:prstGeom xmlns:a="http://schemas.openxmlformats.org/drawingml/2006/main" prst="downArrow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0.07479</cdr:x>
      <cdr:y>0.33689</cdr:y>
    </cdr:from>
    <cdr:to>
      <cdr:x>0.09886</cdr:x>
      <cdr:y>0.39514</cdr:y>
    </cdr:to>
    <cdr:sp macro="" textlink="">
      <cdr:nvSpPr>
        <cdr:cNvPr id="39" name="Up Arrow 38"/>
        <cdr:cNvSpPr/>
      </cdr:nvSpPr>
      <cdr:spPr>
        <a:xfrm xmlns:a="http://schemas.openxmlformats.org/drawingml/2006/main" rot="10800000">
          <a:off x="860351" y="1793654"/>
          <a:ext cx="276889" cy="310116"/>
        </a:xfrm>
        <a:prstGeom xmlns:a="http://schemas.openxmlformats.org/drawingml/2006/main" prst="upArrow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3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0.08827</cdr:x>
      <cdr:y>0.62605</cdr:y>
    </cdr:from>
    <cdr:to>
      <cdr:x>0.1133</cdr:x>
      <cdr:y>0.7978</cdr:y>
    </cdr:to>
    <cdr:sp macro="" textlink="">
      <cdr:nvSpPr>
        <cdr:cNvPr id="40" name="TextBox 39"/>
        <cdr:cNvSpPr txBox="1"/>
      </cdr:nvSpPr>
      <cdr:spPr>
        <a:xfrm xmlns:a="http://schemas.openxmlformats.org/drawingml/2006/main" rot="16200000">
          <a:off x="702194" y="3646377"/>
          <a:ext cx="914400" cy="2879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>
              <a:solidFill>
                <a:schemeClr val="tx2">
                  <a:lumMod val="60000"/>
                  <a:lumOff val="40000"/>
                </a:schemeClr>
              </a:solidFill>
            </a:rPr>
            <a:t>Cooler</a:t>
          </a:r>
          <a:r>
            <a:rPr lang="en-US" sz="1100">
              <a:solidFill>
                <a:schemeClr val="tx2">
                  <a:lumMod val="60000"/>
                  <a:lumOff val="40000"/>
                </a:schemeClr>
              </a:solidFill>
            </a:rPr>
            <a:t> Temps</a:t>
          </a:r>
        </a:p>
      </cdr:txBody>
    </cdr:sp>
  </cdr:relSizeAnchor>
  <cdr:relSizeAnchor xmlns:cdr="http://schemas.openxmlformats.org/drawingml/2006/chartDrawing">
    <cdr:from>
      <cdr:x>0.68737</cdr:x>
      <cdr:y>0.63795</cdr:y>
    </cdr:from>
    <cdr:to>
      <cdr:x>0.71433</cdr:x>
      <cdr:y>0.8097</cdr:y>
    </cdr:to>
    <cdr:sp macro="" textlink="">
      <cdr:nvSpPr>
        <cdr:cNvPr id="41" name="TextBox 40"/>
        <cdr:cNvSpPr txBox="1"/>
      </cdr:nvSpPr>
      <cdr:spPr>
        <a:xfrm xmlns:a="http://schemas.openxmlformats.org/drawingml/2006/main" rot="16200000">
          <a:off x="7605380" y="3698654"/>
          <a:ext cx="914400" cy="310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>
              <a:solidFill>
                <a:srgbClr val="FF0000"/>
              </a:solidFill>
            </a:rPr>
            <a:t>Less Light</a:t>
          </a:r>
        </a:p>
      </cdr:txBody>
    </cdr:sp>
  </cdr:relSizeAnchor>
  <cdr:relSizeAnchor xmlns:cdr="http://schemas.openxmlformats.org/drawingml/2006/chartDrawing">
    <cdr:from>
      <cdr:x>0.71213</cdr:x>
      <cdr:y>0.67182</cdr:y>
    </cdr:from>
    <cdr:to>
      <cdr:x>0.73717</cdr:x>
      <cdr:y>0.75295</cdr:y>
    </cdr:to>
    <cdr:sp macro="" textlink="">
      <cdr:nvSpPr>
        <cdr:cNvPr id="42" name="Up Arrow 41"/>
        <cdr:cNvSpPr/>
      </cdr:nvSpPr>
      <cdr:spPr>
        <a:xfrm xmlns:a="http://schemas.openxmlformats.org/drawingml/2006/main">
          <a:off x="8192385" y="3576822"/>
          <a:ext cx="287965" cy="431948"/>
        </a:xfrm>
        <a:prstGeom xmlns:a="http://schemas.openxmlformats.org/drawingml/2006/main" prst="upArrow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3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0.71117</cdr:x>
      <cdr:y>0.29529</cdr:y>
    </cdr:from>
    <cdr:to>
      <cdr:x>0.73909</cdr:x>
      <cdr:y>0.46703</cdr:y>
    </cdr:to>
    <cdr:sp macro="" textlink="">
      <cdr:nvSpPr>
        <cdr:cNvPr id="43" name="TextBox 42"/>
        <cdr:cNvSpPr txBox="1"/>
      </cdr:nvSpPr>
      <cdr:spPr>
        <a:xfrm xmlns:a="http://schemas.openxmlformats.org/drawingml/2006/main" rot="16200000">
          <a:off x="7884707" y="1868746"/>
          <a:ext cx="914400" cy="3211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>
              <a:solidFill>
                <a:schemeClr val="tx2">
                  <a:lumMod val="60000"/>
                  <a:lumOff val="40000"/>
                </a:schemeClr>
              </a:solidFill>
            </a:rPr>
            <a:t>Warmer Temps</a:t>
          </a:r>
        </a:p>
      </cdr:txBody>
    </cdr:sp>
  </cdr:relSizeAnchor>
  <cdr:relSizeAnchor xmlns:cdr="http://schemas.openxmlformats.org/drawingml/2006/chartDrawing">
    <cdr:from>
      <cdr:x>0.68903</cdr:x>
      <cdr:y>0.25784</cdr:y>
    </cdr:from>
    <cdr:to>
      <cdr:x>0.72176</cdr:x>
      <cdr:y>0.37434</cdr:y>
    </cdr:to>
    <cdr:sp macro="" textlink="">
      <cdr:nvSpPr>
        <cdr:cNvPr id="44" name="Up Arrow 43"/>
        <cdr:cNvSpPr/>
      </cdr:nvSpPr>
      <cdr:spPr>
        <a:xfrm xmlns:a="http://schemas.openxmlformats.org/drawingml/2006/main">
          <a:off x="7926572" y="1372783"/>
          <a:ext cx="376570" cy="620233"/>
        </a:xfrm>
        <a:prstGeom xmlns:a="http://schemas.openxmlformats.org/drawingml/2006/main" prst="upArrow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0.07382</cdr:x>
      <cdr:y>0.11638</cdr:y>
    </cdr:from>
    <cdr:to>
      <cdr:x>0.07382</cdr:x>
      <cdr:y>0.87568</cdr:y>
    </cdr:to>
    <cdr:cxnSp macro="">
      <cdr:nvCxnSpPr>
        <cdr:cNvPr id="46" name="Straight Connector 45">
          <a:extLst xmlns:a="http://schemas.openxmlformats.org/drawingml/2006/main">
            <a:ext uri="{FF2B5EF4-FFF2-40B4-BE49-F238E27FC236}">
              <a16:creationId xmlns:a16="http://schemas.microsoft.com/office/drawing/2014/main" id="{A811B0D0-78FB-610A-6094-83EC565D774E}"/>
            </a:ext>
          </a:extLst>
        </cdr:cNvPr>
        <cdr:cNvCxnSpPr/>
      </cdr:nvCxnSpPr>
      <cdr:spPr>
        <a:xfrm xmlns:a="http://schemas.openxmlformats.org/drawingml/2006/main">
          <a:off x="849275" y="619642"/>
          <a:ext cx="0" cy="404258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0.15085</cdr:x>
      <cdr:y>0.11638</cdr:y>
    </cdr:from>
    <cdr:to>
      <cdr:x>0.15085</cdr:x>
      <cdr:y>0.884</cdr:y>
    </cdr:to>
    <cdr:cxnSp macro="">
      <cdr:nvCxnSpPr>
        <cdr:cNvPr id="48" name="Straight Connector 47">
          <a:extLst xmlns:a="http://schemas.openxmlformats.org/drawingml/2006/main">
            <a:ext uri="{FF2B5EF4-FFF2-40B4-BE49-F238E27FC236}">
              <a16:creationId xmlns:a16="http://schemas.microsoft.com/office/drawing/2014/main" id="{9278C202-AB5E-707F-282E-A88078373926}"/>
            </a:ext>
          </a:extLst>
        </cdr:cNvPr>
        <cdr:cNvCxnSpPr/>
      </cdr:nvCxnSpPr>
      <cdr:spPr>
        <a:xfrm xmlns:a="http://schemas.openxmlformats.org/drawingml/2006/main">
          <a:off x="1735322" y="619642"/>
          <a:ext cx="0" cy="408689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0.19802</cdr:x>
      <cdr:y>0.12054</cdr:y>
    </cdr:from>
    <cdr:to>
      <cdr:x>0.19802</cdr:x>
      <cdr:y>0.88192</cdr:y>
    </cdr:to>
    <cdr:cxnSp macro="">
      <cdr:nvCxnSpPr>
        <cdr:cNvPr id="52" name="Straight Connector 51">
          <a:extLst xmlns:a="http://schemas.openxmlformats.org/drawingml/2006/main">
            <a:ext uri="{FF2B5EF4-FFF2-40B4-BE49-F238E27FC236}">
              <a16:creationId xmlns:a16="http://schemas.microsoft.com/office/drawing/2014/main" id="{649494F3-61A6-CBD8-1C37-BCCC30CBB09B}"/>
            </a:ext>
          </a:extLst>
        </cdr:cNvPr>
        <cdr:cNvCxnSpPr/>
      </cdr:nvCxnSpPr>
      <cdr:spPr>
        <a:xfrm xmlns:a="http://schemas.openxmlformats.org/drawingml/2006/main">
          <a:off x="2278026" y="641793"/>
          <a:ext cx="0" cy="405366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0.23557</cdr:x>
      <cdr:y>0.11846</cdr:y>
    </cdr:from>
    <cdr:to>
      <cdr:x>0.23557</cdr:x>
      <cdr:y>0.87776</cdr:y>
    </cdr:to>
    <cdr:cxnSp macro="">
      <cdr:nvCxnSpPr>
        <cdr:cNvPr id="54" name="Straight Connector 53">
          <a:extLst xmlns:a="http://schemas.openxmlformats.org/drawingml/2006/main">
            <a:ext uri="{FF2B5EF4-FFF2-40B4-BE49-F238E27FC236}">
              <a16:creationId xmlns:a16="http://schemas.microsoft.com/office/drawing/2014/main" id="{EB9F214D-5F82-0B6B-69E9-5FDE7D36E3BC}"/>
            </a:ext>
          </a:extLst>
        </cdr:cNvPr>
        <cdr:cNvCxnSpPr/>
      </cdr:nvCxnSpPr>
      <cdr:spPr>
        <a:xfrm xmlns:a="http://schemas.openxmlformats.org/drawingml/2006/main">
          <a:off x="2709973" y="630718"/>
          <a:ext cx="0" cy="404258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0.26638</cdr:x>
      <cdr:y>0.12054</cdr:y>
    </cdr:from>
    <cdr:to>
      <cdr:x>0.26638</cdr:x>
      <cdr:y>0.89025</cdr:y>
    </cdr:to>
    <cdr:cxnSp macro="">
      <cdr:nvCxnSpPr>
        <cdr:cNvPr id="56" name="Straight Connector 55">
          <a:extLst xmlns:a="http://schemas.openxmlformats.org/drawingml/2006/main">
            <a:ext uri="{FF2B5EF4-FFF2-40B4-BE49-F238E27FC236}">
              <a16:creationId xmlns:a16="http://schemas.microsoft.com/office/drawing/2014/main" id="{827E4983-A498-6B89-C0C2-2B29F6534090}"/>
            </a:ext>
          </a:extLst>
        </cdr:cNvPr>
        <cdr:cNvCxnSpPr/>
      </cdr:nvCxnSpPr>
      <cdr:spPr>
        <a:xfrm xmlns:a="http://schemas.openxmlformats.org/drawingml/2006/main">
          <a:off x="3064392" y="641794"/>
          <a:ext cx="0" cy="409796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0.32992</cdr:x>
      <cdr:y>0.11638</cdr:y>
    </cdr:from>
    <cdr:to>
      <cdr:x>0.32992</cdr:x>
      <cdr:y>0.88608</cdr:y>
    </cdr:to>
    <cdr:cxnSp macro="">
      <cdr:nvCxnSpPr>
        <cdr:cNvPr id="58" name="Straight Connector 57">
          <a:extLst xmlns:a="http://schemas.openxmlformats.org/drawingml/2006/main">
            <a:ext uri="{FF2B5EF4-FFF2-40B4-BE49-F238E27FC236}">
              <a16:creationId xmlns:a16="http://schemas.microsoft.com/office/drawing/2014/main" id="{ECA4892B-884E-2E1E-3041-66EB7EAE1613}"/>
            </a:ext>
          </a:extLst>
        </cdr:cNvPr>
        <cdr:cNvCxnSpPr/>
      </cdr:nvCxnSpPr>
      <cdr:spPr>
        <a:xfrm xmlns:a="http://schemas.openxmlformats.org/drawingml/2006/main">
          <a:off x="3795381" y="619642"/>
          <a:ext cx="0" cy="409796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0.3848</cdr:x>
      <cdr:y>0.11846</cdr:y>
    </cdr:from>
    <cdr:to>
      <cdr:x>0.3848</cdr:x>
      <cdr:y>0.884</cdr:y>
    </cdr:to>
    <cdr:cxnSp macro="">
      <cdr:nvCxnSpPr>
        <cdr:cNvPr id="60" name="Straight Connector 59">
          <a:extLst xmlns:a="http://schemas.openxmlformats.org/drawingml/2006/main">
            <a:ext uri="{FF2B5EF4-FFF2-40B4-BE49-F238E27FC236}">
              <a16:creationId xmlns:a16="http://schemas.microsoft.com/office/drawing/2014/main" id="{6B0215EB-FACE-6322-1777-CF6D6C2FFE39}"/>
            </a:ext>
          </a:extLst>
        </cdr:cNvPr>
        <cdr:cNvCxnSpPr/>
      </cdr:nvCxnSpPr>
      <cdr:spPr>
        <a:xfrm xmlns:a="http://schemas.openxmlformats.org/drawingml/2006/main">
          <a:off x="4426688" y="630718"/>
          <a:ext cx="0" cy="407581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0.44834</cdr:x>
      <cdr:y>0.12054</cdr:y>
    </cdr:from>
    <cdr:to>
      <cdr:x>0.44834</cdr:x>
      <cdr:y>0.88608</cdr:y>
    </cdr:to>
    <cdr:cxnSp macro="">
      <cdr:nvCxnSpPr>
        <cdr:cNvPr id="62" name="Straight Connector 61">
          <a:extLst xmlns:a="http://schemas.openxmlformats.org/drawingml/2006/main">
            <a:ext uri="{FF2B5EF4-FFF2-40B4-BE49-F238E27FC236}">
              <a16:creationId xmlns:a16="http://schemas.microsoft.com/office/drawing/2014/main" id="{7BE36AB3-710F-07EC-A9E5-6A882F729831}"/>
            </a:ext>
          </a:extLst>
        </cdr:cNvPr>
        <cdr:cNvCxnSpPr/>
      </cdr:nvCxnSpPr>
      <cdr:spPr>
        <a:xfrm xmlns:a="http://schemas.openxmlformats.org/drawingml/2006/main">
          <a:off x="5157677" y="641793"/>
          <a:ext cx="0" cy="407581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0.50803</cdr:x>
      <cdr:y>0.11846</cdr:y>
    </cdr:from>
    <cdr:to>
      <cdr:x>0.50803</cdr:x>
      <cdr:y>0.884</cdr:y>
    </cdr:to>
    <cdr:cxnSp macro="">
      <cdr:nvCxnSpPr>
        <cdr:cNvPr id="64" name="Straight Connector 63">
          <a:extLst xmlns:a="http://schemas.openxmlformats.org/drawingml/2006/main">
            <a:ext uri="{FF2B5EF4-FFF2-40B4-BE49-F238E27FC236}">
              <a16:creationId xmlns:a16="http://schemas.microsoft.com/office/drawing/2014/main" id="{5152E310-5696-C027-194D-1419C4CC1252}"/>
            </a:ext>
          </a:extLst>
        </cdr:cNvPr>
        <cdr:cNvCxnSpPr/>
      </cdr:nvCxnSpPr>
      <cdr:spPr>
        <a:xfrm xmlns:a="http://schemas.openxmlformats.org/drawingml/2006/main">
          <a:off x="5844363" y="630718"/>
          <a:ext cx="0" cy="407581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0.55906</cdr:x>
      <cdr:y>0.11846</cdr:y>
    </cdr:from>
    <cdr:to>
      <cdr:x>0.55906</cdr:x>
      <cdr:y>0.88192</cdr:y>
    </cdr:to>
    <cdr:cxnSp macro="">
      <cdr:nvCxnSpPr>
        <cdr:cNvPr id="66" name="Straight Connector 65">
          <a:extLst xmlns:a="http://schemas.openxmlformats.org/drawingml/2006/main">
            <a:ext uri="{FF2B5EF4-FFF2-40B4-BE49-F238E27FC236}">
              <a16:creationId xmlns:a16="http://schemas.microsoft.com/office/drawing/2014/main" id="{4F09F928-8F43-D237-BB83-AA50BD3BC92D}"/>
            </a:ext>
          </a:extLst>
        </cdr:cNvPr>
        <cdr:cNvCxnSpPr/>
      </cdr:nvCxnSpPr>
      <cdr:spPr>
        <a:xfrm xmlns:a="http://schemas.openxmlformats.org/drawingml/2006/main">
          <a:off x="6431369" y="630717"/>
          <a:ext cx="0" cy="406473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0.60142</cdr:x>
      <cdr:y>0.09766</cdr:y>
    </cdr:from>
    <cdr:to>
      <cdr:x>0.60142</cdr:x>
      <cdr:y>0.87152</cdr:y>
    </cdr:to>
    <cdr:cxnSp macro="">
      <cdr:nvCxnSpPr>
        <cdr:cNvPr id="68" name="Straight Connector 67">
          <a:extLst xmlns:a="http://schemas.openxmlformats.org/drawingml/2006/main">
            <a:ext uri="{FF2B5EF4-FFF2-40B4-BE49-F238E27FC236}">
              <a16:creationId xmlns:a16="http://schemas.microsoft.com/office/drawing/2014/main" id="{4E517005-BE3A-BB64-BCBC-FB1CBEE99FEF}"/>
            </a:ext>
          </a:extLst>
        </cdr:cNvPr>
        <cdr:cNvCxnSpPr/>
      </cdr:nvCxnSpPr>
      <cdr:spPr>
        <a:xfrm xmlns:a="http://schemas.openxmlformats.org/drawingml/2006/main">
          <a:off x="6918694" y="519962"/>
          <a:ext cx="0" cy="412011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0.69095</cdr:x>
      <cdr:y>0.11846</cdr:y>
    </cdr:from>
    <cdr:to>
      <cdr:x>0.69095</cdr:x>
      <cdr:y>0.884</cdr:y>
    </cdr:to>
    <cdr:cxnSp macro="">
      <cdr:nvCxnSpPr>
        <cdr:cNvPr id="70" name="Straight Connector 69">
          <a:extLst xmlns:a="http://schemas.openxmlformats.org/drawingml/2006/main">
            <a:ext uri="{FF2B5EF4-FFF2-40B4-BE49-F238E27FC236}">
              <a16:creationId xmlns:a16="http://schemas.microsoft.com/office/drawing/2014/main" id="{2FBBC802-757B-1496-3A42-C66578F80A37}"/>
            </a:ext>
          </a:extLst>
        </cdr:cNvPr>
        <cdr:cNvCxnSpPr/>
      </cdr:nvCxnSpPr>
      <cdr:spPr>
        <a:xfrm xmlns:a="http://schemas.openxmlformats.org/drawingml/2006/main">
          <a:off x="7948724" y="630718"/>
          <a:ext cx="0" cy="407581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0.7362</cdr:x>
      <cdr:y>0.10806</cdr:y>
    </cdr:from>
    <cdr:to>
      <cdr:x>0.7362</cdr:x>
      <cdr:y>0.87776</cdr:y>
    </cdr:to>
    <cdr:cxnSp macro="">
      <cdr:nvCxnSpPr>
        <cdr:cNvPr id="72" name="Straight Connector 71">
          <a:extLst xmlns:a="http://schemas.openxmlformats.org/drawingml/2006/main">
            <a:ext uri="{FF2B5EF4-FFF2-40B4-BE49-F238E27FC236}">
              <a16:creationId xmlns:a16="http://schemas.microsoft.com/office/drawing/2014/main" id="{A03EC314-277B-C371-F1FD-13439CE3F983}"/>
            </a:ext>
          </a:extLst>
        </cdr:cNvPr>
        <cdr:cNvCxnSpPr/>
      </cdr:nvCxnSpPr>
      <cdr:spPr>
        <a:xfrm xmlns:a="http://schemas.openxmlformats.org/drawingml/2006/main">
          <a:off x="8469275" y="575340"/>
          <a:ext cx="0" cy="409796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0.78531</cdr:x>
      <cdr:y>0</cdr:y>
    </cdr:from>
    <cdr:to>
      <cdr:x>0.78723</cdr:x>
      <cdr:y>0.7697</cdr:y>
    </cdr:to>
    <cdr:cxnSp macro="">
      <cdr:nvCxnSpPr>
        <cdr:cNvPr id="74" name="Straight Connector 73">
          <a:extLst xmlns:a="http://schemas.openxmlformats.org/drawingml/2006/main">
            <a:ext uri="{FF2B5EF4-FFF2-40B4-BE49-F238E27FC236}">
              <a16:creationId xmlns:a16="http://schemas.microsoft.com/office/drawing/2014/main" id="{A2DCCE21-FA0B-4ACE-18B2-CB62E365A50E}"/>
            </a:ext>
          </a:extLst>
        </cdr:cNvPr>
        <cdr:cNvCxnSpPr/>
      </cdr:nvCxnSpPr>
      <cdr:spPr>
        <a:xfrm xmlns:a="http://schemas.openxmlformats.org/drawingml/2006/main">
          <a:off x="9034182" y="0"/>
          <a:ext cx="22088" cy="409796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0.84018</cdr:x>
      <cdr:y>0.11846</cdr:y>
    </cdr:from>
    <cdr:to>
      <cdr:x>0.84018</cdr:x>
      <cdr:y>0.88608</cdr:y>
    </cdr:to>
    <cdr:cxnSp macro="">
      <cdr:nvCxnSpPr>
        <cdr:cNvPr id="77" name="Straight Connector 76">
          <a:extLst xmlns:a="http://schemas.openxmlformats.org/drawingml/2006/main">
            <a:ext uri="{FF2B5EF4-FFF2-40B4-BE49-F238E27FC236}">
              <a16:creationId xmlns:a16="http://schemas.microsoft.com/office/drawing/2014/main" id="{6116F748-6803-2A5F-0398-9FAEF1ED13E9}"/>
            </a:ext>
          </a:extLst>
        </cdr:cNvPr>
        <cdr:cNvCxnSpPr/>
      </cdr:nvCxnSpPr>
      <cdr:spPr>
        <a:xfrm xmlns:a="http://schemas.openxmlformats.org/drawingml/2006/main">
          <a:off x="9665439" y="630717"/>
          <a:ext cx="0" cy="408689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0.84307</cdr:x>
      <cdr:y>0.51996</cdr:y>
    </cdr:from>
    <cdr:to>
      <cdr:x>0.84981</cdr:x>
      <cdr:y>0.51996</cdr:y>
    </cdr:to>
    <cdr:cxnSp macro="">
      <cdr:nvCxnSpPr>
        <cdr:cNvPr id="79" name="Straight Connector 78">
          <a:extLst xmlns:a="http://schemas.openxmlformats.org/drawingml/2006/main">
            <a:ext uri="{FF2B5EF4-FFF2-40B4-BE49-F238E27FC236}">
              <a16:creationId xmlns:a16="http://schemas.microsoft.com/office/drawing/2014/main" id="{E30D3808-EAA5-5B70-3ED3-639885093C68}"/>
            </a:ext>
          </a:extLst>
        </cdr:cNvPr>
        <cdr:cNvCxnSpPr/>
      </cdr:nvCxnSpPr>
      <cdr:spPr>
        <a:xfrm xmlns:a="http://schemas.openxmlformats.org/drawingml/2006/main">
          <a:off x="9698665" y="2768305"/>
          <a:ext cx="77529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0.89313</cdr:x>
      <cdr:y>0.11638</cdr:y>
    </cdr:from>
    <cdr:to>
      <cdr:x>0.89313</cdr:x>
      <cdr:y>0.88192</cdr:y>
    </cdr:to>
    <cdr:cxnSp macro="">
      <cdr:nvCxnSpPr>
        <cdr:cNvPr id="81" name="Straight Connector 80">
          <a:extLst xmlns:a="http://schemas.openxmlformats.org/drawingml/2006/main">
            <a:ext uri="{FF2B5EF4-FFF2-40B4-BE49-F238E27FC236}">
              <a16:creationId xmlns:a16="http://schemas.microsoft.com/office/drawing/2014/main" id="{125BD3CE-086C-A10A-FC16-4EB7704E44F1}"/>
            </a:ext>
          </a:extLst>
        </cdr:cNvPr>
        <cdr:cNvCxnSpPr/>
      </cdr:nvCxnSpPr>
      <cdr:spPr>
        <a:xfrm xmlns:a="http://schemas.openxmlformats.org/drawingml/2006/main">
          <a:off x="10274595" y="619643"/>
          <a:ext cx="0" cy="407581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0.93935</cdr:x>
      <cdr:y>0.11846</cdr:y>
    </cdr:from>
    <cdr:to>
      <cdr:x>0.93935</cdr:x>
      <cdr:y>0.884</cdr:y>
    </cdr:to>
    <cdr:cxnSp macro="">
      <cdr:nvCxnSpPr>
        <cdr:cNvPr id="83" name="Straight Connector 82">
          <a:extLst xmlns:a="http://schemas.openxmlformats.org/drawingml/2006/main">
            <a:ext uri="{FF2B5EF4-FFF2-40B4-BE49-F238E27FC236}">
              <a16:creationId xmlns:a16="http://schemas.microsoft.com/office/drawing/2014/main" id="{3D055785-4F33-4DC0-F0CA-2C13955F139E}"/>
            </a:ext>
          </a:extLst>
        </cdr:cNvPr>
        <cdr:cNvCxnSpPr/>
      </cdr:nvCxnSpPr>
      <cdr:spPr>
        <a:xfrm xmlns:a="http://schemas.openxmlformats.org/drawingml/2006/main">
          <a:off x="10806248" y="630694"/>
          <a:ext cx="0" cy="407581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0.07768</cdr:x>
      <cdr:y>0.13719</cdr:y>
    </cdr:from>
    <cdr:to>
      <cdr:x>0.14411</cdr:x>
      <cdr:y>0.18087</cdr:y>
    </cdr:to>
    <cdr:sp macro="" textlink="">
      <cdr:nvSpPr>
        <cdr:cNvPr id="84" name="Left-Right Arrow 83"/>
        <cdr:cNvSpPr/>
      </cdr:nvSpPr>
      <cdr:spPr>
        <a:xfrm xmlns:a="http://schemas.openxmlformats.org/drawingml/2006/main">
          <a:off x="893577" y="730398"/>
          <a:ext cx="764215" cy="232587"/>
        </a:xfrm>
        <a:prstGeom xmlns:a="http://schemas.openxmlformats.org/drawingml/2006/main" prst="leftRightArrow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0.15085</cdr:x>
      <cdr:y>0.13719</cdr:y>
    </cdr:from>
    <cdr:to>
      <cdr:x>0.19321</cdr:x>
      <cdr:y>0.18087</cdr:y>
    </cdr:to>
    <cdr:sp macro="" textlink="">
      <cdr:nvSpPr>
        <cdr:cNvPr id="85" name="Left-Right Arrow 84"/>
        <cdr:cNvSpPr/>
      </cdr:nvSpPr>
      <cdr:spPr>
        <a:xfrm xmlns:a="http://schemas.openxmlformats.org/drawingml/2006/main">
          <a:off x="1735322" y="730399"/>
          <a:ext cx="487326" cy="232587"/>
        </a:xfrm>
        <a:prstGeom xmlns:a="http://schemas.openxmlformats.org/drawingml/2006/main" prst="leftRightArrow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0.19609</cdr:x>
      <cdr:y>0.13511</cdr:y>
    </cdr:from>
    <cdr:to>
      <cdr:x>0.23461</cdr:x>
      <cdr:y>0.18711</cdr:y>
    </cdr:to>
    <cdr:sp macro="" textlink="">
      <cdr:nvSpPr>
        <cdr:cNvPr id="86" name="Left-Right Arrow 85"/>
        <cdr:cNvSpPr/>
      </cdr:nvSpPr>
      <cdr:spPr>
        <a:xfrm xmlns:a="http://schemas.openxmlformats.org/drawingml/2006/main">
          <a:off x="2255873" y="719324"/>
          <a:ext cx="443023" cy="276889"/>
        </a:xfrm>
        <a:prstGeom xmlns:a="http://schemas.openxmlformats.org/drawingml/2006/main" prst="leftRightArrow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0.65726</cdr:x>
      <cdr:y>0.13927</cdr:y>
    </cdr:from>
    <cdr:to>
      <cdr:x>0.7054</cdr:x>
      <cdr:y>0.1996</cdr:y>
    </cdr:to>
    <cdr:sp macro="" textlink="">
      <cdr:nvSpPr>
        <cdr:cNvPr id="87" name="Left-Right Arrow 86"/>
        <cdr:cNvSpPr/>
      </cdr:nvSpPr>
      <cdr:spPr>
        <a:xfrm xmlns:a="http://schemas.openxmlformats.org/drawingml/2006/main">
          <a:off x="7561077" y="741474"/>
          <a:ext cx="553779" cy="321192"/>
        </a:xfrm>
        <a:prstGeom xmlns:a="http://schemas.openxmlformats.org/drawingml/2006/main" prst="leftRightArrow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0.64763</cdr:x>
      <cdr:y>0.1143</cdr:y>
    </cdr:from>
    <cdr:to>
      <cdr:x>0.64763</cdr:x>
      <cdr:y>0.88192</cdr:y>
    </cdr:to>
    <cdr:cxnSp macro="">
      <cdr:nvCxnSpPr>
        <cdr:cNvPr id="89" name="Straight Connector 88">
          <a:extLst xmlns:a="http://schemas.openxmlformats.org/drawingml/2006/main">
            <a:ext uri="{FF2B5EF4-FFF2-40B4-BE49-F238E27FC236}">
              <a16:creationId xmlns:a16="http://schemas.microsoft.com/office/drawing/2014/main" id="{B39AECEB-334D-BEDF-B5C8-AD75B7E9E472}"/>
            </a:ext>
          </a:extLst>
        </cdr:cNvPr>
        <cdr:cNvCxnSpPr/>
      </cdr:nvCxnSpPr>
      <cdr:spPr>
        <a:xfrm xmlns:a="http://schemas.openxmlformats.org/drawingml/2006/main">
          <a:off x="7450321" y="608567"/>
          <a:ext cx="0" cy="408689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0.85173</cdr:x>
      <cdr:y>0.07478</cdr:y>
    </cdr:from>
    <cdr:to>
      <cdr:x>0.92202</cdr:x>
      <cdr:y>0.12054</cdr:y>
    </cdr:to>
    <cdr:sp macro="" textlink="">
      <cdr:nvSpPr>
        <cdr:cNvPr id="90" name="TextBox 89"/>
        <cdr:cNvSpPr txBox="1"/>
      </cdr:nvSpPr>
      <cdr:spPr>
        <a:xfrm xmlns:a="http://schemas.openxmlformats.org/drawingml/2006/main">
          <a:off x="9798344" y="398131"/>
          <a:ext cx="808517" cy="2436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1996</a:t>
          </a:r>
        </a:p>
      </cdr:txBody>
    </cdr:sp>
  </cdr:relSizeAnchor>
  <cdr:relSizeAnchor xmlns:cdr="http://schemas.openxmlformats.org/drawingml/2006/chartDrawing">
    <cdr:from>
      <cdr:x>0.89933</cdr:x>
      <cdr:y>0.03525</cdr:y>
    </cdr:from>
    <cdr:to>
      <cdr:x>0.97882</cdr:x>
      <cdr:y>0.207</cdr:y>
    </cdr:to>
    <cdr:sp macro="" textlink="">
      <cdr:nvSpPr>
        <cdr:cNvPr id="91" name="TextBox 90"/>
        <cdr:cNvSpPr txBox="1"/>
      </cdr:nvSpPr>
      <cdr:spPr>
        <a:xfrm xmlns:a="http://schemas.openxmlformats.org/drawingml/2006/main">
          <a:off x="10345922" y="18769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0.89506</cdr:x>
      <cdr:y>0.06854</cdr:y>
    </cdr:from>
    <cdr:to>
      <cdr:x>0.94127</cdr:x>
      <cdr:y>0.14343</cdr:y>
    </cdr:to>
    <cdr:sp macro="" textlink="">
      <cdr:nvSpPr>
        <cdr:cNvPr id="92" name="TextBox 91"/>
        <cdr:cNvSpPr txBox="1"/>
      </cdr:nvSpPr>
      <cdr:spPr>
        <a:xfrm xmlns:a="http://schemas.openxmlformats.org/drawingml/2006/main">
          <a:off x="10296746" y="364905"/>
          <a:ext cx="531628" cy="3987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1995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1</xdr:row>
      <xdr:rowOff>133350</xdr:rowOff>
    </xdr:from>
    <xdr:to>
      <xdr:col>21</xdr:col>
      <xdr:colOff>38100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18</xdr:row>
      <xdr:rowOff>0</xdr:rowOff>
    </xdr:from>
    <xdr:to>
      <xdr:col>21</xdr:col>
      <xdr:colOff>114300</xdr:colOff>
      <xdr:row>31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1"/>
  <sheetViews>
    <sheetView workbookViewId="0">
      <selection activeCell="G11" sqref="G11"/>
    </sheetView>
  </sheetViews>
  <sheetFormatPr baseColWidth="10" defaultColWidth="10.83203125" defaultRowHeight="20"/>
  <cols>
    <col min="1" max="1" width="2.83203125" style="7" customWidth="1"/>
    <col min="2" max="2" width="14.1640625" style="7" customWidth="1"/>
    <col min="3" max="4" width="10.83203125" style="7"/>
    <col min="5" max="5" width="2.83203125" style="7" customWidth="1"/>
    <col min="6" max="10" width="10.83203125" style="7"/>
    <col min="11" max="11" width="16.5" style="7" customWidth="1"/>
    <col min="12" max="16384" width="10.83203125" style="7"/>
  </cols>
  <sheetData>
    <row r="1" spans="2:11" ht="21" thickBot="1"/>
    <row r="2" spans="2:11" ht="27" thickBot="1">
      <c r="B2" s="25" t="s">
        <v>6</v>
      </c>
      <c r="C2" s="26" t="s">
        <v>0</v>
      </c>
      <c r="D2" s="24" t="s">
        <v>1</v>
      </c>
      <c r="G2" s="8" t="s">
        <v>0</v>
      </c>
      <c r="H2" s="9" t="s">
        <v>1</v>
      </c>
    </row>
    <row r="3" spans="2:11" ht="21" thickBot="1">
      <c r="B3" s="32" t="s">
        <v>12</v>
      </c>
      <c r="C3" s="34">
        <v>1.9587439999999996</v>
      </c>
      <c r="D3" s="40">
        <v>-2.1514985999999996</v>
      </c>
      <c r="F3" s="10" t="s">
        <v>5</v>
      </c>
      <c r="G3" s="11">
        <f>COUNT(C3:C31)</f>
        <v>15</v>
      </c>
      <c r="H3" s="12">
        <f>COUNT(D3:D31)</f>
        <v>15</v>
      </c>
      <c r="J3" s="19" t="s">
        <v>10</v>
      </c>
      <c r="K3" s="16"/>
    </row>
    <row r="4" spans="2:11">
      <c r="B4" s="35" t="s">
        <v>12</v>
      </c>
      <c r="C4" s="37">
        <v>1.9507887999999995</v>
      </c>
      <c r="D4" s="41">
        <v>-2.163519</v>
      </c>
      <c r="F4" s="13" t="s">
        <v>7</v>
      </c>
      <c r="G4" s="14">
        <f>AVERAGE(C3:C31)</f>
        <v>1.9464143466666668</v>
      </c>
      <c r="H4" s="15">
        <f>AVERAGE(D3:D31)</f>
        <v>-2.1982513999999997</v>
      </c>
      <c r="J4" s="8" t="s">
        <v>0</v>
      </c>
      <c r="K4" s="9" t="s">
        <v>1</v>
      </c>
    </row>
    <row r="5" spans="2:11" ht="21" thickBot="1">
      <c r="B5" s="35" t="s">
        <v>12</v>
      </c>
      <c r="C5" s="37">
        <v>1.9398503999999999</v>
      </c>
      <c r="D5" s="41">
        <v>-2.2737060000000002</v>
      </c>
      <c r="F5" s="13" t="s">
        <v>9</v>
      </c>
      <c r="G5" s="14">
        <f>STDEV(C3:C31)</f>
        <v>1.0695712044277057E-2</v>
      </c>
      <c r="H5" s="15">
        <f>STDEV(D3:D31)</f>
        <v>3.9363825427451316E-2</v>
      </c>
      <c r="J5" s="20">
        <v>0.06</v>
      </c>
      <c r="K5" s="21">
        <v>0.08</v>
      </c>
    </row>
    <row r="6" spans="2:11" ht="21" thickBot="1">
      <c r="B6" s="35" t="s">
        <v>12</v>
      </c>
      <c r="C6" s="37">
        <v>1.9687439999999996</v>
      </c>
      <c r="D6" s="41">
        <v>-2.1725173</v>
      </c>
      <c r="F6" s="16" t="s">
        <v>8</v>
      </c>
      <c r="G6" s="17">
        <v>1.95</v>
      </c>
      <c r="H6" s="18">
        <v>-2.2000000000000002</v>
      </c>
    </row>
    <row r="7" spans="2:11">
      <c r="B7" s="35" t="s">
        <v>12</v>
      </c>
      <c r="C7" s="37">
        <v>1.9508447999999998</v>
      </c>
      <c r="D7" s="41">
        <v>-2.1685105</v>
      </c>
    </row>
    <row r="8" spans="2:11">
      <c r="B8" s="35" t="s">
        <v>12</v>
      </c>
      <c r="C8" s="37">
        <v>1.9329455999999998</v>
      </c>
      <c r="D8" s="41">
        <v>-2.2276108000000003</v>
      </c>
    </row>
    <row r="9" spans="2:11">
      <c r="B9" s="35" t="s">
        <v>12</v>
      </c>
      <c r="C9" s="37">
        <v>1.9488559999999999</v>
      </c>
      <c r="D9" s="41">
        <v>-2.1755224000000002</v>
      </c>
    </row>
    <row r="10" spans="2:11">
      <c r="B10" s="35" t="s">
        <v>12</v>
      </c>
      <c r="C10" s="37">
        <v>1.9399063999999999</v>
      </c>
      <c r="D10" s="41">
        <v>-2.2005649000000003</v>
      </c>
    </row>
    <row r="11" spans="2:11">
      <c r="B11" s="35" t="s">
        <v>12</v>
      </c>
      <c r="C11" s="37">
        <v>1.9349343999999999</v>
      </c>
      <c r="D11" s="41">
        <v>-2.2266091000000006</v>
      </c>
    </row>
    <row r="12" spans="2:11">
      <c r="B12" s="35" t="s">
        <v>12</v>
      </c>
      <c r="C12" s="37">
        <v>1.948912</v>
      </c>
      <c r="D12" s="41">
        <v>-2.2647246999999999</v>
      </c>
    </row>
    <row r="13" spans="2:11">
      <c r="B13" s="35" t="s">
        <v>12</v>
      </c>
      <c r="C13" s="37">
        <v>1.9379736000000001</v>
      </c>
      <c r="D13" s="41">
        <v>-2.1585445000000001</v>
      </c>
    </row>
    <row r="14" spans="2:11">
      <c r="B14" s="35" t="s">
        <v>12</v>
      </c>
      <c r="C14" s="37">
        <v>1.9320071999999999</v>
      </c>
      <c r="D14" s="41">
        <v>-2.2046226999999998</v>
      </c>
    </row>
    <row r="15" spans="2:11">
      <c r="B15" s="35" t="s">
        <v>12</v>
      </c>
      <c r="C15" s="37">
        <v>1.9608447999999998</v>
      </c>
      <c r="D15" s="41">
        <v>-2.1815836000000002</v>
      </c>
    </row>
    <row r="16" spans="2:11">
      <c r="B16" s="35" t="s">
        <v>12</v>
      </c>
      <c r="C16" s="37">
        <v>1.9429455999999998</v>
      </c>
      <c r="D16" s="41">
        <v>-2.1665581</v>
      </c>
    </row>
    <row r="17" spans="2:4" ht="21" thickBot="1">
      <c r="B17" s="38" t="s">
        <v>12</v>
      </c>
      <c r="C17" s="39">
        <v>1.9479176</v>
      </c>
      <c r="D17" s="42">
        <v>-2.2376787999999999</v>
      </c>
    </row>
    <row r="18" spans="2:4">
      <c r="B18" s="44"/>
      <c r="C18" s="45"/>
      <c r="D18" s="45"/>
    </row>
    <row r="19" spans="2:4">
      <c r="B19" s="44"/>
      <c r="C19" s="45"/>
      <c r="D19" s="45"/>
    </row>
    <row r="20" spans="2:4">
      <c r="B20" s="44"/>
      <c r="C20" s="45"/>
      <c r="D20" s="45"/>
    </row>
    <row r="21" spans="2:4">
      <c r="B21" s="44"/>
      <c r="C21" s="45"/>
      <c r="D21" s="45"/>
    </row>
    <row r="22" spans="2:4">
      <c r="B22" s="44"/>
      <c r="C22" s="45"/>
      <c r="D22" s="45"/>
    </row>
    <row r="23" spans="2:4">
      <c r="B23" s="44"/>
      <c r="C23" s="45"/>
      <c r="D23" s="45"/>
    </row>
    <row r="24" spans="2:4">
      <c r="B24" s="44"/>
      <c r="C24" s="45"/>
      <c r="D24" s="45"/>
    </row>
    <row r="25" spans="2:4">
      <c r="B25" s="44"/>
      <c r="C25" s="45"/>
      <c r="D25" s="45"/>
    </row>
    <row r="26" spans="2:4">
      <c r="B26" s="44"/>
      <c r="C26" s="45"/>
      <c r="D26" s="45"/>
    </row>
    <row r="27" spans="2:4">
      <c r="B27" s="44"/>
      <c r="C27" s="45"/>
      <c r="D27" s="45"/>
    </row>
    <row r="28" spans="2:4">
      <c r="B28" s="44"/>
      <c r="C28" s="45"/>
      <c r="D28" s="45"/>
    </row>
    <row r="29" spans="2:4">
      <c r="B29" s="44"/>
      <c r="C29" s="45"/>
      <c r="D29" s="45"/>
    </row>
    <row r="30" spans="2:4">
      <c r="B30" s="44"/>
      <c r="C30" s="45"/>
      <c r="D30" s="45"/>
    </row>
    <row r="31" spans="2:4">
      <c r="B31" s="44"/>
      <c r="C31" s="45"/>
      <c r="D31" s="4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74"/>
  <sheetViews>
    <sheetView tabSelected="1" topLeftCell="S1" zoomScale="93" zoomScaleNormal="150" workbookViewId="0">
      <selection activeCell="AJ3" sqref="AJ3:AK35"/>
    </sheetView>
  </sheetViews>
  <sheetFormatPr baseColWidth="10" defaultColWidth="10.83203125" defaultRowHeight="20"/>
  <cols>
    <col min="1" max="1" width="4.83203125" style="1" customWidth="1"/>
    <col min="2" max="2" width="15.1640625" style="1" bestFit="1" customWidth="1"/>
    <col min="3" max="3" width="15.6640625" style="1" bestFit="1" customWidth="1"/>
    <col min="4" max="16384" width="10.83203125" style="1"/>
  </cols>
  <sheetData>
    <row r="1" spans="2:37" ht="21" thickBot="1">
      <c r="B1" s="1" t="s">
        <v>49</v>
      </c>
      <c r="C1" s="1" t="s">
        <v>50</v>
      </c>
      <c r="D1" s="1" t="s">
        <v>51</v>
      </c>
      <c r="E1" s="1" t="s">
        <v>52</v>
      </c>
      <c r="AD1" s="1" t="s">
        <v>51</v>
      </c>
    </row>
    <row r="2" spans="2:37" ht="27" thickBot="1">
      <c r="B2" s="28" t="s">
        <v>11</v>
      </c>
      <c r="C2" s="29" t="s">
        <v>13</v>
      </c>
      <c r="D2" s="29" t="s">
        <v>0</v>
      </c>
      <c r="E2" s="29" t="s">
        <v>1</v>
      </c>
      <c r="F2" s="30" t="s">
        <v>2</v>
      </c>
      <c r="I2" s="6" t="s">
        <v>3</v>
      </c>
      <c r="AD2" s="29" t="s">
        <v>0</v>
      </c>
    </row>
    <row r="3" spans="2:37">
      <c r="B3" s="32" t="s">
        <v>14</v>
      </c>
      <c r="C3" s="33">
        <v>1</v>
      </c>
      <c r="D3" s="34">
        <v>-1.4828744</v>
      </c>
      <c r="E3" s="34">
        <v>-5.4450881999999998</v>
      </c>
      <c r="F3" s="31" t="s">
        <v>4</v>
      </c>
      <c r="G3" s="43"/>
      <c r="H3" s="2" t="s">
        <v>5</v>
      </c>
      <c r="I3" s="3">
        <v>96</v>
      </c>
      <c r="V3" s="1">
        <f>V4+1/6</f>
        <v>2012.5000000000002</v>
      </c>
      <c r="W3" s="1">
        <f>D3*41+18</f>
        <v>-42.797850400000002</v>
      </c>
      <c r="X3">
        <v>10.3</v>
      </c>
      <c r="Y3">
        <v>2012.51</v>
      </c>
      <c r="Z3">
        <v>10.34</v>
      </c>
      <c r="AC3" s="1">
        <v>2012</v>
      </c>
      <c r="AD3" s="34">
        <v>-1.4828744</v>
      </c>
      <c r="AE3" s="1">
        <f>AD3*40+18+60</f>
        <v>18.685023999999999</v>
      </c>
      <c r="AG3" s="1">
        <v>2012</v>
      </c>
      <c r="AH3" s="34">
        <v>-1.4828744</v>
      </c>
      <c r="AJ3" s="1" cm="1">
        <f t="array" ref="AJ3">INDEX(AG$3:AG$35, ROW(AG$35)-ROW()+1)</f>
        <v>2007.1</v>
      </c>
      <c r="AK3" s="1" cm="1">
        <f t="array" ref="AK3">INDEX(AH$3:AH$35, ROW(AH$35)-ROW()+1)</f>
        <v>-2.1848087999999999</v>
      </c>
    </row>
    <row r="4" spans="2:37" ht="21" thickBot="1">
      <c r="B4" s="35" t="s">
        <v>14</v>
      </c>
      <c r="C4" s="36">
        <v>2</v>
      </c>
      <c r="D4" s="37">
        <v>-1.6936872000000001</v>
      </c>
      <c r="E4" s="37">
        <v>-5.5442565000000004</v>
      </c>
      <c r="F4" s="23" t="s">
        <v>4</v>
      </c>
      <c r="H4" s="4" t="s">
        <v>2</v>
      </c>
      <c r="I4" s="5">
        <v>93</v>
      </c>
      <c r="V4" s="1">
        <f>V5+1/6</f>
        <v>2012.3333333333335</v>
      </c>
      <c r="W4" s="1">
        <f t="shared" ref="W4:W67" si="0">D4*41+18</f>
        <v>-51.441175200000004</v>
      </c>
      <c r="X4">
        <v>20.3</v>
      </c>
      <c r="Y4">
        <v>2012.48</v>
      </c>
      <c r="Z4">
        <v>13.75</v>
      </c>
      <c r="AC4" s="1">
        <f>AC3-1/7</f>
        <v>2011.8571428571429</v>
      </c>
      <c r="AD4" s="37">
        <v>-1.6936872000000001</v>
      </c>
      <c r="AE4" s="1">
        <f t="shared" ref="AE4:AE67" si="1">AD4*40+18+60</f>
        <v>10.252511999999996</v>
      </c>
      <c r="AG4" s="1">
        <f>AG3-1/7</f>
        <v>2011.8571428571429</v>
      </c>
      <c r="AH4" s="37">
        <v>-1.6936872000000001</v>
      </c>
      <c r="AJ4" s="1" cm="1">
        <f t="array" ref="AJ4">INDEX(AG$3:AG$35, ROW(AG$35)-ROW()+1)</f>
        <v>2007.2</v>
      </c>
      <c r="AK4" s="1" cm="1">
        <f t="array" ref="AK4">INDEX(AH$3:AH$35, ROW(AH$35)-ROW()+1)</f>
        <v>-1.625956</v>
      </c>
    </row>
    <row r="5" spans="2:37">
      <c r="B5" s="35" t="s">
        <v>14</v>
      </c>
      <c r="C5" s="36">
        <v>3</v>
      </c>
      <c r="D5" s="37">
        <v>-2.4126384000000001</v>
      </c>
      <c r="E5" s="37">
        <v>-5.6604536999999997</v>
      </c>
      <c r="F5" s="23" t="s">
        <v>4</v>
      </c>
      <c r="V5" s="1">
        <f>V6+1/6</f>
        <v>2012.1666666666667</v>
      </c>
      <c r="W5" s="1">
        <f t="shared" si="0"/>
        <v>-80.918174399999998</v>
      </c>
      <c r="X5" s="1">
        <v>30</v>
      </c>
      <c r="Y5">
        <v>2012.45</v>
      </c>
      <c r="Z5">
        <v>17.11</v>
      </c>
      <c r="AC5" s="1">
        <f t="shared" ref="AC5:AC9" si="2">AC4-1/7</f>
        <v>2011.7142857142858</v>
      </c>
      <c r="AD5" s="37">
        <v>-2.4126384000000001</v>
      </c>
      <c r="AE5" s="1">
        <f t="shared" si="1"/>
        <v>-18.505536000000006</v>
      </c>
      <c r="AG5" s="1">
        <f t="shared" ref="AG5:AG9" si="3">AG4-1/7</f>
        <v>2011.7142857142858</v>
      </c>
      <c r="AH5" s="37">
        <v>-2.4126384000000001</v>
      </c>
      <c r="AJ5" s="1" cm="1">
        <f t="array" ref="AJ5">INDEX(AG$3:AG$35, ROW(AG$35)-ROW()+1)</f>
        <v>2007.4</v>
      </c>
      <c r="AK5" s="1" cm="1">
        <f t="array" ref="AK5">INDEX(AH$3:AH$35, ROW(AH$35)-ROW()+1)</f>
        <v>-0.90115040000000002</v>
      </c>
    </row>
    <row r="6" spans="2:37">
      <c r="B6" s="35" t="s">
        <v>14</v>
      </c>
      <c r="C6" s="36">
        <v>4</v>
      </c>
      <c r="D6" s="37">
        <v>-1.8537855999999999</v>
      </c>
      <c r="E6" s="37">
        <v>-5.5041885000000006</v>
      </c>
      <c r="F6" s="23" t="s">
        <v>4</v>
      </c>
      <c r="V6" s="1">
        <v>2012</v>
      </c>
      <c r="W6" s="1">
        <f t="shared" si="0"/>
        <v>-58.005209600000001</v>
      </c>
      <c r="X6" s="1">
        <v>21.68</v>
      </c>
      <c r="Y6">
        <v>2012.42</v>
      </c>
      <c r="Z6">
        <v>16.48</v>
      </c>
      <c r="AC6" s="1">
        <f t="shared" si="2"/>
        <v>2011.5714285714287</v>
      </c>
      <c r="AD6" s="37">
        <v>-1.8537855999999999</v>
      </c>
      <c r="AE6" s="1">
        <f t="shared" si="1"/>
        <v>3.8485760000000084</v>
      </c>
      <c r="AG6" s="1">
        <f t="shared" si="3"/>
        <v>2011.5714285714287</v>
      </c>
      <c r="AH6" s="37">
        <v>-1.8537855999999999</v>
      </c>
      <c r="AJ6" s="1" cm="1">
        <f t="array" ref="AJ6">INDEX(AG$3:AG$35, ROW(AG$35)-ROW()+1)</f>
        <v>2007.45</v>
      </c>
      <c r="AK6" s="1" cm="1">
        <f t="array" ref="AK6">INDEX(AH$3:AH$35, ROW(AH$35)-ROW()+1)</f>
        <v>-1.1010248</v>
      </c>
    </row>
    <row r="7" spans="2:37">
      <c r="B7" s="35" t="s">
        <v>14</v>
      </c>
      <c r="C7" s="36">
        <v>5</v>
      </c>
      <c r="D7" s="37">
        <v>-2.2237024000000001</v>
      </c>
      <c r="E7" s="37">
        <v>-5.3088569999999997</v>
      </c>
      <c r="F7" s="23" t="s">
        <v>4</v>
      </c>
      <c r="H7" s="70" t="s">
        <v>19</v>
      </c>
      <c r="I7" s="71"/>
      <c r="J7" s="71"/>
      <c r="K7" s="71"/>
      <c r="L7" s="72"/>
      <c r="V7" s="1">
        <f t="shared" ref="V7:V12" si="4">V8+1/8</f>
        <v>2011.75</v>
      </c>
      <c r="W7" s="1">
        <f t="shared" si="0"/>
        <v>-73.1717984</v>
      </c>
      <c r="X7" s="1">
        <v>17.55</v>
      </c>
      <c r="Y7">
        <v>2012.4</v>
      </c>
      <c r="Z7">
        <v>18.96</v>
      </c>
      <c r="AC7" s="1">
        <f t="shared" si="2"/>
        <v>2011.4285714285716</v>
      </c>
      <c r="AD7" s="37">
        <v>-2.2237024000000001</v>
      </c>
      <c r="AE7" s="1">
        <f t="shared" si="1"/>
        <v>-10.948096000000007</v>
      </c>
      <c r="AG7" s="1">
        <f t="shared" si="3"/>
        <v>2011.4285714285716</v>
      </c>
      <c r="AH7" s="37">
        <v>-2.2237024000000001</v>
      </c>
      <c r="AJ7" s="1" cm="1">
        <f t="array" ref="AJ7">INDEX(AG$3:AG$35, ROW(AG$35)-ROW()+1)</f>
        <v>2007.5</v>
      </c>
      <c r="AK7" s="1" cm="1">
        <f t="array" ref="AK7">INDEX(AH$3:AH$35, ROW(AH$35)-ROW()+1)</f>
        <v>-2.3102152</v>
      </c>
    </row>
    <row r="8" spans="2:37">
      <c r="B8" s="35" t="s">
        <v>14</v>
      </c>
      <c r="C8" s="36">
        <v>6</v>
      </c>
      <c r="D8" s="37">
        <v>-2.0457047999999998</v>
      </c>
      <c r="E8" s="37">
        <v>-5.1816411000000002</v>
      </c>
      <c r="F8" s="23" t="s">
        <v>4</v>
      </c>
      <c r="H8" s="46" t="s">
        <v>14</v>
      </c>
      <c r="I8" s="47" t="s">
        <v>20</v>
      </c>
      <c r="J8" s="48">
        <v>-2.2265735999999996</v>
      </c>
      <c r="K8" s="48">
        <v>-5.6667019000000005</v>
      </c>
      <c r="L8" s="49" t="s">
        <v>4</v>
      </c>
      <c r="V8" s="1">
        <f t="shared" si="4"/>
        <v>2011.625</v>
      </c>
      <c r="W8" s="1">
        <f t="shared" si="0"/>
        <v>-65.873896799999997</v>
      </c>
      <c r="X8" s="1">
        <v>7</v>
      </c>
      <c r="Y8">
        <v>2012.37</v>
      </c>
      <c r="Z8">
        <v>20.420000000000002</v>
      </c>
      <c r="AC8" s="1">
        <f t="shared" si="2"/>
        <v>2011.2857142857144</v>
      </c>
      <c r="AD8" s="37">
        <v>-2.0457047999999998</v>
      </c>
      <c r="AE8" s="1">
        <f t="shared" si="1"/>
        <v>-3.8281919999999872</v>
      </c>
      <c r="AG8" s="1">
        <f t="shared" si="3"/>
        <v>2011.2857142857144</v>
      </c>
      <c r="AH8" s="37">
        <v>-2.0457047999999998</v>
      </c>
      <c r="AJ8" s="1" cm="1">
        <f t="array" ref="AJ8">INDEX(AG$3:AG$35, ROW(AG$35)-ROW()+1)</f>
        <v>2007.6666666666665</v>
      </c>
      <c r="AK8" s="1" cm="1">
        <f t="array" ref="AK8">INDEX(AH$3:AH$35, ROW(AH$35)-ROW()+1)</f>
        <v>-1.3197927999999999</v>
      </c>
    </row>
    <row r="9" spans="2:37">
      <c r="B9" s="35" t="s">
        <v>14</v>
      </c>
      <c r="C9" s="36">
        <v>7</v>
      </c>
      <c r="D9" s="37">
        <v>-1.9501303999999999</v>
      </c>
      <c r="E9" s="37">
        <v>-5.2087210000000006</v>
      </c>
      <c r="F9" s="22" t="s">
        <v>4</v>
      </c>
      <c r="H9" s="46" t="s">
        <v>14</v>
      </c>
      <c r="I9" s="47" t="s">
        <v>21</v>
      </c>
      <c r="J9" s="48">
        <v>-1.9570911999999998</v>
      </c>
      <c r="K9" s="48">
        <v>-5.4433228000000007</v>
      </c>
      <c r="L9" s="49" t="s">
        <v>4</v>
      </c>
      <c r="T9" s="27"/>
      <c r="V9" s="1">
        <f t="shared" si="4"/>
        <v>2011.5</v>
      </c>
      <c r="W9" s="1">
        <f t="shared" si="0"/>
        <v>-61.955346399999996</v>
      </c>
      <c r="X9" s="1">
        <v>17.350000000000001</v>
      </c>
      <c r="Y9">
        <v>2012.34</v>
      </c>
      <c r="Z9">
        <v>20.309999999999999</v>
      </c>
      <c r="AC9" s="1">
        <f t="shared" si="2"/>
        <v>2011.1428571428573</v>
      </c>
      <c r="AD9" s="37">
        <v>-1.9501303999999999</v>
      </c>
      <c r="AE9" s="1">
        <f t="shared" si="1"/>
        <v>-5.2159999999901174E-3</v>
      </c>
      <c r="AG9" s="1">
        <f t="shared" si="3"/>
        <v>2011.1428571428573</v>
      </c>
      <c r="AH9" s="37">
        <v>-1.9501303999999999</v>
      </c>
      <c r="AJ9" s="1" cm="1">
        <f t="array" ref="AJ9">INDEX(AG$3:AG$35, ROW(AG$35)-ROW()+1)</f>
        <v>2007.8333333333333</v>
      </c>
      <c r="AK9" s="1" cm="1">
        <f t="array" ref="AK9">INDEX(AH$3:AH$35, ROW(AH$35)-ROW()+1)</f>
        <v>-1.6539112</v>
      </c>
    </row>
    <row r="10" spans="2:37">
      <c r="B10" s="35" t="s">
        <v>14</v>
      </c>
      <c r="C10" s="36">
        <v>8</v>
      </c>
      <c r="D10" s="37">
        <v>-1.5186728</v>
      </c>
      <c r="E10" s="37">
        <v>-5.3208774000000005</v>
      </c>
      <c r="F10" s="23" t="s">
        <v>4</v>
      </c>
      <c r="H10" s="46" t="s">
        <v>14</v>
      </c>
      <c r="I10" s="47" t="s">
        <v>22</v>
      </c>
      <c r="J10" s="48">
        <v>-2.4592631999999996</v>
      </c>
      <c r="K10" s="48">
        <v>-5.3401477000000002</v>
      </c>
      <c r="L10" s="49" t="s">
        <v>4</v>
      </c>
      <c r="T10" s="27"/>
      <c r="V10" s="1">
        <f t="shared" si="4"/>
        <v>2011.375</v>
      </c>
      <c r="W10" s="1">
        <f t="shared" si="0"/>
        <v>-44.265584799999999</v>
      </c>
      <c r="X10" s="1">
        <v>18.3</v>
      </c>
      <c r="Y10">
        <v>2012.32</v>
      </c>
      <c r="Z10">
        <v>23.24</v>
      </c>
      <c r="AC10" s="1">
        <v>2011</v>
      </c>
      <c r="AD10" s="37">
        <v>-1.5186728</v>
      </c>
      <c r="AE10" s="1">
        <f t="shared" si="1"/>
        <v>17.253087999999998</v>
      </c>
      <c r="AG10" s="1">
        <v>2011</v>
      </c>
      <c r="AH10" s="37">
        <v>-1.5186728</v>
      </c>
      <c r="AJ10" s="1" cm="1">
        <f t="array" ref="AJ10">INDEX(AG$3:AG$35, ROW(AG$35)-ROW()+1)</f>
        <v>2008</v>
      </c>
      <c r="AK10" s="1" cm="1">
        <f t="array" ref="AK10">INDEX(AH$3:AH$35, ROW(AH$35)-ROW()+1)</f>
        <v>-2.5379328000000001</v>
      </c>
    </row>
    <row r="11" spans="2:37" ht="21" thickBot="1">
      <c r="B11" s="35" t="s">
        <v>14</v>
      </c>
      <c r="C11" s="36">
        <v>9</v>
      </c>
      <c r="D11" s="37">
        <v>-1.6499336</v>
      </c>
      <c r="E11" s="37">
        <v>-5.4841544999999998</v>
      </c>
      <c r="F11" s="23" t="s">
        <v>4</v>
      </c>
      <c r="H11" s="50" t="s">
        <v>14</v>
      </c>
      <c r="I11" s="51" t="s">
        <v>23</v>
      </c>
      <c r="J11" s="52">
        <v>-1.5692752000000001</v>
      </c>
      <c r="K11" s="52">
        <v>-4.9384660000000009</v>
      </c>
      <c r="L11" s="53" t="s">
        <v>4</v>
      </c>
      <c r="T11" s="27"/>
      <c r="V11" s="1">
        <f t="shared" si="4"/>
        <v>2011.25</v>
      </c>
      <c r="W11" s="1">
        <f t="shared" si="0"/>
        <v>-49.647277599999995</v>
      </c>
      <c r="X11" s="1">
        <v>29.5</v>
      </c>
      <c r="Y11">
        <v>2012.29</v>
      </c>
      <c r="Z11">
        <v>18.170000000000002</v>
      </c>
      <c r="AC11" s="1">
        <f>AC10-1/4</f>
        <v>2010.75</v>
      </c>
      <c r="AD11" s="37">
        <v>-1.6499336</v>
      </c>
      <c r="AE11" s="1">
        <f t="shared" si="1"/>
        <v>12.002656000000002</v>
      </c>
      <c r="AG11" s="1">
        <f>AG10-1/4</f>
        <v>2010.75</v>
      </c>
      <c r="AH11" s="37">
        <v>-1.6499336</v>
      </c>
      <c r="AJ11" s="1" cm="1">
        <f t="array" ref="AJ11">INDEX(AG$3:AG$35, ROW(AG$35)-ROW()+1)</f>
        <v>2008.1999999999998</v>
      </c>
      <c r="AK11" s="1" cm="1">
        <f t="array" ref="AK11">INDEX(AH$3:AH$35, ROW(AH$35)-ROW()+1)</f>
        <v>-2.7626672000000001</v>
      </c>
    </row>
    <row r="12" spans="2:37">
      <c r="B12" s="35" t="s">
        <v>14</v>
      </c>
      <c r="C12" s="36">
        <v>10</v>
      </c>
      <c r="D12" s="37">
        <v>-1.914444</v>
      </c>
      <c r="E12" s="37">
        <v>-5.4781442999999994</v>
      </c>
      <c r="F12" s="23" t="s">
        <v>4</v>
      </c>
      <c r="T12" s="27"/>
      <c r="V12" s="1">
        <f t="shared" si="4"/>
        <v>2011.125</v>
      </c>
      <c r="W12" s="1">
        <f t="shared" si="0"/>
        <v>-60.492204000000001</v>
      </c>
      <c r="X12" s="1">
        <v>28</v>
      </c>
      <c r="Y12">
        <v>2012.26</v>
      </c>
      <c r="Z12">
        <v>22.9</v>
      </c>
      <c r="AC12" s="1">
        <f t="shared" ref="AC12:AC13" si="5">AC11-1/4</f>
        <v>2010.5</v>
      </c>
      <c r="AD12" s="37">
        <v>-1.914444</v>
      </c>
      <c r="AE12" s="1">
        <f t="shared" si="1"/>
        <v>1.4222400000000022</v>
      </c>
      <c r="AG12" s="1">
        <f t="shared" ref="AG12:AG13" si="6">AG11-1/4</f>
        <v>2010.5</v>
      </c>
      <c r="AH12" s="37">
        <v>-1.914444</v>
      </c>
      <c r="AJ12" s="1" cm="1">
        <f t="array" ref="AJ12">INDEX(AG$3:AG$35, ROW(AG$35)-ROW()+1)</f>
        <v>2008.3999999999999</v>
      </c>
      <c r="AK12" s="1" cm="1">
        <f t="array" ref="AK12">INDEX(AH$3:AH$35, ROW(AH$35)-ROW()+1)</f>
        <v>-2.7089696000000001</v>
      </c>
    </row>
    <row r="13" spans="2:37">
      <c r="B13" s="35" t="s">
        <v>14</v>
      </c>
      <c r="C13" s="36">
        <v>11</v>
      </c>
      <c r="D13" s="37">
        <v>-2.5687592000000001</v>
      </c>
      <c r="E13" s="37">
        <v>-5.6093669999999998</v>
      </c>
      <c r="F13" s="23" t="s">
        <v>4</v>
      </c>
      <c r="T13" s="27"/>
      <c r="V13" s="1">
        <v>2011</v>
      </c>
      <c r="W13" s="1">
        <f t="shared" si="0"/>
        <v>-87.319127200000011</v>
      </c>
      <c r="X13" s="1">
        <v>22.5</v>
      </c>
      <c r="Y13">
        <v>2012.23</v>
      </c>
      <c r="Z13">
        <v>36.54</v>
      </c>
      <c r="AC13" s="1">
        <f t="shared" si="5"/>
        <v>2010.25</v>
      </c>
      <c r="AD13" s="37">
        <v>-2.5687592000000001</v>
      </c>
      <c r="AE13" s="1">
        <f t="shared" si="1"/>
        <v>-24.750368000000009</v>
      </c>
      <c r="AG13" s="1">
        <f t="shared" si="6"/>
        <v>2010.25</v>
      </c>
      <c r="AH13" s="37">
        <v>-2.5687592000000001</v>
      </c>
      <c r="AJ13" s="1" cm="1">
        <f t="array" ref="AJ13">INDEX(AG$3:AG$35, ROW(AG$35)-ROW()+1)</f>
        <v>2008.6</v>
      </c>
      <c r="AK13" s="1" cm="1">
        <f t="array" ref="AK13">INDEX(AH$3:AH$35, ROW(AH$35)-ROW()+1)</f>
        <v>-1.7652840000000001</v>
      </c>
    </row>
    <row r="14" spans="2:37">
      <c r="B14" s="35" t="s">
        <v>14</v>
      </c>
      <c r="C14" s="36">
        <v>12</v>
      </c>
      <c r="D14" s="37">
        <v>-2.3847952000000001</v>
      </c>
      <c r="E14" s="37">
        <v>-5.4400797000000001</v>
      </c>
      <c r="F14" s="23" t="s">
        <v>4</v>
      </c>
      <c r="T14" s="27"/>
      <c r="V14" s="1">
        <f>V15+1/6</f>
        <v>2010.8333333333337</v>
      </c>
      <c r="W14" s="1">
        <f t="shared" si="0"/>
        <v>-79.776603200000011</v>
      </c>
      <c r="X14" s="1">
        <v>20.5</v>
      </c>
      <c r="Y14">
        <v>2012.21</v>
      </c>
      <c r="Z14">
        <v>35.729999999999997</v>
      </c>
      <c r="AC14" s="1">
        <v>2010</v>
      </c>
      <c r="AD14" s="37">
        <v>-2.3847952000000001</v>
      </c>
      <c r="AE14" s="1">
        <f t="shared" si="1"/>
        <v>-17.391807999999997</v>
      </c>
      <c r="AG14" s="1">
        <v>2010</v>
      </c>
      <c r="AH14" s="37">
        <v>-2.3847952000000001</v>
      </c>
      <c r="AJ14" s="1" cm="1">
        <f t="array" ref="AJ14">INDEX(AG$3:AG$35, ROW(AG$35)-ROW()+1)</f>
        <v>2008.8</v>
      </c>
      <c r="AK14" s="1" cm="1">
        <f t="array" ref="AK14">INDEX(AH$3:AH$35, ROW(AH$35)-ROW()+1)</f>
        <v>-1.4948072000000001</v>
      </c>
    </row>
    <row r="15" spans="2:37">
      <c r="B15" s="35" t="s">
        <v>14</v>
      </c>
      <c r="C15" s="36">
        <v>13</v>
      </c>
      <c r="D15" s="37">
        <v>-2.9466312000000001</v>
      </c>
      <c r="E15" s="37">
        <v>-5.4330677999999999</v>
      </c>
      <c r="F15" s="23" t="s">
        <v>4</v>
      </c>
      <c r="T15" s="27"/>
      <c r="V15" s="1">
        <f>V16+1/6</f>
        <v>2010.666666666667</v>
      </c>
      <c r="W15" s="1">
        <f t="shared" si="0"/>
        <v>-102.81187920000001</v>
      </c>
      <c r="X15" s="1">
        <v>12.2</v>
      </c>
      <c r="Y15">
        <v>2012.18</v>
      </c>
      <c r="Z15">
        <v>30.62</v>
      </c>
      <c r="AC15" s="1">
        <f>AC14-1/9</f>
        <v>2009.8888888888889</v>
      </c>
      <c r="AD15" s="37">
        <v>-2.9466312000000001</v>
      </c>
      <c r="AE15" s="1">
        <f t="shared" si="1"/>
        <v>-39.865248000000008</v>
      </c>
      <c r="AG15" s="1">
        <f>AG14-1/9</f>
        <v>2009.8888888888889</v>
      </c>
      <c r="AH15" s="37">
        <v>-2.9466312000000001</v>
      </c>
      <c r="AJ15" s="1" cm="1">
        <f t="array" ref="AJ15">INDEX(AG$3:AG$35, ROW(AG$35)-ROW()+1)</f>
        <v>2009</v>
      </c>
      <c r="AK15" s="1" cm="1">
        <f t="array" ref="AK15">INDEX(AH$3:AH$35, ROW(AH$35)-ROW()+1)</f>
        <v>-2.4553976</v>
      </c>
    </row>
    <row r="16" spans="2:37">
      <c r="B16" s="35" t="s">
        <v>14</v>
      </c>
      <c r="C16" s="36">
        <v>14</v>
      </c>
      <c r="D16" s="37">
        <v>-3.2141248</v>
      </c>
      <c r="E16" s="37">
        <v>-5.3980083000000008</v>
      </c>
      <c r="F16" s="23" t="s">
        <v>4</v>
      </c>
      <c r="T16" s="27"/>
      <c r="V16" s="1">
        <f>V17+1/6</f>
        <v>2010.5000000000002</v>
      </c>
      <c r="W16" s="1">
        <f t="shared" si="0"/>
        <v>-113.7791168</v>
      </c>
      <c r="X16" s="1">
        <v>17.5</v>
      </c>
      <c r="Y16">
        <v>2012.15</v>
      </c>
      <c r="Z16">
        <v>28.79</v>
      </c>
      <c r="AC16" s="1">
        <f t="shared" ref="AC16:AC22" si="7">AC15-1/9</f>
        <v>2009.7777777777778</v>
      </c>
      <c r="AD16" s="37">
        <v>-3.2141248</v>
      </c>
      <c r="AE16" s="1">
        <f t="shared" si="1"/>
        <v>-50.56499199999999</v>
      </c>
      <c r="AG16" s="1">
        <f t="shared" ref="AG16:AG22" si="8">AG15-1/9</f>
        <v>2009.7777777777778</v>
      </c>
      <c r="AH16" s="37">
        <v>-3.2141248</v>
      </c>
      <c r="AJ16" s="1" cm="1">
        <f t="array" ref="AJ16">INDEX(AG$3:AG$35, ROW(AG$35)-ROW()+1)</f>
        <v>2009.1111111111113</v>
      </c>
      <c r="AK16" s="1" cm="1">
        <f t="array" ref="AK16">INDEX(AH$3:AH$35, ROW(AH$35)-ROW()+1)</f>
        <v>-2.9317151999999997</v>
      </c>
    </row>
    <row r="17" spans="1:37">
      <c r="B17" s="35" t="s">
        <v>14</v>
      </c>
      <c r="C17" s="36">
        <v>15</v>
      </c>
      <c r="D17" s="37">
        <v>-2.2187303999999997</v>
      </c>
      <c r="E17" s="37">
        <v>-5.2207074000000002</v>
      </c>
      <c r="F17" s="23" t="s">
        <v>4</v>
      </c>
      <c r="T17" s="27"/>
      <c r="V17" s="1">
        <f>V18+1/6</f>
        <v>2010.3333333333335</v>
      </c>
      <c r="W17" s="1">
        <f t="shared" si="0"/>
        <v>-72.967946399999988</v>
      </c>
      <c r="X17" s="1">
        <v>7.87</v>
      </c>
      <c r="Y17">
        <v>2012.13</v>
      </c>
      <c r="Z17">
        <v>30.98</v>
      </c>
      <c r="AC17" s="1">
        <f t="shared" si="7"/>
        <v>2009.6666666666667</v>
      </c>
      <c r="AD17" s="37">
        <v>-2.2187303999999997</v>
      </c>
      <c r="AE17" s="1">
        <f t="shared" si="1"/>
        <v>-10.74921599999999</v>
      </c>
      <c r="AG17" s="1">
        <f t="shared" si="8"/>
        <v>2009.6666666666667</v>
      </c>
      <c r="AH17" s="37">
        <v>-2.2187303999999997</v>
      </c>
      <c r="AJ17" s="1" cm="1">
        <f t="array" ref="AJ17">INDEX(AG$3:AG$35, ROW(AG$35)-ROW()+1)</f>
        <v>2009.2222222222224</v>
      </c>
      <c r="AK17" s="1" cm="1">
        <f t="array" ref="AK17">INDEX(AH$3:AH$35, ROW(AH$35)-ROW()+1)</f>
        <v>-2.6393616</v>
      </c>
    </row>
    <row r="18" spans="1:37">
      <c r="B18" s="35" t="s">
        <v>14</v>
      </c>
      <c r="C18" s="36">
        <v>16</v>
      </c>
      <c r="D18" s="37">
        <v>-1.9621751999999999</v>
      </c>
      <c r="E18" s="37">
        <v>-5.6233908000000001</v>
      </c>
      <c r="F18" s="23" t="s">
        <v>4</v>
      </c>
      <c r="T18" s="27"/>
      <c r="V18" s="1">
        <f>V19+1/6</f>
        <v>2010.1666666666667</v>
      </c>
      <c r="W18" s="1">
        <f t="shared" si="0"/>
        <v>-62.449183199999993</v>
      </c>
      <c r="X18" s="1">
        <v>-6.55</v>
      </c>
      <c r="Y18">
        <v>2012.1</v>
      </c>
      <c r="Z18">
        <v>30.31</v>
      </c>
      <c r="AC18" s="1">
        <f t="shared" si="7"/>
        <v>2009.5555555555557</v>
      </c>
      <c r="AD18" s="37">
        <v>-1.9621751999999999</v>
      </c>
      <c r="AE18" s="1">
        <f t="shared" si="1"/>
        <v>-0.48700800000000299</v>
      </c>
      <c r="AG18" s="1">
        <f t="shared" si="8"/>
        <v>2009.5555555555557</v>
      </c>
      <c r="AH18" s="37">
        <v>-1.9621751999999999</v>
      </c>
      <c r="AJ18" s="1" cm="1">
        <f t="array" ref="AJ18">INDEX(AG$3:AG$35, ROW(AG$35)-ROW()+1)</f>
        <v>2009.3333333333335</v>
      </c>
      <c r="AK18" s="1" cm="1">
        <f t="array" ref="AK18">INDEX(AH$3:AH$35, ROW(AH$35)-ROW()+1)</f>
        <v>-2.5588151999999997</v>
      </c>
    </row>
    <row r="19" spans="1:37">
      <c r="B19" s="35" t="s">
        <v>14</v>
      </c>
      <c r="C19" s="36">
        <v>17</v>
      </c>
      <c r="D19" s="37">
        <v>-2.1063631999999997</v>
      </c>
      <c r="E19" s="37">
        <v>-5.7035268000000006</v>
      </c>
      <c r="F19" s="22" t="s">
        <v>4</v>
      </c>
      <c r="T19" s="27"/>
      <c r="V19" s="1">
        <v>2010</v>
      </c>
      <c r="W19" s="1">
        <f t="shared" si="0"/>
        <v>-68.360891199999983</v>
      </c>
      <c r="X19" s="1">
        <v>-0.34</v>
      </c>
      <c r="Y19">
        <v>2012.07</v>
      </c>
      <c r="Z19">
        <v>32.590000000000003</v>
      </c>
      <c r="AC19" s="1">
        <f t="shared" si="7"/>
        <v>2009.4444444444446</v>
      </c>
      <c r="AD19" s="37">
        <v>-2.1063631999999997</v>
      </c>
      <c r="AE19" s="1">
        <f t="shared" si="1"/>
        <v>-6.2545279999999934</v>
      </c>
      <c r="AG19" s="1">
        <f t="shared" si="8"/>
        <v>2009.4444444444446</v>
      </c>
      <c r="AH19" s="37">
        <v>-2.1063631999999997</v>
      </c>
      <c r="AJ19" s="1" cm="1">
        <f t="array" ref="AJ19">INDEX(AG$3:AG$35, ROW(AG$35)-ROW()+1)</f>
        <v>2009.4444444444446</v>
      </c>
      <c r="AK19" s="1" cm="1">
        <f t="array" ref="AK19">INDEX(AH$3:AH$35, ROW(AH$35)-ROW()+1)</f>
        <v>-2.1063631999999997</v>
      </c>
    </row>
    <row r="20" spans="1:37">
      <c r="B20" s="35" t="s">
        <v>14</v>
      </c>
      <c r="C20" s="36">
        <v>18</v>
      </c>
      <c r="D20" s="37">
        <v>-2.5588151999999997</v>
      </c>
      <c r="E20" s="37">
        <v>-5.6163789000000008</v>
      </c>
      <c r="F20" s="23" t="s">
        <v>4</v>
      </c>
      <c r="V20" s="1">
        <f t="shared" ref="V20:V27" si="9">V21+1/9</f>
        <v>2009.8888888888887</v>
      </c>
      <c r="W20" s="1">
        <f t="shared" si="0"/>
        <v>-86.911423199999987</v>
      </c>
      <c r="X20" s="1">
        <v>4.75</v>
      </c>
      <c r="Y20">
        <v>2012.04</v>
      </c>
      <c r="Z20">
        <v>30.11</v>
      </c>
      <c r="AC20" s="1">
        <f t="shared" si="7"/>
        <v>2009.3333333333335</v>
      </c>
      <c r="AD20" s="37">
        <v>-2.5588151999999997</v>
      </c>
      <c r="AE20" s="1">
        <f t="shared" si="1"/>
        <v>-24.352607999999989</v>
      </c>
      <c r="AG20" s="1">
        <f t="shared" si="8"/>
        <v>2009.3333333333335</v>
      </c>
      <c r="AH20" s="37">
        <v>-2.5588151999999997</v>
      </c>
      <c r="AJ20" s="1" cm="1">
        <f t="array" ref="AJ20">INDEX(AG$3:AG$35, ROW(AG$35)-ROW()+1)</f>
        <v>2009.5555555555557</v>
      </c>
      <c r="AK20" s="1" cm="1">
        <f t="array" ref="AK20">INDEX(AH$3:AH$35, ROW(AH$35)-ROW()+1)</f>
        <v>-1.9621751999999999</v>
      </c>
    </row>
    <row r="21" spans="1:37">
      <c r="B21" s="35" t="s">
        <v>14</v>
      </c>
      <c r="C21" s="36">
        <v>19</v>
      </c>
      <c r="D21" s="37">
        <v>-2.6393616</v>
      </c>
      <c r="E21" s="37">
        <v>-5.5132037999999994</v>
      </c>
      <c r="F21" s="23" t="s">
        <v>4</v>
      </c>
      <c r="V21" s="1">
        <f t="shared" si="9"/>
        <v>2009.7777777777776</v>
      </c>
      <c r="W21" s="1">
        <f t="shared" si="0"/>
        <v>-90.213825599999993</v>
      </c>
      <c r="X21" s="1">
        <v>-1.96</v>
      </c>
      <c r="Y21">
        <v>2012.02</v>
      </c>
      <c r="Z21">
        <v>30.91</v>
      </c>
      <c r="AC21" s="1">
        <f t="shared" si="7"/>
        <v>2009.2222222222224</v>
      </c>
      <c r="AD21" s="37">
        <v>-2.6393616</v>
      </c>
      <c r="AE21" s="1">
        <f t="shared" si="1"/>
        <v>-27.574464000000006</v>
      </c>
      <c r="AG21" s="1">
        <f t="shared" si="8"/>
        <v>2009.2222222222224</v>
      </c>
      <c r="AH21" s="37">
        <v>-2.6393616</v>
      </c>
      <c r="AJ21" s="1" cm="1">
        <f t="array" ref="AJ21">INDEX(AG$3:AG$35, ROW(AG$35)-ROW()+1)</f>
        <v>2009.6666666666667</v>
      </c>
      <c r="AK21" s="1" cm="1">
        <f t="array" ref="AK21">INDEX(AH$3:AH$35, ROW(AH$35)-ROW()+1)</f>
        <v>-2.2187303999999997</v>
      </c>
    </row>
    <row r="22" spans="1:37">
      <c r="B22" s="35" t="s">
        <v>14</v>
      </c>
      <c r="C22" s="36">
        <v>20</v>
      </c>
      <c r="D22" s="37">
        <v>-2.9317151999999997</v>
      </c>
      <c r="E22" s="37">
        <v>-5.4130338</v>
      </c>
      <c r="F22" s="23" t="s">
        <v>4</v>
      </c>
      <c r="V22" s="1">
        <f t="shared" si="9"/>
        <v>2009.6666666666665</v>
      </c>
      <c r="W22" s="1">
        <f t="shared" si="0"/>
        <v>-102.20032319999999</v>
      </c>
      <c r="X22" s="1">
        <v>-2.58</v>
      </c>
      <c r="Y22">
        <v>2011.99</v>
      </c>
      <c r="Z22">
        <v>21.68</v>
      </c>
      <c r="AC22" s="1">
        <f t="shared" si="7"/>
        <v>2009.1111111111113</v>
      </c>
      <c r="AD22" s="37">
        <v>-2.9317151999999997</v>
      </c>
      <c r="AE22" s="1">
        <f t="shared" si="1"/>
        <v>-39.268607999999986</v>
      </c>
      <c r="AG22" s="1">
        <f t="shared" si="8"/>
        <v>2009.1111111111113</v>
      </c>
      <c r="AH22" s="37">
        <v>-2.9317151999999997</v>
      </c>
      <c r="AJ22" s="1" cm="1">
        <f t="array" ref="AJ22">INDEX(AG$3:AG$35, ROW(AG$35)-ROW()+1)</f>
        <v>2009.7777777777778</v>
      </c>
      <c r="AK22" s="1" cm="1">
        <f t="array" ref="AK22">INDEX(AH$3:AH$35, ROW(AH$35)-ROW()+1)</f>
        <v>-3.2141248</v>
      </c>
    </row>
    <row r="23" spans="1:37">
      <c r="B23" s="35" t="s">
        <v>14</v>
      </c>
      <c r="C23" s="36">
        <v>21</v>
      </c>
      <c r="D23" s="37">
        <v>-2.4553976</v>
      </c>
      <c r="E23" s="37">
        <v>-5.3529317999999995</v>
      </c>
      <c r="F23" s="23" t="s">
        <v>4</v>
      </c>
      <c r="V23" s="1">
        <f t="shared" si="9"/>
        <v>2009.5555555555554</v>
      </c>
      <c r="W23" s="1">
        <f t="shared" si="0"/>
        <v>-82.671301599999993</v>
      </c>
      <c r="X23" s="1">
        <v>1.9</v>
      </c>
      <c r="Y23">
        <v>2011.96</v>
      </c>
      <c r="Z23">
        <v>23.9</v>
      </c>
      <c r="AC23" s="1">
        <v>2009</v>
      </c>
      <c r="AD23" s="37">
        <v>-2.4553976</v>
      </c>
      <c r="AE23" s="1">
        <f t="shared" si="1"/>
        <v>-20.215903999999995</v>
      </c>
      <c r="AG23" s="1">
        <v>2009</v>
      </c>
      <c r="AH23" s="37">
        <v>-2.4553976</v>
      </c>
      <c r="AJ23" s="1" cm="1">
        <f t="array" ref="AJ23">INDEX(AG$3:AG$35, ROW(AG$35)-ROW()+1)</f>
        <v>2009.8888888888889</v>
      </c>
      <c r="AK23" s="1" cm="1">
        <f t="array" ref="AK23">INDEX(AH$3:AH$35, ROW(AH$35)-ROW()+1)</f>
        <v>-2.9466312000000001</v>
      </c>
    </row>
    <row r="24" spans="1:37">
      <c r="B24" s="35" t="s">
        <v>14</v>
      </c>
      <c r="C24" s="36">
        <v>22</v>
      </c>
      <c r="D24" s="37">
        <v>-1.4948072000000001</v>
      </c>
      <c r="E24" s="37">
        <v>-5.4170406</v>
      </c>
      <c r="F24" s="23" t="s">
        <v>4</v>
      </c>
      <c r="V24" s="1">
        <f t="shared" si="9"/>
        <v>2009.4444444444443</v>
      </c>
      <c r="W24" s="1">
        <f t="shared" si="0"/>
        <v>-43.287095200000003</v>
      </c>
      <c r="X24" s="1">
        <v>14.54</v>
      </c>
      <c r="Y24">
        <v>2011.94</v>
      </c>
      <c r="Z24">
        <v>20.12</v>
      </c>
      <c r="AC24" s="1">
        <f>AC23-1/5</f>
        <v>2008.8</v>
      </c>
      <c r="AD24" s="37">
        <v>-1.4948072000000001</v>
      </c>
      <c r="AE24" s="1">
        <f t="shared" si="1"/>
        <v>18.207711999999994</v>
      </c>
      <c r="AG24" s="1">
        <f>AG23-1/5</f>
        <v>2008.8</v>
      </c>
      <c r="AH24" s="37">
        <v>-1.4948072000000001</v>
      </c>
      <c r="AJ24" s="1" cm="1">
        <f t="array" ref="AJ24">INDEX(AG$3:AG$35, ROW(AG$35)-ROW()+1)</f>
        <v>2010</v>
      </c>
      <c r="AK24" s="1" cm="1">
        <f t="array" ref="AK24">INDEX(AH$3:AH$35, ROW(AH$35)-ROW()+1)</f>
        <v>-2.3847952000000001</v>
      </c>
    </row>
    <row r="25" spans="1:37">
      <c r="B25" s="35" t="s">
        <v>14</v>
      </c>
      <c r="C25" s="36">
        <v>23</v>
      </c>
      <c r="D25" s="37">
        <v>-1.7652840000000001</v>
      </c>
      <c r="E25" s="37">
        <v>-5.4460899000000005</v>
      </c>
      <c r="F25" s="23" t="s">
        <v>4</v>
      </c>
      <c r="V25" s="1">
        <f t="shared" si="9"/>
        <v>2009.3333333333333</v>
      </c>
      <c r="W25" s="1">
        <f t="shared" si="0"/>
        <v>-54.376643999999999</v>
      </c>
      <c r="X25" s="1">
        <v>25.33</v>
      </c>
      <c r="Y25">
        <v>2011.91</v>
      </c>
      <c r="Z25">
        <v>24.06</v>
      </c>
      <c r="AC25" s="1">
        <f t="shared" ref="AC25:AC27" si="10">AC24-1/5</f>
        <v>2008.6</v>
      </c>
      <c r="AD25" s="37">
        <v>-1.7652840000000001</v>
      </c>
      <c r="AE25" s="1">
        <f t="shared" si="1"/>
        <v>7.3886399999999952</v>
      </c>
      <c r="AG25" s="1">
        <f t="shared" ref="AG25:AG27" si="11">AG24-1/5</f>
        <v>2008.6</v>
      </c>
      <c r="AH25" s="37">
        <v>-1.7652840000000001</v>
      </c>
      <c r="AJ25" s="1" cm="1">
        <f t="array" ref="AJ25">INDEX(AG$3:AG$35, ROW(AG$35)-ROW()+1)</f>
        <v>2010.25</v>
      </c>
      <c r="AK25" s="1" cm="1">
        <f t="array" ref="AK25">INDEX(AH$3:AH$35, ROW(AH$35)-ROW()+1)</f>
        <v>-2.5687592000000001</v>
      </c>
    </row>
    <row r="26" spans="1:37">
      <c r="B26" s="35" t="s">
        <v>14</v>
      </c>
      <c r="C26" s="36">
        <v>24</v>
      </c>
      <c r="D26" s="37">
        <v>-2.7089696000000001</v>
      </c>
      <c r="E26" s="37">
        <v>-5.2758008999999992</v>
      </c>
      <c r="F26" s="23" t="s">
        <v>4</v>
      </c>
      <c r="V26" s="1">
        <f t="shared" si="9"/>
        <v>2009.2222222222222</v>
      </c>
      <c r="W26" s="1">
        <f t="shared" si="0"/>
        <v>-93.067753600000003</v>
      </c>
      <c r="X26" s="1">
        <v>28.72</v>
      </c>
      <c r="Y26">
        <v>2011.88</v>
      </c>
      <c r="Z26">
        <v>18.739999999999998</v>
      </c>
      <c r="AC26" s="1">
        <f t="shared" si="10"/>
        <v>2008.3999999999999</v>
      </c>
      <c r="AD26" s="37">
        <v>-2.7089696000000001</v>
      </c>
      <c r="AE26" s="1">
        <f t="shared" si="1"/>
        <v>-30.358784</v>
      </c>
      <c r="AG26" s="1">
        <f t="shared" si="11"/>
        <v>2008.3999999999999</v>
      </c>
      <c r="AH26" s="37">
        <v>-2.7089696000000001</v>
      </c>
      <c r="AJ26" s="1" cm="1">
        <f t="array" ref="AJ26">INDEX(AG$3:AG$35, ROW(AG$35)-ROW()+1)</f>
        <v>2010.5</v>
      </c>
      <c r="AK26" s="1" cm="1">
        <f t="array" ref="AK26">INDEX(AH$3:AH$35, ROW(AH$35)-ROW()+1)</f>
        <v>-1.914444</v>
      </c>
    </row>
    <row r="27" spans="1:37">
      <c r="B27" s="35" t="s">
        <v>14</v>
      </c>
      <c r="C27" s="36">
        <v>25</v>
      </c>
      <c r="D27" s="37">
        <v>-2.7626672000000001</v>
      </c>
      <c r="E27" s="37">
        <v>-5.4430848000000003</v>
      </c>
      <c r="F27" s="23" t="s">
        <v>4</v>
      </c>
      <c r="V27" s="1">
        <f t="shared" si="9"/>
        <v>2009.1111111111111</v>
      </c>
      <c r="W27" s="1">
        <f t="shared" si="0"/>
        <v>-95.269355200000007</v>
      </c>
      <c r="X27" s="1">
        <v>30.84</v>
      </c>
      <c r="Y27">
        <v>2011.85</v>
      </c>
      <c r="Z27">
        <v>20.54</v>
      </c>
      <c r="AC27" s="1">
        <f t="shared" si="10"/>
        <v>2008.1999999999998</v>
      </c>
      <c r="AD27" s="37">
        <v>-2.7626672000000001</v>
      </c>
      <c r="AE27" s="1">
        <f t="shared" si="1"/>
        <v>-32.506687999999997</v>
      </c>
      <c r="AG27" s="1">
        <f t="shared" si="11"/>
        <v>2008.1999999999998</v>
      </c>
      <c r="AH27" s="37">
        <v>-2.7626672000000001</v>
      </c>
      <c r="AJ27" s="1" cm="1">
        <f t="array" ref="AJ27">INDEX(AG$3:AG$35, ROW(AG$35)-ROW()+1)</f>
        <v>2010.75</v>
      </c>
      <c r="AK27" s="1" cm="1">
        <f t="array" ref="AK27">INDEX(AH$3:AH$35, ROW(AH$35)-ROW()+1)</f>
        <v>-1.6499336</v>
      </c>
    </row>
    <row r="28" spans="1:37">
      <c r="B28" s="35" t="s">
        <v>14</v>
      </c>
      <c r="C28" s="36">
        <v>26</v>
      </c>
      <c r="D28" s="37">
        <v>-2.5379328000000001</v>
      </c>
      <c r="E28" s="37">
        <v>-5.3128638000000006</v>
      </c>
      <c r="F28" s="23" t="s">
        <v>4</v>
      </c>
      <c r="V28" s="1">
        <v>2009</v>
      </c>
      <c r="W28" s="1">
        <f t="shared" si="0"/>
        <v>-86.055244799999997</v>
      </c>
      <c r="X28" s="1">
        <v>23.3</v>
      </c>
      <c r="Y28">
        <v>2011.83</v>
      </c>
      <c r="Z28">
        <v>19.25</v>
      </c>
      <c r="AC28" s="1">
        <v>2008</v>
      </c>
      <c r="AD28" s="37">
        <v>-2.5379328000000001</v>
      </c>
      <c r="AE28" s="1">
        <f t="shared" si="1"/>
        <v>-23.517312000000004</v>
      </c>
      <c r="AG28" s="1">
        <v>2008</v>
      </c>
      <c r="AH28" s="37">
        <v>-2.5379328000000001</v>
      </c>
      <c r="AJ28" s="1" cm="1">
        <f t="array" ref="AJ28">INDEX(AG$3:AG$35, ROW(AG$35)-ROW()+1)</f>
        <v>2011</v>
      </c>
      <c r="AK28" s="1" cm="1">
        <f t="array" ref="AK28">INDEX(AH$3:AH$35, ROW(AH$35)-ROW()+1)</f>
        <v>-1.5186728</v>
      </c>
    </row>
    <row r="29" spans="1:37">
      <c r="B29" s="35" t="s">
        <v>14</v>
      </c>
      <c r="C29" s="36">
        <v>27</v>
      </c>
      <c r="D29" s="37">
        <v>-1.6539112</v>
      </c>
      <c r="E29" s="37">
        <v>-5.3819811</v>
      </c>
      <c r="F29" s="23" t="s">
        <v>4</v>
      </c>
      <c r="V29" s="1">
        <f>V30+1/5</f>
        <v>2008.8000000000002</v>
      </c>
      <c r="W29" s="1">
        <f t="shared" si="0"/>
        <v>-49.810359200000008</v>
      </c>
      <c r="X29" s="1">
        <v>12.23</v>
      </c>
      <c r="Y29">
        <v>2011.8</v>
      </c>
      <c r="Z29">
        <v>24.26</v>
      </c>
      <c r="AC29" s="1">
        <f>AC28-0.5/3</f>
        <v>2007.8333333333333</v>
      </c>
      <c r="AD29" s="37">
        <v>-1.6539112</v>
      </c>
      <c r="AE29" s="1">
        <f t="shared" si="1"/>
        <v>11.843552000000003</v>
      </c>
      <c r="AG29" s="1">
        <f>AG28-0.5/3</f>
        <v>2007.8333333333333</v>
      </c>
      <c r="AH29" s="37">
        <v>-1.6539112</v>
      </c>
      <c r="AJ29" s="1" cm="1">
        <f t="array" ref="AJ29">INDEX(AG$3:AG$35, ROW(AG$35)-ROW()+1)</f>
        <v>2011.1428571428573</v>
      </c>
      <c r="AK29" s="1" cm="1">
        <f t="array" ref="AK29">INDEX(AH$3:AH$35, ROW(AH$35)-ROW()+1)</f>
        <v>-1.9501303999999999</v>
      </c>
    </row>
    <row r="30" spans="1:37">
      <c r="B30" s="35" t="s">
        <v>14</v>
      </c>
      <c r="C30" s="36">
        <v>28</v>
      </c>
      <c r="D30" s="37">
        <v>-1.3197927999999999</v>
      </c>
      <c r="E30" s="37">
        <v>-5.5823210999999997</v>
      </c>
      <c r="F30" s="23" t="s">
        <v>4</v>
      </c>
      <c r="V30" s="1">
        <f>V31+1/5</f>
        <v>2008.6000000000001</v>
      </c>
      <c r="W30" s="1">
        <f t="shared" si="0"/>
        <v>-36.111504799999992</v>
      </c>
      <c r="X30" s="1">
        <v>4.2</v>
      </c>
      <c r="Y30">
        <v>2011.77</v>
      </c>
      <c r="Z30">
        <v>25.27</v>
      </c>
      <c r="AC30" s="1">
        <f>AC29-0.5/3</f>
        <v>2007.6666666666665</v>
      </c>
      <c r="AD30" s="37">
        <v>-1.3197927999999999</v>
      </c>
      <c r="AE30" s="1">
        <f t="shared" si="1"/>
        <v>25.208288000000003</v>
      </c>
      <c r="AG30" s="1">
        <f>AG29-0.5/3</f>
        <v>2007.6666666666665</v>
      </c>
      <c r="AH30" s="37">
        <v>-1.3197927999999999</v>
      </c>
      <c r="AJ30" s="1" cm="1">
        <f t="array" ref="AJ30">INDEX(AG$3:AG$35, ROW(AG$35)-ROW()+1)</f>
        <v>2011.2857142857144</v>
      </c>
      <c r="AK30" s="1" cm="1">
        <f t="array" ref="AK30">INDEX(AH$3:AH$35, ROW(AH$35)-ROW()+1)</f>
        <v>-2.0457047999999998</v>
      </c>
    </row>
    <row r="31" spans="1:37">
      <c r="A31" s="1">
        <v>2007.7</v>
      </c>
      <c r="B31" s="35" t="s">
        <v>14</v>
      </c>
      <c r="C31" s="36">
        <v>29</v>
      </c>
      <c r="D31" s="37">
        <v>-2.3102152</v>
      </c>
      <c r="E31" s="37">
        <v>-5.8748175000000007</v>
      </c>
      <c r="F31" s="23" t="s">
        <v>4</v>
      </c>
      <c r="V31" s="1">
        <f>V32+1/5</f>
        <v>2008.4</v>
      </c>
      <c r="W31" s="1">
        <f t="shared" si="0"/>
        <v>-76.718823200000003</v>
      </c>
      <c r="X31" s="1">
        <v>18.84</v>
      </c>
      <c r="Y31">
        <v>2011.75</v>
      </c>
      <c r="Z31">
        <v>17.55</v>
      </c>
      <c r="AC31" s="1">
        <v>2007.5</v>
      </c>
      <c r="AD31" s="37">
        <v>-2.3102152</v>
      </c>
      <c r="AE31" s="1">
        <f t="shared" si="1"/>
        <v>-14.408608000000001</v>
      </c>
      <c r="AG31" s="1">
        <v>2007.5</v>
      </c>
      <c r="AH31" s="37">
        <v>-2.3102152</v>
      </c>
      <c r="AJ31" s="1" cm="1">
        <f t="array" ref="AJ31">INDEX(AG$3:AG$35, ROW(AG$35)-ROW()+1)</f>
        <v>2011.4285714285716</v>
      </c>
      <c r="AK31" s="1" cm="1">
        <f t="array" ref="AK31">INDEX(AH$3:AH$35, ROW(AH$35)-ROW()+1)</f>
        <v>-2.2237024000000001</v>
      </c>
    </row>
    <row r="32" spans="1:37">
      <c r="B32" s="35" t="s">
        <v>14</v>
      </c>
      <c r="C32" s="36">
        <v>30</v>
      </c>
      <c r="D32" s="37">
        <v>-1.1010248</v>
      </c>
      <c r="E32" s="37">
        <v>-5.5232208000000007</v>
      </c>
      <c r="F32" s="23" t="s">
        <v>4</v>
      </c>
      <c r="V32" s="1">
        <f>V33+1/5</f>
        <v>2008.2</v>
      </c>
      <c r="W32" s="1">
        <f t="shared" si="0"/>
        <v>-27.1420168</v>
      </c>
      <c r="X32" s="1">
        <v>30</v>
      </c>
      <c r="Y32">
        <v>2011.72</v>
      </c>
      <c r="Z32">
        <v>13.02</v>
      </c>
      <c r="AC32" s="1">
        <f t="shared" ref="AC32:AC33" si="12">AC31-0.3/6</f>
        <v>2007.45</v>
      </c>
      <c r="AD32" s="37">
        <v>-1.1010248</v>
      </c>
      <c r="AE32" s="1">
        <f t="shared" si="1"/>
        <v>33.959007999999997</v>
      </c>
      <c r="AG32" s="1">
        <f t="shared" ref="AG32:AG33" si="13">AG31-0.3/6</f>
        <v>2007.45</v>
      </c>
      <c r="AH32" s="37">
        <v>-1.1010248</v>
      </c>
      <c r="AJ32" s="1" cm="1">
        <f t="array" ref="AJ32">INDEX(AG$3:AG$35, ROW(AG$35)-ROW()+1)</f>
        <v>2011.5714285714287</v>
      </c>
      <c r="AK32" s="1" cm="1">
        <f t="array" ref="AK32">INDEX(AH$3:AH$35, ROW(AH$35)-ROW()+1)</f>
        <v>-1.8537855999999999</v>
      </c>
    </row>
    <row r="33" spans="2:37">
      <c r="B33" s="35" t="s">
        <v>14</v>
      </c>
      <c r="C33" s="36">
        <v>31</v>
      </c>
      <c r="D33" s="37">
        <v>-0.90115040000000002</v>
      </c>
      <c r="E33" s="37">
        <v>-5.0694507</v>
      </c>
      <c r="F33" s="23" t="s">
        <v>4</v>
      </c>
      <c r="V33" s="1">
        <v>2008</v>
      </c>
      <c r="W33" s="1">
        <f t="shared" si="0"/>
        <v>-18.9471664</v>
      </c>
      <c r="X33" s="1">
        <v>19.38</v>
      </c>
      <c r="Y33">
        <v>2011.69</v>
      </c>
      <c r="Z33">
        <v>13.21</v>
      </c>
      <c r="AC33" s="1">
        <f t="shared" si="12"/>
        <v>2007.4</v>
      </c>
      <c r="AD33" s="37">
        <v>-0.90115040000000002</v>
      </c>
      <c r="AE33" s="1">
        <f t="shared" si="1"/>
        <v>41.953983999999998</v>
      </c>
      <c r="AG33" s="1">
        <f t="shared" si="13"/>
        <v>2007.4</v>
      </c>
      <c r="AH33" s="37">
        <v>-0.90115040000000002</v>
      </c>
      <c r="AJ33" s="1" cm="1">
        <f t="array" ref="AJ33">INDEX(AG$3:AG$35, ROW(AG$35)-ROW()+1)</f>
        <v>2011.7142857142858</v>
      </c>
      <c r="AK33" s="1" cm="1">
        <f t="array" ref="AK33">INDEX(AH$3:AH$35, ROW(AH$35)-ROW()+1)</f>
        <v>-2.4126384000000001</v>
      </c>
    </row>
    <row r="34" spans="2:37">
      <c r="B34" s="35" t="s">
        <v>14</v>
      </c>
      <c r="C34" s="36">
        <v>32</v>
      </c>
      <c r="D34" s="37">
        <v>-1.625956</v>
      </c>
      <c r="E34" s="37">
        <v>-5.2017091000000004</v>
      </c>
      <c r="F34" s="23" t="s">
        <v>4</v>
      </c>
      <c r="V34" s="1">
        <f>V35+1/3</f>
        <v>2007.6666666666665</v>
      </c>
      <c r="W34" s="1">
        <f t="shared" si="0"/>
        <v>-48.664196000000004</v>
      </c>
      <c r="X34" s="1">
        <v>7.61</v>
      </c>
      <c r="Y34">
        <v>2011.66</v>
      </c>
      <c r="Z34">
        <v>7.49</v>
      </c>
      <c r="AC34" s="1">
        <v>2007.2</v>
      </c>
      <c r="AD34" s="37">
        <v>-1.625956</v>
      </c>
      <c r="AE34" s="1">
        <f t="shared" si="1"/>
        <v>12.961759999999998</v>
      </c>
      <c r="AG34" s="1">
        <v>2007.2</v>
      </c>
      <c r="AH34" s="37">
        <v>-1.625956</v>
      </c>
      <c r="AJ34" s="1" cm="1">
        <f t="array" ref="AJ34">INDEX(AG$3:AG$35, ROW(AG$35)-ROW()+1)</f>
        <v>2011.8571428571429</v>
      </c>
      <c r="AK34" s="1" cm="1">
        <f t="array" ref="AK34">INDEX(AH$3:AH$35, ROW(AH$35)-ROW()+1)</f>
        <v>-1.6936872000000001</v>
      </c>
    </row>
    <row r="35" spans="2:37">
      <c r="B35" s="35" t="s">
        <v>14</v>
      </c>
      <c r="C35" s="36">
        <v>33</v>
      </c>
      <c r="D35" s="37">
        <v>-2.1848087999999999</v>
      </c>
      <c r="E35" s="37">
        <v>-5.5262599000000003</v>
      </c>
      <c r="F35" s="23" t="s">
        <v>4</v>
      </c>
      <c r="V35" s="1">
        <f>V36+1/3</f>
        <v>2007.3333333333333</v>
      </c>
      <c r="W35" s="1">
        <f t="shared" si="0"/>
        <v>-71.577160800000001</v>
      </c>
      <c r="X35" s="1">
        <v>20.309999999999999</v>
      </c>
      <c r="Y35">
        <v>2011.64</v>
      </c>
      <c r="Z35">
        <v>7.1</v>
      </c>
      <c r="AC35" s="1">
        <v>2007.1</v>
      </c>
      <c r="AD35" s="37">
        <v>-2.1848087999999999</v>
      </c>
      <c r="AE35" s="1">
        <f t="shared" si="1"/>
        <v>-9.3923519999999883</v>
      </c>
      <c r="AG35" s="1">
        <v>2007.1</v>
      </c>
      <c r="AH35" s="37">
        <v>-2.1848087999999999</v>
      </c>
      <c r="AJ35" s="1" cm="1">
        <f t="array" ref="AJ35">INDEX(AG$3:AG$35, ROW(AG$35)-ROW()+1)</f>
        <v>2012</v>
      </c>
      <c r="AK35" s="1" cm="1">
        <f t="array" ref="AK35">INDEX(AH$3:AH$35, ROW(AH$35)-ROW()+1)</f>
        <v>-1.4828744</v>
      </c>
    </row>
    <row r="36" spans="2:37">
      <c r="B36" s="35" t="s">
        <v>14</v>
      </c>
      <c r="C36" s="36">
        <v>34</v>
      </c>
      <c r="D36" s="37">
        <v>-2.9982839999999995</v>
      </c>
      <c r="E36" s="37">
        <v>-5.4321001000000004</v>
      </c>
      <c r="F36" s="23" t="s">
        <v>4</v>
      </c>
      <c r="V36" s="1">
        <v>2007</v>
      </c>
      <c r="W36" s="1">
        <f t="shared" si="0"/>
        <v>-104.92964399999998</v>
      </c>
      <c r="X36" s="1">
        <v>6.91</v>
      </c>
      <c r="Y36">
        <v>2011.61</v>
      </c>
      <c r="Z36">
        <v>5.04</v>
      </c>
      <c r="AC36" s="1">
        <v>2007</v>
      </c>
      <c r="AD36" s="37">
        <v>-2.9982839999999995</v>
      </c>
      <c r="AE36" s="1">
        <f t="shared" si="1"/>
        <v>-41.931359999999984</v>
      </c>
    </row>
    <row r="37" spans="2:37">
      <c r="B37" s="35" t="s">
        <v>14</v>
      </c>
      <c r="C37" s="36">
        <v>35</v>
      </c>
      <c r="D37" s="37">
        <v>-2.65516</v>
      </c>
      <c r="E37" s="37">
        <v>-5.1916921000000009</v>
      </c>
      <c r="F37" s="23" t="s">
        <v>4</v>
      </c>
      <c r="V37" s="1">
        <f>V38+1/6</f>
        <v>2006.8333333333337</v>
      </c>
      <c r="W37" s="1">
        <f t="shared" si="0"/>
        <v>-90.861559999999997</v>
      </c>
      <c r="X37" s="1">
        <v>-2.35</v>
      </c>
      <c r="Y37">
        <v>2011.58</v>
      </c>
      <c r="Z37">
        <v>10.98</v>
      </c>
      <c r="AC37" s="1">
        <f>AC36-1/6</f>
        <v>2006.8333333333333</v>
      </c>
      <c r="AD37" s="37">
        <v>-2.65516</v>
      </c>
      <c r="AE37" s="1">
        <f t="shared" si="1"/>
        <v>-28.206400000000002</v>
      </c>
    </row>
    <row r="38" spans="2:37">
      <c r="B38" s="35" t="s">
        <v>14</v>
      </c>
      <c r="C38" s="36">
        <v>36</v>
      </c>
      <c r="D38" s="37">
        <v>-2.7526671999999999</v>
      </c>
      <c r="E38" s="37">
        <v>-5.1636445000000002</v>
      </c>
      <c r="F38" s="23" t="s">
        <v>4</v>
      </c>
      <c r="V38" s="1">
        <f>V39+1/6</f>
        <v>2006.666666666667</v>
      </c>
      <c r="W38" s="1">
        <f t="shared" si="0"/>
        <v>-94.859355199999996</v>
      </c>
      <c r="X38" s="1">
        <v>-6.66</v>
      </c>
      <c r="Y38">
        <v>2011.56</v>
      </c>
      <c r="Z38">
        <v>7.85</v>
      </c>
      <c r="AC38" s="1">
        <f t="shared" ref="AC38:AC41" si="14">AC37-1/6</f>
        <v>2006.6666666666665</v>
      </c>
      <c r="AD38" s="37">
        <v>-2.7526671999999999</v>
      </c>
      <c r="AE38" s="1">
        <f t="shared" si="1"/>
        <v>-32.106687999999991</v>
      </c>
    </row>
    <row r="39" spans="2:37">
      <c r="B39" s="35" t="s">
        <v>14</v>
      </c>
      <c r="C39" s="36">
        <v>37</v>
      </c>
      <c r="D39" s="37">
        <v>-2.9704407999999995</v>
      </c>
      <c r="E39" s="37">
        <v>-5.1766665999999999</v>
      </c>
      <c r="F39" s="23" t="s">
        <v>4</v>
      </c>
      <c r="V39" s="1">
        <f>V40+1/6</f>
        <v>2006.5000000000002</v>
      </c>
      <c r="W39" s="1">
        <f t="shared" si="0"/>
        <v>-103.78807279999998</v>
      </c>
      <c r="X39" s="1">
        <v>3</v>
      </c>
      <c r="Y39">
        <v>2011.53</v>
      </c>
      <c r="Z39">
        <v>10.48</v>
      </c>
      <c r="AC39" s="1">
        <f t="shared" si="14"/>
        <v>2006.4999999999998</v>
      </c>
      <c r="AD39" s="37">
        <v>-2.9704407999999995</v>
      </c>
      <c r="AE39" s="1">
        <f t="shared" si="1"/>
        <v>-40.817631999999975</v>
      </c>
    </row>
    <row r="40" spans="2:37">
      <c r="B40" s="35" t="s">
        <v>14</v>
      </c>
      <c r="C40" s="36">
        <v>38</v>
      </c>
      <c r="D40" s="37">
        <v>-3.0649087999999995</v>
      </c>
      <c r="E40" s="37">
        <v>-5.222744800000001</v>
      </c>
      <c r="F40" s="23" t="s">
        <v>4</v>
      </c>
      <c r="V40" s="1">
        <f>V41+1/6</f>
        <v>2006.3333333333335</v>
      </c>
      <c r="W40" s="1">
        <f t="shared" si="0"/>
        <v>-107.66126079999998</v>
      </c>
      <c r="X40" s="1">
        <v>27</v>
      </c>
      <c r="Y40">
        <v>2011.5</v>
      </c>
      <c r="Z40">
        <v>17.350000000000001</v>
      </c>
      <c r="AC40" s="1">
        <f t="shared" si="14"/>
        <v>2006.333333333333</v>
      </c>
      <c r="AD40" s="37">
        <v>-3.0649087999999995</v>
      </c>
      <c r="AE40" s="1">
        <f t="shared" si="1"/>
        <v>-44.596351999999982</v>
      </c>
    </row>
    <row r="41" spans="2:37" ht="19" customHeight="1">
      <c r="B41" s="35" t="s">
        <v>14</v>
      </c>
      <c r="C41" s="36">
        <v>39</v>
      </c>
      <c r="D41" s="37">
        <v>-2.2792767999999999</v>
      </c>
      <c r="E41" s="37">
        <v>-5.5102327000000004</v>
      </c>
      <c r="F41" s="23" t="s">
        <v>4</v>
      </c>
      <c r="V41" s="1">
        <f>V42+1/6</f>
        <v>2006.1666666666667</v>
      </c>
      <c r="W41" s="1">
        <f t="shared" si="0"/>
        <v>-75.4503488</v>
      </c>
      <c r="X41" s="1">
        <v>28</v>
      </c>
      <c r="Y41">
        <v>2011.47</v>
      </c>
      <c r="Z41">
        <v>15.11</v>
      </c>
      <c r="AC41" s="1">
        <f t="shared" si="14"/>
        <v>2006.1666666666663</v>
      </c>
      <c r="AD41" s="37">
        <v>-2.2792767999999999</v>
      </c>
      <c r="AE41" s="1">
        <f t="shared" si="1"/>
        <v>-13.171071999999995</v>
      </c>
    </row>
    <row r="42" spans="2:37">
      <c r="B42" s="35" t="s">
        <v>14</v>
      </c>
      <c r="C42" s="36">
        <v>40</v>
      </c>
      <c r="D42" s="37">
        <v>-2.3887167999999996</v>
      </c>
      <c r="E42" s="37">
        <v>-5.5743415000000009</v>
      </c>
      <c r="F42" s="23" t="s">
        <v>4</v>
      </c>
      <c r="V42" s="1">
        <v>2006</v>
      </c>
      <c r="W42" s="1">
        <f t="shared" si="0"/>
        <v>-79.937388799999979</v>
      </c>
      <c r="X42" s="1">
        <v>22.79</v>
      </c>
      <c r="Y42">
        <v>2011.45</v>
      </c>
      <c r="Z42">
        <v>18.14</v>
      </c>
      <c r="AC42" s="1">
        <v>2006</v>
      </c>
      <c r="AD42" s="37">
        <v>-2.3887167999999996</v>
      </c>
      <c r="AE42" s="1">
        <f t="shared" si="1"/>
        <v>-17.548671999999982</v>
      </c>
    </row>
    <row r="43" spans="2:37">
      <c r="B43" s="35" t="s">
        <v>14</v>
      </c>
      <c r="C43" s="36">
        <v>41</v>
      </c>
      <c r="D43" s="37">
        <v>-2.3469519999999999</v>
      </c>
      <c r="E43" s="37">
        <v>-5.5442394999999998</v>
      </c>
      <c r="F43" s="23" t="s">
        <v>4</v>
      </c>
      <c r="V43" s="1">
        <f t="shared" ref="V43:V49" si="15">V44+1/8</f>
        <v>2005.875</v>
      </c>
      <c r="W43" s="1">
        <f t="shared" si="0"/>
        <v>-78.225031999999999</v>
      </c>
      <c r="X43" s="1">
        <v>17.8</v>
      </c>
      <c r="Y43">
        <v>2011.42</v>
      </c>
      <c r="Z43">
        <v>19.93</v>
      </c>
      <c r="AC43" s="1">
        <f>AC42-1/7</f>
        <v>2005.8571428571429</v>
      </c>
      <c r="AD43" s="37">
        <v>-2.3469519999999999</v>
      </c>
      <c r="AE43" s="1">
        <f t="shared" si="1"/>
        <v>-15.878079999999997</v>
      </c>
    </row>
    <row r="44" spans="2:37">
      <c r="B44" s="35" t="s">
        <v>14</v>
      </c>
      <c r="C44" s="36">
        <v>42</v>
      </c>
      <c r="D44" s="37">
        <v>-1.9979176000000001</v>
      </c>
      <c r="E44" s="37">
        <v>-5.5692819999999994</v>
      </c>
      <c r="F44" s="23" t="s">
        <v>4</v>
      </c>
      <c r="V44" s="1">
        <f t="shared" si="15"/>
        <v>2005.75</v>
      </c>
      <c r="W44" s="1">
        <f t="shared" si="0"/>
        <v>-63.914621600000004</v>
      </c>
      <c r="X44" s="1">
        <v>8.94</v>
      </c>
      <c r="Y44">
        <v>2011.39</v>
      </c>
      <c r="Z44">
        <v>18.559999999999999</v>
      </c>
      <c r="AC44" s="1">
        <f t="shared" ref="AC44:AC48" si="16">AC43-1/7</f>
        <v>2005.7142857142858</v>
      </c>
      <c r="AD44" s="37">
        <v>-1.9979176000000001</v>
      </c>
      <c r="AE44" s="1">
        <f t="shared" si="1"/>
        <v>-1.91670400000001</v>
      </c>
    </row>
    <row r="45" spans="2:37">
      <c r="B45" s="35" t="s">
        <v>14</v>
      </c>
      <c r="C45" s="36">
        <v>43</v>
      </c>
      <c r="D45" s="37">
        <v>-2.5040671999999997</v>
      </c>
      <c r="E45" s="37">
        <v>-5.3158518999999993</v>
      </c>
      <c r="F45" s="23" t="s">
        <v>4</v>
      </c>
      <c r="V45" s="1">
        <f t="shared" si="15"/>
        <v>2005.625</v>
      </c>
      <c r="W45" s="1">
        <f t="shared" si="0"/>
        <v>-84.666755199999983</v>
      </c>
      <c r="X45" s="1">
        <v>6.07</v>
      </c>
      <c r="Y45">
        <v>2011.37</v>
      </c>
      <c r="Z45">
        <v>18.21</v>
      </c>
      <c r="AC45" s="1">
        <f t="shared" si="16"/>
        <v>2005.5714285714287</v>
      </c>
      <c r="AD45" s="37">
        <v>-2.5040671999999997</v>
      </c>
      <c r="AE45" s="1">
        <f t="shared" si="1"/>
        <v>-22.162687999999989</v>
      </c>
    </row>
    <row r="46" spans="2:37">
      <c r="B46" s="35" t="s">
        <v>14</v>
      </c>
      <c r="C46" s="36">
        <v>44</v>
      </c>
      <c r="D46" s="37">
        <v>-2.6542215999999996</v>
      </c>
      <c r="E46" s="37">
        <v>-5.1195186999999995</v>
      </c>
      <c r="F46" s="23" t="s">
        <v>4</v>
      </c>
      <c r="V46" s="1">
        <f t="shared" si="15"/>
        <v>2005.5</v>
      </c>
      <c r="W46" s="1">
        <f t="shared" si="0"/>
        <v>-90.823085599999985</v>
      </c>
      <c r="X46" s="1">
        <v>12.74</v>
      </c>
      <c r="Y46">
        <v>2011.34</v>
      </c>
      <c r="Z46">
        <v>27.47</v>
      </c>
      <c r="AC46" s="1">
        <f t="shared" si="16"/>
        <v>2005.4285714285716</v>
      </c>
      <c r="AD46" s="37">
        <v>-2.6542215999999996</v>
      </c>
      <c r="AE46" s="1">
        <f t="shared" si="1"/>
        <v>-28.168863999999985</v>
      </c>
    </row>
    <row r="47" spans="2:37">
      <c r="B47" s="35" t="s">
        <v>14</v>
      </c>
      <c r="C47" s="36">
        <v>45</v>
      </c>
      <c r="D47" s="37">
        <v>-2.7059303999999993</v>
      </c>
      <c r="E47" s="37">
        <v>-5.3128468</v>
      </c>
      <c r="F47" s="23" t="s">
        <v>4</v>
      </c>
      <c r="V47" s="1">
        <f t="shared" si="15"/>
        <v>2005.375</v>
      </c>
      <c r="W47" s="1">
        <f t="shared" si="0"/>
        <v>-92.943146399999975</v>
      </c>
      <c r="X47" s="1">
        <v>13.5</v>
      </c>
      <c r="Y47">
        <v>2011.31</v>
      </c>
      <c r="Z47">
        <v>26.63</v>
      </c>
      <c r="AC47" s="1">
        <f t="shared" si="16"/>
        <v>2005.2857142857144</v>
      </c>
      <c r="AD47" s="37">
        <v>-2.7059303999999993</v>
      </c>
      <c r="AE47" s="1">
        <f t="shared" si="1"/>
        <v>-30.237215999999975</v>
      </c>
    </row>
    <row r="48" spans="2:37">
      <c r="B48" s="35" t="s">
        <v>14</v>
      </c>
      <c r="C48" s="36">
        <v>46</v>
      </c>
      <c r="D48" s="37">
        <v>-2.2196687999999996</v>
      </c>
      <c r="E48" s="37">
        <v>-5.4921511000000001</v>
      </c>
      <c r="F48" s="23" t="s">
        <v>4</v>
      </c>
      <c r="V48" s="1">
        <f t="shared" si="15"/>
        <v>2005.25</v>
      </c>
      <c r="W48" s="1">
        <f t="shared" si="0"/>
        <v>-73.006420799999987</v>
      </c>
      <c r="X48" s="1">
        <v>7.39</v>
      </c>
      <c r="Y48">
        <v>2011.28</v>
      </c>
      <c r="Z48">
        <v>27.17</v>
      </c>
      <c r="AC48" s="1">
        <f t="shared" si="16"/>
        <v>2005.1428571428573</v>
      </c>
      <c r="AD48" s="37">
        <v>-2.2196687999999996</v>
      </c>
      <c r="AE48" s="1">
        <f t="shared" si="1"/>
        <v>-10.786751999999979</v>
      </c>
    </row>
    <row r="49" spans="2:31">
      <c r="B49" s="54" t="s">
        <v>14</v>
      </c>
      <c r="C49" s="55" t="s">
        <v>20</v>
      </c>
      <c r="D49" s="56">
        <v>-2.2265735999999996</v>
      </c>
      <c r="E49" s="56">
        <v>-5.6667019000000005</v>
      </c>
      <c r="F49" s="57" t="s">
        <v>4</v>
      </c>
      <c r="V49" s="1">
        <f t="shared" si="15"/>
        <v>2005.125</v>
      </c>
      <c r="W49" s="1">
        <f t="shared" si="0"/>
        <v>-73.289517599999982</v>
      </c>
      <c r="X49" s="1">
        <v>10</v>
      </c>
      <c r="Y49">
        <v>2011.26</v>
      </c>
      <c r="Z49">
        <v>29.58</v>
      </c>
      <c r="AC49" s="1">
        <v>2005</v>
      </c>
      <c r="AD49" s="56">
        <v>-2.2265735999999996</v>
      </c>
      <c r="AE49" s="1">
        <f t="shared" si="1"/>
        <v>-11.062943999999987</v>
      </c>
    </row>
    <row r="50" spans="2:31">
      <c r="B50" s="35" t="s">
        <v>14</v>
      </c>
      <c r="C50" s="36">
        <v>48</v>
      </c>
      <c r="D50" s="37">
        <v>-2.3290527999999995</v>
      </c>
      <c r="E50" s="37">
        <v>-5.6914894</v>
      </c>
      <c r="F50" s="23" t="s">
        <v>4</v>
      </c>
      <c r="V50" s="1">
        <v>2005</v>
      </c>
      <c r="W50" s="1">
        <f t="shared" si="0"/>
        <v>-77.491164799999979</v>
      </c>
      <c r="X50" s="1">
        <v>10.81</v>
      </c>
      <c r="Y50">
        <v>2011.23</v>
      </c>
      <c r="Z50">
        <v>29.49</v>
      </c>
      <c r="AC50" s="1">
        <f>AC49-1/7</f>
        <v>2004.8571428571429</v>
      </c>
      <c r="AD50" s="37">
        <v>-2.3290527999999995</v>
      </c>
      <c r="AE50" s="1">
        <f t="shared" si="1"/>
        <v>-15.162111999999979</v>
      </c>
    </row>
    <row r="51" spans="2:31">
      <c r="B51" s="35" t="s">
        <v>14</v>
      </c>
      <c r="C51" s="36">
        <v>49</v>
      </c>
      <c r="D51" s="37">
        <v>-2.3012095999999995</v>
      </c>
      <c r="E51" s="37">
        <v>-5.6394010000000003</v>
      </c>
      <c r="F51" s="23" t="s">
        <v>4</v>
      </c>
      <c r="V51" s="1">
        <f t="shared" ref="V51:V57" si="17">V52+1/8</f>
        <v>2004.875</v>
      </c>
      <c r="W51" s="1">
        <f t="shared" si="0"/>
        <v>-76.349593599999977</v>
      </c>
      <c r="X51" s="1">
        <v>7.52</v>
      </c>
      <c r="Y51">
        <v>2011.2</v>
      </c>
      <c r="Z51">
        <v>24.25</v>
      </c>
      <c r="AC51" s="1">
        <f t="shared" ref="AC51:AC55" si="18">AC50-1/7</f>
        <v>2004.7142857142858</v>
      </c>
      <c r="AD51" s="37">
        <v>-2.3012095999999995</v>
      </c>
      <c r="AE51" s="1">
        <f t="shared" si="1"/>
        <v>-14.048383999999984</v>
      </c>
    </row>
    <row r="52" spans="2:31">
      <c r="B52" s="35" t="s">
        <v>14</v>
      </c>
      <c r="C52" s="36">
        <v>50</v>
      </c>
      <c r="D52" s="37">
        <v>-2.6283671999999996</v>
      </c>
      <c r="E52" s="37">
        <v>-5.3539164999999995</v>
      </c>
      <c r="F52" s="23" t="s">
        <v>4</v>
      </c>
      <c r="V52" s="1">
        <f t="shared" si="17"/>
        <v>2004.75</v>
      </c>
      <c r="W52" s="1">
        <f t="shared" si="0"/>
        <v>-89.763055199999982</v>
      </c>
      <c r="X52" s="1">
        <v>0</v>
      </c>
      <c r="Y52">
        <v>2011.18</v>
      </c>
      <c r="Z52">
        <v>30.07</v>
      </c>
      <c r="AC52" s="1">
        <f t="shared" si="18"/>
        <v>2004.5714285714287</v>
      </c>
      <c r="AD52" s="37">
        <v>-2.6283671999999996</v>
      </c>
      <c r="AE52" s="1">
        <f t="shared" si="1"/>
        <v>-27.134687999999983</v>
      </c>
    </row>
    <row r="53" spans="2:31">
      <c r="B53" s="35" t="s">
        <v>14</v>
      </c>
      <c r="C53" s="36">
        <v>51</v>
      </c>
      <c r="D53" s="37">
        <v>-2.5617423999999995</v>
      </c>
      <c r="E53" s="37">
        <v>-5.1635934999999993</v>
      </c>
      <c r="F53" s="23" t="s">
        <v>4</v>
      </c>
      <c r="V53" s="1">
        <f t="shared" si="17"/>
        <v>2004.625</v>
      </c>
      <c r="W53" s="1">
        <f t="shared" si="0"/>
        <v>-87.031438399999985</v>
      </c>
      <c r="X53" s="1">
        <v>-6</v>
      </c>
      <c r="Y53">
        <v>2011.15</v>
      </c>
      <c r="Z53">
        <v>28.79</v>
      </c>
      <c r="AC53" s="1">
        <f t="shared" si="18"/>
        <v>2004.4285714285716</v>
      </c>
      <c r="AD53" s="37">
        <v>-2.5617423999999995</v>
      </c>
      <c r="AE53" s="1">
        <f t="shared" si="1"/>
        <v>-24.469695999999985</v>
      </c>
    </row>
    <row r="54" spans="2:31">
      <c r="B54" s="35" t="s">
        <v>14</v>
      </c>
      <c r="C54" s="36">
        <v>52</v>
      </c>
      <c r="D54" s="37">
        <v>-2.8232695999999997</v>
      </c>
      <c r="E54" s="37">
        <v>-5.0954778999999997</v>
      </c>
      <c r="F54" s="23" t="s">
        <v>4</v>
      </c>
      <c r="V54" s="1">
        <f t="shared" si="17"/>
        <v>2004.5</v>
      </c>
      <c r="W54" s="1">
        <f t="shared" si="0"/>
        <v>-97.754053599999992</v>
      </c>
      <c r="X54" s="1">
        <v>1.35</v>
      </c>
      <c r="Y54">
        <v>2011.12</v>
      </c>
      <c r="Z54">
        <v>27.94</v>
      </c>
      <c r="AC54" s="1">
        <f t="shared" si="18"/>
        <v>2004.2857142857144</v>
      </c>
      <c r="AD54" s="37">
        <v>-2.8232695999999997</v>
      </c>
      <c r="AE54" s="1">
        <f t="shared" si="1"/>
        <v>-34.930783999999989</v>
      </c>
    </row>
    <row r="55" spans="2:31">
      <c r="B55" s="35" t="s">
        <v>14</v>
      </c>
      <c r="C55" s="36">
        <v>53</v>
      </c>
      <c r="D55" s="37">
        <v>-3.0659031999999997</v>
      </c>
      <c r="E55" s="37">
        <v>-5.2767856000000002</v>
      </c>
      <c r="F55" s="23" t="s">
        <v>4</v>
      </c>
      <c r="V55" s="1">
        <f t="shared" si="17"/>
        <v>2004.375</v>
      </c>
      <c r="W55" s="1">
        <f t="shared" si="0"/>
        <v>-107.70203119999999</v>
      </c>
      <c r="X55" s="1">
        <v>12.9</v>
      </c>
      <c r="Y55">
        <v>2011.09</v>
      </c>
      <c r="Z55">
        <v>25.49</v>
      </c>
      <c r="AC55" s="1">
        <f t="shared" si="18"/>
        <v>2004.1428571428573</v>
      </c>
      <c r="AD55" s="37">
        <v>-3.0659031999999997</v>
      </c>
      <c r="AE55" s="1">
        <f t="shared" si="1"/>
        <v>-44.636127999999985</v>
      </c>
    </row>
    <row r="56" spans="2:31">
      <c r="B56" s="35" t="s">
        <v>14</v>
      </c>
      <c r="C56" s="36">
        <v>54</v>
      </c>
      <c r="D56" s="37">
        <v>-2.7745439999999997</v>
      </c>
      <c r="E56" s="37">
        <v>-5.4250371999999993</v>
      </c>
      <c r="F56" s="23" t="s">
        <v>4</v>
      </c>
      <c r="V56" s="1">
        <f t="shared" si="17"/>
        <v>2004.25</v>
      </c>
      <c r="W56" s="1">
        <f t="shared" si="0"/>
        <v>-95.756303999999986</v>
      </c>
      <c r="X56" s="1">
        <v>16.78</v>
      </c>
      <c r="Y56">
        <v>2011.07</v>
      </c>
      <c r="Z56">
        <v>25.94</v>
      </c>
      <c r="AC56" s="1">
        <v>2004</v>
      </c>
      <c r="AD56" s="37">
        <v>-2.7745439999999997</v>
      </c>
      <c r="AE56" s="1">
        <f t="shared" si="1"/>
        <v>-32.98175999999998</v>
      </c>
    </row>
    <row r="57" spans="2:31">
      <c r="B57" s="35" t="s">
        <v>14</v>
      </c>
      <c r="C57" s="36">
        <v>55</v>
      </c>
      <c r="D57" s="37">
        <v>-2.3867279999999997</v>
      </c>
      <c r="E57" s="37">
        <v>-5.6293839999999991</v>
      </c>
      <c r="F57" s="23" t="s">
        <v>4</v>
      </c>
      <c r="V57" s="1">
        <f t="shared" si="17"/>
        <v>2004.125</v>
      </c>
      <c r="W57" s="1">
        <f t="shared" si="0"/>
        <v>-79.855847999999995</v>
      </c>
      <c r="X57" s="1">
        <v>4</v>
      </c>
      <c r="Y57">
        <v>2011.04</v>
      </c>
      <c r="Z57">
        <v>21.78</v>
      </c>
      <c r="AC57" s="1">
        <f>AC56-1/8</f>
        <v>2003.875</v>
      </c>
      <c r="AD57" s="37">
        <v>-2.3867279999999997</v>
      </c>
      <c r="AE57" s="1">
        <f t="shared" si="1"/>
        <v>-17.46911999999999</v>
      </c>
    </row>
    <row r="58" spans="2:31">
      <c r="B58" s="35" t="s">
        <v>14</v>
      </c>
      <c r="C58" s="36">
        <v>56</v>
      </c>
      <c r="D58" s="37">
        <v>-1.9810127999999998</v>
      </c>
      <c r="E58" s="37">
        <v>-5.6884842999999998</v>
      </c>
      <c r="F58" s="23" t="s">
        <v>4</v>
      </c>
      <c r="V58" s="1">
        <v>2004</v>
      </c>
      <c r="W58" s="1">
        <f t="shared" si="0"/>
        <v>-63.221524799999997</v>
      </c>
      <c r="X58" s="1">
        <v>5.8</v>
      </c>
      <c r="Y58">
        <v>2011.01</v>
      </c>
      <c r="Z58">
        <v>22.85</v>
      </c>
      <c r="AC58" s="1">
        <f t="shared" ref="AC58:AC63" si="19">AC57-1/8</f>
        <v>2003.75</v>
      </c>
      <c r="AD58" s="37">
        <v>-1.9810127999999998</v>
      </c>
      <c r="AE58" s="1">
        <f t="shared" si="1"/>
        <v>-1.2405119999999954</v>
      </c>
    </row>
    <row r="59" spans="2:31">
      <c r="B59" s="35" t="s">
        <v>14</v>
      </c>
      <c r="C59" s="36">
        <v>57</v>
      </c>
      <c r="D59" s="37">
        <v>-1.8368247999999998</v>
      </c>
      <c r="E59" s="37">
        <v>-5.5873125999999997</v>
      </c>
      <c r="F59" s="23" t="s">
        <v>4</v>
      </c>
      <c r="V59" s="1">
        <f>V60+1/6</f>
        <v>2003.8333333333337</v>
      </c>
      <c r="W59" s="1">
        <f t="shared" si="0"/>
        <v>-57.309816799999993</v>
      </c>
      <c r="X59" s="1">
        <v>1.85</v>
      </c>
      <c r="Y59">
        <v>2010.99</v>
      </c>
      <c r="Z59">
        <v>22.42</v>
      </c>
      <c r="AC59" s="1">
        <f t="shared" si="19"/>
        <v>2003.625</v>
      </c>
      <c r="AD59" s="37">
        <v>-1.8368247999999998</v>
      </c>
      <c r="AE59" s="1">
        <f t="shared" si="1"/>
        <v>4.5270080000000092</v>
      </c>
    </row>
    <row r="60" spans="2:31">
      <c r="B60" s="35" t="s">
        <v>14</v>
      </c>
      <c r="C60" s="36">
        <v>58</v>
      </c>
      <c r="D60" s="37">
        <v>-2.1381279999999996</v>
      </c>
      <c r="E60" s="37">
        <v>-5.3529147999999998</v>
      </c>
      <c r="F60" s="23" t="s">
        <v>4</v>
      </c>
      <c r="V60" s="1">
        <f>V61+1/6</f>
        <v>2003.666666666667</v>
      </c>
      <c r="W60" s="1">
        <f t="shared" si="0"/>
        <v>-69.663247999999982</v>
      </c>
      <c r="X60" s="1">
        <v>4</v>
      </c>
      <c r="Y60">
        <v>2010.96</v>
      </c>
      <c r="Z60">
        <v>26.76</v>
      </c>
      <c r="AC60" s="1">
        <f t="shared" si="19"/>
        <v>2003.5</v>
      </c>
      <c r="AD60" s="37">
        <v>-2.1381279999999996</v>
      </c>
      <c r="AE60" s="1">
        <f t="shared" si="1"/>
        <v>-7.5251199999999869</v>
      </c>
    </row>
    <row r="61" spans="2:31">
      <c r="B61" s="35" t="s">
        <v>14</v>
      </c>
      <c r="C61" s="36">
        <v>59</v>
      </c>
      <c r="D61" s="37">
        <v>-2.1719375999999997</v>
      </c>
      <c r="E61" s="37">
        <v>-5.1906393999999993</v>
      </c>
      <c r="F61" s="23" t="s">
        <v>4</v>
      </c>
      <c r="V61" s="1">
        <f>V62+1/6</f>
        <v>2003.5000000000002</v>
      </c>
      <c r="W61" s="1">
        <f t="shared" si="0"/>
        <v>-71.049441599999994</v>
      </c>
      <c r="X61" s="1">
        <v>7.5</v>
      </c>
      <c r="Y61">
        <v>2010.93</v>
      </c>
      <c r="Z61">
        <v>23.21</v>
      </c>
      <c r="AC61" s="1">
        <f t="shared" si="19"/>
        <v>2003.375</v>
      </c>
      <c r="AD61" s="37">
        <v>-2.1719375999999997</v>
      </c>
      <c r="AE61" s="1">
        <f t="shared" si="1"/>
        <v>-8.8775039999999876</v>
      </c>
    </row>
    <row r="62" spans="2:31">
      <c r="B62" s="35" t="s">
        <v>14</v>
      </c>
      <c r="C62" s="36">
        <v>60</v>
      </c>
      <c r="D62" s="37">
        <v>-2.6581991999999994</v>
      </c>
      <c r="E62" s="37">
        <v>-5.2557498999999996</v>
      </c>
      <c r="F62" s="23" t="s">
        <v>4</v>
      </c>
      <c r="V62" s="1">
        <f>V63+1/6</f>
        <v>2003.3333333333335</v>
      </c>
      <c r="W62" s="1">
        <f t="shared" si="0"/>
        <v>-90.986167199999983</v>
      </c>
      <c r="X62" s="1">
        <v>3.8</v>
      </c>
      <c r="Y62">
        <v>2010.9</v>
      </c>
      <c r="Z62">
        <v>17.45</v>
      </c>
      <c r="AC62" s="1">
        <f t="shared" si="19"/>
        <v>2003.25</v>
      </c>
      <c r="AD62" s="37">
        <v>-2.6581991999999994</v>
      </c>
      <c r="AE62" s="1">
        <f t="shared" si="1"/>
        <v>-28.32796799999997</v>
      </c>
    </row>
    <row r="63" spans="2:31">
      <c r="B63" s="35" t="s">
        <v>14</v>
      </c>
      <c r="C63" s="36">
        <v>61</v>
      </c>
      <c r="D63" s="37">
        <v>-2.7118407999999996</v>
      </c>
      <c r="E63" s="37">
        <v>-5.4871936000000012</v>
      </c>
      <c r="F63" s="23" t="s">
        <v>4</v>
      </c>
      <c r="V63" s="1">
        <f>V64+1/6</f>
        <v>2003.1666666666667</v>
      </c>
      <c r="W63" s="1">
        <f t="shared" si="0"/>
        <v>-93.185472799999985</v>
      </c>
      <c r="X63" s="1">
        <v>-7</v>
      </c>
      <c r="Y63">
        <v>2010.88</v>
      </c>
      <c r="Z63">
        <v>20.97</v>
      </c>
      <c r="AC63" s="1">
        <f t="shared" si="19"/>
        <v>2003.125</v>
      </c>
      <c r="AD63" s="37">
        <v>-2.7118407999999996</v>
      </c>
      <c r="AE63" s="1">
        <f t="shared" si="1"/>
        <v>-30.473631999999981</v>
      </c>
    </row>
    <row r="64" spans="2:31">
      <c r="B64" s="35" t="s">
        <v>14</v>
      </c>
      <c r="C64" s="36">
        <v>62</v>
      </c>
      <c r="D64" s="37">
        <v>-2.4831847999999996</v>
      </c>
      <c r="E64" s="37">
        <v>-5.5772956000000002</v>
      </c>
      <c r="F64" s="23" t="s">
        <v>4</v>
      </c>
      <c r="V64" s="1">
        <v>2003</v>
      </c>
      <c r="W64" s="1">
        <f t="shared" si="0"/>
        <v>-83.810576799999978</v>
      </c>
      <c r="X64" s="1">
        <v>0.93</v>
      </c>
      <c r="Y64">
        <v>2010.85</v>
      </c>
      <c r="Z64">
        <v>20.27</v>
      </c>
      <c r="AC64" s="1">
        <v>2003</v>
      </c>
      <c r="AD64" s="37">
        <v>-2.4831847999999996</v>
      </c>
      <c r="AE64" s="1">
        <f t="shared" si="1"/>
        <v>-21.327391999999989</v>
      </c>
    </row>
    <row r="65" spans="2:31">
      <c r="B65" s="54" t="s">
        <v>14</v>
      </c>
      <c r="C65" s="55" t="s">
        <v>21</v>
      </c>
      <c r="D65" s="56">
        <v>-1.9570911999999998</v>
      </c>
      <c r="E65" s="56">
        <v>-5.4433228000000007</v>
      </c>
      <c r="F65" s="57" t="s">
        <v>4</v>
      </c>
      <c r="V65" s="1">
        <f t="shared" ref="V65:V72" si="20">V66+1/9</f>
        <v>2002.8888888888887</v>
      </c>
      <c r="W65" s="1">
        <f t="shared" si="0"/>
        <v>-62.240739199999993</v>
      </c>
      <c r="X65" s="1">
        <v>0.83</v>
      </c>
      <c r="Y65">
        <v>2010.82</v>
      </c>
      <c r="Z65">
        <v>20.81</v>
      </c>
      <c r="AC65" s="1">
        <f t="shared" ref="AC65:AC70" si="21">AC64-1/7</f>
        <v>2002.8571428571429</v>
      </c>
      <c r="AD65" s="56">
        <v>-1.9570911999999998</v>
      </c>
      <c r="AE65" s="1">
        <f t="shared" si="1"/>
        <v>-0.28364799999999946</v>
      </c>
    </row>
    <row r="66" spans="2:31">
      <c r="B66" s="35" t="s">
        <v>14</v>
      </c>
      <c r="C66" s="36">
        <v>64</v>
      </c>
      <c r="D66" s="37">
        <v>-1.2173136</v>
      </c>
      <c r="E66" s="37">
        <v>-5.1475662999999994</v>
      </c>
      <c r="F66" s="23" t="s">
        <v>4</v>
      </c>
      <c r="V66" s="1">
        <f t="shared" si="20"/>
        <v>2002.7777777777776</v>
      </c>
      <c r="W66" s="1">
        <f t="shared" si="0"/>
        <v>-31.909857600000002</v>
      </c>
      <c r="X66" s="1">
        <v>-10</v>
      </c>
      <c r="Y66">
        <v>2010.8</v>
      </c>
      <c r="Z66">
        <v>24.71</v>
      </c>
      <c r="AC66" s="1">
        <f t="shared" si="21"/>
        <v>2002.7142857142858</v>
      </c>
      <c r="AD66" s="37">
        <v>-1.2173136</v>
      </c>
      <c r="AE66" s="1">
        <f t="shared" si="1"/>
        <v>29.307456000000002</v>
      </c>
    </row>
    <row r="67" spans="2:31">
      <c r="B67" s="35" t="s">
        <v>14</v>
      </c>
      <c r="C67" s="36">
        <v>65</v>
      </c>
      <c r="D67" s="37">
        <v>-2.5259439999999995</v>
      </c>
      <c r="E67" s="37">
        <v>-5.0964796000000003</v>
      </c>
      <c r="F67" s="23" t="s">
        <v>4</v>
      </c>
      <c r="V67" s="1">
        <f t="shared" si="20"/>
        <v>2002.6666666666665</v>
      </c>
      <c r="W67" s="1">
        <f t="shared" si="0"/>
        <v>-85.563703999999987</v>
      </c>
      <c r="X67" s="1">
        <v>-2.7</v>
      </c>
      <c r="Y67">
        <v>2010.77</v>
      </c>
      <c r="Z67">
        <v>20.23</v>
      </c>
      <c r="AC67" s="1">
        <f t="shared" si="21"/>
        <v>2002.5714285714287</v>
      </c>
      <c r="AD67" s="37">
        <v>-2.5259439999999995</v>
      </c>
      <c r="AE67" s="1">
        <f t="shared" si="1"/>
        <v>-23.037759999999977</v>
      </c>
    </row>
    <row r="68" spans="2:31">
      <c r="B68" s="35" t="s">
        <v>14</v>
      </c>
      <c r="C68" s="36">
        <v>66</v>
      </c>
      <c r="D68" s="37">
        <v>-2.5040671999999997</v>
      </c>
      <c r="E68" s="37">
        <v>-5.0313691</v>
      </c>
      <c r="F68" s="23" t="s">
        <v>4</v>
      </c>
      <c r="V68" s="1">
        <f t="shared" si="20"/>
        <v>2002.5555555555554</v>
      </c>
      <c r="W68" s="1">
        <f t="shared" ref="W68:W121" si="22">D68*41+18</f>
        <v>-84.666755199999983</v>
      </c>
      <c r="X68" s="1">
        <v>2.4</v>
      </c>
      <c r="Y68">
        <v>2010.74</v>
      </c>
      <c r="Z68">
        <v>12.97</v>
      </c>
      <c r="AC68" s="1">
        <f t="shared" si="21"/>
        <v>2002.4285714285716</v>
      </c>
      <c r="AD68" s="37">
        <v>-2.5040671999999997</v>
      </c>
      <c r="AE68" s="1">
        <f t="shared" ref="AE68:AE122" si="23">AD68*40+18+60</f>
        <v>-22.162687999999989</v>
      </c>
    </row>
    <row r="69" spans="2:31">
      <c r="B69" s="35" t="s">
        <v>14</v>
      </c>
      <c r="C69" s="36">
        <v>67</v>
      </c>
      <c r="D69" s="37">
        <v>-2.9425975999999996</v>
      </c>
      <c r="E69" s="37">
        <v>-5.2767856000000002</v>
      </c>
      <c r="F69" s="23" t="s">
        <v>4</v>
      </c>
      <c r="V69" s="1">
        <f t="shared" si="20"/>
        <v>2002.4444444444443</v>
      </c>
      <c r="W69" s="1">
        <f t="shared" si="22"/>
        <v>-102.64650159999998</v>
      </c>
      <c r="X69" s="1">
        <v>11</v>
      </c>
      <c r="Y69">
        <v>2010.71</v>
      </c>
      <c r="Z69">
        <v>12.1</v>
      </c>
      <c r="AC69" s="1">
        <f t="shared" si="21"/>
        <v>2002.2857142857144</v>
      </c>
      <c r="AD69" s="37">
        <v>-2.9425975999999996</v>
      </c>
      <c r="AE69" s="1">
        <f t="shared" si="23"/>
        <v>-39.70390399999998</v>
      </c>
    </row>
    <row r="70" spans="2:31">
      <c r="B70" s="35" t="s">
        <v>14</v>
      </c>
      <c r="C70" s="36">
        <v>68</v>
      </c>
      <c r="D70" s="37">
        <v>-2.2107191999999998</v>
      </c>
      <c r="E70" s="37">
        <v>-5.4210304000000002</v>
      </c>
      <c r="F70" s="23" t="s">
        <v>4</v>
      </c>
      <c r="V70" s="1">
        <f t="shared" si="20"/>
        <v>2002.3333333333333</v>
      </c>
      <c r="W70" s="1">
        <f t="shared" si="22"/>
        <v>-72.639487199999991</v>
      </c>
      <c r="X70" s="1">
        <v>16.649999999999999</v>
      </c>
      <c r="Y70">
        <v>2010.69</v>
      </c>
      <c r="Z70">
        <v>13.71</v>
      </c>
      <c r="AC70" s="1">
        <f t="shared" si="21"/>
        <v>2002.1428571428573</v>
      </c>
      <c r="AD70" s="37">
        <v>-2.2107191999999998</v>
      </c>
      <c r="AE70" s="1">
        <f t="shared" si="23"/>
        <v>-10.428767999999991</v>
      </c>
    </row>
    <row r="71" spans="2:31">
      <c r="B71" s="35" t="s">
        <v>14</v>
      </c>
      <c r="C71" s="36">
        <v>69</v>
      </c>
      <c r="D71" s="37">
        <v>-2.3319800000000002</v>
      </c>
      <c r="E71" s="37">
        <v>-5.4280933000000005</v>
      </c>
      <c r="F71" s="23" t="s">
        <v>4</v>
      </c>
      <c r="V71" s="1">
        <f t="shared" si="20"/>
        <v>2002.2222222222222</v>
      </c>
      <c r="W71" s="1">
        <f t="shared" si="22"/>
        <v>-77.611180000000004</v>
      </c>
      <c r="X71" s="1">
        <v>9.0399999999999991</v>
      </c>
      <c r="Y71">
        <v>2010.66</v>
      </c>
      <c r="Z71">
        <v>12.18</v>
      </c>
      <c r="AC71" s="1">
        <v>2002</v>
      </c>
      <c r="AD71" s="37">
        <v>-2.3319800000000002</v>
      </c>
      <c r="AE71" s="1">
        <f t="shared" si="23"/>
        <v>-15.279200000000003</v>
      </c>
    </row>
    <row r="72" spans="2:31">
      <c r="B72" s="35" t="s">
        <v>14</v>
      </c>
      <c r="C72" s="36">
        <v>70</v>
      </c>
      <c r="D72" s="37">
        <v>-2.0973576</v>
      </c>
      <c r="E72" s="37">
        <v>-5.6484162999999992</v>
      </c>
      <c r="F72" s="23" t="s">
        <v>4</v>
      </c>
      <c r="V72" s="1">
        <f t="shared" si="20"/>
        <v>2002.1111111111111</v>
      </c>
      <c r="W72" s="1">
        <f t="shared" si="22"/>
        <v>-67.9916616</v>
      </c>
      <c r="X72" s="1">
        <v>3.07</v>
      </c>
      <c r="Y72">
        <v>2010.63</v>
      </c>
      <c r="Z72">
        <v>12.8</v>
      </c>
      <c r="AC72" s="1">
        <f>AC71-1/5</f>
        <v>2001.8</v>
      </c>
      <c r="AD72" s="37">
        <v>-2.0973576</v>
      </c>
      <c r="AE72" s="1">
        <f t="shared" si="23"/>
        <v>-5.8943040000000053</v>
      </c>
    </row>
    <row r="73" spans="2:31">
      <c r="B73" s="35" t="s">
        <v>14</v>
      </c>
      <c r="C73" s="36">
        <v>71</v>
      </c>
      <c r="D73" s="37">
        <v>-1.8129591999999999</v>
      </c>
      <c r="E73" s="37">
        <v>-5.2908094000000006</v>
      </c>
      <c r="F73" s="23" t="s">
        <v>4</v>
      </c>
      <c r="V73" s="1">
        <v>2002</v>
      </c>
      <c r="W73" s="1">
        <f t="shared" si="22"/>
        <v>-56.33132719999999</v>
      </c>
      <c r="X73" s="1">
        <v>3.39</v>
      </c>
      <c r="Y73">
        <v>2010.61</v>
      </c>
      <c r="Z73">
        <v>10.75</v>
      </c>
      <c r="AC73" s="1">
        <f t="shared" ref="AC73:AC75" si="24">AC72-1/5</f>
        <v>2001.6</v>
      </c>
      <c r="AD73" s="37">
        <v>-1.8129591999999999</v>
      </c>
      <c r="AE73" s="1">
        <f t="shared" si="23"/>
        <v>5.4816320000000047</v>
      </c>
    </row>
    <row r="74" spans="2:31">
      <c r="B74" s="35" t="s">
        <v>14</v>
      </c>
      <c r="C74" s="36">
        <v>72</v>
      </c>
      <c r="D74" s="37">
        <v>-2.4095991999999993</v>
      </c>
      <c r="E74" s="37">
        <v>-5.1255288999999999</v>
      </c>
      <c r="F74" s="23" t="s">
        <v>4</v>
      </c>
      <c r="V74" s="1">
        <f t="shared" ref="V74:V81" si="25">V75+1/9</f>
        <v>2001.8888888888887</v>
      </c>
      <c r="W74" s="1">
        <f t="shared" si="22"/>
        <v>-80.79356719999997</v>
      </c>
      <c r="X74" s="1">
        <v>14.1</v>
      </c>
      <c r="Y74">
        <v>2010.58</v>
      </c>
      <c r="Z74">
        <v>8.02</v>
      </c>
      <c r="AC74" s="1">
        <f t="shared" si="24"/>
        <v>2001.3999999999999</v>
      </c>
      <c r="AD74" s="37">
        <v>-2.4095991999999993</v>
      </c>
      <c r="AE74" s="1">
        <f t="shared" si="23"/>
        <v>-18.383967999999967</v>
      </c>
    </row>
    <row r="75" spans="2:31">
      <c r="B75" s="35" t="s">
        <v>14</v>
      </c>
      <c r="C75" s="36">
        <v>73</v>
      </c>
      <c r="D75" s="37">
        <v>-3.4616743999999997</v>
      </c>
      <c r="E75" s="37">
        <v>-5.3779573000000003</v>
      </c>
      <c r="F75" s="23" t="s">
        <v>4</v>
      </c>
      <c r="V75" s="1">
        <f t="shared" si="25"/>
        <v>2001.7777777777776</v>
      </c>
      <c r="W75" s="1">
        <f t="shared" si="22"/>
        <v>-123.92865039999998</v>
      </c>
      <c r="X75" s="1">
        <v>7.9</v>
      </c>
      <c r="Y75">
        <v>2010.55</v>
      </c>
      <c r="Z75">
        <v>11.14</v>
      </c>
      <c r="AC75" s="1">
        <f t="shared" si="24"/>
        <v>2001.1999999999998</v>
      </c>
      <c r="AD75" s="37">
        <v>-3.4616743999999997</v>
      </c>
      <c r="AE75" s="1">
        <f t="shared" si="23"/>
        <v>-60.466975999999988</v>
      </c>
    </row>
    <row r="76" spans="2:31">
      <c r="B76" s="35" t="s">
        <v>14</v>
      </c>
      <c r="C76" s="36">
        <v>74</v>
      </c>
      <c r="D76" s="37">
        <v>-2.5010839999999996</v>
      </c>
      <c r="E76" s="37">
        <v>-5.5782973</v>
      </c>
      <c r="F76" s="23" t="s">
        <v>4</v>
      </c>
      <c r="V76" s="1">
        <f t="shared" si="25"/>
        <v>2001.6666666666665</v>
      </c>
      <c r="W76" s="1">
        <f t="shared" si="22"/>
        <v>-84.544443999999984</v>
      </c>
      <c r="X76" s="1">
        <v>-9.1199999999999992</v>
      </c>
      <c r="Y76">
        <v>2010.52</v>
      </c>
      <c r="Z76">
        <v>14.48</v>
      </c>
      <c r="AC76" s="1">
        <v>2001</v>
      </c>
      <c r="AD76" s="37">
        <v>-2.5010839999999996</v>
      </c>
      <c r="AE76" s="1">
        <f t="shared" si="23"/>
        <v>-22.043359999999979</v>
      </c>
    </row>
    <row r="77" spans="2:31">
      <c r="B77" s="35" t="s">
        <v>14</v>
      </c>
      <c r="C77" s="36">
        <v>75</v>
      </c>
      <c r="D77" s="37">
        <v>-2.3022039999999997</v>
      </c>
      <c r="E77" s="37">
        <v>-5.6394010000000003</v>
      </c>
      <c r="F77" s="23" t="s">
        <v>4</v>
      </c>
      <c r="V77" s="1">
        <f t="shared" si="25"/>
        <v>2001.5555555555554</v>
      </c>
      <c r="W77" s="1">
        <f t="shared" si="22"/>
        <v>-76.390363999999991</v>
      </c>
      <c r="X77" s="1">
        <v>-1</v>
      </c>
      <c r="Y77">
        <v>2010.5</v>
      </c>
      <c r="Z77">
        <v>17.53</v>
      </c>
      <c r="AC77" s="1">
        <f>AC76-1/5</f>
        <v>2000.8</v>
      </c>
      <c r="AD77" s="37">
        <v>-2.3022039999999997</v>
      </c>
      <c r="AE77" s="1">
        <f t="shared" si="23"/>
        <v>-14.088159999999988</v>
      </c>
    </row>
    <row r="78" spans="2:31">
      <c r="B78" s="35" t="s">
        <v>14</v>
      </c>
      <c r="C78" s="36">
        <v>76</v>
      </c>
      <c r="D78" s="37">
        <v>-1.7890936</v>
      </c>
      <c r="E78" s="37">
        <v>-5.4590949999999996</v>
      </c>
      <c r="F78" s="23" t="s">
        <v>4</v>
      </c>
      <c r="V78" s="1">
        <f t="shared" si="25"/>
        <v>2001.4444444444443</v>
      </c>
      <c r="W78" s="1">
        <f t="shared" si="22"/>
        <v>-55.352837600000001</v>
      </c>
      <c r="X78" s="1">
        <v>9</v>
      </c>
      <c r="Y78">
        <v>2010.47</v>
      </c>
      <c r="Z78">
        <v>10.56</v>
      </c>
      <c r="AC78" s="1">
        <f t="shared" ref="AC78:AC80" si="26">AC77-1/5</f>
        <v>2000.6</v>
      </c>
      <c r="AD78" s="37">
        <v>-1.7890936</v>
      </c>
      <c r="AE78" s="1">
        <f t="shared" si="23"/>
        <v>6.4362560000000002</v>
      </c>
    </row>
    <row r="79" spans="2:31">
      <c r="B79" s="35" t="s">
        <v>14</v>
      </c>
      <c r="C79" s="36">
        <v>77</v>
      </c>
      <c r="D79" s="37">
        <v>-1.9491919999999998</v>
      </c>
      <c r="E79" s="37">
        <v>-5.3228638000000004</v>
      </c>
      <c r="F79" s="23" t="s">
        <v>4</v>
      </c>
      <c r="V79" s="1">
        <f t="shared" si="25"/>
        <v>2001.3333333333333</v>
      </c>
      <c r="W79" s="1">
        <f t="shared" si="22"/>
        <v>-61.916871999999998</v>
      </c>
      <c r="X79" s="1">
        <v>25</v>
      </c>
      <c r="Y79">
        <v>2010.44</v>
      </c>
      <c r="Z79">
        <v>9.08</v>
      </c>
      <c r="AC79" s="1">
        <f t="shared" si="26"/>
        <v>2000.3999999999999</v>
      </c>
      <c r="AD79" s="37">
        <v>-1.9491919999999998</v>
      </c>
      <c r="AE79" s="1">
        <f t="shared" si="23"/>
        <v>3.2320000000012783E-2</v>
      </c>
    </row>
    <row r="80" spans="2:31">
      <c r="B80" s="35" t="s">
        <v>14</v>
      </c>
      <c r="C80" s="36">
        <v>78</v>
      </c>
      <c r="D80" s="37">
        <v>-2.4105935999999999</v>
      </c>
      <c r="E80" s="37">
        <v>-5.1796206999999992</v>
      </c>
      <c r="F80" s="23" t="s">
        <v>4</v>
      </c>
      <c r="V80" s="1">
        <f t="shared" si="25"/>
        <v>2001.2222222222222</v>
      </c>
      <c r="W80" s="1">
        <f t="shared" si="22"/>
        <v>-80.834337599999998</v>
      </c>
      <c r="X80" s="1">
        <v>25</v>
      </c>
      <c r="Y80">
        <v>2010.42</v>
      </c>
      <c r="Z80">
        <v>10.3</v>
      </c>
      <c r="AC80" s="1">
        <f t="shared" si="26"/>
        <v>2000.1999999999998</v>
      </c>
      <c r="AD80" s="37">
        <v>-2.4105935999999999</v>
      </c>
      <c r="AE80" s="1">
        <f t="shared" si="23"/>
        <v>-18.423743999999999</v>
      </c>
    </row>
    <row r="81" spans="2:31">
      <c r="B81" s="54" t="s">
        <v>14</v>
      </c>
      <c r="C81" s="55" t="s">
        <v>22</v>
      </c>
      <c r="D81" s="56">
        <v>-2.4592631999999996</v>
      </c>
      <c r="E81" s="56">
        <v>-5.3401477000000002</v>
      </c>
      <c r="F81" s="57" t="s">
        <v>4</v>
      </c>
      <c r="V81" s="1">
        <f t="shared" si="25"/>
        <v>2001.1111111111111</v>
      </c>
      <c r="W81" s="1">
        <f t="shared" si="22"/>
        <v>-82.829791199999988</v>
      </c>
      <c r="X81" s="1">
        <v>25</v>
      </c>
      <c r="Y81">
        <v>2010.39</v>
      </c>
      <c r="Z81">
        <v>9.2899999999999991</v>
      </c>
      <c r="AC81" s="1">
        <v>2000</v>
      </c>
      <c r="AD81" s="56">
        <v>-2.4592631999999996</v>
      </c>
      <c r="AE81" s="1">
        <f t="shared" si="23"/>
        <v>-20.370527999999979</v>
      </c>
    </row>
    <row r="82" spans="2:31">
      <c r="B82" s="35" t="s">
        <v>14</v>
      </c>
      <c r="C82" s="36">
        <v>80</v>
      </c>
      <c r="D82" s="37">
        <v>-2.5706919999999998</v>
      </c>
      <c r="E82" s="37">
        <v>-5.4961578999999992</v>
      </c>
      <c r="F82" s="23" t="s">
        <v>4</v>
      </c>
      <c r="V82" s="1">
        <v>2001</v>
      </c>
      <c r="W82" s="1">
        <f t="shared" si="22"/>
        <v>-87.398371999999995</v>
      </c>
      <c r="X82" s="1">
        <v>17.91</v>
      </c>
      <c r="Y82">
        <v>2010.36</v>
      </c>
      <c r="Z82">
        <v>9.06</v>
      </c>
      <c r="AC82" s="1">
        <f>AC81-0.8/6</f>
        <v>1999.8666666666666</v>
      </c>
      <c r="AD82" s="37">
        <v>-2.5706919999999998</v>
      </c>
      <c r="AE82" s="1">
        <f t="shared" si="23"/>
        <v>-24.827679999999987</v>
      </c>
    </row>
    <row r="83" spans="2:31">
      <c r="B83" s="35" t="s">
        <v>14</v>
      </c>
      <c r="C83" s="36">
        <v>81</v>
      </c>
      <c r="D83" s="37">
        <v>-1.9581416</v>
      </c>
      <c r="E83" s="37">
        <v>-5.4531358000000001</v>
      </c>
      <c r="F83" s="23" t="s">
        <v>4</v>
      </c>
      <c r="V83" s="1">
        <f t="shared" ref="V83:V86" si="27">V84+1/6</f>
        <v>2000.8333333333337</v>
      </c>
      <c r="W83" s="1">
        <f t="shared" si="22"/>
        <v>-62.283805600000008</v>
      </c>
      <c r="X83" s="1">
        <v>12</v>
      </c>
      <c r="Y83">
        <v>2010.33</v>
      </c>
      <c r="Z83">
        <v>7.87</v>
      </c>
      <c r="AC83" s="1">
        <f t="shared" ref="AC83:AC86" si="28">AC82-0.8/6</f>
        <v>1999.7333333333331</v>
      </c>
      <c r="AD83" s="37">
        <v>-1.9581416</v>
      </c>
      <c r="AE83" s="1">
        <f t="shared" si="23"/>
        <v>-0.32566400000000328</v>
      </c>
    </row>
    <row r="84" spans="2:31">
      <c r="B84" s="35" t="s">
        <v>14</v>
      </c>
      <c r="C84" s="36">
        <v>82</v>
      </c>
      <c r="D84" s="37">
        <v>-2.1759151999999995</v>
      </c>
      <c r="E84" s="37">
        <v>-5.2818451000000008</v>
      </c>
      <c r="F84" s="23" t="s">
        <v>4</v>
      </c>
      <c r="V84" s="1">
        <f t="shared" si="27"/>
        <v>2000.666666666667</v>
      </c>
      <c r="W84" s="1">
        <f t="shared" si="22"/>
        <v>-71.212523199999978</v>
      </c>
      <c r="X84" s="1">
        <v>1.4</v>
      </c>
      <c r="Y84">
        <v>2010.31</v>
      </c>
      <c r="Z84">
        <v>4.1100000000000003</v>
      </c>
      <c r="AC84" s="1">
        <f t="shared" si="28"/>
        <v>1999.5999999999997</v>
      </c>
      <c r="AD84" s="37">
        <v>-2.1759151999999995</v>
      </c>
      <c r="AE84" s="1">
        <f t="shared" si="23"/>
        <v>-9.0366079999999727</v>
      </c>
    </row>
    <row r="85" spans="2:31">
      <c r="B85" s="35" t="s">
        <v>14</v>
      </c>
      <c r="C85" s="36">
        <v>83</v>
      </c>
      <c r="D85" s="37">
        <v>-2.2962375999999995</v>
      </c>
      <c r="E85" s="37">
        <v>-5.3860219000000011</v>
      </c>
      <c r="F85" s="23" t="s">
        <v>4</v>
      </c>
      <c r="V85" s="1">
        <f t="shared" si="27"/>
        <v>2000.5000000000002</v>
      </c>
      <c r="W85" s="1">
        <f t="shared" si="22"/>
        <v>-76.14574159999998</v>
      </c>
      <c r="X85" s="1">
        <v>6.8</v>
      </c>
      <c r="Y85">
        <v>2010.28</v>
      </c>
      <c r="Z85">
        <v>2.59</v>
      </c>
      <c r="AC85" s="1">
        <f t="shared" si="28"/>
        <v>1999.4666666666662</v>
      </c>
      <c r="AD85" s="37">
        <v>-2.2962375999999995</v>
      </c>
      <c r="AE85" s="1">
        <f t="shared" si="23"/>
        <v>-13.849503999999982</v>
      </c>
    </row>
    <row r="86" spans="2:31">
      <c r="B86" s="35" t="s">
        <v>14</v>
      </c>
      <c r="C86" s="36">
        <v>84</v>
      </c>
      <c r="D86" s="37">
        <v>-2.2644167999999998</v>
      </c>
      <c r="E86" s="37">
        <v>-5.2718281000000005</v>
      </c>
      <c r="F86" s="23" t="s">
        <v>4</v>
      </c>
      <c r="V86" s="1">
        <f t="shared" si="27"/>
        <v>2000.3333333333335</v>
      </c>
      <c r="W86" s="1">
        <f t="shared" si="22"/>
        <v>-74.841088799999994</v>
      </c>
      <c r="X86" s="1">
        <v>27</v>
      </c>
      <c r="Y86">
        <v>2010.25</v>
      </c>
      <c r="Z86">
        <v>4.87</v>
      </c>
      <c r="AC86" s="1">
        <f t="shared" si="28"/>
        <v>1999.3333333333328</v>
      </c>
      <c r="AD86" s="37">
        <v>-2.2644167999999998</v>
      </c>
      <c r="AE86" s="1">
        <f t="shared" si="23"/>
        <v>-12.576671999999988</v>
      </c>
    </row>
    <row r="87" spans="2:31">
      <c r="B87" s="35" t="s">
        <v>14</v>
      </c>
      <c r="C87" s="36">
        <v>85</v>
      </c>
      <c r="D87" s="37">
        <v>-2.2703831999999999</v>
      </c>
      <c r="E87" s="37">
        <v>-5.2668195999999998</v>
      </c>
      <c r="F87" s="23" t="s">
        <v>4</v>
      </c>
      <c r="V87" s="1">
        <f>V88+1/6</f>
        <v>2000.1666666666667</v>
      </c>
      <c r="W87" s="1">
        <f t="shared" si="22"/>
        <v>-75.085711199999992</v>
      </c>
      <c r="X87" s="1">
        <v>25.5</v>
      </c>
      <c r="Y87">
        <v>2010.23</v>
      </c>
      <c r="Z87">
        <v>-1.81</v>
      </c>
      <c r="AC87" s="1">
        <v>1999.2</v>
      </c>
      <c r="AD87" s="37">
        <v>-2.2703831999999999</v>
      </c>
      <c r="AE87" s="1">
        <f t="shared" si="23"/>
        <v>-12.815327999999994</v>
      </c>
    </row>
    <row r="88" spans="2:31">
      <c r="B88" s="35" t="s">
        <v>14</v>
      </c>
      <c r="C88" s="36">
        <v>86</v>
      </c>
      <c r="D88" s="37">
        <v>-1.9949344</v>
      </c>
      <c r="E88" s="37">
        <v>-5.4070576000000008</v>
      </c>
      <c r="F88" s="23" t="s">
        <v>4</v>
      </c>
      <c r="V88" s="1">
        <v>2000</v>
      </c>
      <c r="W88" s="1">
        <f t="shared" si="22"/>
        <v>-63.792310400000005</v>
      </c>
      <c r="X88" s="1">
        <v>23</v>
      </c>
      <c r="Y88">
        <v>2010.2</v>
      </c>
      <c r="Z88">
        <v>-4.5999999999999996</v>
      </c>
      <c r="AC88" s="1">
        <f>AC87-2.2/9</f>
        <v>1998.9555555555555</v>
      </c>
      <c r="AD88" s="37">
        <v>-1.9949344</v>
      </c>
      <c r="AE88" s="1">
        <f t="shared" si="23"/>
        <v>-1.7973759999999999</v>
      </c>
    </row>
    <row r="89" spans="2:31">
      <c r="B89" s="35" t="s">
        <v>14</v>
      </c>
      <c r="C89" s="36">
        <v>87</v>
      </c>
      <c r="D89" s="37">
        <v>-1.5693311999999999</v>
      </c>
      <c r="E89" s="37">
        <v>-5.3770066000000005</v>
      </c>
      <c r="F89" s="23" t="s">
        <v>4</v>
      </c>
      <c r="V89" s="1">
        <f t="shared" ref="V89:V92" si="29">V90+1/6</f>
        <v>1999.8333333333337</v>
      </c>
      <c r="W89" s="1">
        <f t="shared" si="22"/>
        <v>-46.342579200000003</v>
      </c>
      <c r="X89" s="1">
        <v>14.9</v>
      </c>
      <c r="Y89">
        <v>2010.17</v>
      </c>
      <c r="Z89">
        <v>-6.55</v>
      </c>
      <c r="AC89" s="1">
        <f t="shared" ref="AC89:AC95" si="30">AC88-2.2/9</f>
        <v>1998.711111111111</v>
      </c>
      <c r="AD89" s="37">
        <v>-1.5693311999999999</v>
      </c>
      <c r="AE89" s="1">
        <f t="shared" si="23"/>
        <v>15.226752000000005</v>
      </c>
    </row>
    <row r="90" spans="2:31">
      <c r="B90" s="35" t="s">
        <v>14</v>
      </c>
      <c r="C90" s="36">
        <v>88</v>
      </c>
      <c r="D90" s="37">
        <v>-1.9114047999999999</v>
      </c>
      <c r="E90" s="37">
        <v>-5.4200797000000005</v>
      </c>
      <c r="F90" s="23" t="s">
        <v>4</v>
      </c>
      <c r="V90" s="1">
        <f t="shared" si="29"/>
        <v>1999.666666666667</v>
      </c>
      <c r="W90" s="1">
        <f t="shared" si="22"/>
        <v>-60.367596800000001</v>
      </c>
      <c r="X90" s="1">
        <v>11</v>
      </c>
      <c r="Y90">
        <v>2010.14</v>
      </c>
      <c r="Z90">
        <v>-5.63</v>
      </c>
      <c r="AC90" s="1">
        <f t="shared" si="30"/>
        <v>1998.4666666666665</v>
      </c>
      <c r="AD90" s="37">
        <v>-1.9114047999999999</v>
      </c>
      <c r="AE90" s="1">
        <f t="shared" si="23"/>
        <v>1.5438079999999985</v>
      </c>
    </row>
    <row r="91" spans="2:31">
      <c r="B91" s="35" t="s">
        <v>14</v>
      </c>
      <c r="C91" s="36">
        <v>89</v>
      </c>
      <c r="D91" s="37">
        <v>-1.9879736000000001</v>
      </c>
      <c r="E91" s="37">
        <v>-5.4421171000000008</v>
      </c>
      <c r="F91" s="23" t="s">
        <v>4</v>
      </c>
      <c r="V91" s="1">
        <f t="shared" si="29"/>
        <v>1999.5000000000002</v>
      </c>
      <c r="W91" s="1">
        <f t="shared" si="22"/>
        <v>-63.506917600000008</v>
      </c>
      <c r="X91" s="1">
        <v>3.07</v>
      </c>
      <c r="Y91">
        <v>2010.12</v>
      </c>
      <c r="Z91">
        <v>-2.81</v>
      </c>
      <c r="AC91" s="1">
        <f t="shared" si="30"/>
        <v>1998.2222222222219</v>
      </c>
      <c r="AD91" s="37">
        <v>-1.9879736000000001</v>
      </c>
      <c r="AE91" s="1">
        <f t="shared" si="23"/>
        <v>-1.5189440000000047</v>
      </c>
    </row>
    <row r="92" spans="2:31">
      <c r="B92" s="35" t="s">
        <v>14</v>
      </c>
      <c r="C92" s="36">
        <v>90</v>
      </c>
      <c r="D92" s="37">
        <v>-1.9909568</v>
      </c>
      <c r="E92" s="37">
        <v>-5.3068876000000005</v>
      </c>
      <c r="F92" s="23" t="s">
        <v>4</v>
      </c>
      <c r="H92" s="70" t="s">
        <v>19</v>
      </c>
      <c r="I92" s="71"/>
      <c r="J92" s="71"/>
      <c r="K92" s="71"/>
      <c r="L92" s="72"/>
      <c r="V92" s="1">
        <f t="shared" si="29"/>
        <v>1999.3333333333335</v>
      </c>
      <c r="W92" s="1">
        <f t="shared" si="22"/>
        <v>-63.629228799999993</v>
      </c>
      <c r="X92" s="1">
        <v>19</v>
      </c>
      <c r="Y92">
        <v>2010.09</v>
      </c>
      <c r="Z92">
        <v>1.18</v>
      </c>
      <c r="AC92" s="1">
        <f t="shared" si="30"/>
        <v>1997.9777777777774</v>
      </c>
      <c r="AD92" s="37">
        <v>-1.9909568</v>
      </c>
      <c r="AE92" s="1">
        <f t="shared" si="23"/>
        <v>-1.6382720000000006</v>
      </c>
    </row>
    <row r="93" spans="2:31">
      <c r="B93" s="35" t="s">
        <v>14</v>
      </c>
      <c r="C93" s="36">
        <v>91</v>
      </c>
      <c r="D93" s="37">
        <v>-2.2056912</v>
      </c>
      <c r="E93" s="37">
        <v>-5.2708264000000007</v>
      </c>
      <c r="F93" s="23" t="s">
        <v>4</v>
      </c>
      <c r="H93" s="46" t="s">
        <v>14</v>
      </c>
      <c r="I93" s="47" t="s">
        <v>20</v>
      </c>
      <c r="J93" s="48">
        <v>-2.2265735999999996</v>
      </c>
      <c r="K93" s="48">
        <v>-5.6667019000000005</v>
      </c>
      <c r="L93" s="49" t="s">
        <v>4</v>
      </c>
      <c r="V93" s="1">
        <f>V94+1/6</f>
        <v>1999.1666666666667</v>
      </c>
      <c r="W93" s="1">
        <f t="shared" si="22"/>
        <v>-72.433339199999992</v>
      </c>
      <c r="X93" s="1">
        <v>10</v>
      </c>
      <c r="Y93">
        <v>2010.06</v>
      </c>
      <c r="Z93">
        <v>-0.84</v>
      </c>
      <c r="AC93" s="1">
        <f t="shared" si="30"/>
        <v>1997.7333333333329</v>
      </c>
      <c r="AD93" s="37">
        <v>-2.2056912</v>
      </c>
      <c r="AE93" s="1">
        <f t="shared" si="23"/>
        <v>-10.227648000000002</v>
      </c>
    </row>
    <row r="94" spans="2:31">
      <c r="B94" s="35" t="s">
        <v>14</v>
      </c>
      <c r="C94" s="36">
        <v>92</v>
      </c>
      <c r="D94" s="37">
        <v>-2.1411112000000001</v>
      </c>
      <c r="E94" s="37">
        <v>-5.3659879000000004</v>
      </c>
      <c r="F94" s="23" t="s">
        <v>4</v>
      </c>
      <c r="H94" s="46" t="s">
        <v>14</v>
      </c>
      <c r="I94" s="47" t="s">
        <v>21</v>
      </c>
      <c r="J94" s="48">
        <v>-1.9570911999999998</v>
      </c>
      <c r="K94" s="48">
        <v>-5.4433228000000007</v>
      </c>
      <c r="L94" s="49" t="s">
        <v>4</v>
      </c>
      <c r="V94" s="1">
        <v>1999</v>
      </c>
      <c r="W94" s="1">
        <f t="shared" si="22"/>
        <v>-69.785559200000009</v>
      </c>
      <c r="X94" s="1">
        <v>11</v>
      </c>
      <c r="Y94">
        <v>2010.04</v>
      </c>
      <c r="Z94">
        <v>5.46</v>
      </c>
      <c r="AC94" s="1">
        <f t="shared" si="30"/>
        <v>1997.4888888888884</v>
      </c>
      <c r="AD94" s="37">
        <v>-2.1411112000000001</v>
      </c>
      <c r="AE94" s="1">
        <f t="shared" si="23"/>
        <v>-7.6444480000000112</v>
      </c>
    </row>
    <row r="95" spans="2:31">
      <c r="B95" s="35" t="s">
        <v>14</v>
      </c>
      <c r="C95" s="36">
        <v>93</v>
      </c>
      <c r="D95" s="37">
        <v>-2.0535479999999997</v>
      </c>
      <c r="E95" s="37">
        <v>-5.3639845000000008</v>
      </c>
      <c r="F95" s="23" t="s">
        <v>4</v>
      </c>
      <c r="H95" s="46" t="s">
        <v>14</v>
      </c>
      <c r="I95" s="47" t="s">
        <v>22</v>
      </c>
      <c r="J95" s="48">
        <v>-2.4592631999999996</v>
      </c>
      <c r="K95" s="48">
        <v>-5.3401477000000002</v>
      </c>
      <c r="L95" s="49" t="s">
        <v>4</v>
      </c>
      <c r="V95" s="1">
        <f t="shared" ref="V95:V99" si="31">V96+1/7</f>
        <v>1998.8571428571427</v>
      </c>
      <c r="W95" s="1">
        <f t="shared" si="22"/>
        <v>-66.195467999999991</v>
      </c>
      <c r="X95" s="1">
        <v>-1</v>
      </c>
      <c r="Y95">
        <v>2010.01</v>
      </c>
      <c r="Z95">
        <v>-0.34</v>
      </c>
      <c r="AC95" s="1">
        <f t="shared" si="30"/>
        <v>1997.2444444444438</v>
      </c>
      <c r="AD95" s="37">
        <v>-2.0535479999999997</v>
      </c>
      <c r="AE95" s="1">
        <f t="shared" si="23"/>
        <v>-4.1419199999999847</v>
      </c>
    </row>
    <row r="96" spans="2:31" ht="21" thickBot="1">
      <c r="B96" s="35" t="s">
        <v>14</v>
      </c>
      <c r="C96" s="36">
        <v>94</v>
      </c>
      <c r="D96" s="37">
        <v>-1.7035752</v>
      </c>
      <c r="E96" s="37">
        <v>-5.3549692000000002</v>
      </c>
      <c r="F96" s="23" t="s">
        <v>4</v>
      </c>
      <c r="H96" s="50" t="s">
        <v>14</v>
      </c>
      <c r="I96" s="51" t="s">
        <v>23</v>
      </c>
      <c r="J96" s="52">
        <v>-1.5692752000000001</v>
      </c>
      <c r="K96" s="52">
        <v>-4.9384660000000009</v>
      </c>
      <c r="L96" s="53" t="s">
        <v>4</v>
      </c>
      <c r="V96" s="1">
        <f t="shared" si="31"/>
        <v>1998.7142857142856</v>
      </c>
      <c r="W96" s="1">
        <f t="shared" si="22"/>
        <v>-51.846583199999998</v>
      </c>
      <c r="X96" s="1">
        <v>-8.33</v>
      </c>
      <c r="Y96">
        <v>2009.98</v>
      </c>
      <c r="Z96">
        <v>2.93</v>
      </c>
      <c r="AC96" s="1">
        <v>1997</v>
      </c>
      <c r="AD96" s="37">
        <v>-1.7035752</v>
      </c>
      <c r="AE96" s="1">
        <f t="shared" si="23"/>
        <v>9.8569920000000053</v>
      </c>
    </row>
    <row r="97" spans="2:31">
      <c r="B97" s="35" t="s">
        <v>14</v>
      </c>
      <c r="C97" s="36">
        <v>95</v>
      </c>
      <c r="D97" s="37">
        <v>-1.5216000000000001</v>
      </c>
      <c r="E97" s="37">
        <v>-5.0304184000000003</v>
      </c>
      <c r="F97" s="23" t="s">
        <v>4</v>
      </c>
      <c r="V97" s="1">
        <f t="shared" si="31"/>
        <v>1998.5714285714284</v>
      </c>
      <c r="W97" s="1">
        <f t="shared" si="22"/>
        <v>-44.385600000000004</v>
      </c>
      <c r="X97" s="1">
        <v>-13</v>
      </c>
      <c r="Y97">
        <v>2009.95</v>
      </c>
      <c r="Z97">
        <v>3.69</v>
      </c>
      <c r="AC97" s="1">
        <f>AC96-1/5</f>
        <v>1996.8</v>
      </c>
      <c r="AD97" s="37">
        <v>-1.5216000000000001</v>
      </c>
      <c r="AE97" s="1">
        <f t="shared" si="23"/>
        <v>17.135999999999996</v>
      </c>
    </row>
    <row r="98" spans="2:31" ht="21" thickBot="1">
      <c r="B98" s="58" t="s">
        <v>14</v>
      </c>
      <c r="C98" s="59" t="s">
        <v>23</v>
      </c>
      <c r="D98" s="60">
        <v>-1.5692752000000001</v>
      </c>
      <c r="E98" s="60">
        <v>-4.9384660000000009</v>
      </c>
      <c r="F98" s="61" t="s">
        <v>4</v>
      </c>
      <c r="V98" s="1">
        <f t="shared" si="31"/>
        <v>1998.4285714285713</v>
      </c>
      <c r="W98" s="1">
        <f t="shared" si="22"/>
        <v>-46.340283200000002</v>
      </c>
      <c r="X98" s="1">
        <v>0</v>
      </c>
      <c r="Y98">
        <v>2009.93</v>
      </c>
      <c r="Z98">
        <v>6.78</v>
      </c>
      <c r="AC98" s="1">
        <f t="shared" ref="AC98:AC100" si="32">AC97-1/5</f>
        <v>1996.6</v>
      </c>
      <c r="AD98" s="60">
        <v>-1.5692752000000001</v>
      </c>
      <c r="AE98" s="1">
        <f t="shared" si="23"/>
        <v>15.228991999999998</v>
      </c>
    </row>
    <row r="99" spans="2:31" ht="23">
      <c r="B99" s="54" t="s">
        <v>14</v>
      </c>
      <c r="C99" s="55" t="s">
        <v>24</v>
      </c>
      <c r="D99" s="56">
        <v>-2.3986047999999998</v>
      </c>
      <c r="E99" s="56">
        <v>-4.9315221000000005</v>
      </c>
      <c r="F99" s="57" t="s">
        <v>4</v>
      </c>
      <c r="N99" s="62" t="s">
        <v>11</v>
      </c>
      <c r="O99" s="63" t="s">
        <v>13</v>
      </c>
      <c r="P99" s="63" t="s">
        <v>0</v>
      </c>
      <c r="Q99" s="63" t="s">
        <v>1</v>
      </c>
      <c r="R99" s="64" t="s">
        <v>2</v>
      </c>
      <c r="V99" s="1">
        <f t="shared" si="31"/>
        <v>1998.2857142857142</v>
      </c>
      <c r="W99" s="1">
        <f t="shared" si="22"/>
        <v>-80.342796799999988</v>
      </c>
      <c r="X99" s="1">
        <v>-5</v>
      </c>
      <c r="Y99">
        <v>2009.9</v>
      </c>
      <c r="Z99">
        <v>4.75</v>
      </c>
      <c r="AC99" s="1">
        <f t="shared" si="32"/>
        <v>1996.3999999999999</v>
      </c>
      <c r="AD99" s="56">
        <v>-2.3986047999999998</v>
      </c>
      <c r="AE99" s="1">
        <f t="shared" si="23"/>
        <v>-17.944191999999987</v>
      </c>
    </row>
    <row r="100" spans="2:31">
      <c r="B100" s="44" t="s">
        <v>14</v>
      </c>
      <c r="C100" s="44">
        <v>98</v>
      </c>
      <c r="D100" s="45">
        <v>-2.09</v>
      </c>
      <c r="E100" s="45">
        <v>-5.23</v>
      </c>
      <c r="F100" s="43" t="s">
        <v>4</v>
      </c>
      <c r="N100" s="46" t="s">
        <v>14</v>
      </c>
      <c r="O100" s="47" t="s">
        <v>24</v>
      </c>
      <c r="P100" s="48">
        <v>-2.3986047999999998</v>
      </c>
      <c r="Q100" s="48">
        <v>-4.9315221000000005</v>
      </c>
      <c r="R100" s="49" t="s">
        <v>4</v>
      </c>
      <c r="V100" s="1">
        <f>V101+1/7</f>
        <v>1998.1428571428571</v>
      </c>
      <c r="W100" s="1">
        <f t="shared" si="22"/>
        <v>-67.69</v>
      </c>
      <c r="X100" s="1">
        <v>-11.45</v>
      </c>
      <c r="Y100">
        <v>2009.87</v>
      </c>
      <c r="Z100">
        <v>2.88</v>
      </c>
      <c r="AC100" s="1">
        <f t="shared" si="32"/>
        <v>1996.1999999999998</v>
      </c>
      <c r="AD100" s="45">
        <v>-2.09</v>
      </c>
      <c r="AE100" s="1">
        <f t="shared" si="23"/>
        <v>-5.5999999999999943</v>
      </c>
    </row>
    <row r="101" spans="2:31">
      <c r="B101" s="54" t="s">
        <v>14</v>
      </c>
      <c r="C101" s="55" t="s">
        <v>27</v>
      </c>
      <c r="D101" s="56">
        <v>-2.1152008000000002</v>
      </c>
      <c r="E101" s="56">
        <v>-5.2520661000000004</v>
      </c>
      <c r="F101" s="57" t="s">
        <v>4</v>
      </c>
      <c r="N101" s="46" t="s">
        <v>14</v>
      </c>
      <c r="O101" s="47" t="s">
        <v>25</v>
      </c>
      <c r="P101" s="48"/>
      <c r="Q101" s="48"/>
      <c r="R101" s="49" t="s">
        <v>26</v>
      </c>
      <c r="V101" s="1">
        <v>1998</v>
      </c>
      <c r="W101" s="1">
        <f t="shared" si="22"/>
        <v>-68.723232800000005</v>
      </c>
      <c r="X101" s="1">
        <v>-12</v>
      </c>
      <c r="Y101">
        <v>2009.85</v>
      </c>
      <c r="Z101">
        <v>0.85</v>
      </c>
      <c r="AC101" s="1">
        <v>1996</v>
      </c>
      <c r="AD101" s="56">
        <v>-2.1152008000000002</v>
      </c>
      <c r="AE101" s="1">
        <f t="shared" si="23"/>
        <v>-6.6080320000000086</v>
      </c>
    </row>
    <row r="102" spans="2:31">
      <c r="B102" s="44" t="s">
        <v>14</v>
      </c>
      <c r="C102" s="44">
        <v>100</v>
      </c>
      <c r="D102" s="45">
        <v>-1.75</v>
      </c>
      <c r="E102" s="45">
        <v>-5.47</v>
      </c>
      <c r="F102" s="43" t="s">
        <v>4</v>
      </c>
      <c r="N102" s="46" t="s">
        <v>14</v>
      </c>
      <c r="O102" s="47" t="s">
        <v>27</v>
      </c>
      <c r="P102" s="48">
        <v>-2.1152008000000002</v>
      </c>
      <c r="Q102" s="48">
        <v>-5.2520661000000004</v>
      </c>
      <c r="R102" s="49" t="s">
        <v>4</v>
      </c>
      <c r="V102" s="1">
        <f t="shared" ref="V102:V106" si="33">V103+1/7</f>
        <v>1997.8571428571427</v>
      </c>
      <c r="W102" s="1">
        <f t="shared" si="22"/>
        <v>-53.75</v>
      </c>
      <c r="X102" s="1">
        <v>-15</v>
      </c>
      <c r="Y102">
        <v>2009.82</v>
      </c>
      <c r="Z102">
        <v>2.82</v>
      </c>
      <c r="AC102" s="1">
        <f>AC101-1/15</f>
        <v>1995.9333333333334</v>
      </c>
      <c r="AD102" s="45">
        <v>-1.75</v>
      </c>
      <c r="AE102" s="1">
        <f t="shared" si="23"/>
        <v>8</v>
      </c>
    </row>
    <row r="103" spans="2:31">
      <c r="B103" s="54" t="s">
        <v>14</v>
      </c>
      <c r="C103" s="55" t="s">
        <v>29</v>
      </c>
      <c r="D103" s="56">
        <v>-1.6726927999999999</v>
      </c>
      <c r="E103" s="56">
        <v>-5.3322021000000008</v>
      </c>
      <c r="F103" s="57" t="s">
        <v>4</v>
      </c>
      <c r="N103" s="46" t="s">
        <v>14</v>
      </c>
      <c r="O103" s="47" t="s">
        <v>28</v>
      </c>
      <c r="P103" s="48"/>
      <c r="Q103" s="48"/>
      <c r="R103" s="49" t="s">
        <v>26</v>
      </c>
      <c r="V103" s="1">
        <f t="shared" si="33"/>
        <v>1997.7142857142856</v>
      </c>
      <c r="W103" s="1">
        <f t="shared" si="22"/>
        <v>-50.580404799999997</v>
      </c>
      <c r="X103" s="1">
        <v>-26.62</v>
      </c>
      <c r="Y103">
        <v>2009.79</v>
      </c>
      <c r="Z103">
        <v>-1.96</v>
      </c>
      <c r="AC103" s="1">
        <f t="shared" ref="AC103:AC115" si="34">AC102-1/15</f>
        <v>1995.8666666666668</v>
      </c>
      <c r="AD103" s="56">
        <v>-1.6726927999999999</v>
      </c>
      <c r="AE103" s="1">
        <f t="shared" si="23"/>
        <v>11.092288000000011</v>
      </c>
    </row>
    <row r="104" spans="2:31">
      <c r="B104" s="44" t="s">
        <v>14</v>
      </c>
      <c r="C104" s="44">
        <v>102</v>
      </c>
      <c r="D104" s="45">
        <v>-1.7</v>
      </c>
      <c r="E104" s="45">
        <v>-5.39</v>
      </c>
      <c r="F104" s="43" t="s">
        <v>4</v>
      </c>
      <c r="N104" s="46" t="s">
        <v>14</v>
      </c>
      <c r="O104" s="47" t="s">
        <v>29</v>
      </c>
      <c r="P104" s="48">
        <v>-1.6726927999999999</v>
      </c>
      <c r="Q104" s="48">
        <v>-5.3322021000000008</v>
      </c>
      <c r="R104" s="49" t="s">
        <v>4</v>
      </c>
      <c r="V104" s="1">
        <f t="shared" si="33"/>
        <v>1997.5714285714284</v>
      </c>
      <c r="W104" s="1">
        <f t="shared" si="22"/>
        <v>-51.7</v>
      </c>
      <c r="X104" s="1">
        <v>-8.27</v>
      </c>
      <c r="Y104">
        <v>2009.76</v>
      </c>
      <c r="Z104">
        <v>0.61</v>
      </c>
      <c r="AC104" s="1">
        <f t="shared" si="34"/>
        <v>1995.8000000000002</v>
      </c>
      <c r="AD104" s="45">
        <v>-1.7</v>
      </c>
      <c r="AE104" s="1">
        <f t="shared" si="23"/>
        <v>10</v>
      </c>
    </row>
    <row r="105" spans="2:31">
      <c r="B105" s="67" t="s">
        <v>14</v>
      </c>
      <c r="C105" s="67">
        <v>103</v>
      </c>
      <c r="D105" s="68">
        <v>-1.97</v>
      </c>
      <c r="E105" s="68">
        <v>-5.24</v>
      </c>
      <c r="F105" s="69" t="s">
        <v>4</v>
      </c>
      <c r="I105" s="44" t="s">
        <v>48</v>
      </c>
      <c r="J105" s="44"/>
      <c r="K105" s="45"/>
      <c r="L105" s="45"/>
      <c r="M105" s="43"/>
      <c r="N105" s="46" t="s">
        <v>14</v>
      </c>
      <c r="O105" s="47" t="s">
        <v>30</v>
      </c>
      <c r="P105" s="48"/>
      <c r="Q105" s="48"/>
      <c r="R105" s="49" t="s">
        <v>26</v>
      </c>
      <c r="V105" s="1">
        <f t="shared" si="33"/>
        <v>1997.4285714285713</v>
      </c>
      <c r="W105" s="1">
        <f t="shared" si="22"/>
        <v>-62.769999999999996</v>
      </c>
      <c r="X105" s="1">
        <v>0</v>
      </c>
      <c r="Y105">
        <v>2009.74</v>
      </c>
      <c r="Z105">
        <v>1.1299999999999999</v>
      </c>
      <c r="AC105" s="1">
        <f t="shared" si="34"/>
        <v>1995.7333333333336</v>
      </c>
      <c r="AD105" s="68">
        <v>-1.97</v>
      </c>
      <c r="AE105" s="1">
        <f t="shared" si="23"/>
        <v>-0.79999999999999716</v>
      </c>
    </row>
    <row r="106" spans="2:31">
      <c r="B106" s="54" t="s">
        <v>14</v>
      </c>
      <c r="C106" s="55" t="s">
        <v>32</v>
      </c>
      <c r="D106" s="56">
        <v>-2.2832543999999997</v>
      </c>
      <c r="E106" s="56">
        <v>-5.1999776999999998</v>
      </c>
      <c r="F106" s="57" t="s">
        <v>4</v>
      </c>
      <c r="I106" s="44" t="s">
        <v>11</v>
      </c>
      <c r="J106" s="44" t="s">
        <v>13</v>
      </c>
      <c r="K106" s="45" t="s">
        <v>0</v>
      </c>
      <c r="L106" s="45" t="s">
        <v>1</v>
      </c>
      <c r="M106" s="43" t="s">
        <v>2</v>
      </c>
      <c r="N106" s="46" t="s">
        <v>14</v>
      </c>
      <c r="O106" s="47" t="s">
        <v>31</v>
      </c>
      <c r="P106" s="48"/>
      <c r="Q106" s="48"/>
      <c r="R106" s="49" t="s">
        <v>26</v>
      </c>
      <c r="V106" s="1">
        <f t="shared" si="33"/>
        <v>1997.2857142857142</v>
      </c>
      <c r="W106" s="1">
        <f t="shared" si="22"/>
        <v>-75.613430399999984</v>
      </c>
      <c r="X106" s="1">
        <v>-2</v>
      </c>
      <c r="Y106">
        <v>2009.71</v>
      </c>
      <c r="Z106">
        <v>0.99</v>
      </c>
      <c r="AC106" s="1">
        <f t="shared" si="34"/>
        <v>1995.666666666667</v>
      </c>
      <c r="AD106" s="56">
        <v>-2.2832543999999997</v>
      </c>
      <c r="AE106" s="1">
        <f t="shared" si="23"/>
        <v>-13.330175999999994</v>
      </c>
    </row>
    <row r="107" spans="2:31">
      <c r="B107" s="54" t="s">
        <v>14</v>
      </c>
      <c r="C107" s="55" t="s">
        <v>33</v>
      </c>
      <c r="D107" s="56">
        <v>-2.1062512</v>
      </c>
      <c r="E107" s="56">
        <v>-5.5125081000000007</v>
      </c>
      <c r="F107" s="57" t="s">
        <v>4</v>
      </c>
      <c r="I107" s="44" t="s">
        <v>14</v>
      </c>
      <c r="J107" s="44">
        <v>98</v>
      </c>
      <c r="K107" s="45">
        <v>-2.09</v>
      </c>
      <c r="L107" s="45">
        <v>-5.23</v>
      </c>
      <c r="M107" s="43" t="s">
        <v>4</v>
      </c>
      <c r="N107" s="46" t="s">
        <v>14</v>
      </c>
      <c r="O107" s="47" t="s">
        <v>32</v>
      </c>
      <c r="P107" s="48">
        <v>-2.2832543999999997</v>
      </c>
      <c r="Q107" s="48">
        <v>-5.1999776999999998</v>
      </c>
      <c r="R107" s="49" t="s">
        <v>4</v>
      </c>
      <c r="V107" s="1">
        <f>V108+1/7</f>
        <v>1997.1428571428571</v>
      </c>
      <c r="W107" s="1">
        <f t="shared" si="22"/>
        <v>-68.356299199999995</v>
      </c>
      <c r="X107" s="1">
        <v>13.54</v>
      </c>
      <c r="Y107">
        <v>2009.68</v>
      </c>
      <c r="Z107">
        <v>-2.58</v>
      </c>
      <c r="AC107" s="1">
        <f t="shared" si="34"/>
        <v>1995.6000000000004</v>
      </c>
      <c r="AD107" s="56">
        <v>-2.1062512</v>
      </c>
      <c r="AE107" s="1">
        <f t="shared" si="23"/>
        <v>-6.2500479999999925</v>
      </c>
    </row>
    <row r="108" spans="2:31">
      <c r="B108" s="54" t="s">
        <v>14</v>
      </c>
      <c r="C108" s="55" t="s">
        <v>34</v>
      </c>
      <c r="D108" s="56">
        <v>-1.7810823999999998</v>
      </c>
      <c r="E108" s="56">
        <v>-5.5355471999999999</v>
      </c>
      <c r="F108" s="57" t="s">
        <v>4</v>
      </c>
      <c r="I108" s="44" t="s">
        <v>14</v>
      </c>
      <c r="J108" s="44">
        <v>100</v>
      </c>
      <c r="K108" s="45">
        <v>-1.75</v>
      </c>
      <c r="L108" s="45">
        <v>-5.47</v>
      </c>
      <c r="M108" s="43" t="s">
        <v>4</v>
      </c>
      <c r="N108" s="46" t="s">
        <v>14</v>
      </c>
      <c r="O108" s="47" t="s">
        <v>33</v>
      </c>
      <c r="P108" s="48">
        <v>-2.1062512</v>
      </c>
      <c r="Q108" s="48">
        <v>-5.5125081000000007</v>
      </c>
      <c r="R108" s="49" t="s">
        <v>4</v>
      </c>
      <c r="V108" s="1">
        <v>1997</v>
      </c>
      <c r="W108" s="1">
        <f t="shared" si="22"/>
        <v>-55.024378399999989</v>
      </c>
      <c r="X108" s="1">
        <v>5.25</v>
      </c>
      <c r="Y108">
        <v>2009.66</v>
      </c>
      <c r="Z108">
        <v>0.92</v>
      </c>
      <c r="AC108" s="1">
        <f t="shared" si="34"/>
        <v>1995.5333333333338</v>
      </c>
      <c r="AD108" s="56">
        <v>-1.7810823999999998</v>
      </c>
      <c r="AE108" s="1">
        <f t="shared" si="23"/>
        <v>6.7567040000000134</v>
      </c>
    </row>
    <row r="109" spans="2:31">
      <c r="B109" s="54" t="s">
        <v>14</v>
      </c>
      <c r="C109" s="55" t="s">
        <v>35</v>
      </c>
      <c r="D109" s="56">
        <v>-1.8327912</v>
      </c>
      <c r="E109" s="56">
        <v>-5.4483993000000002</v>
      </c>
      <c r="F109" s="57" t="s">
        <v>4</v>
      </c>
      <c r="I109" s="44" t="s">
        <v>14</v>
      </c>
      <c r="J109" s="44">
        <v>102</v>
      </c>
      <c r="K109" s="45">
        <v>-1.7</v>
      </c>
      <c r="L109" s="45">
        <v>-5.39</v>
      </c>
      <c r="M109" s="43" t="s">
        <v>4</v>
      </c>
      <c r="N109" s="46" t="s">
        <v>14</v>
      </c>
      <c r="O109" s="47" t="s">
        <v>34</v>
      </c>
      <c r="P109" s="48">
        <v>-1.7810823999999998</v>
      </c>
      <c r="Q109" s="48">
        <v>-5.5355471999999999</v>
      </c>
      <c r="R109" s="49" t="s">
        <v>4</v>
      </c>
      <c r="V109" s="1">
        <f t="shared" ref="V109:V112" si="35">V110+1/6</f>
        <v>1996.8333333333337</v>
      </c>
      <c r="W109" s="1">
        <f t="shared" si="22"/>
        <v>-57.144439199999994</v>
      </c>
      <c r="X109" s="1">
        <v>12</v>
      </c>
      <c r="Y109">
        <v>2009.63</v>
      </c>
      <c r="Z109">
        <v>0.75</v>
      </c>
      <c r="AC109" s="1">
        <f t="shared" si="34"/>
        <v>1995.4666666666672</v>
      </c>
      <c r="AD109" s="56">
        <v>-1.8327912</v>
      </c>
      <c r="AE109" s="1">
        <f t="shared" si="23"/>
        <v>4.688352000000009</v>
      </c>
    </row>
    <row r="110" spans="2:31">
      <c r="B110" s="54" t="s">
        <v>14</v>
      </c>
      <c r="C110" s="55" t="s">
        <v>36</v>
      </c>
      <c r="D110" s="56">
        <v>-1.6567823999999998</v>
      </c>
      <c r="E110" s="56">
        <v>-5.2991460000000004</v>
      </c>
      <c r="F110" s="57" t="s">
        <v>4</v>
      </c>
      <c r="I110" s="44" t="s">
        <v>14</v>
      </c>
      <c r="J110" s="44">
        <v>103</v>
      </c>
      <c r="K110" s="45">
        <v>-1.97</v>
      </c>
      <c r="L110" s="45">
        <v>-5.24</v>
      </c>
      <c r="M110" s="43" t="s">
        <v>4</v>
      </c>
      <c r="N110" s="46" t="s">
        <v>14</v>
      </c>
      <c r="O110" s="47" t="s">
        <v>35</v>
      </c>
      <c r="P110" s="48">
        <v>-1.8327912</v>
      </c>
      <c r="Q110" s="48">
        <v>-5.4483993000000002</v>
      </c>
      <c r="R110" s="49" t="s">
        <v>4</v>
      </c>
      <c r="V110" s="1">
        <f t="shared" si="35"/>
        <v>1996.666666666667</v>
      </c>
      <c r="W110" s="1">
        <f t="shared" si="22"/>
        <v>-49.92807839999999</v>
      </c>
      <c r="X110" s="1">
        <v>7</v>
      </c>
      <c r="Y110">
        <v>2009.6</v>
      </c>
      <c r="Z110">
        <v>2.97</v>
      </c>
      <c r="AC110" s="1">
        <f t="shared" si="34"/>
        <v>1995.4000000000005</v>
      </c>
      <c r="AD110" s="56">
        <v>-1.6567823999999998</v>
      </c>
      <c r="AE110" s="1">
        <f t="shared" si="23"/>
        <v>11.728704000000008</v>
      </c>
    </row>
    <row r="111" spans="2:31">
      <c r="B111" s="54" t="s">
        <v>14</v>
      </c>
      <c r="C111" s="55" t="s">
        <v>37</v>
      </c>
      <c r="D111" s="56">
        <v>-1.571264</v>
      </c>
      <c r="E111" s="56">
        <v>-5.1709284000000002</v>
      </c>
      <c r="F111" s="57" t="s">
        <v>4</v>
      </c>
      <c r="I111" s="44" t="s">
        <v>14</v>
      </c>
      <c r="J111" s="44">
        <v>110</v>
      </c>
      <c r="K111" s="45">
        <v>-1.72</v>
      </c>
      <c r="L111" s="45">
        <v>-5.28</v>
      </c>
      <c r="M111" s="43" t="s">
        <v>4</v>
      </c>
      <c r="N111" s="46" t="s">
        <v>14</v>
      </c>
      <c r="O111" s="47" t="s">
        <v>36</v>
      </c>
      <c r="P111" s="48">
        <v>-1.6567823999999998</v>
      </c>
      <c r="Q111" s="48">
        <v>-5.2991460000000004</v>
      </c>
      <c r="R111" s="49" t="s">
        <v>4</v>
      </c>
      <c r="V111" s="1">
        <f t="shared" si="35"/>
        <v>1996.5000000000002</v>
      </c>
      <c r="W111" s="1">
        <f t="shared" si="22"/>
        <v>-46.421824000000001</v>
      </c>
      <c r="X111" s="1">
        <v>2</v>
      </c>
      <c r="Y111">
        <v>2009.57</v>
      </c>
      <c r="Z111">
        <v>1.9</v>
      </c>
      <c r="AC111" s="1">
        <f t="shared" si="34"/>
        <v>1995.3333333333339</v>
      </c>
      <c r="AD111" s="56">
        <v>-1.571264</v>
      </c>
      <c r="AE111" s="1">
        <f t="shared" si="23"/>
        <v>15.149439999999998</v>
      </c>
    </row>
    <row r="112" spans="2:31">
      <c r="B112" s="67" t="s">
        <v>14</v>
      </c>
      <c r="C112" s="67">
        <v>110</v>
      </c>
      <c r="D112" s="68">
        <v>-1.72</v>
      </c>
      <c r="E112" s="68">
        <v>-5.28</v>
      </c>
      <c r="F112" s="69" t="s">
        <v>4</v>
      </c>
      <c r="I112" s="44" t="s">
        <v>14</v>
      </c>
      <c r="J112" s="44">
        <v>113</v>
      </c>
      <c r="K112" s="45">
        <v>-1.6</v>
      </c>
      <c r="L112" s="45">
        <v>-5.46</v>
      </c>
      <c r="M112" s="43" t="s">
        <v>4</v>
      </c>
      <c r="N112" s="46" t="s">
        <v>14</v>
      </c>
      <c r="O112" s="47" t="s">
        <v>37</v>
      </c>
      <c r="P112" s="48">
        <v>-1.571264</v>
      </c>
      <c r="Q112" s="48">
        <v>-5.1709284000000002</v>
      </c>
      <c r="R112" s="49" t="s">
        <v>4</v>
      </c>
      <c r="V112" s="1">
        <f t="shared" si="35"/>
        <v>1996.3333333333335</v>
      </c>
      <c r="W112" s="1">
        <f t="shared" si="22"/>
        <v>-52.519999999999996</v>
      </c>
      <c r="X112" s="1">
        <v>22.14</v>
      </c>
      <c r="Y112">
        <v>2009.55</v>
      </c>
      <c r="Z112">
        <v>7.23</v>
      </c>
      <c r="AC112" s="1">
        <f t="shared" si="34"/>
        <v>1995.2666666666673</v>
      </c>
      <c r="AD112" s="68">
        <v>-1.72</v>
      </c>
      <c r="AE112" s="1">
        <f t="shared" si="23"/>
        <v>9.2000000000000028</v>
      </c>
    </row>
    <row r="113" spans="2:31">
      <c r="B113" s="46" t="s">
        <v>14</v>
      </c>
      <c r="C113" s="47" t="s">
        <v>39</v>
      </c>
      <c r="D113" s="48"/>
      <c r="E113" s="48"/>
      <c r="F113" s="49" t="s">
        <v>26</v>
      </c>
      <c r="I113" s="44" t="s">
        <v>14</v>
      </c>
      <c r="J113" s="44">
        <v>115</v>
      </c>
      <c r="K113" s="45">
        <v>-1.42</v>
      </c>
      <c r="L113" s="45">
        <v>-5.09</v>
      </c>
      <c r="M113" s="43" t="s">
        <v>4</v>
      </c>
      <c r="N113" s="46" t="s">
        <v>14</v>
      </c>
      <c r="O113" s="47" t="s">
        <v>38</v>
      </c>
      <c r="P113" s="48"/>
      <c r="Q113" s="48"/>
      <c r="R113" s="49" t="s">
        <v>26</v>
      </c>
      <c r="V113" s="1">
        <f>V114+1/6</f>
        <v>1996.1666666666667</v>
      </c>
      <c r="W113" s="1">
        <v>-50</v>
      </c>
      <c r="X113" s="1">
        <v>20</v>
      </c>
      <c r="Y113">
        <v>2009.52</v>
      </c>
      <c r="Z113">
        <v>15.83</v>
      </c>
      <c r="AC113" s="1">
        <f t="shared" si="34"/>
        <v>1995.2000000000007</v>
      </c>
      <c r="AD113" s="48"/>
      <c r="AE113" s="1">
        <v>11</v>
      </c>
    </row>
    <row r="114" spans="2:31">
      <c r="B114" s="44" t="s">
        <v>14</v>
      </c>
      <c r="C114" s="44">
        <v>112</v>
      </c>
      <c r="D114" s="45"/>
      <c r="E114" s="45"/>
      <c r="F114" s="43"/>
      <c r="I114" s="44" t="s">
        <v>14</v>
      </c>
      <c r="J114" s="44">
        <v>119</v>
      </c>
      <c r="K114" s="45">
        <v>-1.95</v>
      </c>
      <c r="L114" s="45">
        <v>-5.69</v>
      </c>
      <c r="M114" s="43" t="s">
        <v>4</v>
      </c>
      <c r="N114" s="46" t="s">
        <v>14</v>
      </c>
      <c r="O114" s="47" t="s">
        <v>39</v>
      </c>
      <c r="P114" s="48"/>
      <c r="Q114" s="48"/>
      <c r="R114" s="49" t="s">
        <v>26</v>
      </c>
      <c r="V114" s="1">
        <v>1996</v>
      </c>
      <c r="W114" s="1">
        <v>-49</v>
      </c>
      <c r="X114" s="1">
        <v>9.7100000000000009</v>
      </c>
      <c r="Y114">
        <v>2009.49</v>
      </c>
      <c r="Z114">
        <v>10.64</v>
      </c>
      <c r="AC114" s="1">
        <f t="shared" si="34"/>
        <v>1995.1333333333341</v>
      </c>
      <c r="AD114" s="45"/>
      <c r="AE114" s="1">
        <v>12.5</v>
      </c>
    </row>
    <row r="115" spans="2:31">
      <c r="B115" s="67" t="s">
        <v>14</v>
      </c>
      <c r="C115" s="67">
        <v>113</v>
      </c>
      <c r="D115" s="68">
        <v>-1.6</v>
      </c>
      <c r="E115" s="68">
        <v>-5.46</v>
      </c>
      <c r="F115" s="69" t="s">
        <v>4</v>
      </c>
      <c r="N115" s="46" t="s">
        <v>14</v>
      </c>
      <c r="O115" s="47" t="s">
        <v>40</v>
      </c>
      <c r="P115" s="48"/>
      <c r="Q115" s="48"/>
      <c r="R115" s="49" t="s">
        <v>26</v>
      </c>
      <c r="V115" s="1">
        <f t="shared" ref="V115:V118" si="36">V116+1/6</f>
        <v>1995.8333333333337</v>
      </c>
      <c r="W115" s="1">
        <f t="shared" si="22"/>
        <v>-47.600000000000009</v>
      </c>
      <c r="X115" s="1">
        <v>8</v>
      </c>
      <c r="Y115">
        <v>2009.47</v>
      </c>
      <c r="Z115">
        <v>10.85</v>
      </c>
      <c r="AC115" s="1">
        <f t="shared" si="34"/>
        <v>1995.0666666666675</v>
      </c>
      <c r="AD115" s="68">
        <v>-1.6</v>
      </c>
      <c r="AE115" s="1">
        <f t="shared" si="23"/>
        <v>14</v>
      </c>
    </row>
    <row r="116" spans="2:31">
      <c r="B116" s="54" t="s">
        <v>14</v>
      </c>
      <c r="C116" s="55" t="s">
        <v>41</v>
      </c>
      <c r="D116" s="56">
        <v>-1.5384487999999998</v>
      </c>
      <c r="E116" s="56">
        <v>-5.1859539000000003</v>
      </c>
      <c r="F116" s="66" t="s">
        <v>4</v>
      </c>
      <c r="N116" s="46" t="s">
        <v>14</v>
      </c>
      <c r="O116" s="47" t="s">
        <v>41</v>
      </c>
      <c r="P116" s="48">
        <v>-1.5384487999999998</v>
      </c>
      <c r="Q116" s="48">
        <v>-5.1859539000000003</v>
      </c>
      <c r="R116" s="65" t="s">
        <v>4</v>
      </c>
      <c r="V116" s="1">
        <f t="shared" si="36"/>
        <v>1995.666666666667</v>
      </c>
      <c r="W116" s="1">
        <f t="shared" si="22"/>
        <v>-45.076400799999995</v>
      </c>
      <c r="X116" s="1">
        <v>2.12</v>
      </c>
      <c r="Y116">
        <v>2009.44</v>
      </c>
      <c r="Z116">
        <v>14.54</v>
      </c>
      <c r="AC116" s="1">
        <v>1995</v>
      </c>
      <c r="AD116" s="56">
        <v>-1.5384487999999998</v>
      </c>
      <c r="AE116" s="1">
        <f t="shared" si="23"/>
        <v>16.46204800000001</v>
      </c>
    </row>
    <row r="117" spans="2:31">
      <c r="B117" s="67" t="s">
        <v>14</v>
      </c>
      <c r="C117" s="67">
        <v>115</v>
      </c>
      <c r="D117" s="68">
        <v>-1.42</v>
      </c>
      <c r="E117" s="68">
        <v>-5.09</v>
      </c>
      <c r="F117" s="69" t="s">
        <v>4</v>
      </c>
      <c r="N117" s="46" t="s">
        <v>14</v>
      </c>
      <c r="O117" s="47" t="s">
        <v>42</v>
      </c>
      <c r="P117" s="48"/>
      <c r="Q117" s="48"/>
      <c r="R117" s="49" t="s">
        <v>26</v>
      </c>
      <c r="V117" s="1">
        <f t="shared" si="36"/>
        <v>1995.5000000000002</v>
      </c>
      <c r="W117" s="1">
        <f t="shared" si="22"/>
        <v>-40.22</v>
      </c>
      <c r="X117" s="1">
        <v>7</v>
      </c>
      <c r="Y117">
        <v>2009.41</v>
      </c>
      <c r="Z117">
        <v>16.84</v>
      </c>
      <c r="AC117" s="1">
        <f>AC116-0.5/6</f>
        <v>1994.9166666666667</v>
      </c>
      <c r="AD117" s="68">
        <v>-1.42</v>
      </c>
      <c r="AE117" s="1">
        <f t="shared" si="23"/>
        <v>21.200000000000003</v>
      </c>
    </row>
    <row r="118" spans="2:31">
      <c r="B118" s="54" t="s">
        <v>14</v>
      </c>
      <c r="C118" s="55" t="s">
        <v>43</v>
      </c>
      <c r="D118" s="56">
        <v>-2.0893463999999997</v>
      </c>
      <c r="E118" s="56">
        <v>-5.1138315000000008</v>
      </c>
      <c r="F118" s="57" t="s">
        <v>4</v>
      </c>
      <c r="N118" s="46" t="s">
        <v>14</v>
      </c>
      <c r="O118" s="47" t="s">
        <v>43</v>
      </c>
      <c r="P118" s="48">
        <v>-2.0893463999999997</v>
      </c>
      <c r="Q118" s="48">
        <v>-5.1138315000000008</v>
      </c>
      <c r="R118" s="49" t="s">
        <v>4</v>
      </c>
      <c r="V118" s="1">
        <f t="shared" si="36"/>
        <v>1995.3333333333335</v>
      </c>
      <c r="W118" s="1">
        <f t="shared" si="22"/>
        <v>-67.663202399999989</v>
      </c>
      <c r="X118" s="1">
        <v>7</v>
      </c>
      <c r="Y118">
        <v>2009.38</v>
      </c>
      <c r="Z118">
        <v>19.38</v>
      </c>
      <c r="AC118" s="1">
        <f t="shared" ref="AC118:AC121" si="37">AC117-0.5/6</f>
        <v>1994.8333333333335</v>
      </c>
      <c r="AD118" s="56">
        <v>-2.0893463999999997</v>
      </c>
      <c r="AE118" s="1">
        <f t="shared" si="23"/>
        <v>-5.5738559999999922</v>
      </c>
    </row>
    <row r="119" spans="2:31">
      <c r="B119" s="54" t="s">
        <v>14</v>
      </c>
      <c r="C119" s="55" t="s">
        <v>44</v>
      </c>
      <c r="D119" s="56">
        <v>-2.2235904</v>
      </c>
      <c r="E119" s="56">
        <v>-5.2971426000000008</v>
      </c>
      <c r="F119" s="57" t="s">
        <v>4</v>
      </c>
      <c r="N119" s="46" t="s">
        <v>14</v>
      </c>
      <c r="O119" s="47" t="s">
        <v>44</v>
      </c>
      <c r="P119" s="48">
        <v>-2.2235904</v>
      </c>
      <c r="Q119" s="48">
        <v>-5.2971426000000008</v>
      </c>
      <c r="R119" s="49" t="s">
        <v>4</v>
      </c>
      <c r="V119" s="1">
        <f>V120+1/6</f>
        <v>1995.1666666666667</v>
      </c>
      <c r="W119" s="1">
        <f t="shared" si="22"/>
        <v>-73.167206399999998</v>
      </c>
      <c r="X119" s="1">
        <v>10</v>
      </c>
      <c r="Y119">
        <v>2009.36</v>
      </c>
      <c r="Z119">
        <v>22.27</v>
      </c>
      <c r="AC119" s="1">
        <f t="shared" si="37"/>
        <v>1994.7500000000002</v>
      </c>
      <c r="AD119" s="56">
        <v>-2.2235904</v>
      </c>
      <c r="AE119" s="1">
        <f t="shared" si="23"/>
        <v>-10.943615999999992</v>
      </c>
    </row>
    <row r="120" spans="2:31">
      <c r="B120" s="54" t="s">
        <v>14</v>
      </c>
      <c r="C120" s="55" t="s">
        <v>45</v>
      </c>
      <c r="D120" s="56">
        <v>-2.3449072000000002</v>
      </c>
      <c r="E120" s="56">
        <v>-5.5215234000000004</v>
      </c>
      <c r="F120" s="57" t="s">
        <v>4</v>
      </c>
      <c r="N120" s="46" t="s">
        <v>14</v>
      </c>
      <c r="O120" s="47" t="s">
        <v>45</v>
      </c>
      <c r="P120" s="48">
        <v>-2.3449072000000002</v>
      </c>
      <c r="Q120" s="48">
        <v>-5.5215234000000004</v>
      </c>
      <c r="R120" s="49" t="s">
        <v>4</v>
      </c>
      <c r="V120" s="1">
        <v>1995</v>
      </c>
      <c r="W120" s="1">
        <f t="shared" si="22"/>
        <v>-78.141195200000013</v>
      </c>
      <c r="X120" s="1">
        <v>-6.31</v>
      </c>
      <c r="Y120">
        <v>2009.33</v>
      </c>
      <c r="Z120">
        <v>25.33</v>
      </c>
      <c r="AC120" s="1">
        <f t="shared" si="37"/>
        <v>1994.666666666667</v>
      </c>
      <c r="AD120" s="56">
        <v>-2.3449072000000002</v>
      </c>
      <c r="AE120" s="1">
        <f t="shared" si="23"/>
        <v>-15.796288000000004</v>
      </c>
    </row>
    <row r="121" spans="2:31">
      <c r="B121" s="67" t="s">
        <v>14</v>
      </c>
      <c r="C121" s="67">
        <v>119</v>
      </c>
      <c r="D121" s="68">
        <v>-1.95</v>
      </c>
      <c r="E121" s="68">
        <v>-5.69</v>
      </c>
      <c r="F121" s="69" t="s">
        <v>4</v>
      </c>
      <c r="N121" s="46" t="s">
        <v>14</v>
      </c>
      <c r="O121" s="47" t="s">
        <v>46</v>
      </c>
      <c r="P121" s="48"/>
      <c r="Q121" s="48"/>
      <c r="R121" s="49" t="s">
        <v>26</v>
      </c>
      <c r="V121" s="1">
        <f>V120-1/6</f>
        <v>1994.8333333333333</v>
      </c>
      <c r="W121" s="1">
        <f t="shared" si="22"/>
        <v>-61.95</v>
      </c>
      <c r="X121" s="1">
        <v>-6.27</v>
      </c>
      <c r="Y121">
        <v>2009.3</v>
      </c>
      <c r="Z121">
        <v>19.5</v>
      </c>
      <c r="AC121" s="1">
        <f t="shared" si="37"/>
        <v>1994.5833333333337</v>
      </c>
      <c r="AD121" s="68">
        <v>-1.95</v>
      </c>
      <c r="AE121" s="1">
        <f t="shared" si="23"/>
        <v>0</v>
      </c>
    </row>
    <row r="122" spans="2:31">
      <c r="B122" s="54" t="s">
        <v>14</v>
      </c>
      <c r="C122" s="55" t="s">
        <v>47</v>
      </c>
      <c r="D122" s="56">
        <v>-1.9023991999999998</v>
      </c>
      <c r="E122" s="56">
        <v>-5.4283653000000003</v>
      </c>
      <c r="F122" s="57" t="s">
        <v>4</v>
      </c>
      <c r="N122" s="46" t="s">
        <v>14</v>
      </c>
      <c r="O122" s="47" t="s">
        <v>47</v>
      </c>
      <c r="P122" s="48">
        <v>-1.9023991999999998</v>
      </c>
      <c r="Q122" s="48">
        <v>-5.4283653000000003</v>
      </c>
      <c r="R122" s="49" t="s">
        <v>4</v>
      </c>
      <c r="V122" s="1">
        <f>V121-1/6</f>
        <v>1994.6666666666665</v>
      </c>
      <c r="W122" s="1">
        <f>D122*41+18</f>
        <v>-59.99836719999999</v>
      </c>
      <c r="X122" s="1">
        <v>-10.29</v>
      </c>
      <c r="Y122">
        <v>2009.28</v>
      </c>
      <c r="Z122">
        <v>20.89</v>
      </c>
      <c r="AC122" s="1">
        <v>1994.5</v>
      </c>
      <c r="AD122" s="56">
        <v>-1.9023991999999998</v>
      </c>
      <c r="AE122" s="1">
        <f t="shared" si="23"/>
        <v>1.9040320000000008</v>
      </c>
    </row>
    <row r="123" spans="2:31">
      <c r="N123" s="70" t="s">
        <v>19</v>
      </c>
      <c r="O123" s="71"/>
      <c r="P123" s="71"/>
      <c r="Q123" s="71"/>
      <c r="R123" s="72"/>
      <c r="Y123">
        <v>2009.25</v>
      </c>
      <c r="Z123">
        <v>28.14</v>
      </c>
    </row>
    <row r="124" spans="2:31">
      <c r="N124" s="46" t="s">
        <v>14</v>
      </c>
      <c r="O124" s="47" t="s">
        <v>20</v>
      </c>
      <c r="P124" s="48">
        <v>-2.2265735999999996</v>
      </c>
      <c r="Q124" s="48">
        <v>-5.6667019000000005</v>
      </c>
      <c r="R124" s="49" t="s">
        <v>4</v>
      </c>
      <c r="Y124">
        <v>2009.22</v>
      </c>
      <c r="Z124">
        <v>28.72</v>
      </c>
    </row>
    <row r="125" spans="2:31">
      <c r="N125" s="46" t="s">
        <v>14</v>
      </c>
      <c r="O125" s="47" t="s">
        <v>21</v>
      </c>
      <c r="P125" s="48">
        <v>-1.9570911999999998</v>
      </c>
      <c r="Q125" s="48">
        <v>-5.4433228000000007</v>
      </c>
      <c r="R125" s="49" t="s">
        <v>4</v>
      </c>
      <c r="Y125">
        <v>2009.19</v>
      </c>
      <c r="Z125">
        <v>32.380000000000003</v>
      </c>
    </row>
    <row r="126" spans="2:31">
      <c r="N126" s="46" t="s">
        <v>14</v>
      </c>
      <c r="O126" s="47" t="s">
        <v>22</v>
      </c>
      <c r="P126" s="48">
        <v>-2.4592631999999996</v>
      </c>
      <c r="Q126" s="48">
        <v>-5.3401477000000002</v>
      </c>
      <c r="R126" s="49" t="s">
        <v>4</v>
      </c>
      <c r="Y126">
        <v>2009.17</v>
      </c>
      <c r="Z126">
        <v>29.4</v>
      </c>
    </row>
    <row r="127" spans="2:31" ht="21" thickBot="1">
      <c r="N127" s="50" t="s">
        <v>14</v>
      </c>
      <c r="O127" s="51" t="s">
        <v>23</v>
      </c>
      <c r="P127" s="52">
        <v>-1.5692752000000001</v>
      </c>
      <c r="Q127" s="52">
        <v>-4.9384660000000009</v>
      </c>
      <c r="R127" s="53" t="s">
        <v>4</v>
      </c>
      <c r="Y127">
        <v>2009.14</v>
      </c>
      <c r="Z127">
        <v>29.1</v>
      </c>
    </row>
    <row r="128" spans="2:31">
      <c r="H128" s="44"/>
      <c r="I128" s="44"/>
      <c r="J128" s="45"/>
      <c r="K128" s="45"/>
      <c r="L128" s="43"/>
      <c r="Y128">
        <v>2009.11</v>
      </c>
      <c r="Z128">
        <v>30.84</v>
      </c>
    </row>
    <row r="129" spans="8:26">
      <c r="H129" s="44"/>
      <c r="I129" s="44"/>
      <c r="J129" s="45"/>
      <c r="K129" s="45"/>
      <c r="L129" s="43"/>
      <c r="Y129">
        <v>2009.09</v>
      </c>
      <c r="Z129">
        <v>24.38</v>
      </c>
    </row>
    <row r="130" spans="8:26">
      <c r="Y130">
        <v>2009.06</v>
      </c>
      <c r="Z130">
        <v>28.88</v>
      </c>
    </row>
    <row r="131" spans="8:26">
      <c r="Y131">
        <v>2009.03</v>
      </c>
      <c r="Z131">
        <v>26.49</v>
      </c>
    </row>
    <row r="132" spans="8:26">
      <c r="Y132">
        <v>2009</v>
      </c>
      <c r="Z132">
        <v>23.3</v>
      </c>
    </row>
    <row r="133" spans="8:26">
      <c r="Y133">
        <v>2008.98</v>
      </c>
      <c r="Z133">
        <v>23.83</v>
      </c>
    </row>
    <row r="134" spans="8:26">
      <c r="Y134">
        <v>2008.95</v>
      </c>
      <c r="Z134">
        <v>18.690000000000001</v>
      </c>
    </row>
    <row r="135" spans="8:26">
      <c r="Y135">
        <v>2008.92</v>
      </c>
      <c r="Z135">
        <v>17.48</v>
      </c>
    </row>
    <row r="136" spans="8:26">
      <c r="Y136">
        <v>2008.9</v>
      </c>
      <c r="Z136">
        <v>15.3</v>
      </c>
    </row>
    <row r="137" spans="8:26">
      <c r="Y137">
        <v>2008.87</v>
      </c>
      <c r="Z137">
        <v>14</v>
      </c>
    </row>
    <row r="138" spans="8:26">
      <c r="Y138">
        <v>2008.84</v>
      </c>
      <c r="Z138">
        <v>12.26</v>
      </c>
    </row>
    <row r="139" spans="8:26">
      <c r="Y139">
        <v>2008.81</v>
      </c>
      <c r="Z139">
        <v>12.23</v>
      </c>
    </row>
    <row r="140" spans="8:26">
      <c r="Y140">
        <v>2008.79</v>
      </c>
      <c r="Z140">
        <v>6.52</v>
      </c>
    </row>
    <row r="141" spans="8:26">
      <c r="Y141">
        <v>2008.76</v>
      </c>
      <c r="Z141">
        <v>8.11</v>
      </c>
    </row>
    <row r="142" spans="8:26">
      <c r="Y142">
        <v>2008.73</v>
      </c>
      <c r="Z142">
        <v>10.11</v>
      </c>
    </row>
    <row r="143" spans="8:26">
      <c r="Y143">
        <v>2008.71</v>
      </c>
      <c r="Z143">
        <v>9.11</v>
      </c>
    </row>
    <row r="144" spans="8:26">
      <c r="Y144">
        <v>2008.68</v>
      </c>
      <c r="Z144">
        <v>6.49</v>
      </c>
    </row>
    <row r="145" spans="25:26">
      <c r="Y145">
        <v>2008.65</v>
      </c>
      <c r="Z145">
        <v>9.09</v>
      </c>
    </row>
    <row r="146" spans="25:26">
      <c r="Y146">
        <v>2008.62</v>
      </c>
      <c r="Z146">
        <v>7.84</v>
      </c>
    </row>
    <row r="147" spans="25:26">
      <c r="Y147">
        <v>2008.6</v>
      </c>
      <c r="Z147">
        <v>4.2</v>
      </c>
    </row>
    <row r="148" spans="25:26">
      <c r="Y148">
        <v>2008.57</v>
      </c>
      <c r="Z148">
        <v>10.76</v>
      </c>
    </row>
    <row r="149" spans="25:26">
      <c r="Y149">
        <v>2008.54</v>
      </c>
      <c r="Z149">
        <v>11.44</v>
      </c>
    </row>
    <row r="150" spans="25:26">
      <c r="Y150">
        <v>2008.52</v>
      </c>
      <c r="Z150">
        <v>7.04</v>
      </c>
    </row>
    <row r="151" spans="25:26">
      <c r="Y151">
        <v>2008.49</v>
      </c>
      <c r="Z151">
        <v>9.33</v>
      </c>
    </row>
    <row r="152" spans="25:26">
      <c r="Y152">
        <v>2008.46</v>
      </c>
      <c r="Z152">
        <v>15.18</v>
      </c>
    </row>
    <row r="153" spans="25:26">
      <c r="Y153">
        <v>2008.43</v>
      </c>
      <c r="Z153">
        <v>16.739999999999998</v>
      </c>
    </row>
    <row r="154" spans="25:26">
      <c r="Y154">
        <v>2008.41</v>
      </c>
      <c r="Z154">
        <v>18.84</v>
      </c>
    </row>
    <row r="155" spans="25:26">
      <c r="Y155">
        <v>2008.38</v>
      </c>
      <c r="Z155">
        <v>24.14</v>
      </c>
    </row>
    <row r="156" spans="25:26">
      <c r="Y156">
        <v>2008.35</v>
      </c>
      <c r="Z156">
        <v>26.87</v>
      </c>
    </row>
    <row r="157" spans="25:26">
      <c r="Y157">
        <v>2008.33</v>
      </c>
      <c r="Z157">
        <v>25.46</v>
      </c>
    </row>
    <row r="158" spans="25:26">
      <c r="Y158">
        <v>2008.3</v>
      </c>
      <c r="Z158">
        <v>30.11</v>
      </c>
    </row>
    <row r="159" spans="25:26">
      <c r="Y159">
        <v>2008.27</v>
      </c>
      <c r="Z159">
        <v>32.36</v>
      </c>
    </row>
    <row r="160" spans="25:26">
      <c r="Y160">
        <v>2008.24</v>
      </c>
      <c r="Z160">
        <v>31.61</v>
      </c>
    </row>
    <row r="161" spans="25:26">
      <c r="Y161">
        <v>2008.22</v>
      </c>
      <c r="Z161">
        <v>28.48</v>
      </c>
    </row>
    <row r="162" spans="25:26">
      <c r="Y162">
        <v>2008.19</v>
      </c>
      <c r="Z162">
        <v>33.57</v>
      </c>
    </row>
    <row r="163" spans="25:26">
      <c r="Y163">
        <v>2008.16</v>
      </c>
      <c r="Z163">
        <v>28.15</v>
      </c>
    </row>
    <row r="164" spans="25:26">
      <c r="Y164">
        <v>2008.14</v>
      </c>
      <c r="Z164">
        <v>28.9</v>
      </c>
    </row>
    <row r="165" spans="25:26">
      <c r="Y165">
        <v>2008.11</v>
      </c>
      <c r="Z165">
        <v>27.34</v>
      </c>
    </row>
    <row r="166" spans="25:26">
      <c r="Y166">
        <v>2008.08</v>
      </c>
      <c r="Z166">
        <v>27.22</v>
      </c>
    </row>
    <row r="167" spans="25:26">
      <c r="Y167">
        <v>2008.05</v>
      </c>
      <c r="Z167">
        <v>30.08</v>
      </c>
    </row>
    <row r="168" spans="25:26">
      <c r="Y168">
        <v>2008.03</v>
      </c>
      <c r="Z168">
        <v>26.63</v>
      </c>
    </row>
    <row r="169" spans="25:26">
      <c r="Y169">
        <v>2008</v>
      </c>
      <c r="Z169">
        <v>19.38</v>
      </c>
    </row>
    <row r="170" spans="25:26">
      <c r="Y170">
        <v>2007.97</v>
      </c>
      <c r="Z170">
        <v>17.72</v>
      </c>
    </row>
    <row r="171" spans="25:26">
      <c r="Y171">
        <v>2007.95</v>
      </c>
      <c r="Z171">
        <v>17.14</v>
      </c>
    </row>
    <row r="172" spans="25:26">
      <c r="Y172">
        <v>2007.92</v>
      </c>
      <c r="Z172">
        <v>17.98</v>
      </c>
    </row>
    <row r="173" spans="25:26">
      <c r="Y173">
        <v>2007.89</v>
      </c>
      <c r="Z173">
        <v>23.93</v>
      </c>
    </row>
    <row r="174" spans="25:26">
      <c r="Y174">
        <v>2007.86</v>
      </c>
      <c r="Z174">
        <v>16.43</v>
      </c>
    </row>
    <row r="175" spans="25:26">
      <c r="Y175">
        <v>2007.84</v>
      </c>
      <c r="Z175">
        <v>13.21</v>
      </c>
    </row>
    <row r="176" spans="25:26">
      <c r="Y176">
        <v>2007.81</v>
      </c>
      <c r="Z176">
        <v>11.62</v>
      </c>
    </row>
    <row r="177" spans="25:26">
      <c r="Y177">
        <v>2007.78</v>
      </c>
      <c r="Z177">
        <v>12.41</v>
      </c>
    </row>
    <row r="178" spans="25:26">
      <c r="Y178">
        <v>2007.76</v>
      </c>
      <c r="Z178">
        <v>13.41</v>
      </c>
    </row>
    <row r="179" spans="25:26">
      <c r="Y179">
        <v>2007.73</v>
      </c>
      <c r="Z179">
        <v>9.57</v>
      </c>
    </row>
    <row r="180" spans="25:26">
      <c r="Y180">
        <v>2007.7</v>
      </c>
      <c r="Z180">
        <v>7.96</v>
      </c>
    </row>
    <row r="181" spans="25:26">
      <c r="Y181">
        <v>2007.67</v>
      </c>
      <c r="Z181">
        <v>7.61</v>
      </c>
    </row>
    <row r="182" spans="25:26">
      <c r="Y182">
        <v>2007.65</v>
      </c>
      <c r="Z182">
        <v>14.11</v>
      </c>
    </row>
    <row r="183" spans="25:26">
      <c r="Y183">
        <v>2007.62</v>
      </c>
      <c r="Z183">
        <v>8.11</v>
      </c>
    </row>
    <row r="184" spans="25:26">
      <c r="Y184">
        <v>2007.59</v>
      </c>
      <c r="Z184">
        <v>3.18</v>
      </c>
    </row>
    <row r="185" spans="25:26">
      <c r="Y185">
        <v>2007.57</v>
      </c>
      <c r="Z185">
        <v>1.47</v>
      </c>
    </row>
    <row r="186" spans="25:26">
      <c r="Y186">
        <v>2007.54</v>
      </c>
      <c r="Z186">
        <v>2.9</v>
      </c>
    </row>
    <row r="187" spans="25:26">
      <c r="Y187">
        <v>2007.51</v>
      </c>
      <c r="Z187">
        <v>10.79</v>
      </c>
    </row>
    <row r="188" spans="25:26">
      <c r="Y188">
        <v>2007.48</v>
      </c>
      <c r="Z188">
        <v>13.68</v>
      </c>
    </row>
    <row r="189" spans="25:26">
      <c r="Y189">
        <v>2007.46</v>
      </c>
      <c r="Z189">
        <v>14.32</v>
      </c>
    </row>
    <row r="190" spans="25:26">
      <c r="Y190">
        <v>2007.43</v>
      </c>
      <c r="Z190">
        <v>12.01</v>
      </c>
    </row>
    <row r="191" spans="25:26">
      <c r="Y191">
        <v>2007.4</v>
      </c>
      <c r="Z191">
        <v>19.23</v>
      </c>
    </row>
    <row r="192" spans="25:26">
      <c r="Y192">
        <v>2007.38</v>
      </c>
      <c r="Z192">
        <v>18.96</v>
      </c>
    </row>
    <row r="193" spans="25:26">
      <c r="Y193">
        <v>2007.35</v>
      </c>
      <c r="Z193">
        <v>20.309999999999999</v>
      </c>
    </row>
    <row r="194" spans="25:26">
      <c r="Y194">
        <v>2007.32</v>
      </c>
      <c r="Z194">
        <v>25.38</v>
      </c>
    </row>
    <row r="195" spans="25:26">
      <c r="Y195">
        <v>2007.29</v>
      </c>
      <c r="Z195">
        <v>24.44</v>
      </c>
    </row>
    <row r="196" spans="25:26">
      <c r="Y196">
        <v>2007.27</v>
      </c>
      <c r="Z196">
        <v>22.79</v>
      </c>
    </row>
    <row r="197" spans="25:26">
      <c r="Y197">
        <v>2007.24</v>
      </c>
      <c r="Z197">
        <v>18.68</v>
      </c>
    </row>
    <row r="198" spans="25:26">
      <c r="Y198">
        <v>2007.21</v>
      </c>
      <c r="Z198">
        <v>14.27</v>
      </c>
    </row>
    <row r="199" spans="25:26">
      <c r="Y199">
        <v>2007.19</v>
      </c>
      <c r="Z199">
        <v>6.87</v>
      </c>
    </row>
    <row r="200" spans="25:26">
      <c r="Y200">
        <v>2007.16</v>
      </c>
      <c r="Z200">
        <v>7.26</v>
      </c>
    </row>
    <row r="201" spans="25:26">
      <c r="Y201">
        <v>2007.13</v>
      </c>
      <c r="Z201">
        <v>12.59</v>
      </c>
    </row>
    <row r="202" spans="25:26">
      <c r="Y202">
        <v>2007.1</v>
      </c>
      <c r="Z202">
        <v>2.98</v>
      </c>
    </row>
    <row r="203" spans="25:26">
      <c r="Y203">
        <v>2007.08</v>
      </c>
      <c r="Z203">
        <v>5.87</v>
      </c>
    </row>
    <row r="204" spans="25:26">
      <c r="Y204">
        <v>2007.05</v>
      </c>
      <c r="Z204">
        <v>6.44</v>
      </c>
    </row>
    <row r="205" spans="25:26">
      <c r="Y205">
        <v>2007.02</v>
      </c>
      <c r="Z205">
        <v>10.54</v>
      </c>
    </row>
    <row r="206" spans="25:26">
      <c r="Y206">
        <v>2007</v>
      </c>
      <c r="Z206">
        <v>6.91</v>
      </c>
    </row>
    <row r="207" spans="25:26">
      <c r="Y207">
        <v>2006.97</v>
      </c>
      <c r="Z207">
        <v>4.1900000000000004</v>
      </c>
    </row>
    <row r="208" spans="25:26">
      <c r="Y208">
        <v>2006.94</v>
      </c>
      <c r="Z208">
        <v>1.85</v>
      </c>
    </row>
    <row r="209" spans="25:26">
      <c r="Y209">
        <v>2006.91</v>
      </c>
      <c r="Z209">
        <v>-2.11</v>
      </c>
    </row>
    <row r="210" spans="25:26">
      <c r="Y210">
        <v>2006.89</v>
      </c>
      <c r="Z210">
        <v>0.09</v>
      </c>
    </row>
    <row r="211" spans="25:26">
      <c r="Y211">
        <v>2006.83</v>
      </c>
      <c r="Z211">
        <v>-2.35</v>
      </c>
    </row>
    <row r="212" spans="25:26">
      <c r="Y212">
        <v>2006.81</v>
      </c>
      <c r="Z212">
        <v>-4.6399999999999997</v>
      </c>
    </row>
    <row r="213" spans="25:26">
      <c r="Y213">
        <v>2006.78</v>
      </c>
      <c r="Z213">
        <v>-2.25</v>
      </c>
    </row>
    <row r="214" spans="25:26">
      <c r="Y214">
        <v>2006.75</v>
      </c>
      <c r="Z214">
        <v>0.16</v>
      </c>
    </row>
    <row r="215" spans="25:26">
      <c r="Y215">
        <v>2006.72</v>
      </c>
      <c r="Z215">
        <v>-3.56</v>
      </c>
    </row>
    <row r="216" spans="25:26">
      <c r="Y216">
        <v>2006.7</v>
      </c>
      <c r="Z216">
        <v>-12.89</v>
      </c>
    </row>
    <row r="217" spans="25:26">
      <c r="Y217">
        <v>2006.67</v>
      </c>
      <c r="Z217">
        <v>-6.66</v>
      </c>
    </row>
    <row r="218" spans="25:26">
      <c r="Y218">
        <v>2006.64</v>
      </c>
      <c r="Z218">
        <v>-7.39</v>
      </c>
    </row>
    <row r="219" spans="25:26">
      <c r="Y219">
        <v>2006.62</v>
      </c>
      <c r="Z219">
        <v>-4.24</v>
      </c>
    </row>
    <row r="220" spans="25:26">
      <c r="Y220">
        <v>2006.59</v>
      </c>
      <c r="Z220">
        <v>4.6100000000000003</v>
      </c>
    </row>
    <row r="221" spans="25:26">
      <c r="Y221">
        <v>2006.56</v>
      </c>
      <c r="Z221">
        <v>0.86</v>
      </c>
    </row>
    <row r="222" spans="25:26">
      <c r="Y222">
        <v>2006.53</v>
      </c>
      <c r="Z222">
        <v>1.74</v>
      </c>
    </row>
    <row r="223" spans="25:26">
      <c r="Y223">
        <v>2006.51</v>
      </c>
      <c r="Z223">
        <v>3.03</v>
      </c>
    </row>
    <row r="224" spans="25:26">
      <c r="Y224">
        <v>2006.48</v>
      </c>
      <c r="Z224">
        <v>9.31</v>
      </c>
    </row>
    <row r="225" spans="25:26">
      <c r="Y225">
        <v>2006.45</v>
      </c>
      <c r="Z225">
        <v>15.51</v>
      </c>
    </row>
    <row r="226" spans="25:26">
      <c r="Y226">
        <v>2006.42</v>
      </c>
      <c r="Z226">
        <v>15.88</v>
      </c>
    </row>
    <row r="227" spans="25:26">
      <c r="Y227">
        <v>2006.4</v>
      </c>
      <c r="Z227">
        <v>21.64</v>
      </c>
    </row>
    <row r="228" spans="25:26">
      <c r="Y228">
        <v>2006.37</v>
      </c>
      <c r="Z228">
        <v>27.19</v>
      </c>
    </row>
    <row r="229" spans="25:26">
      <c r="Y229">
        <v>2006.34</v>
      </c>
      <c r="Z229">
        <v>25.73</v>
      </c>
    </row>
    <row r="230" spans="25:26">
      <c r="Y230">
        <v>2006.32</v>
      </c>
      <c r="Z230">
        <v>30.47</v>
      </c>
    </row>
    <row r="231" spans="25:26">
      <c r="Y231">
        <v>2006.29</v>
      </c>
      <c r="Z231">
        <v>24.97</v>
      </c>
    </row>
    <row r="232" spans="25:26">
      <c r="Y232">
        <v>2006.26</v>
      </c>
      <c r="Z232">
        <v>22.68</v>
      </c>
    </row>
    <row r="233" spans="25:26">
      <c r="Y233">
        <v>2006.23</v>
      </c>
      <c r="Z233">
        <v>23.79</v>
      </c>
    </row>
    <row r="234" spans="25:26">
      <c r="Y234">
        <v>2006.21</v>
      </c>
      <c r="Z234">
        <v>26.23</v>
      </c>
    </row>
    <row r="235" spans="25:26">
      <c r="Y235">
        <v>2006.18</v>
      </c>
      <c r="Z235">
        <v>27.23</v>
      </c>
    </row>
    <row r="236" spans="25:26">
      <c r="Y236">
        <v>2006.15</v>
      </c>
      <c r="Z236">
        <v>30.55</v>
      </c>
    </row>
    <row r="237" spans="25:26">
      <c r="Y237">
        <v>2006.13</v>
      </c>
      <c r="Z237">
        <v>27.53</v>
      </c>
    </row>
    <row r="238" spans="25:26">
      <c r="Y238">
        <v>2006.1</v>
      </c>
      <c r="Z238">
        <v>28.6</v>
      </c>
    </row>
    <row r="239" spans="25:26">
      <c r="Y239">
        <v>2006.07</v>
      </c>
      <c r="Z239">
        <v>25.17</v>
      </c>
    </row>
    <row r="240" spans="25:26">
      <c r="Y240">
        <v>2006.04</v>
      </c>
      <c r="Z240">
        <v>22.05</v>
      </c>
    </row>
    <row r="241" spans="25:26">
      <c r="Y241">
        <v>2006.02</v>
      </c>
      <c r="Z241">
        <v>21.39</v>
      </c>
    </row>
    <row r="242" spans="25:26">
      <c r="Y242">
        <v>2005.99</v>
      </c>
      <c r="Z242">
        <v>22.79</v>
      </c>
    </row>
    <row r="243" spans="25:26">
      <c r="Y243">
        <v>2005.96</v>
      </c>
      <c r="Z243">
        <v>19.28</v>
      </c>
    </row>
    <row r="244" spans="25:26">
      <c r="Y244">
        <v>2005.94</v>
      </c>
      <c r="Z244">
        <v>17.920000000000002</v>
      </c>
    </row>
    <row r="245" spans="25:26">
      <c r="Y245">
        <v>2005.91</v>
      </c>
      <c r="Z245">
        <v>20.46</v>
      </c>
    </row>
    <row r="246" spans="25:26">
      <c r="Y246">
        <v>2005.88</v>
      </c>
      <c r="Z246">
        <v>17.8</v>
      </c>
    </row>
    <row r="247" spans="25:26">
      <c r="Y247">
        <v>2005.85</v>
      </c>
      <c r="Z247">
        <v>17.329999999999998</v>
      </c>
    </row>
    <row r="248" spans="25:26">
      <c r="Y248">
        <v>2005.83</v>
      </c>
      <c r="Z248">
        <v>16.7</v>
      </c>
    </row>
    <row r="249" spans="25:26">
      <c r="Y249">
        <v>2005.8</v>
      </c>
      <c r="Z249">
        <v>12.53</v>
      </c>
    </row>
    <row r="250" spans="25:26">
      <c r="Y250">
        <v>2005.77</v>
      </c>
      <c r="Z250">
        <v>7.53</v>
      </c>
    </row>
    <row r="251" spans="25:26">
      <c r="Y251">
        <v>2005.75</v>
      </c>
      <c r="Z251">
        <v>8.94</v>
      </c>
    </row>
    <row r="252" spans="25:26">
      <c r="Y252">
        <v>2005.72</v>
      </c>
      <c r="Z252">
        <v>6.5</v>
      </c>
    </row>
    <row r="253" spans="25:26">
      <c r="Y253">
        <v>2005.69</v>
      </c>
      <c r="Z253">
        <v>5.67</v>
      </c>
    </row>
    <row r="254" spans="25:26">
      <c r="Y254">
        <v>2005.66</v>
      </c>
      <c r="Z254">
        <v>4.22</v>
      </c>
    </row>
    <row r="255" spans="25:26">
      <c r="Y255">
        <v>2005.64</v>
      </c>
      <c r="Z255">
        <v>6.07</v>
      </c>
    </row>
    <row r="256" spans="25:26">
      <c r="Y256">
        <v>2005.61</v>
      </c>
      <c r="Z256">
        <v>0.62</v>
      </c>
    </row>
    <row r="257" spans="25:26">
      <c r="Y257">
        <v>2005.58</v>
      </c>
      <c r="Z257">
        <v>1.05</v>
      </c>
    </row>
    <row r="258" spans="25:26">
      <c r="Y258">
        <v>2005.56</v>
      </c>
      <c r="Z258">
        <v>1.42</v>
      </c>
    </row>
    <row r="259" spans="25:26">
      <c r="Y259">
        <v>2005.53</v>
      </c>
      <c r="Z259">
        <v>9.4499999999999993</v>
      </c>
    </row>
    <row r="260" spans="25:26">
      <c r="Y260">
        <v>2005.5</v>
      </c>
      <c r="Z260">
        <v>12.74</v>
      </c>
    </row>
    <row r="261" spans="25:26">
      <c r="Y261">
        <v>2005.47</v>
      </c>
      <c r="Z261">
        <v>10.53</v>
      </c>
    </row>
    <row r="262" spans="25:26">
      <c r="Y262">
        <v>2005.45</v>
      </c>
      <c r="Z262">
        <v>7.94</v>
      </c>
    </row>
    <row r="263" spans="25:26">
      <c r="Y263">
        <v>2005.42</v>
      </c>
      <c r="Z263">
        <v>13.13</v>
      </c>
    </row>
    <row r="264" spans="25:26">
      <c r="Y264">
        <v>2005.39</v>
      </c>
      <c r="Z264">
        <v>13.3</v>
      </c>
    </row>
    <row r="265" spans="25:26">
      <c r="Y265">
        <v>2005.37</v>
      </c>
      <c r="Z265">
        <v>13.63</v>
      </c>
    </row>
    <row r="266" spans="25:26">
      <c r="Y266">
        <v>2005.34</v>
      </c>
      <c r="Z266">
        <v>5.67</v>
      </c>
    </row>
    <row r="267" spans="25:26">
      <c r="Y267">
        <v>2005.31</v>
      </c>
      <c r="Z267">
        <v>12.35</v>
      </c>
    </row>
    <row r="268" spans="25:26">
      <c r="Y268">
        <v>2005.28</v>
      </c>
      <c r="Z268">
        <v>15.64</v>
      </c>
    </row>
    <row r="269" spans="25:26">
      <c r="Y269">
        <v>2005.26</v>
      </c>
      <c r="Z269">
        <v>7.39</v>
      </c>
    </row>
    <row r="270" spans="25:26">
      <c r="Y270">
        <v>2005.23</v>
      </c>
      <c r="Z270">
        <v>-2.67</v>
      </c>
    </row>
    <row r="271" spans="25:26">
      <c r="Y271">
        <v>2005.2</v>
      </c>
      <c r="Z271">
        <v>-6.84</v>
      </c>
    </row>
    <row r="272" spans="25:26">
      <c r="Y272">
        <v>2005.18</v>
      </c>
      <c r="Z272">
        <v>1.05</v>
      </c>
    </row>
    <row r="273" spans="25:26">
      <c r="Y273">
        <v>2005.15</v>
      </c>
      <c r="Z273">
        <v>8.8699999999999992</v>
      </c>
    </row>
    <row r="274" spans="25:26">
      <c r="Y274">
        <v>2005.12</v>
      </c>
      <c r="Z274">
        <v>9.8000000000000007</v>
      </c>
    </row>
    <row r="275" spans="25:26">
      <c r="Y275">
        <v>2005.09</v>
      </c>
      <c r="Z275">
        <v>7.87</v>
      </c>
    </row>
    <row r="276" spans="25:26">
      <c r="Y276">
        <v>2005.07</v>
      </c>
      <c r="Z276">
        <v>8.42</v>
      </c>
    </row>
    <row r="277" spans="25:26">
      <c r="Y277">
        <v>2005.04</v>
      </c>
      <c r="Z277">
        <v>3.02</v>
      </c>
    </row>
    <row r="278" spans="25:26">
      <c r="Y278">
        <v>2005.01</v>
      </c>
      <c r="Z278">
        <v>8.1300000000000008</v>
      </c>
    </row>
    <row r="279" spans="25:26">
      <c r="Y279">
        <v>2004.99</v>
      </c>
      <c r="Z279">
        <v>10.81</v>
      </c>
    </row>
    <row r="280" spans="25:26">
      <c r="Y280">
        <v>2004.96</v>
      </c>
      <c r="Z280">
        <v>7.73</v>
      </c>
    </row>
    <row r="281" spans="25:26">
      <c r="Y281">
        <v>2004.93</v>
      </c>
      <c r="Z281">
        <v>8.1300000000000008</v>
      </c>
    </row>
    <row r="282" spans="25:26">
      <c r="Y282">
        <v>2004.9</v>
      </c>
      <c r="Z282">
        <v>9.99</v>
      </c>
    </row>
    <row r="283" spans="25:26">
      <c r="Y283">
        <v>2004.88</v>
      </c>
      <c r="Z283">
        <v>7.52</v>
      </c>
    </row>
    <row r="284" spans="25:26">
      <c r="Y284">
        <v>2004.85</v>
      </c>
      <c r="Z284">
        <v>7.32</v>
      </c>
    </row>
    <row r="285" spans="25:26">
      <c r="Y285">
        <v>2004.82</v>
      </c>
      <c r="Z285">
        <v>2.74</v>
      </c>
    </row>
    <row r="286" spans="25:26">
      <c r="Y286">
        <v>2004.8</v>
      </c>
      <c r="Z286">
        <v>0.08</v>
      </c>
    </row>
    <row r="287" spans="25:26">
      <c r="Y287">
        <v>2004.77</v>
      </c>
      <c r="Z287">
        <v>1.32</v>
      </c>
    </row>
    <row r="288" spans="25:26">
      <c r="Y288">
        <v>2004.74</v>
      </c>
      <c r="Z288">
        <v>-7.0000000000000007E-2</v>
      </c>
    </row>
    <row r="289" spans="25:26">
      <c r="Y289">
        <v>2004.71</v>
      </c>
      <c r="Z289">
        <v>-0.9</v>
      </c>
    </row>
    <row r="290" spans="25:26">
      <c r="Y290">
        <v>2004.69</v>
      </c>
      <c r="Z290">
        <v>-2.46</v>
      </c>
    </row>
    <row r="291" spans="25:26">
      <c r="Y291">
        <v>2004.66</v>
      </c>
      <c r="Z291">
        <v>-6.74</v>
      </c>
    </row>
    <row r="292" spans="25:26">
      <c r="Y292">
        <v>2004.63</v>
      </c>
      <c r="Z292">
        <v>-5.61</v>
      </c>
    </row>
    <row r="293" spans="25:26">
      <c r="Y293">
        <v>2004.61</v>
      </c>
      <c r="Z293">
        <v>-4.87</v>
      </c>
    </row>
    <row r="294" spans="25:26">
      <c r="Y294">
        <v>2004.58</v>
      </c>
      <c r="Z294">
        <v>-1.08</v>
      </c>
    </row>
    <row r="295" spans="25:26">
      <c r="Y295">
        <v>2004.55</v>
      </c>
      <c r="Z295">
        <v>-0.08</v>
      </c>
    </row>
    <row r="296" spans="25:26">
      <c r="Y296">
        <v>2004.52</v>
      </c>
      <c r="Z296">
        <v>1.28</v>
      </c>
    </row>
    <row r="297" spans="25:26">
      <c r="Y297">
        <v>2004.5</v>
      </c>
      <c r="Z297">
        <v>1.35</v>
      </c>
    </row>
    <row r="298" spans="25:26">
      <c r="Y298">
        <v>2004.47</v>
      </c>
      <c r="Z298">
        <v>2.57</v>
      </c>
    </row>
    <row r="299" spans="25:26">
      <c r="Y299">
        <v>2004.44</v>
      </c>
      <c r="Z299">
        <v>10.33</v>
      </c>
    </row>
    <row r="300" spans="25:26">
      <c r="Y300">
        <v>2004.42</v>
      </c>
      <c r="Z300">
        <v>11.24</v>
      </c>
    </row>
    <row r="301" spans="25:26">
      <c r="Y301">
        <v>2004.39</v>
      </c>
      <c r="Z301">
        <v>12.95</v>
      </c>
    </row>
    <row r="302" spans="25:26">
      <c r="Y302">
        <v>2004.36</v>
      </c>
      <c r="Z302">
        <v>14.51</v>
      </c>
    </row>
    <row r="303" spans="25:26">
      <c r="Y303">
        <v>2004.33</v>
      </c>
      <c r="Z303">
        <v>11.8</v>
      </c>
    </row>
    <row r="304" spans="25:26">
      <c r="Y304">
        <v>2004.31</v>
      </c>
      <c r="Z304">
        <v>6.87</v>
      </c>
    </row>
    <row r="305" spans="25:26">
      <c r="Y305">
        <v>2004.28</v>
      </c>
      <c r="Z305">
        <v>10.87</v>
      </c>
    </row>
    <row r="306" spans="25:26">
      <c r="Y306">
        <v>2004.25</v>
      </c>
      <c r="Z306">
        <v>16.78</v>
      </c>
    </row>
    <row r="307" spans="25:26">
      <c r="Y307">
        <v>2004.23</v>
      </c>
      <c r="Z307">
        <v>21.11</v>
      </c>
    </row>
    <row r="308" spans="25:26">
      <c r="Y308">
        <v>2004.2</v>
      </c>
      <c r="Z308">
        <v>21.25</v>
      </c>
    </row>
    <row r="309" spans="25:26">
      <c r="Y309">
        <v>2004.17</v>
      </c>
      <c r="Z309">
        <v>17.03</v>
      </c>
    </row>
    <row r="310" spans="25:26">
      <c r="Y310">
        <v>2004.14</v>
      </c>
      <c r="Z310">
        <v>8.4700000000000006</v>
      </c>
    </row>
    <row r="311" spans="25:26">
      <c r="Y311">
        <v>2004.12</v>
      </c>
      <c r="Z311">
        <v>-0.17</v>
      </c>
    </row>
    <row r="312" spans="25:26">
      <c r="Y312">
        <v>2004.09</v>
      </c>
      <c r="Z312">
        <v>8.06</v>
      </c>
    </row>
    <row r="313" spans="25:26">
      <c r="Y313">
        <v>2004.06</v>
      </c>
      <c r="Z313">
        <v>8.7200000000000006</v>
      </c>
    </row>
    <row r="314" spans="25:26">
      <c r="Y314">
        <v>2004.04</v>
      </c>
      <c r="Z314">
        <v>6</v>
      </c>
    </row>
    <row r="315" spans="25:26">
      <c r="Y315">
        <v>2004.01</v>
      </c>
      <c r="Z315">
        <v>5.85</v>
      </c>
    </row>
    <row r="316" spans="25:26">
      <c r="Y316">
        <v>2003.98</v>
      </c>
      <c r="Z316">
        <v>6.47</v>
      </c>
    </row>
    <row r="317" spans="25:26">
      <c r="Y317">
        <v>2003.95</v>
      </c>
      <c r="Z317">
        <v>9.58</v>
      </c>
    </row>
    <row r="318" spans="25:26">
      <c r="Y318">
        <v>2003.93</v>
      </c>
      <c r="Z318">
        <v>10.56</v>
      </c>
    </row>
    <row r="319" spans="25:26">
      <c r="Y319">
        <v>2003.87</v>
      </c>
      <c r="Z319">
        <v>9.56</v>
      </c>
    </row>
    <row r="320" spans="25:26">
      <c r="Y320">
        <v>2003.85</v>
      </c>
      <c r="Z320">
        <v>6.15</v>
      </c>
    </row>
    <row r="321" spans="25:26">
      <c r="Y321">
        <v>2003.82</v>
      </c>
      <c r="Z321">
        <v>1.85</v>
      </c>
    </row>
    <row r="322" spans="25:26">
      <c r="Y322">
        <v>2003.79</v>
      </c>
      <c r="Z322">
        <v>9</v>
      </c>
    </row>
    <row r="323" spans="25:26">
      <c r="Y323">
        <v>2003.76</v>
      </c>
      <c r="Z323">
        <v>13.31</v>
      </c>
    </row>
    <row r="324" spans="25:26">
      <c r="Y324">
        <v>2003.74</v>
      </c>
      <c r="Z324">
        <v>6.73</v>
      </c>
    </row>
    <row r="325" spans="25:26">
      <c r="Y325">
        <v>2003.71</v>
      </c>
      <c r="Z325">
        <v>8.25</v>
      </c>
    </row>
    <row r="326" spans="25:26">
      <c r="Y326">
        <v>2003.68</v>
      </c>
      <c r="Z326">
        <v>4.1900000000000004</v>
      </c>
    </row>
    <row r="327" spans="25:26">
      <c r="Y327">
        <v>2003.66</v>
      </c>
      <c r="Z327">
        <v>3.62</v>
      </c>
    </row>
    <row r="328" spans="25:26">
      <c r="Y328">
        <v>2003.63</v>
      </c>
      <c r="Z328">
        <v>-0.52</v>
      </c>
    </row>
    <row r="329" spans="25:26">
      <c r="Y329">
        <v>2003.6</v>
      </c>
      <c r="Z329">
        <v>-1.1599999999999999</v>
      </c>
    </row>
    <row r="330" spans="25:26">
      <c r="Y330">
        <v>2003.57</v>
      </c>
      <c r="Z330">
        <v>5.75</v>
      </c>
    </row>
    <row r="331" spans="25:26">
      <c r="Y331">
        <v>2003.55</v>
      </c>
      <c r="Z331">
        <v>10.67</v>
      </c>
    </row>
    <row r="332" spans="25:26">
      <c r="Y332">
        <v>2003.52</v>
      </c>
      <c r="Z332">
        <v>7.49</v>
      </c>
    </row>
    <row r="333" spans="25:26">
      <c r="Y333">
        <v>2003.49</v>
      </c>
      <c r="Z333">
        <v>7.56</v>
      </c>
    </row>
    <row r="334" spans="25:26">
      <c r="Y334">
        <v>2003.47</v>
      </c>
      <c r="Z334">
        <v>9.16</v>
      </c>
    </row>
    <row r="335" spans="25:26">
      <c r="Y335">
        <v>2003.44</v>
      </c>
      <c r="Z335">
        <v>14.35</v>
      </c>
    </row>
    <row r="336" spans="25:26">
      <c r="Y336">
        <v>2003.41</v>
      </c>
      <c r="Z336">
        <v>21.75</v>
      </c>
    </row>
    <row r="337" spans="25:26">
      <c r="Y337">
        <v>2003.38</v>
      </c>
      <c r="Z337">
        <v>18.63</v>
      </c>
    </row>
    <row r="338" spans="25:26">
      <c r="Y338">
        <v>2003.36</v>
      </c>
      <c r="Z338">
        <v>12.02</v>
      </c>
    </row>
    <row r="339" spans="25:26">
      <c r="Y339">
        <v>2003.33</v>
      </c>
      <c r="Z339">
        <v>3.8</v>
      </c>
    </row>
    <row r="340" spans="25:26">
      <c r="Y340">
        <v>2003.3</v>
      </c>
      <c r="Z340">
        <v>4.4800000000000004</v>
      </c>
    </row>
    <row r="341" spans="25:26">
      <c r="Y341">
        <v>2003.28</v>
      </c>
      <c r="Z341">
        <v>10.47</v>
      </c>
    </row>
    <row r="342" spans="25:26">
      <c r="Y342">
        <v>2003.25</v>
      </c>
      <c r="Z342">
        <v>12.38</v>
      </c>
    </row>
    <row r="343" spans="25:26">
      <c r="Y343">
        <v>2003.22</v>
      </c>
      <c r="Z343">
        <v>6.27</v>
      </c>
    </row>
    <row r="344" spans="25:26">
      <c r="Y344">
        <v>2003.19</v>
      </c>
      <c r="Z344">
        <v>-0.27</v>
      </c>
    </row>
    <row r="345" spans="25:26">
      <c r="Y345">
        <v>2003.17</v>
      </c>
      <c r="Z345">
        <v>-6.98</v>
      </c>
    </row>
    <row r="346" spans="25:26">
      <c r="Y346">
        <v>2003.14</v>
      </c>
      <c r="Z346">
        <v>-5.67</v>
      </c>
    </row>
    <row r="347" spans="25:26">
      <c r="Y347">
        <v>2003.11</v>
      </c>
      <c r="Z347">
        <v>-3.61</v>
      </c>
    </row>
    <row r="348" spans="25:26">
      <c r="Y348">
        <v>2003.09</v>
      </c>
      <c r="Z348">
        <v>-7.25</v>
      </c>
    </row>
    <row r="349" spans="25:26">
      <c r="Y349">
        <v>2003.06</v>
      </c>
      <c r="Z349">
        <v>-7.9</v>
      </c>
    </row>
    <row r="350" spans="25:26">
      <c r="Y350">
        <v>2003.03</v>
      </c>
      <c r="Z350">
        <v>-2.0499999999999998</v>
      </c>
    </row>
    <row r="351" spans="25:26">
      <c r="Y351">
        <v>2003</v>
      </c>
      <c r="Z351">
        <v>0.93</v>
      </c>
    </row>
    <row r="352" spans="25:26">
      <c r="Y352">
        <v>2002.98</v>
      </c>
      <c r="Z352">
        <v>-1.05</v>
      </c>
    </row>
    <row r="353" spans="25:26">
      <c r="Y353">
        <v>2002.95</v>
      </c>
      <c r="Z353">
        <v>-0.77</v>
      </c>
    </row>
    <row r="354" spans="25:26">
      <c r="Y354">
        <v>2002.92</v>
      </c>
      <c r="Z354">
        <v>1.0900000000000001</v>
      </c>
    </row>
    <row r="355" spans="25:26">
      <c r="Y355">
        <v>2002.9</v>
      </c>
      <c r="Z355">
        <v>0.83</v>
      </c>
    </row>
    <row r="356" spans="25:26">
      <c r="Y356">
        <v>2002.87</v>
      </c>
      <c r="Z356">
        <v>-2.0699999999999998</v>
      </c>
    </row>
    <row r="357" spans="25:26">
      <c r="Y357">
        <v>2002.84</v>
      </c>
      <c r="Z357">
        <v>-8.2799999999999994</v>
      </c>
    </row>
    <row r="358" spans="25:26">
      <c r="Y358">
        <v>2002.81</v>
      </c>
      <c r="Z358">
        <v>-9.89</v>
      </c>
    </row>
    <row r="359" spans="25:26">
      <c r="Y359">
        <v>2002.79</v>
      </c>
      <c r="Z359">
        <v>-10.07</v>
      </c>
    </row>
    <row r="360" spans="25:26">
      <c r="Y360">
        <v>2002.76</v>
      </c>
      <c r="Z360">
        <v>-4.4000000000000004</v>
      </c>
    </row>
    <row r="361" spans="25:26">
      <c r="Y361">
        <v>2002.73</v>
      </c>
      <c r="Z361">
        <v>-7.18</v>
      </c>
    </row>
    <row r="362" spans="25:26">
      <c r="Y362">
        <v>2002.71</v>
      </c>
      <c r="Z362">
        <v>-5.25</v>
      </c>
    </row>
    <row r="363" spans="25:26">
      <c r="Y363">
        <v>2002.68</v>
      </c>
      <c r="Z363">
        <v>-2.75</v>
      </c>
    </row>
    <row r="364" spans="25:26">
      <c r="Y364">
        <v>2002.65</v>
      </c>
      <c r="Z364">
        <v>-3.45</v>
      </c>
    </row>
    <row r="365" spans="25:26">
      <c r="Y365">
        <v>2002.62</v>
      </c>
      <c r="Z365">
        <v>-1.82</v>
      </c>
    </row>
    <row r="366" spans="25:26">
      <c r="Y366">
        <v>2002.6</v>
      </c>
      <c r="Z366">
        <v>2.36</v>
      </c>
    </row>
    <row r="367" spans="25:26">
      <c r="Y367">
        <v>2002.57</v>
      </c>
      <c r="Z367">
        <v>2.42</v>
      </c>
    </row>
    <row r="368" spans="25:26">
      <c r="Y368">
        <v>2002.54</v>
      </c>
      <c r="Z368">
        <v>-2.2799999999999998</v>
      </c>
    </row>
    <row r="369" spans="25:26">
      <c r="Y369">
        <v>2002.52</v>
      </c>
      <c r="Z369">
        <v>1.81</v>
      </c>
    </row>
    <row r="370" spans="25:26">
      <c r="Y370">
        <v>2002.49</v>
      </c>
      <c r="Z370">
        <v>8.49</v>
      </c>
    </row>
    <row r="371" spans="25:26">
      <c r="Y371">
        <v>2002.46</v>
      </c>
      <c r="Z371">
        <v>10.3</v>
      </c>
    </row>
    <row r="372" spans="25:26">
      <c r="Y372">
        <v>2002.43</v>
      </c>
      <c r="Z372">
        <v>11.77</v>
      </c>
    </row>
    <row r="373" spans="25:26">
      <c r="Y373">
        <v>2002.41</v>
      </c>
      <c r="Z373">
        <v>16.100000000000001</v>
      </c>
    </row>
    <row r="374" spans="25:26">
      <c r="Y374">
        <v>2002.38</v>
      </c>
      <c r="Z374">
        <v>11.65</v>
      </c>
    </row>
    <row r="375" spans="25:26">
      <c r="Y375">
        <v>2002.35</v>
      </c>
      <c r="Z375">
        <v>18.8</v>
      </c>
    </row>
    <row r="376" spans="25:26">
      <c r="Y376">
        <v>2002.33</v>
      </c>
      <c r="Z376">
        <v>16.649999999999999</v>
      </c>
    </row>
    <row r="377" spans="25:26">
      <c r="Y377">
        <v>2002.3</v>
      </c>
      <c r="Z377">
        <v>16.3</v>
      </c>
    </row>
    <row r="378" spans="25:26">
      <c r="Y378">
        <v>2002.27</v>
      </c>
      <c r="Z378">
        <v>15.94</v>
      </c>
    </row>
    <row r="379" spans="25:26">
      <c r="Y379">
        <v>2002.24</v>
      </c>
      <c r="Z379">
        <v>12.25</v>
      </c>
    </row>
    <row r="380" spans="25:26">
      <c r="Y380">
        <v>2002.22</v>
      </c>
      <c r="Z380">
        <v>9.0399999999999991</v>
      </c>
    </row>
    <row r="381" spans="25:26">
      <c r="Y381">
        <v>2002.19</v>
      </c>
      <c r="Z381">
        <v>3.1</v>
      </c>
    </row>
    <row r="382" spans="25:26">
      <c r="Y382">
        <v>2002.16</v>
      </c>
      <c r="Z382">
        <v>-2.9</v>
      </c>
    </row>
    <row r="383" spans="25:26">
      <c r="Y383">
        <v>2002.14</v>
      </c>
      <c r="Z383">
        <v>7.06</v>
      </c>
    </row>
    <row r="384" spans="25:26">
      <c r="Y384">
        <v>2002.11</v>
      </c>
      <c r="Z384">
        <v>3.07</v>
      </c>
    </row>
    <row r="385" spans="25:26">
      <c r="Y385">
        <v>2002.08</v>
      </c>
      <c r="Z385">
        <v>4.2699999999999996</v>
      </c>
    </row>
    <row r="386" spans="25:26">
      <c r="Y386">
        <v>2002.05</v>
      </c>
      <c r="Z386">
        <v>3.24</v>
      </c>
    </row>
    <row r="387" spans="25:26">
      <c r="Y387">
        <v>2002.03</v>
      </c>
      <c r="Z387">
        <v>-1.04</v>
      </c>
    </row>
    <row r="388" spans="25:26">
      <c r="Y388">
        <v>2002</v>
      </c>
      <c r="Z388">
        <v>3.39</v>
      </c>
    </row>
    <row r="389" spans="25:26">
      <c r="Y389">
        <v>2001.97</v>
      </c>
      <c r="Z389">
        <v>5.7</v>
      </c>
    </row>
    <row r="390" spans="25:26">
      <c r="Y390">
        <v>2001.95</v>
      </c>
      <c r="Z390">
        <v>10.69</v>
      </c>
    </row>
    <row r="391" spans="25:26">
      <c r="Y391">
        <v>2001.92</v>
      </c>
      <c r="Z391">
        <v>19.309999999999999</v>
      </c>
    </row>
    <row r="392" spans="25:26">
      <c r="Y392">
        <v>2001.89</v>
      </c>
      <c r="Z392">
        <v>14.1</v>
      </c>
    </row>
    <row r="393" spans="25:26">
      <c r="Y393">
        <v>2001.86</v>
      </c>
      <c r="Z393">
        <v>11.3</v>
      </c>
    </row>
    <row r="394" spans="25:26">
      <c r="Y394">
        <v>2001.84</v>
      </c>
      <c r="Z394">
        <v>6.1</v>
      </c>
    </row>
    <row r="395" spans="25:26">
      <c r="Y395">
        <v>2001.81</v>
      </c>
      <c r="Z395">
        <v>7.58</v>
      </c>
    </row>
    <row r="396" spans="25:26">
      <c r="Y396">
        <v>2001.78</v>
      </c>
      <c r="Z396">
        <v>7.9</v>
      </c>
    </row>
    <row r="397" spans="25:26">
      <c r="Y397">
        <v>2001.76</v>
      </c>
      <c r="Z397">
        <v>9.14</v>
      </c>
    </row>
    <row r="398" spans="25:26">
      <c r="Y398">
        <v>2001.73</v>
      </c>
      <c r="Z398">
        <v>4.6500000000000004</v>
      </c>
    </row>
    <row r="399" spans="25:26">
      <c r="Y399">
        <v>2001.7</v>
      </c>
      <c r="Z399">
        <v>2.11</v>
      </c>
    </row>
    <row r="400" spans="25:26">
      <c r="Y400">
        <v>2001.67</v>
      </c>
      <c r="Z400">
        <v>-9.1199999999999992</v>
      </c>
    </row>
    <row r="401" spans="25:26">
      <c r="Y401">
        <v>2001.65</v>
      </c>
      <c r="Z401">
        <v>-7.2</v>
      </c>
    </row>
    <row r="402" spans="25:26">
      <c r="Y402">
        <v>2001.62</v>
      </c>
      <c r="Z402">
        <v>-0.6</v>
      </c>
    </row>
    <row r="403" spans="25:26">
      <c r="Y403">
        <v>2001.59</v>
      </c>
      <c r="Z403">
        <v>-4.21</v>
      </c>
    </row>
    <row r="404" spans="25:26">
      <c r="Y404">
        <v>2001.57</v>
      </c>
      <c r="Z404">
        <v>-1.51</v>
      </c>
    </row>
    <row r="405" spans="25:26">
      <c r="Y405">
        <v>2001.54</v>
      </c>
      <c r="Z405">
        <v>-0.55000000000000004</v>
      </c>
    </row>
    <row r="406" spans="25:26">
      <c r="Y406">
        <v>2001.51</v>
      </c>
      <c r="Z406">
        <v>2.71</v>
      </c>
    </row>
    <row r="407" spans="25:26">
      <c r="Y407">
        <v>2001.48</v>
      </c>
      <c r="Z407">
        <v>8.01</v>
      </c>
    </row>
    <row r="408" spans="25:26">
      <c r="Y408">
        <v>2001.46</v>
      </c>
      <c r="Z408">
        <v>6.3</v>
      </c>
    </row>
    <row r="409" spans="25:26">
      <c r="Y409">
        <v>2001.43</v>
      </c>
      <c r="Z409">
        <v>13.11</v>
      </c>
    </row>
    <row r="410" spans="25:26">
      <c r="Y410">
        <v>2001.4</v>
      </c>
      <c r="Z410">
        <v>17.41</v>
      </c>
    </row>
    <row r="411" spans="25:26">
      <c r="Y411">
        <v>2001.38</v>
      </c>
      <c r="Z411">
        <v>16.63</v>
      </c>
    </row>
    <row r="412" spans="25:26">
      <c r="Y412">
        <v>2001.35</v>
      </c>
      <c r="Z412">
        <v>23.5</v>
      </c>
    </row>
    <row r="413" spans="25:26">
      <c r="Y413">
        <v>2001.32</v>
      </c>
      <c r="Z413">
        <v>28.44</v>
      </c>
    </row>
    <row r="414" spans="25:26">
      <c r="Y414">
        <v>2001.29</v>
      </c>
      <c r="Z414">
        <v>26.89</v>
      </c>
    </row>
    <row r="415" spans="25:26">
      <c r="Y415">
        <v>2001.27</v>
      </c>
      <c r="Z415">
        <v>27.4</v>
      </c>
    </row>
    <row r="416" spans="25:26">
      <c r="Y416">
        <v>2001.24</v>
      </c>
      <c r="Z416">
        <v>26.16</v>
      </c>
    </row>
    <row r="417" spans="25:26">
      <c r="Y417">
        <v>2001.21</v>
      </c>
      <c r="Z417">
        <v>25.05</v>
      </c>
    </row>
    <row r="418" spans="25:26">
      <c r="Y418">
        <v>2001.19</v>
      </c>
      <c r="Z418">
        <v>26.64</v>
      </c>
    </row>
    <row r="419" spans="25:26">
      <c r="Y419">
        <v>2001.16</v>
      </c>
      <c r="Z419">
        <v>30.17</v>
      </c>
    </row>
    <row r="420" spans="25:26">
      <c r="Y420">
        <v>2001.13</v>
      </c>
      <c r="Z420">
        <v>25.82</v>
      </c>
    </row>
    <row r="421" spans="25:26">
      <c r="Y421">
        <v>2001.1</v>
      </c>
      <c r="Z421">
        <v>24.97</v>
      </c>
    </row>
    <row r="422" spans="25:26">
      <c r="Y422">
        <v>2001.08</v>
      </c>
      <c r="Z422">
        <v>22.74</v>
      </c>
    </row>
    <row r="423" spans="25:26">
      <c r="Y423">
        <v>2001.02</v>
      </c>
      <c r="Z423">
        <v>19.5</v>
      </c>
    </row>
    <row r="424" spans="25:26">
      <c r="Y424">
        <v>2001</v>
      </c>
      <c r="Z424">
        <v>17.91</v>
      </c>
    </row>
    <row r="425" spans="25:26">
      <c r="Y425">
        <v>2000.97</v>
      </c>
      <c r="Z425">
        <v>21.28</v>
      </c>
    </row>
    <row r="426" spans="25:26">
      <c r="Y426">
        <v>2000.94</v>
      </c>
      <c r="Z426">
        <v>21.54</v>
      </c>
    </row>
    <row r="427" spans="25:26">
      <c r="Y427">
        <v>2000.91</v>
      </c>
      <c r="Z427">
        <v>20.93</v>
      </c>
    </row>
    <row r="428" spans="25:26">
      <c r="Y428">
        <v>2000.89</v>
      </c>
      <c r="Z428">
        <v>18.940000000000001</v>
      </c>
    </row>
    <row r="429" spans="25:26">
      <c r="Y429">
        <v>2000.86</v>
      </c>
      <c r="Z429">
        <v>15.9</v>
      </c>
    </row>
    <row r="430" spans="25:26">
      <c r="Y430">
        <v>2000.81</v>
      </c>
      <c r="Z430">
        <v>8.7799999999999994</v>
      </c>
    </row>
    <row r="431" spans="25:26">
      <c r="Y431">
        <v>2000.78</v>
      </c>
      <c r="Z431">
        <v>8.1</v>
      </c>
    </row>
    <row r="432" spans="25:26">
      <c r="Y432">
        <v>2000.75</v>
      </c>
      <c r="Z432">
        <v>4.51</v>
      </c>
    </row>
    <row r="433" spans="25:26">
      <c r="Y433">
        <v>2000.72</v>
      </c>
      <c r="Z433">
        <v>3.54</v>
      </c>
    </row>
    <row r="434" spans="25:26">
      <c r="Y434">
        <v>2000.7</v>
      </c>
      <c r="Z434">
        <v>2.69</v>
      </c>
    </row>
    <row r="435" spans="25:26">
      <c r="Y435">
        <v>2000.67</v>
      </c>
      <c r="Z435">
        <v>1.4</v>
      </c>
    </row>
    <row r="436" spans="25:26">
      <c r="Y436">
        <v>2000.64</v>
      </c>
      <c r="Z436">
        <v>1.06</v>
      </c>
    </row>
    <row r="437" spans="25:26">
      <c r="Y437">
        <v>2000.62</v>
      </c>
      <c r="Z437">
        <v>-1.38</v>
      </c>
    </row>
    <row r="438" spans="25:26">
      <c r="Y438">
        <v>2000.59</v>
      </c>
      <c r="Z438">
        <v>-1.0900000000000001</v>
      </c>
    </row>
    <row r="439" spans="25:26">
      <c r="Y439">
        <v>2000.53</v>
      </c>
      <c r="Z439">
        <v>8.7899999999999991</v>
      </c>
    </row>
    <row r="440" spans="25:26">
      <c r="Y440">
        <v>2000.51</v>
      </c>
      <c r="Z440">
        <v>6.81</v>
      </c>
    </row>
    <row r="441" spans="25:26">
      <c r="Y441">
        <v>2000.48</v>
      </c>
      <c r="Z441">
        <v>11.43</v>
      </c>
    </row>
    <row r="442" spans="25:26">
      <c r="Y442">
        <v>2000.45</v>
      </c>
      <c r="Z442">
        <v>14.24</v>
      </c>
    </row>
    <row r="443" spans="25:26">
      <c r="Y443">
        <v>2000.43</v>
      </c>
      <c r="Z443">
        <v>18.95</v>
      </c>
    </row>
    <row r="444" spans="25:26">
      <c r="Y444">
        <v>2000.4</v>
      </c>
      <c r="Z444">
        <v>25.25</v>
      </c>
    </row>
    <row r="445" spans="25:26">
      <c r="Y445">
        <v>2000.37</v>
      </c>
      <c r="Z445">
        <v>23.1</v>
      </c>
    </row>
    <row r="446" spans="25:26">
      <c r="Y446">
        <v>2000.34</v>
      </c>
      <c r="Z446">
        <v>27.45</v>
      </c>
    </row>
    <row r="447" spans="25:26">
      <c r="Y447">
        <v>2000.32</v>
      </c>
      <c r="Z447">
        <v>27.83</v>
      </c>
    </row>
    <row r="448" spans="25:26">
      <c r="Y448">
        <v>2000.29</v>
      </c>
      <c r="Z448">
        <v>23</v>
      </c>
    </row>
    <row r="449" spans="25:26">
      <c r="Y449">
        <v>2000.24</v>
      </c>
      <c r="Z449">
        <v>31.38</v>
      </c>
    </row>
    <row r="450" spans="25:26">
      <c r="Y450">
        <v>2000.21</v>
      </c>
      <c r="Z450">
        <v>27.78</v>
      </c>
    </row>
    <row r="451" spans="25:26">
      <c r="Y451">
        <v>2000.18</v>
      </c>
      <c r="Z451">
        <v>29.1</v>
      </c>
    </row>
    <row r="452" spans="25:26">
      <c r="Y452">
        <v>2000.15</v>
      </c>
      <c r="Z452">
        <v>22.19</v>
      </c>
    </row>
    <row r="453" spans="25:26">
      <c r="Y453">
        <v>2000.13</v>
      </c>
      <c r="Z453">
        <v>25.48</v>
      </c>
    </row>
    <row r="454" spans="25:26">
      <c r="Y454">
        <v>2000.1</v>
      </c>
      <c r="Z454">
        <v>24.41</v>
      </c>
    </row>
    <row r="455" spans="25:26">
      <c r="Y455">
        <v>2000.07</v>
      </c>
      <c r="Z455">
        <v>21.69</v>
      </c>
    </row>
    <row r="456" spans="25:26">
      <c r="Y456">
        <v>2000.05</v>
      </c>
      <c r="Z456">
        <v>26.02</v>
      </c>
    </row>
    <row r="457" spans="25:26">
      <c r="Y457">
        <v>2000.02</v>
      </c>
      <c r="Z457">
        <v>22.81</v>
      </c>
    </row>
    <row r="458" spans="25:26">
      <c r="Y458">
        <v>1999.99</v>
      </c>
      <c r="Z458">
        <v>23</v>
      </c>
    </row>
    <row r="459" spans="25:26">
      <c r="Y459">
        <v>1999.96</v>
      </c>
      <c r="Z459">
        <v>18.54</v>
      </c>
    </row>
    <row r="460" spans="25:26">
      <c r="Y460">
        <v>1999.91</v>
      </c>
      <c r="Z460">
        <v>12</v>
      </c>
    </row>
    <row r="461" spans="25:26">
      <c r="Y461">
        <v>1999.88</v>
      </c>
      <c r="Z461">
        <v>13.24</v>
      </c>
    </row>
    <row r="462" spans="25:26">
      <c r="Y462">
        <v>1999.86</v>
      </c>
      <c r="Z462">
        <v>13.33</v>
      </c>
    </row>
    <row r="463" spans="25:26">
      <c r="Y463">
        <v>1999.83</v>
      </c>
      <c r="Z463">
        <v>14.9</v>
      </c>
    </row>
    <row r="464" spans="25:26">
      <c r="Y464">
        <v>1999.8</v>
      </c>
      <c r="Z464">
        <v>10.45</v>
      </c>
    </row>
    <row r="465" spans="25:26">
      <c r="Y465">
        <v>1999.77</v>
      </c>
      <c r="Z465">
        <v>12.41</v>
      </c>
    </row>
    <row r="466" spans="25:26">
      <c r="Y466">
        <v>1999.75</v>
      </c>
      <c r="Z466">
        <v>13.98</v>
      </c>
    </row>
    <row r="467" spans="25:26">
      <c r="Y467">
        <v>1999.72</v>
      </c>
      <c r="Z467">
        <v>15.06</v>
      </c>
    </row>
    <row r="468" spans="25:26">
      <c r="Y468">
        <v>1999.69</v>
      </c>
      <c r="Z468">
        <v>12.01</v>
      </c>
    </row>
    <row r="469" spans="25:26">
      <c r="Y469">
        <v>1999.64</v>
      </c>
      <c r="Z469">
        <v>10.1</v>
      </c>
    </row>
    <row r="470" spans="25:26">
      <c r="Y470">
        <v>1999.61</v>
      </c>
      <c r="Z470">
        <v>7.7</v>
      </c>
    </row>
    <row r="471" spans="25:26">
      <c r="Y471">
        <v>1999.58</v>
      </c>
      <c r="Z471">
        <v>0.26</v>
      </c>
    </row>
    <row r="472" spans="25:26">
      <c r="Y472">
        <v>1999.56</v>
      </c>
      <c r="Z472">
        <v>7.17</v>
      </c>
    </row>
    <row r="473" spans="25:26">
      <c r="Y473">
        <v>1999.53</v>
      </c>
      <c r="Z473">
        <v>4.0599999999999996</v>
      </c>
    </row>
    <row r="474" spans="25:26">
      <c r="Y474">
        <v>1999.5</v>
      </c>
      <c r="Z474">
        <v>3.07</v>
      </c>
    </row>
    <row r="475" spans="25:26">
      <c r="Y475">
        <v>1999.48</v>
      </c>
      <c r="Z475">
        <v>3.75</v>
      </c>
    </row>
    <row r="476" spans="25:26">
      <c r="Y476">
        <v>1999.45</v>
      </c>
      <c r="Z476">
        <v>4.55</v>
      </c>
    </row>
    <row r="477" spans="25:26">
      <c r="Y477">
        <v>1999.42</v>
      </c>
      <c r="Z477">
        <v>9.4600000000000009</v>
      </c>
    </row>
    <row r="478" spans="25:26">
      <c r="Y478">
        <v>1999.39</v>
      </c>
      <c r="Z478">
        <v>16.14</v>
      </c>
    </row>
    <row r="479" spans="25:26">
      <c r="Y479">
        <v>1999.37</v>
      </c>
      <c r="Z479">
        <v>17.09</v>
      </c>
    </row>
    <row r="480" spans="25:26">
      <c r="Y480">
        <v>1999.34</v>
      </c>
      <c r="Z480">
        <v>18.420000000000002</v>
      </c>
    </row>
    <row r="481" spans="25:26">
      <c r="Y481">
        <v>1999.28</v>
      </c>
      <c r="Z481">
        <v>20.79</v>
      </c>
    </row>
    <row r="482" spans="25:26">
      <c r="Y482">
        <v>1999.26</v>
      </c>
      <c r="Z482">
        <v>21.52</v>
      </c>
    </row>
    <row r="483" spans="25:26">
      <c r="Y483">
        <v>1999.23</v>
      </c>
      <c r="Z483">
        <v>27.44</v>
      </c>
    </row>
    <row r="484" spans="25:26">
      <c r="Y484">
        <v>1999.2</v>
      </c>
      <c r="Z484">
        <v>17</v>
      </c>
    </row>
    <row r="485" spans="25:26">
      <c r="Y485">
        <v>1999.18</v>
      </c>
      <c r="Z485">
        <v>9.35</v>
      </c>
    </row>
    <row r="486" spans="25:26">
      <c r="Y486">
        <v>1999.15</v>
      </c>
      <c r="Z486">
        <v>14.01</v>
      </c>
    </row>
    <row r="487" spans="25:26">
      <c r="Y487">
        <v>1999.12</v>
      </c>
      <c r="Z487">
        <v>17.47</v>
      </c>
    </row>
    <row r="488" spans="25:26">
      <c r="Y488">
        <v>1999.1</v>
      </c>
      <c r="Z488">
        <v>20.14</v>
      </c>
    </row>
    <row r="489" spans="25:26">
      <c r="Y489">
        <v>1999.04</v>
      </c>
      <c r="Z489">
        <v>10.59</v>
      </c>
    </row>
    <row r="490" spans="25:26">
      <c r="Y490">
        <v>1999.01</v>
      </c>
      <c r="Z490">
        <v>11.67</v>
      </c>
    </row>
    <row r="491" spans="25:26">
      <c r="Y491">
        <v>1998.99</v>
      </c>
      <c r="Z491">
        <v>7.91</v>
      </c>
    </row>
    <row r="492" spans="25:26">
      <c r="Y492">
        <v>1998.96</v>
      </c>
      <c r="Z492">
        <v>1.38</v>
      </c>
    </row>
    <row r="493" spans="25:26">
      <c r="Y493">
        <v>1998.93</v>
      </c>
      <c r="Z493">
        <v>0.5</v>
      </c>
    </row>
    <row r="494" spans="25:26">
      <c r="Y494">
        <v>1998.9</v>
      </c>
      <c r="Z494">
        <v>0.8</v>
      </c>
    </row>
    <row r="495" spans="25:26">
      <c r="Y495">
        <v>1998.88</v>
      </c>
      <c r="Z495">
        <v>2.08</v>
      </c>
    </row>
    <row r="496" spans="25:26">
      <c r="Y496">
        <v>1998.85</v>
      </c>
      <c r="Z496">
        <v>-1.0900000000000001</v>
      </c>
    </row>
    <row r="497" spans="25:26">
      <c r="Y497">
        <v>1998.82</v>
      </c>
      <c r="Z497">
        <v>-2.93</v>
      </c>
    </row>
    <row r="498" spans="25:26">
      <c r="Y498">
        <v>1998.77</v>
      </c>
      <c r="Z498">
        <v>-7.61</v>
      </c>
    </row>
    <row r="499" spans="25:26">
      <c r="Y499">
        <v>1998.74</v>
      </c>
      <c r="Z499">
        <v>-6.83</v>
      </c>
    </row>
    <row r="500" spans="25:26">
      <c r="Y500">
        <v>1998.71</v>
      </c>
      <c r="Z500">
        <v>-8.33</v>
      </c>
    </row>
    <row r="501" spans="25:26">
      <c r="Y501">
        <v>1998.69</v>
      </c>
      <c r="Z501">
        <v>-7.36</v>
      </c>
    </row>
    <row r="502" spans="25:26">
      <c r="Y502">
        <v>1998.66</v>
      </c>
      <c r="Z502">
        <v>-9.57</v>
      </c>
    </row>
    <row r="503" spans="25:26">
      <c r="Y503">
        <v>1998.63</v>
      </c>
      <c r="Z503">
        <v>-8.35</v>
      </c>
    </row>
    <row r="504" spans="25:26">
      <c r="Y504">
        <v>1998.61</v>
      </c>
      <c r="Z504">
        <v>-12.79</v>
      </c>
    </row>
    <row r="505" spans="25:26">
      <c r="Y505">
        <v>1998.55</v>
      </c>
      <c r="Z505">
        <v>-13.48</v>
      </c>
    </row>
    <row r="506" spans="25:26">
      <c r="Y506">
        <v>1998.52</v>
      </c>
      <c r="Z506">
        <v>-12.04</v>
      </c>
    </row>
    <row r="507" spans="25:26">
      <c r="Y507">
        <v>1998.5</v>
      </c>
      <c r="Z507">
        <v>-9.49</v>
      </c>
    </row>
    <row r="508" spans="25:26">
      <c r="Y508">
        <v>1998.47</v>
      </c>
      <c r="Z508">
        <v>-12.78</v>
      </c>
    </row>
    <row r="509" spans="25:26">
      <c r="Y509">
        <v>1998.44</v>
      </c>
      <c r="Z509">
        <v>0.19</v>
      </c>
    </row>
    <row r="510" spans="25:26">
      <c r="Y510">
        <v>1998.42</v>
      </c>
      <c r="Z510">
        <v>-7.95</v>
      </c>
    </row>
    <row r="511" spans="25:26">
      <c r="Y511">
        <v>1998.36</v>
      </c>
      <c r="Z511">
        <v>-8.2200000000000006</v>
      </c>
    </row>
    <row r="512" spans="25:26">
      <c r="Y512">
        <v>1998.33</v>
      </c>
      <c r="Z512">
        <v>-6.59</v>
      </c>
    </row>
    <row r="513" spans="25:26">
      <c r="Y513">
        <v>1998.31</v>
      </c>
      <c r="Z513">
        <v>-3.39</v>
      </c>
    </row>
    <row r="514" spans="25:26">
      <c r="Y514">
        <v>1998.28</v>
      </c>
      <c r="Z514">
        <v>-6.86</v>
      </c>
    </row>
    <row r="515" spans="25:26">
      <c r="Y515">
        <v>1998.25</v>
      </c>
      <c r="Z515">
        <v>-4.66</v>
      </c>
    </row>
    <row r="516" spans="25:26">
      <c r="Y516">
        <v>1998.23</v>
      </c>
      <c r="Z516">
        <v>-14.13</v>
      </c>
    </row>
    <row r="517" spans="25:26">
      <c r="Y517">
        <v>1998.2</v>
      </c>
      <c r="Z517">
        <v>-12.52</v>
      </c>
    </row>
    <row r="518" spans="25:26">
      <c r="Y518">
        <v>1998.17</v>
      </c>
      <c r="Z518">
        <v>-12.57</v>
      </c>
    </row>
    <row r="519" spans="25:26">
      <c r="Y519">
        <v>1998.14</v>
      </c>
      <c r="Z519">
        <v>-11.45</v>
      </c>
    </row>
    <row r="520" spans="25:26">
      <c r="Y520">
        <v>1998.12</v>
      </c>
      <c r="Z520">
        <v>-11.19</v>
      </c>
    </row>
    <row r="521" spans="25:26">
      <c r="Y521">
        <v>1998.09</v>
      </c>
      <c r="Z521">
        <v>-14.09</v>
      </c>
    </row>
    <row r="522" spans="25:26">
      <c r="Y522">
        <v>1998.04</v>
      </c>
      <c r="Z522">
        <v>-11.23</v>
      </c>
    </row>
    <row r="523" spans="25:26">
      <c r="Y523">
        <v>1998.01</v>
      </c>
      <c r="Z523">
        <v>-11.76</v>
      </c>
    </row>
    <row r="524" spans="25:26">
      <c r="Y524">
        <v>1997.98</v>
      </c>
      <c r="Z524">
        <v>-13.22</v>
      </c>
    </row>
    <row r="525" spans="25:26">
      <c r="Y525">
        <v>1997.95</v>
      </c>
      <c r="Z525">
        <v>-13.55</v>
      </c>
    </row>
    <row r="526" spans="25:26">
      <c r="Y526">
        <v>1997.93</v>
      </c>
      <c r="Z526">
        <v>-12.87</v>
      </c>
    </row>
    <row r="527" spans="25:26">
      <c r="Y527">
        <v>1997.9</v>
      </c>
      <c r="Z527">
        <v>-14.43</v>
      </c>
    </row>
    <row r="528" spans="25:26">
      <c r="Y528">
        <v>1997.87</v>
      </c>
      <c r="Z528">
        <v>-16.809999999999999</v>
      </c>
    </row>
    <row r="529" spans="25:26">
      <c r="Y529">
        <v>1997.85</v>
      </c>
      <c r="Z529">
        <v>-14.47</v>
      </c>
    </row>
    <row r="530" spans="25:26">
      <c r="Y530">
        <v>1997.82</v>
      </c>
      <c r="Z530">
        <v>-15.98</v>
      </c>
    </row>
    <row r="531" spans="25:26">
      <c r="Y531">
        <v>1997.79</v>
      </c>
      <c r="Z531">
        <v>-19.09</v>
      </c>
    </row>
    <row r="532" spans="25:26">
      <c r="Y532">
        <v>1997.74</v>
      </c>
      <c r="Z532">
        <v>-21.07</v>
      </c>
    </row>
    <row r="533" spans="25:26">
      <c r="Y533">
        <v>1997.71</v>
      </c>
      <c r="Z533">
        <v>-26.62</v>
      </c>
    </row>
    <row r="534" spans="25:26">
      <c r="Y534">
        <v>1997.68</v>
      </c>
      <c r="Z534">
        <v>-22.16</v>
      </c>
    </row>
    <row r="535" spans="25:26">
      <c r="Y535">
        <v>1997.66</v>
      </c>
      <c r="Z535">
        <v>-20.76</v>
      </c>
    </row>
    <row r="536" spans="25:26">
      <c r="Y536">
        <v>1997.63</v>
      </c>
      <c r="Z536">
        <v>-12.96</v>
      </c>
    </row>
    <row r="537" spans="25:26">
      <c r="Y537">
        <v>1997.57</v>
      </c>
      <c r="Z537">
        <v>-8.27</v>
      </c>
    </row>
    <row r="538" spans="25:26">
      <c r="Y538">
        <v>1997.55</v>
      </c>
      <c r="Z538">
        <v>-7.56</v>
      </c>
    </row>
    <row r="539" spans="25:26">
      <c r="Y539">
        <v>1997.52</v>
      </c>
      <c r="Z539">
        <v>-3.9</v>
      </c>
    </row>
    <row r="540" spans="25:26">
      <c r="Y540">
        <v>1997.49</v>
      </c>
      <c r="Z540">
        <v>-3.95</v>
      </c>
    </row>
    <row r="541" spans="25:26">
      <c r="Y541">
        <v>1997.47</v>
      </c>
      <c r="Z541">
        <v>-1.88</v>
      </c>
    </row>
    <row r="542" spans="25:26">
      <c r="Y542">
        <v>1997.41</v>
      </c>
      <c r="Z542">
        <v>3.68</v>
      </c>
    </row>
    <row r="543" spans="25:26">
      <c r="Y543">
        <v>1997.38</v>
      </c>
      <c r="Z543">
        <v>1.59</v>
      </c>
    </row>
    <row r="544" spans="25:26">
      <c r="Y544">
        <v>1997.36</v>
      </c>
      <c r="Z544">
        <v>-4.29</v>
      </c>
    </row>
    <row r="545" spans="25:26">
      <c r="Y545">
        <v>1997.33</v>
      </c>
      <c r="Z545">
        <v>-2.39</v>
      </c>
    </row>
    <row r="546" spans="25:26">
      <c r="Y546">
        <v>1997.3</v>
      </c>
      <c r="Z546">
        <v>-2.19</v>
      </c>
    </row>
    <row r="547" spans="25:26">
      <c r="Y547">
        <v>1997.28</v>
      </c>
      <c r="Z547">
        <v>9.49</v>
      </c>
    </row>
    <row r="548" spans="25:26">
      <c r="Y548">
        <v>1997.25</v>
      </c>
      <c r="Z548">
        <v>10.26</v>
      </c>
    </row>
    <row r="549" spans="25:26">
      <c r="Y549">
        <v>1997.22</v>
      </c>
      <c r="Z549">
        <v>14.31</v>
      </c>
    </row>
    <row r="550" spans="25:26">
      <c r="Y550">
        <v>1997.19</v>
      </c>
      <c r="Z550">
        <v>13.64</v>
      </c>
    </row>
    <row r="551" spans="25:26">
      <c r="Y551">
        <v>1997.17</v>
      </c>
      <c r="Z551">
        <v>15.35</v>
      </c>
    </row>
    <row r="552" spans="25:26">
      <c r="Y552">
        <v>1997.14</v>
      </c>
      <c r="Z552">
        <v>13.54</v>
      </c>
    </row>
    <row r="553" spans="25:26">
      <c r="Y553">
        <v>1997.09</v>
      </c>
      <c r="Z553">
        <v>10.29</v>
      </c>
    </row>
    <row r="554" spans="25:26">
      <c r="Y554">
        <v>1997.06</v>
      </c>
      <c r="Z554">
        <v>6.82</v>
      </c>
    </row>
    <row r="555" spans="25:26">
      <c r="Y555">
        <v>1997.03</v>
      </c>
      <c r="Z555">
        <v>5.95</v>
      </c>
    </row>
    <row r="556" spans="25:26">
      <c r="Y556">
        <v>1997</v>
      </c>
      <c r="Z556">
        <v>5.25</v>
      </c>
    </row>
    <row r="557" spans="25:26">
      <c r="Y557">
        <v>1996.98</v>
      </c>
      <c r="Z557">
        <v>9.24</v>
      </c>
    </row>
    <row r="558" spans="25:26">
      <c r="Y558">
        <v>1996.95</v>
      </c>
      <c r="Z558">
        <v>13</v>
      </c>
    </row>
    <row r="559" spans="25:26">
      <c r="Y559">
        <v>1996.92</v>
      </c>
      <c r="Z559">
        <v>9.1300000000000008</v>
      </c>
    </row>
    <row r="560" spans="25:26">
      <c r="Y560">
        <v>1996.9</v>
      </c>
      <c r="Z560">
        <v>10.09</v>
      </c>
    </row>
    <row r="561" spans="25:26">
      <c r="Y561">
        <v>1996.87</v>
      </c>
      <c r="Z561">
        <v>8.25</v>
      </c>
    </row>
    <row r="562" spans="25:26">
      <c r="Y562">
        <v>1996.84</v>
      </c>
      <c r="Z562">
        <v>12.7</v>
      </c>
    </row>
    <row r="563" spans="25:26">
      <c r="Y563">
        <v>1996.81</v>
      </c>
      <c r="Z563">
        <v>8.3699999999999992</v>
      </c>
    </row>
    <row r="564" spans="25:26">
      <c r="Y564">
        <v>1996.76</v>
      </c>
      <c r="Z564">
        <v>6.05</v>
      </c>
    </row>
    <row r="565" spans="25:26">
      <c r="Y565">
        <v>1996.73</v>
      </c>
      <c r="Z565">
        <v>2.23</v>
      </c>
    </row>
    <row r="566" spans="25:26">
      <c r="Y566">
        <v>1996.71</v>
      </c>
      <c r="Z566">
        <v>6.7</v>
      </c>
    </row>
    <row r="567" spans="25:26">
      <c r="Y567">
        <v>1996.68</v>
      </c>
      <c r="Z567">
        <v>7.08</v>
      </c>
    </row>
    <row r="568" spans="25:26">
      <c r="Y568">
        <v>1996.65</v>
      </c>
      <c r="Z568">
        <v>6.03</v>
      </c>
    </row>
    <row r="569" spans="25:26">
      <c r="Y569">
        <v>1996.62</v>
      </c>
      <c r="Z569">
        <v>6.5</v>
      </c>
    </row>
    <row r="570" spans="25:26">
      <c r="Y570">
        <v>1996.6</v>
      </c>
      <c r="Z570">
        <v>5.66</v>
      </c>
    </row>
    <row r="571" spans="25:26">
      <c r="Y571">
        <v>1996.57</v>
      </c>
      <c r="Z571">
        <v>6.46</v>
      </c>
    </row>
    <row r="572" spans="25:26">
      <c r="Y572">
        <v>1996.54</v>
      </c>
      <c r="Z572">
        <v>6.68</v>
      </c>
    </row>
    <row r="573" spans="25:26">
      <c r="Y573">
        <v>1996.52</v>
      </c>
      <c r="Z573">
        <v>1.2</v>
      </c>
    </row>
    <row r="574" spans="25:26">
      <c r="Y574">
        <v>1996.49</v>
      </c>
      <c r="Z574">
        <v>3.02</v>
      </c>
    </row>
    <row r="575" spans="25:26">
      <c r="Y575">
        <v>1996.43</v>
      </c>
      <c r="Z575">
        <v>11.48</v>
      </c>
    </row>
    <row r="576" spans="25:26">
      <c r="Y576">
        <v>1996.41</v>
      </c>
      <c r="Z576">
        <v>12.08</v>
      </c>
    </row>
    <row r="577" spans="25:26">
      <c r="Y577">
        <v>1996.38</v>
      </c>
      <c r="Z577">
        <v>16.670000000000002</v>
      </c>
    </row>
    <row r="578" spans="25:26">
      <c r="Y578">
        <v>1996.35</v>
      </c>
      <c r="Z578">
        <v>20.010000000000002</v>
      </c>
    </row>
    <row r="579" spans="25:26">
      <c r="Y579">
        <v>1996.33</v>
      </c>
      <c r="Z579">
        <v>22.14</v>
      </c>
    </row>
    <row r="580" spans="25:26">
      <c r="Y580">
        <v>1996.3</v>
      </c>
      <c r="Z580">
        <v>22.64</v>
      </c>
    </row>
    <row r="581" spans="25:26">
      <c r="Y581">
        <v>1996.27</v>
      </c>
      <c r="Z581">
        <v>20.57</v>
      </c>
    </row>
    <row r="582" spans="25:26">
      <c r="Y582">
        <v>1996.24</v>
      </c>
      <c r="Z582">
        <v>21.8</v>
      </c>
    </row>
    <row r="583" spans="25:26">
      <c r="Y583">
        <v>1996.22</v>
      </c>
      <c r="Z583">
        <v>23.33</v>
      </c>
    </row>
    <row r="584" spans="25:26">
      <c r="Y584">
        <v>1996.19</v>
      </c>
      <c r="Z584">
        <v>21.27</v>
      </c>
    </row>
    <row r="585" spans="25:26">
      <c r="Y585">
        <v>1996.16</v>
      </c>
      <c r="Z585">
        <v>18.63</v>
      </c>
    </row>
    <row r="586" spans="25:26">
      <c r="Y586">
        <v>1996.11</v>
      </c>
      <c r="Z586">
        <v>11.88</v>
      </c>
    </row>
    <row r="587" spans="25:26">
      <c r="Y587">
        <v>1996.08</v>
      </c>
      <c r="Z587">
        <v>12.29</v>
      </c>
    </row>
    <row r="588" spans="25:26">
      <c r="Y588">
        <v>1996.05</v>
      </c>
      <c r="Z588">
        <v>13.81</v>
      </c>
    </row>
    <row r="589" spans="25:26">
      <c r="Y589">
        <v>1996.03</v>
      </c>
      <c r="Z589">
        <v>7.98</v>
      </c>
    </row>
    <row r="590" spans="25:26">
      <c r="Y590">
        <v>1996</v>
      </c>
      <c r="Z590">
        <v>9.7100000000000009</v>
      </c>
    </row>
    <row r="591" spans="25:26">
      <c r="Y591">
        <v>1995.97</v>
      </c>
      <c r="Z591">
        <v>9.91</v>
      </c>
    </row>
    <row r="592" spans="25:26">
      <c r="Y592">
        <v>1995.95</v>
      </c>
      <c r="Z592">
        <v>10.99</v>
      </c>
    </row>
    <row r="593" spans="25:26">
      <c r="Y593">
        <v>1995.89</v>
      </c>
      <c r="Z593">
        <v>14.97</v>
      </c>
    </row>
    <row r="594" spans="25:26">
      <c r="Y594">
        <v>1995.86</v>
      </c>
      <c r="Z594">
        <v>12.36</v>
      </c>
    </row>
    <row r="595" spans="25:26">
      <c r="Y595">
        <v>1995.84</v>
      </c>
      <c r="Z595">
        <v>4.72</v>
      </c>
    </row>
    <row r="596" spans="25:26">
      <c r="Y596">
        <v>1995.78</v>
      </c>
      <c r="Z596">
        <v>8.9600000000000009</v>
      </c>
    </row>
    <row r="597" spans="25:26">
      <c r="Y597">
        <v>1995.76</v>
      </c>
      <c r="Z597">
        <v>8.52</v>
      </c>
    </row>
    <row r="598" spans="25:26">
      <c r="Y598">
        <v>1995.73</v>
      </c>
      <c r="Z598">
        <v>7.56</v>
      </c>
    </row>
    <row r="599" spans="25:26">
      <c r="Y599">
        <v>1995.7</v>
      </c>
      <c r="Z599">
        <v>-0.02</v>
      </c>
    </row>
    <row r="600" spans="25:26">
      <c r="Y600">
        <v>1995.67</v>
      </c>
      <c r="Z600">
        <v>2.12</v>
      </c>
    </row>
    <row r="601" spans="25:26">
      <c r="Y601">
        <v>1995.65</v>
      </c>
      <c r="Z601">
        <v>0.31</v>
      </c>
    </row>
    <row r="602" spans="25:26">
      <c r="Y602">
        <v>1995.62</v>
      </c>
      <c r="Z602">
        <v>1.72</v>
      </c>
    </row>
    <row r="603" spans="25:26">
      <c r="Y603">
        <v>1995.59</v>
      </c>
      <c r="Z603">
        <v>5.27</v>
      </c>
    </row>
    <row r="604" spans="25:26">
      <c r="Y604">
        <v>1995.57</v>
      </c>
      <c r="Z604">
        <v>5.99</v>
      </c>
    </row>
    <row r="605" spans="25:26">
      <c r="Y605">
        <v>1995.54</v>
      </c>
      <c r="Z605">
        <v>6.62</v>
      </c>
    </row>
    <row r="606" spans="25:26">
      <c r="Y606">
        <v>1995.48</v>
      </c>
      <c r="Z606">
        <v>7.35</v>
      </c>
    </row>
    <row r="607" spans="25:26">
      <c r="Y607">
        <v>1995.46</v>
      </c>
      <c r="Z607">
        <v>6.61</v>
      </c>
    </row>
    <row r="608" spans="25:26">
      <c r="Y608">
        <v>1995.43</v>
      </c>
      <c r="Z608">
        <v>5.84</v>
      </c>
    </row>
    <row r="609" spans="25:26">
      <c r="Y609">
        <v>1995.4</v>
      </c>
      <c r="Z609">
        <v>11.72</v>
      </c>
    </row>
    <row r="610" spans="25:26">
      <c r="Y610">
        <v>1995.38</v>
      </c>
      <c r="Z610">
        <v>10.24</v>
      </c>
    </row>
    <row r="611" spans="25:26">
      <c r="Y611">
        <v>1995.32</v>
      </c>
      <c r="Z611">
        <v>6.68</v>
      </c>
    </row>
    <row r="612" spans="25:26">
      <c r="Y612">
        <v>1995.29</v>
      </c>
      <c r="Z612">
        <v>6.93</v>
      </c>
    </row>
    <row r="613" spans="25:26">
      <c r="Y613">
        <v>1995.27</v>
      </c>
      <c r="Z613">
        <v>8.39</v>
      </c>
    </row>
    <row r="614" spans="25:26">
      <c r="Y614">
        <v>1995.24</v>
      </c>
      <c r="Z614">
        <v>16.91</v>
      </c>
    </row>
    <row r="615" spans="25:26">
      <c r="Y615">
        <v>1995.21</v>
      </c>
      <c r="Z615">
        <v>17.46</v>
      </c>
    </row>
    <row r="616" spans="25:26">
      <c r="Y616">
        <v>1995.16</v>
      </c>
      <c r="Z616">
        <v>-3.09</v>
      </c>
    </row>
    <row r="617" spans="25:26">
      <c r="Y617">
        <v>1995.13</v>
      </c>
      <c r="Z617">
        <v>-7.66</v>
      </c>
    </row>
    <row r="618" spans="25:26">
      <c r="Y618">
        <v>1995.1</v>
      </c>
      <c r="Z618">
        <v>-9.67</v>
      </c>
    </row>
    <row r="619" spans="25:26">
      <c r="Y619">
        <v>1995.08</v>
      </c>
      <c r="Z619">
        <v>-5.71</v>
      </c>
    </row>
    <row r="620" spans="25:26">
      <c r="Y620">
        <v>1995.05</v>
      </c>
      <c r="Z620">
        <v>-9.91</v>
      </c>
    </row>
    <row r="621" spans="25:26">
      <c r="Y621">
        <v>1995.02</v>
      </c>
      <c r="Z621">
        <v>-4.08</v>
      </c>
    </row>
    <row r="622" spans="25:26">
      <c r="Y622">
        <v>1995</v>
      </c>
      <c r="Z622">
        <v>-6.31</v>
      </c>
    </row>
    <row r="623" spans="25:26">
      <c r="Y623">
        <v>1994.97</v>
      </c>
      <c r="Z623">
        <v>-5.15</v>
      </c>
    </row>
    <row r="624" spans="25:26">
      <c r="Y624">
        <v>1994.94</v>
      </c>
      <c r="Z624">
        <v>1.26</v>
      </c>
    </row>
    <row r="625" spans="25:26">
      <c r="Y625">
        <v>1994.91</v>
      </c>
      <c r="Z625">
        <v>0.26</v>
      </c>
    </row>
    <row r="626" spans="25:26">
      <c r="Y626">
        <v>1994.89</v>
      </c>
      <c r="Z626">
        <v>-7.89</v>
      </c>
    </row>
    <row r="627" spans="25:26">
      <c r="Y627">
        <v>1994.83</v>
      </c>
      <c r="Z627">
        <v>-6.27</v>
      </c>
    </row>
    <row r="628" spans="25:26">
      <c r="Y628">
        <v>1994.81</v>
      </c>
      <c r="Z628">
        <v>-6.24</v>
      </c>
    </row>
    <row r="629" spans="25:26">
      <c r="Y629">
        <v>1994.78</v>
      </c>
      <c r="Z629">
        <v>-7.18</v>
      </c>
    </row>
    <row r="630" spans="25:26">
      <c r="Y630">
        <v>1994.75</v>
      </c>
      <c r="Z630">
        <v>-10.42</v>
      </c>
    </row>
    <row r="631" spans="25:26">
      <c r="Y631">
        <v>1994.72</v>
      </c>
      <c r="Z631">
        <v>-12.68</v>
      </c>
    </row>
    <row r="632" spans="25:26">
      <c r="Y632">
        <v>1994.7</v>
      </c>
      <c r="Z632">
        <v>-10.34</v>
      </c>
    </row>
    <row r="633" spans="25:26">
      <c r="Y633">
        <v>1994.67</v>
      </c>
      <c r="Z633">
        <v>-10.29</v>
      </c>
    </row>
    <row r="657" spans="25:26">
      <c r="Y657"/>
      <c r="Z657"/>
    </row>
    <row r="658" spans="25:26">
      <c r="Y658"/>
      <c r="Z658"/>
    </row>
    <row r="659" spans="25:26">
      <c r="Y659"/>
      <c r="Z659"/>
    </row>
    <row r="660" spans="25:26">
      <c r="Y660"/>
      <c r="Z660"/>
    </row>
    <row r="661" spans="25:26">
      <c r="Y661"/>
      <c r="Z661"/>
    </row>
    <row r="662" spans="25:26">
      <c r="Y662"/>
      <c r="Z662"/>
    </row>
    <row r="663" spans="25:26">
      <c r="Y663"/>
      <c r="Z663"/>
    </row>
    <row r="664" spans="25:26">
      <c r="Y664"/>
      <c r="Z664"/>
    </row>
    <row r="665" spans="25:26">
      <c r="Y665"/>
      <c r="Z665"/>
    </row>
    <row r="666" spans="25:26">
      <c r="Y666"/>
      <c r="Z666"/>
    </row>
    <row r="667" spans="25:26">
      <c r="Y667"/>
      <c r="Z667"/>
    </row>
    <row r="668" spans="25:26">
      <c r="Y668"/>
      <c r="Z668"/>
    </row>
    <row r="669" spans="25:26">
      <c r="Y669"/>
      <c r="Z669"/>
    </row>
    <row r="670" spans="25:26">
      <c r="Y670"/>
      <c r="Z670"/>
    </row>
    <row r="671" spans="25:26">
      <c r="Y671"/>
      <c r="Z671"/>
    </row>
    <row r="672" spans="25:26">
      <c r="Y672"/>
      <c r="Z672"/>
    </row>
    <row r="673" spans="25:26">
      <c r="Y673"/>
      <c r="Z673"/>
    </row>
    <row r="674" spans="25:26">
      <c r="Y674"/>
      <c r="Z674"/>
    </row>
  </sheetData>
  <sortState xmlns:xlrd2="http://schemas.microsoft.com/office/spreadsheetml/2017/richdata2" ref="Y3:Z633">
    <sortCondition descending="1" ref="Y3:Y633"/>
  </sortState>
  <mergeCells count="3">
    <mergeCell ref="H92:L92"/>
    <mergeCell ref="H7:L7"/>
    <mergeCell ref="N123:R123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38"/>
  <sheetViews>
    <sheetView topLeftCell="A13" workbookViewId="0">
      <selection activeCell="F19" sqref="F19"/>
    </sheetView>
  </sheetViews>
  <sheetFormatPr baseColWidth="10" defaultColWidth="8.83203125" defaultRowHeight="16"/>
  <sheetData>
    <row r="1" spans="1:5">
      <c r="A1" t="s">
        <v>15</v>
      </c>
      <c r="D1" t="s">
        <v>16</v>
      </c>
      <c r="E1" t="s">
        <v>17</v>
      </c>
    </row>
    <row r="2" spans="1:5">
      <c r="A2" t="s">
        <v>18</v>
      </c>
      <c r="D2">
        <v>1992.9594999999999</v>
      </c>
      <c r="E2">
        <v>-1.97</v>
      </c>
    </row>
    <row r="3" spans="1:5">
      <c r="D3">
        <v>1992.9866</v>
      </c>
      <c r="E3">
        <v>-4.96</v>
      </c>
    </row>
    <row r="4" spans="1:5">
      <c r="D4">
        <v>1993.0137999999999</v>
      </c>
      <c r="E4">
        <v>-11.54</v>
      </c>
    </row>
    <row r="5" spans="1:5">
      <c r="D5">
        <v>1993.0409</v>
      </c>
      <c r="E5">
        <v>-13.26</v>
      </c>
    </row>
    <row r="6" spans="1:5">
      <c r="D6">
        <v>1993.068</v>
      </c>
      <c r="E6">
        <v>-14.21</v>
      </c>
    </row>
    <row r="7" spans="1:5">
      <c r="D7">
        <v>1993.0952</v>
      </c>
      <c r="E7">
        <v>-13.01</v>
      </c>
    </row>
    <row r="8" spans="1:5">
      <c r="D8">
        <v>1993.1223</v>
      </c>
      <c r="E8">
        <v>-8.57</v>
      </c>
    </row>
    <row r="9" spans="1:5">
      <c r="D9">
        <v>1993.1495</v>
      </c>
      <c r="E9">
        <v>-11.57</v>
      </c>
    </row>
    <row r="10" spans="1:5">
      <c r="D10">
        <v>1993.1766</v>
      </c>
      <c r="E10">
        <v>-11.76</v>
      </c>
    </row>
    <row r="11" spans="1:5">
      <c r="D11">
        <v>1993.2037</v>
      </c>
      <c r="E11">
        <v>-13.62</v>
      </c>
    </row>
    <row r="12" spans="1:5">
      <c r="D12">
        <v>1993.231</v>
      </c>
      <c r="E12">
        <v>-10.67</v>
      </c>
    </row>
    <row r="13" spans="1:5">
      <c r="D13">
        <v>1993.2853</v>
      </c>
      <c r="E13">
        <v>-1.1599999999999999</v>
      </c>
    </row>
    <row r="14" spans="1:5">
      <c r="D14">
        <v>1993.3124</v>
      </c>
      <c r="E14">
        <v>-7.62</v>
      </c>
    </row>
    <row r="15" spans="1:5">
      <c r="D15">
        <v>1993.3395</v>
      </c>
      <c r="E15">
        <v>-9.9499999999999993</v>
      </c>
    </row>
    <row r="16" spans="1:5">
      <c r="D16">
        <v>1993.3667</v>
      </c>
      <c r="E16">
        <v>-12.61</v>
      </c>
    </row>
    <row r="17" spans="4:5">
      <c r="D17">
        <v>1993.3938000000001</v>
      </c>
      <c r="E17">
        <v>-9.61</v>
      </c>
    </row>
    <row r="18" spans="4:5">
      <c r="D18">
        <v>1993.421</v>
      </c>
      <c r="E18">
        <v>-6.41</v>
      </c>
    </row>
    <row r="19" spans="4:5">
      <c r="D19">
        <v>1993.4481000000001</v>
      </c>
      <c r="E19">
        <v>-8.39</v>
      </c>
    </row>
    <row r="20" spans="4:5">
      <c r="D20">
        <v>1993.4752000000001</v>
      </c>
      <c r="E20">
        <v>-12.93</v>
      </c>
    </row>
    <row r="21" spans="4:5">
      <c r="D21">
        <v>1993.5024000000001</v>
      </c>
      <c r="E21">
        <v>-16.86</v>
      </c>
    </row>
    <row r="22" spans="4:5">
      <c r="D22">
        <v>1993.5295000000001</v>
      </c>
      <c r="E22">
        <v>-17.52</v>
      </c>
    </row>
    <row r="23" spans="4:5">
      <c r="D23">
        <v>1993.5839000000001</v>
      </c>
      <c r="E23">
        <v>-15.29</v>
      </c>
    </row>
    <row r="24" spans="4:5">
      <c r="D24">
        <v>1993.6110000000001</v>
      </c>
      <c r="E24">
        <v>-17.37</v>
      </c>
    </row>
    <row r="25" spans="4:5">
      <c r="D25">
        <v>1993.6382000000001</v>
      </c>
      <c r="E25">
        <v>-26.58</v>
      </c>
    </row>
    <row r="26" spans="4:5">
      <c r="D26">
        <v>1993.6652999999999</v>
      </c>
      <c r="E26">
        <v>-22.34</v>
      </c>
    </row>
    <row r="27" spans="4:5">
      <c r="D27">
        <v>1993.6925000000001</v>
      </c>
      <c r="E27">
        <v>-19.850000000000001</v>
      </c>
    </row>
    <row r="28" spans="4:5">
      <c r="D28">
        <v>1993.7195999999999</v>
      </c>
      <c r="E28">
        <v>-18.27</v>
      </c>
    </row>
    <row r="29" spans="4:5">
      <c r="D29">
        <v>1993.7466999999999</v>
      </c>
      <c r="E29">
        <v>-15.17</v>
      </c>
    </row>
    <row r="30" spans="4:5">
      <c r="D30">
        <v>1993.7738999999999</v>
      </c>
      <c r="E30">
        <v>-8.49</v>
      </c>
    </row>
    <row r="31" spans="4:5">
      <c r="D31">
        <v>1993.8009999999999</v>
      </c>
      <c r="E31">
        <v>-9.59</v>
      </c>
    </row>
    <row r="32" spans="4:5">
      <c r="D32">
        <v>1993.8552999999999</v>
      </c>
      <c r="E32">
        <v>-6.26</v>
      </c>
    </row>
    <row r="33" spans="4:5">
      <c r="D33">
        <v>1993.8824</v>
      </c>
      <c r="E33">
        <v>-3.61</v>
      </c>
    </row>
    <row r="34" spans="4:5">
      <c r="D34">
        <v>1993.9096999999999</v>
      </c>
      <c r="E34">
        <v>-1.76</v>
      </c>
    </row>
    <row r="35" spans="4:5">
      <c r="D35">
        <v>1993.9367999999999</v>
      </c>
      <c r="E35">
        <v>-2.87</v>
      </c>
    </row>
    <row r="36" spans="4:5">
      <c r="D36">
        <v>1993.9639999999999</v>
      </c>
      <c r="E36">
        <v>-2.73</v>
      </c>
    </row>
    <row r="37" spans="4:5">
      <c r="D37">
        <v>1993.9911</v>
      </c>
      <c r="E37">
        <v>-3.89</v>
      </c>
    </row>
    <row r="38" spans="4:5">
      <c r="D38">
        <v>1994.0182</v>
      </c>
      <c r="E38">
        <v>-3.26</v>
      </c>
    </row>
    <row r="39" spans="4:5">
      <c r="D39">
        <v>1994.0454</v>
      </c>
      <c r="E39">
        <v>2.5</v>
      </c>
    </row>
    <row r="40" spans="4:5">
      <c r="D40">
        <v>1994.0725</v>
      </c>
      <c r="E40">
        <v>2.34</v>
      </c>
    </row>
    <row r="41" spans="4:5">
      <c r="D41">
        <v>1994.0997</v>
      </c>
      <c r="E41">
        <v>3.62</v>
      </c>
    </row>
    <row r="42" spans="4:5">
      <c r="D42">
        <v>1994.1268</v>
      </c>
      <c r="E42">
        <v>7.24</v>
      </c>
    </row>
    <row r="43" spans="4:5">
      <c r="D43">
        <v>1994.1539</v>
      </c>
      <c r="E43">
        <v>8.0299999999999994</v>
      </c>
    </row>
    <row r="44" spans="4:5">
      <c r="D44">
        <v>1994.1812</v>
      </c>
      <c r="E44">
        <v>15.36</v>
      </c>
    </row>
    <row r="45" spans="4:5">
      <c r="D45">
        <v>1994.2355</v>
      </c>
      <c r="E45">
        <v>11.69</v>
      </c>
    </row>
    <row r="46" spans="4:5">
      <c r="D46">
        <v>1994.2626</v>
      </c>
      <c r="E46">
        <v>16.32</v>
      </c>
    </row>
    <row r="47" spans="4:5">
      <c r="D47">
        <v>1994.2897</v>
      </c>
      <c r="E47">
        <v>17.63</v>
      </c>
    </row>
    <row r="48" spans="4:5">
      <c r="D48">
        <v>1994.3169</v>
      </c>
      <c r="E48">
        <v>7.32</v>
      </c>
    </row>
    <row r="49" spans="4:5">
      <c r="D49">
        <v>1994.3440000000001</v>
      </c>
      <c r="E49">
        <v>5.78</v>
      </c>
    </row>
    <row r="50" spans="4:5">
      <c r="D50">
        <v>1994.3712</v>
      </c>
      <c r="E50">
        <v>6.09</v>
      </c>
    </row>
    <row r="51" spans="4:5">
      <c r="D51">
        <v>1994.3983000000001</v>
      </c>
      <c r="E51">
        <v>8.36</v>
      </c>
    </row>
    <row r="52" spans="4:5">
      <c r="D52">
        <v>1994.4254000000001</v>
      </c>
      <c r="E52">
        <v>6.79</v>
      </c>
    </row>
    <row r="53" spans="4:5">
      <c r="D53">
        <v>1994.4526000000001</v>
      </c>
      <c r="E53">
        <v>6.15</v>
      </c>
    </row>
    <row r="54" spans="4:5">
      <c r="D54">
        <v>1994.5070000000001</v>
      </c>
      <c r="E54">
        <v>-1.72</v>
      </c>
    </row>
    <row r="55" spans="4:5">
      <c r="D55">
        <v>1994.5341000000001</v>
      </c>
      <c r="E55">
        <v>-2.16</v>
      </c>
    </row>
    <row r="56" spans="4:5">
      <c r="D56">
        <v>1994.5612000000001</v>
      </c>
      <c r="E56">
        <v>-2.77</v>
      </c>
    </row>
    <row r="57" spans="4:5">
      <c r="D57">
        <v>1994.5884000000001</v>
      </c>
      <c r="E57">
        <v>-4.6900000000000004</v>
      </c>
    </row>
    <row r="58" spans="4:5">
      <c r="D58">
        <v>1994.6155000000001</v>
      </c>
      <c r="E58">
        <v>-3.25</v>
      </c>
    </row>
    <row r="59" spans="4:5">
      <c r="D59">
        <v>1994.6427000000001</v>
      </c>
      <c r="E59">
        <v>-7.69</v>
      </c>
    </row>
    <row r="60" spans="4:5">
      <c r="D60">
        <v>1994.6697999999999</v>
      </c>
      <c r="E60">
        <v>-10.29</v>
      </c>
    </row>
    <row r="61" spans="4:5">
      <c r="D61">
        <v>1994.6968999999999</v>
      </c>
      <c r="E61">
        <v>-10.34</v>
      </c>
    </row>
    <row r="62" spans="4:5">
      <c r="D62">
        <v>1994.7240999999999</v>
      </c>
      <c r="E62">
        <v>-12.68</v>
      </c>
    </row>
    <row r="63" spans="4:5">
      <c r="D63">
        <v>1994.7511999999999</v>
      </c>
      <c r="E63">
        <v>-10.42</v>
      </c>
    </row>
    <row r="64" spans="4:5">
      <c r="D64">
        <v>1994.7783999999999</v>
      </c>
      <c r="E64">
        <v>-7.18</v>
      </c>
    </row>
    <row r="65" spans="4:5">
      <c r="D65">
        <v>1994.8054999999999</v>
      </c>
      <c r="E65">
        <v>-6.24</v>
      </c>
    </row>
    <row r="66" spans="4:5">
      <c r="D66">
        <v>1994.8326</v>
      </c>
      <c r="E66">
        <v>-6.27</v>
      </c>
    </row>
    <row r="67" spans="4:5">
      <c r="D67">
        <v>1994.8869999999999</v>
      </c>
      <c r="E67">
        <v>-7.89</v>
      </c>
    </row>
    <row r="68" spans="4:5">
      <c r="D68">
        <v>1994.9141</v>
      </c>
      <c r="E68">
        <v>0.26</v>
      </c>
    </row>
    <row r="69" spans="4:5">
      <c r="D69">
        <v>1994.9413</v>
      </c>
      <c r="E69">
        <v>1.26</v>
      </c>
    </row>
    <row r="70" spans="4:5">
      <c r="D70">
        <v>1994.9684</v>
      </c>
      <c r="E70">
        <v>-5.15</v>
      </c>
    </row>
    <row r="71" spans="4:5">
      <c r="D71">
        <v>1994.9956</v>
      </c>
      <c r="E71">
        <v>-6.31</v>
      </c>
    </row>
    <row r="72" spans="4:5">
      <c r="D72">
        <v>1995.0227</v>
      </c>
      <c r="E72">
        <v>-4.08</v>
      </c>
    </row>
    <row r="73" spans="4:5">
      <c r="D73">
        <v>1995.0498</v>
      </c>
      <c r="E73">
        <v>-9.91</v>
      </c>
    </row>
    <row r="74" spans="4:5">
      <c r="D74">
        <v>1995.077</v>
      </c>
      <c r="E74">
        <v>-5.71</v>
      </c>
    </row>
    <row r="75" spans="4:5">
      <c r="D75">
        <v>1995.1041</v>
      </c>
      <c r="E75">
        <v>-9.67</v>
      </c>
    </row>
    <row r="76" spans="4:5">
      <c r="D76">
        <v>1995.1313</v>
      </c>
      <c r="E76">
        <v>-7.66</v>
      </c>
    </row>
    <row r="77" spans="4:5">
      <c r="D77">
        <v>1995.1584</v>
      </c>
      <c r="E77">
        <v>-3.09</v>
      </c>
    </row>
    <row r="78" spans="4:5">
      <c r="D78">
        <v>1995.2128</v>
      </c>
      <c r="E78">
        <v>17.46</v>
      </c>
    </row>
    <row r="79" spans="4:5">
      <c r="D79">
        <v>1995.2399</v>
      </c>
      <c r="E79">
        <v>16.91</v>
      </c>
    </row>
    <row r="80" spans="4:5">
      <c r="D80">
        <v>1995.2671</v>
      </c>
      <c r="E80">
        <v>8.39</v>
      </c>
    </row>
    <row r="81" spans="4:5">
      <c r="D81">
        <v>1995.2942</v>
      </c>
      <c r="E81">
        <v>6.93</v>
      </c>
    </row>
    <row r="82" spans="4:5">
      <c r="D82">
        <v>1995.3213000000001</v>
      </c>
      <c r="E82">
        <v>6.68</v>
      </c>
    </row>
    <row r="83" spans="4:5">
      <c r="D83">
        <v>1995.3756000000001</v>
      </c>
      <c r="E83">
        <v>10.24</v>
      </c>
    </row>
    <row r="84" spans="4:5">
      <c r="D84">
        <v>1995.4028000000001</v>
      </c>
      <c r="E84">
        <v>11.72</v>
      </c>
    </row>
    <row r="85" spans="4:5">
      <c r="D85">
        <v>1995.4299000000001</v>
      </c>
      <c r="E85">
        <v>5.84</v>
      </c>
    </row>
    <row r="86" spans="4:5">
      <c r="D86">
        <v>1995.4570000000001</v>
      </c>
      <c r="E86">
        <v>6.61</v>
      </c>
    </row>
    <row r="87" spans="4:5">
      <c r="D87">
        <v>1995.4843000000001</v>
      </c>
      <c r="E87">
        <v>7.35</v>
      </c>
    </row>
    <row r="88" spans="4:5">
      <c r="D88">
        <v>1995.5386000000001</v>
      </c>
      <c r="E88">
        <v>6.62</v>
      </c>
    </row>
    <row r="89" spans="4:5">
      <c r="D89">
        <v>1995.5657000000001</v>
      </c>
      <c r="E89">
        <v>5.99</v>
      </c>
    </row>
    <row r="90" spans="4:5">
      <c r="D90">
        <v>1995.5927999999999</v>
      </c>
      <c r="E90">
        <v>5.27</v>
      </c>
    </row>
    <row r="91" spans="4:5">
      <c r="D91">
        <v>1995.62</v>
      </c>
      <c r="E91">
        <v>1.72</v>
      </c>
    </row>
    <row r="92" spans="4:5">
      <c r="D92">
        <v>1995.6470999999999</v>
      </c>
      <c r="E92">
        <v>0.31</v>
      </c>
    </row>
    <row r="93" spans="4:5">
      <c r="D93">
        <v>1995.6742999999999</v>
      </c>
      <c r="E93">
        <v>2.12</v>
      </c>
    </row>
    <row r="94" spans="4:5">
      <c r="D94">
        <v>1995.7013999999999</v>
      </c>
      <c r="E94">
        <v>-0.02</v>
      </c>
    </row>
    <row r="95" spans="4:5">
      <c r="D95">
        <v>1995.7284999999999</v>
      </c>
      <c r="E95">
        <v>7.56</v>
      </c>
    </row>
    <row r="96" spans="4:5">
      <c r="D96">
        <v>1995.7556999999999</v>
      </c>
      <c r="E96">
        <v>8.52</v>
      </c>
    </row>
    <row r="97" spans="4:5">
      <c r="D97">
        <v>1995.7828</v>
      </c>
      <c r="E97">
        <v>8.9600000000000009</v>
      </c>
    </row>
    <row r="98" spans="4:5">
      <c r="D98">
        <v>1995.8371999999999</v>
      </c>
      <c r="E98">
        <v>4.72</v>
      </c>
    </row>
    <row r="99" spans="4:5">
      <c r="D99">
        <v>1995.8643</v>
      </c>
      <c r="E99">
        <v>12.36</v>
      </c>
    </row>
    <row r="100" spans="4:5">
      <c r="D100">
        <v>1995.8915</v>
      </c>
      <c r="E100">
        <v>14.97</v>
      </c>
    </row>
    <row r="101" spans="4:5">
      <c r="D101">
        <v>1995.9458</v>
      </c>
      <c r="E101">
        <v>10.99</v>
      </c>
    </row>
    <row r="102" spans="4:5">
      <c r="D102">
        <v>1995.9729</v>
      </c>
      <c r="E102">
        <v>9.91</v>
      </c>
    </row>
    <row r="103" spans="4:5">
      <c r="D103">
        <v>1996</v>
      </c>
      <c r="E103">
        <v>9.7100000000000009</v>
      </c>
    </row>
    <row r="104" spans="4:5">
      <c r="D104">
        <v>1996.0272</v>
      </c>
      <c r="E104">
        <v>7.98</v>
      </c>
    </row>
    <row r="105" spans="4:5">
      <c r="D105">
        <v>1996.0543</v>
      </c>
      <c r="E105">
        <v>13.81</v>
      </c>
    </row>
    <row r="106" spans="4:5">
      <c r="D106">
        <v>1996.0815</v>
      </c>
      <c r="E106">
        <v>12.29</v>
      </c>
    </row>
    <row r="107" spans="4:5">
      <c r="D107">
        <v>1996.1086</v>
      </c>
      <c r="E107">
        <v>11.88</v>
      </c>
    </row>
    <row r="108" spans="4:5">
      <c r="D108">
        <v>1996.163</v>
      </c>
      <c r="E108">
        <v>18.63</v>
      </c>
    </row>
    <row r="109" spans="4:5">
      <c r="D109">
        <v>1996.1901</v>
      </c>
      <c r="E109">
        <v>21.27</v>
      </c>
    </row>
    <row r="110" spans="4:5">
      <c r="D110">
        <v>1996.2173</v>
      </c>
      <c r="E110">
        <v>23.33</v>
      </c>
    </row>
    <row r="111" spans="4:5">
      <c r="D111">
        <v>1996.2444</v>
      </c>
      <c r="E111">
        <v>21.8</v>
      </c>
    </row>
    <row r="112" spans="4:5">
      <c r="D112">
        <v>1996.2715000000001</v>
      </c>
      <c r="E112">
        <v>20.57</v>
      </c>
    </row>
    <row r="113" spans="4:5">
      <c r="D113">
        <v>1996.2987000000001</v>
      </c>
      <c r="E113">
        <v>22.64</v>
      </c>
    </row>
    <row r="114" spans="4:5">
      <c r="D114">
        <v>1996.3258000000001</v>
      </c>
      <c r="E114">
        <v>22.14</v>
      </c>
    </row>
    <row r="115" spans="4:5">
      <c r="D115">
        <v>1996.3530000000001</v>
      </c>
      <c r="E115">
        <v>20.010000000000002</v>
      </c>
    </row>
    <row r="116" spans="4:5">
      <c r="D116">
        <v>1996.3801000000001</v>
      </c>
      <c r="E116">
        <v>16.670000000000002</v>
      </c>
    </row>
    <row r="117" spans="4:5">
      <c r="D117">
        <v>1996.4072000000001</v>
      </c>
      <c r="E117">
        <v>12.08</v>
      </c>
    </row>
    <row r="118" spans="4:5">
      <c r="D118">
        <v>1996.4344000000001</v>
      </c>
      <c r="E118">
        <v>11.48</v>
      </c>
    </row>
    <row r="119" spans="4:5">
      <c r="D119">
        <v>1996.4888000000001</v>
      </c>
      <c r="E119">
        <v>3.02</v>
      </c>
    </row>
    <row r="120" spans="4:5">
      <c r="D120">
        <v>1996.5159000000001</v>
      </c>
      <c r="E120">
        <v>1.2</v>
      </c>
    </row>
    <row r="121" spans="4:5">
      <c r="D121">
        <v>1996.5429999999999</v>
      </c>
      <c r="E121">
        <v>6.68</v>
      </c>
    </row>
    <row r="122" spans="4:5">
      <c r="D122">
        <v>1996.5702000000001</v>
      </c>
      <c r="E122">
        <v>6.46</v>
      </c>
    </row>
    <row r="123" spans="4:5">
      <c r="D123">
        <v>1996.5972999999999</v>
      </c>
      <c r="E123">
        <v>5.66</v>
      </c>
    </row>
    <row r="124" spans="4:5">
      <c r="D124">
        <v>1996.6244999999999</v>
      </c>
      <c r="E124">
        <v>6.5</v>
      </c>
    </row>
    <row r="125" spans="4:5">
      <c r="D125">
        <v>1996.6515999999999</v>
      </c>
      <c r="E125">
        <v>6.03</v>
      </c>
    </row>
    <row r="126" spans="4:5">
      <c r="D126">
        <v>1996.6786999999999</v>
      </c>
      <c r="E126">
        <v>7.08</v>
      </c>
    </row>
    <row r="127" spans="4:5">
      <c r="D127">
        <v>1996.7058999999999</v>
      </c>
      <c r="E127">
        <v>6.7</v>
      </c>
    </row>
    <row r="128" spans="4:5">
      <c r="D128">
        <v>1996.7329999999999</v>
      </c>
      <c r="E128">
        <v>2.23</v>
      </c>
    </row>
    <row r="129" spans="4:5">
      <c r="D129">
        <v>1996.7602999999999</v>
      </c>
      <c r="E129">
        <v>6.05</v>
      </c>
    </row>
    <row r="130" spans="4:5">
      <c r="D130">
        <v>1996.8145</v>
      </c>
      <c r="E130">
        <v>8.3699999999999992</v>
      </c>
    </row>
    <row r="131" spans="4:5">
      <c r="D131">
        <v>1996.8416999999999</v>
      </c>
      <c r="E131">
        <v>12.7</v>
      </c>
    </row>
    <row r="132" spans="4:5">
      <c r="D132">
        <v>1996.8688</v>
      </c>
      <c r="E132">
        <v>8.25</v>
      </c>
    </row>
    <row r="133" spans="4:5">
      <c r="D133">
        <v>1996.896</v>
      </c>
      <c r="E133">
        <v>10.09</v>
      </c>
    </row>
    <row r="134" spans="4:5">
      <c r="D134">
        <v>1996.9231</v>
      </c>
      <c r="E134">
        <v>9.1300000000000008</v>
      </c>
    </row>
    <row r="135" spans="4:5">
      <c r="D135">
        <v>1996.9502</v>
      </c>
      <c r="E135">
        <v>13</v>
      </c>
    </row>
    <row r="136" spans="4:5">
      <c r="D136">
        <v>1996.9774</v>
      </c>
      <c r="E136">
        <v>9.24</v>
      </c>
    </row>
    <row r="137" spans="4:5">
      <c r="D137">
        <v>1997.0045</v>
      </c>
      <c r="E137">
        <v>5.25</v>
      </c>
    </row>
    <row r="138" spans="4:5">
      <c r="D138">
        <v>1997.0316</v>
      </c>
      <c r="E138">
        <v>5.95</v>
      </c>
    </row>
    <row r="139" spans="4:5">
      <c r="D139">
        <v>1997.0588</v>
      </c>
      <c r="E139">
        <v>6.82</v>
      </c>
    </row>
    <row r="140" spans="4:5">
      <c r="D140">
        <v>1997.0859</v>
      </c>
      <c r="E140">
        <v>10.29</v>
      </c>
    </row>
    <row r="141" spans="4:5">
      <c r="D141">
        <v>1997.1403</v>
      </c>
      <c r="E141">
        <v>13.54</v>
      </c>
    </row>
    <row r="142" spans="4:5">
      <c r="D142">
        <v>1997.1674</v>
      </c>
      <c r="E142">
        <v>15.35</v>
      </c>
    </row>
    <row r="143" spans="4:5">
      <c r="D143">
        <v>1997.1946</v>
      </c>
      <c r="E143">
        <v>13.64</v>
      </c>
    </row>
    <row r="144" spans="4:5">
      <c r="D144">
        <v>1997.2217000000001</v>
      </c>
      <c r="E144">
        <v>14.31</v>
      </c>
    </row>
    <row r="145" spans="4:5">
      <c r="D145">
        <v>1997.2489</v>
      </c>
      <c r="E145">
        <v>10.26</v>
      </c>
    </row>
    <row r="146" spans="4:5">
      <c r="D146">
        <v>1997.2760000000001</v>
      </c>
      <c r="E146">
        <v>9.49</v>
      </c>
    </row>
    <row r="147" spans="4:5">
      <c r="D147">
        <v>1997.3031000000001</v>
      </c>
      <c r="E147">
        <v>-2.19</v>
      </c>
    </row>
    <row r="148" spans="4:5">
      <c r="D148">
        <v>1997.3303000000001</v>
      </c>
      <c r="E148">
        <v>-2.39</v>
      </c>
    </row>
    <row r="149" spans="4:5">
      <c r="D149">
        <v>1997.3574000000001</v>
      </c>
      <c r="E149">
        <v>-4.29</v>
      </c>
    </row>
    <row r="150" spans="4:5">
      <c r="D150">
        <v>1997.3846000000001</v>
      </c>
      <c r="E150">
        <v>1.59</v>
      </c>
    </row>
    <row r="151" spans="4:5">
      <c r="D151">
        <v>1997.4117000000001</v>
      </c>
      <c r="E151">
        <v>3.68</v>
      </c>
    </row>
    <row r="152" spans="4:5">
      <c r="D152">
        <v>1997.4661000000001</v>
      </c>
      <c r="E152">
        <v>-1.88</v>
      </c>
    </row>
    <row r="153" spans="4:5">
      <c r="D153">
        <v>1997.4931999999999</v>
      </c>
      <c r="E153">
        <v>-3.95</v>
      </c>
    </row>
    <row r="154" spans="4:5">
      <c r="D154">
        <v>1997.5204000000001</v>
      </c>
      <c r="E154">
        <v>-3.9</v>
      </c>
    </row>
    <row r="155" spans="4:5">
      <c r="D155">
        <v>1997.5474999999999</v>
      </c>
      <c r="E155">
        <v>-7.56</v>
      </c>
    </row>
    <row r="156" spans="4:5">
      <c r="D156">
        <v>1997.5745999999999</v>
      </c>
      <c r="E156">
        <v>-8.27</v>
      </c>
    </row>
    <row r="157" spans="4:5">
      <c r="D157">
        <v>1997.6288999999999</v>
      </c>
      <c r="E157">
        <v>-12.96</v>
      </c>
    </row>
    <row r="158" spans="4:5">
      <c r="D158">
        <v>1997.6560999999999</v>
      </c>
      <c r="E158">
        <v>-20.76</v>
      </c>
    </row>
    <row r="159" spans="4:5">
      <c r="D159">
        <v>1997.6831999999999</v>
      </c>
      <c r="E159">
        <v>-22.16</v>
      </c>
    </row>
    <row r="160" spans="4:5">
      <c r="D160">
        <v>1997.7103</v>
      </c>
      <c r="E160">
        <v>-26.62</v>
      </c>
    </row>
    <row r="161" spans="4:5">
      <c r="D161">
        <v>1997.7375</v>
      </c>
      <c r="E161">
        <v>-21.07</v>
      </c>
    </row>
    <row r="162" spans="4:5">
      <c r="D162">
        <v>1997.7918999999999</v>
      </c>
      <c r="E162">
        <v>-19.09</v>
      </c>
    </row>
    <row r="163" spans="4:5">
      <c r="D163">
        <v>1997.819</v>
      </c>
      <c r="E163">
        <v>-15.98</v>
      </c>
    </row>
    <row r="164" spans="4:5">
      <c r="D164">
        <v>1997.8461</v>
      </c>
      <c r="E164">
        <v>-14.47</v>
      </c>
    </row>
    <row r="165" spans="4:5">
      <c r="D165">
        <v>1997.8733</v>
      </c>
      <c r="E165">
        <v>-16.809999999999999</v>
      </c>
    </row>
    <row r="166" spans="4:5">
      <c r="D166">
        <v>1997.9004</v>
      </c>
      <c r="E166">
        <v>-14.43</v>
      </c>
    </row>
    <row r="167" spans="4:5">
      <c r="D167">
        <v>1997.9276</v>
      </c>
      <c r="E167">
        <v>-12.87</v>
      </c>
    </row>
    <row r="168" spans="4:5">
      <c r="D168">
        <v>1997.9547</v>
      </c>
      <c r="E168">
        <v>-13.55</v>
      </c>
    </row>
    <row r="169" spans="4:5">
      <c r="D169">
        <v>1997.9818</v>
      </c>
      <c r="E169">
        <v>-13.22</v>
      </c>
    </row>
    <row r="170" spans="4:5">
      <c r="D170">
        <v>1998.009</v>
      </c>
      <c r="E170">
        <v>-11.76</v>
      </c>
    </row>
    <row r="171" spans="4:5">
      <c r="D171">
        <v>1998.0361</v>
      </c>
      <c r="E171">
        <v>-11.23</v>
      </c>
    </row>
    <row r="172" spans="4:5">
      <c r="D172">
        <v>1998.0905</v>
      </c>
      <c r="E172">
        <v>-14.09</v>
      </c>
    </row>
    <row r="173" spans="4:5">
      <c r="D173">
        <v>1998.1176</v>
      </c>
      <c r="E173">
        <v>-11.19</v>
      </c>
    </row>
    <row r="174" spans="4:5">
      <c r="D174">
        <v>1998.1448</v>
      </c>
      <c r="E174">
        <v>-11.45</v>
      </c>
    </row>
    <row r="175" spans="4:5">
      <c r="D175">
        <v>1998.1719000000001</v>
      </c>
      <c r="E175">
        <v>-12.57</v>
      </c>
    </row>
    <row r="176" spans="4:5">
      <c r="D176">
        <v>1998.1991</v>
      </c>
      <c r="E176">
        <v>-12.52</v>
      </c>
    </row>
    <row r="177" spans="4:5">
      <c r="D177">
        <v>1998.2262000000001</v>
      </c>
      <c r="E177">
        <v>-14.13</v>
      </c>
    </row>
    <row r="178" spans="4:5">
      <c r="D178">
        <v>1998.2533000000001</v>
      </c>
      <c r="E178">
        <v>-4.66</v>
      </c>
    </row>
    <row r="179" spans="4:5">
      <c r="D179">
        <v>1998.2805000000001</v>
      </c>
      <c r="E179">
        <v>-6.86</v>
      </c>
    </row>
    <row r="180" spans="4:5">
      <c r="D180">
        <v>1998.3076000000001</v>
      </c>
      <c r="E180">
        <v>-3.39</v>
      </c>
    </row>
    <row r="181" spans="4:5">
      <c r="D181">
        <v>1998.3348000000001</v>
      </c>
      <c r="E181">
        <v>-6.59</v>
      </c>
    </row>
    <row r="182" spans="4:5">
      <c r="D182">
        <v>1998.3619000000001</v>
      </c>
      <c r="E182">
        <v>-8.2200000000000006</v>
      </c>
    </row>
    <row r="183" spans="4:5">
      <c r="D183">
        <v>1998.4163000000001</v>
      </c>
      <c r="E183">
        <v>-7.95</v>
      </c>
    </row>
    <row r="184" spans="4:5">
      <c r="D184">
        <v>1998.4434000000001</v>
      </c>
      <c r="E184">
        <v>0.19</v>
      </c>
    </row>
    <row r="185" spans="4:5">
      <c r="D185">
        <v>1998.4706000000001</v>
      </c>
      <c r="E185">
        <v>-12.78</v>
      </c>
    </row>
    <row r="186" spans="4:5">
      <c r="D186">
        <v>1998.4976999999999</v>
      </c>
      <c r="E186">
        <v>-9.49</v>
      </c>
    </row>
    <row r="187" spans="4:5">
      <c r="D187">
        <v>1998.5247999999999</v>
      </c>
      <c r="E187">
        <v>-12.04</v>
      </c>
    </row>
    <row r="188" spans="4:5">
      <c r="D188">
        <v>1998.5519999999999</v>
      </c>
      <c r="E188">
        <v>-13.48</v>
      </c>
    </row>
    <row r="189" spans="4:5">
      <c r="D189">
        <v>1998.6062999999999</v>
      </c>
      <c r="E189">
        <v>-12.79</v>
      </c>
    </row>
    <row r="190" spans="4:5">
      <c r="D190">
        <v>1998.6333999999999</v>
      </c>
      <c r="E190">
        <v>-8.35</v>
      </c>
    </row>
    <row r="191" spans="4:5">
      <c r="D191">
        <v>1998.6605</v>
      </c>
      <c r="E191">
        <v>-9.57</v>
      </c>
    </row>
    <row r="192" spans="4:5">
      <c r="D192">
        <v>1998.6876999999999</v>
      </c>
      <c r="E192">
        <v>-7.36</v>
      </c>
    </row>
    <row r="193" spans="4:5">
      <c r="D193">
        <v>1998.7148</v>
      </c>
      <c r="E193">
        <v>-8.33</v>
      </c>
    </row>
    <row r="194" spans="4:5">
      <c r="D194">
        <v>1998.7420999999999</v>
      </c>
      <c r="E194">
        <v>-6.83</v>
      </c>
    </row>
    <row r="195" spans="4:5">
      <c r="D195">
        <v>1998.7692</v>
      </c>
      <c r="E195">
        <v>-7.61</v>
      </c>
    </row>
    <row r="196" spans="4:5">
      <c r="D196">
        <v>1998.8235</v>
      </c>
      <c r="E196">
        <v>-2.93</v>
      </c>
    </row>
    <row r="197" spans="4:5">
      <c r="D197">
        <v>1998.8506</v>
      </c>
      <c r="E197">
        <v>-1.0900000000000001</v>
      </c>
    </row>
    <row r="198" spans="4:5">
      <c r="D198">
        <v>1998.8778</v>
      </c>
      <c r="E198">
        <v>2.08</v>
      </c>
    </row>
    <row r="199" spans="4:5">
      <c r="D199">
        <v>1998.9049</v>
      </c>
      <c r="E199">
        <v>0.8</v>
      </c>
    </row>
    <row r="200" spans="4:5">
      <c r="D200">
        <v>1998.932</v>
      </c>
      <c r="E200">
        <v>0.5</v>
      </c>
    </row>
    <row r="201" spans="4:5">
      <c r="D201">
        <v>1998.9592</v>
      </c>
      <c r="E201">
        <v>1.38</v>
      </c>
    </row>
    <row r="202" spans="4:5">
      <c r="D202">
        <v>1998.9863</v>
      </c>
      <c r="E202">
        <v>7.91</v>
      </c>
    </row>
    <row r="203" spans="4:5">
      <c r="D203">
        <v>1999.0135</v>
      </c>
      <c r="E203">
        <v>11.67</v>
      </c>
    </row>
    <row r="204" spans="4:5">
      <c r="D204">
        <v>1999.0406</v>
      </c>
      <c r="E204">
        <v>10.59</v>
      </c>
    </row>
    <row r="205" spans="4:5">
      <c r="D205">
        <v>1999.095</v>
      </c>
      <c r="E205">
        <v>20.14</v>
      </c>
    </row>
    <row r="206" spans="4:5">
      <c r="D206">
        <v>1999.1221</v>
      </c>
      <c r="E206">
        <v>17.47</v>
      </c>
    </row>
    <row r="207" spans="4:5">
      <c r="D207">
        <v>1999.1493</v>
      </c>
      <c r="E207">
        <v>14.01</v>
      </c>
    </row>
    <row r="208" spans="4:5">
      <c r="D208">
        <v>1999.1764000000001</v>
      </c>
      <c r="E208">
        <v>9.35</v>
      </c>
    </row>
    <row r="209" spans="4:5">
      <c r="D209">
        <v>1999.2035000000001</v>
      </c>
      <c r="E209">
        <v>17</v>
      </c>
    </row>
    <row r="210" spans="4:5">
      <c r="D210">
        <v>1999.2307000000001</v>
      </c>
      <c r="E210">
        <v>27.44</v>
      </c>
    </row>
    <row r="211" spans="4:5">
      <c r="D211">
        <v>1999.2578000000001</v>
      </c>
      <c r="E211">
        <v>21.52</v>
      </c>
    </row>
    <row r="212" spans="4:5">
      <c r="D212">
        <v>1999.2849000000001</v>
      </c>
      <c r="E212">
        <v>20.79</v>
      </c>
    </row>
    <row r="213" spans="4:5">
      <c r="D213">
        <v>1999.3391999999999</v>
      </c>
      <c r="E213">
        <v>18.420000000000002</v>
      </c>
    </row>
    <row r="214" spans="4:5">
      <c r="D214">
        <v>1999.3665000000001</v>
      </c>
      <c r="E214">
        <v>17.09</v>
      </c>
    </row>
    <row r="215" spans="4:5">
      <c r="D215">
        <v>1999.3936000000001</v>
      </c>
      <c r="E215">
        <v>16.14</v>
      </c>
    </row>
    <row r="216" spans="4:5">
      <c r="D216">
        <v>1999.4206999999999</v>
      </c>
      <c r="E216">
        <v>9.4600000000000009</v>
      </c>
    </row>
    <row r="217" spans="4:5">
      <c r="D217">
        <v>1999.4478999999999</v>
      </c>
      <c r="E217">
        <v>4.55</v>
      </c>
    </row>
    <row r="218" spans="4:5">
      <c r="D218">
        <v>1999.4749999999999</v>
      </c>
      <c r="E218">
        <v>3.75</v>
      </c>
    </row>
    <row r="219" spans="4:5">
      <c r="D219">
        <v>1999.5021999999999</v>
      </c>
      <c r="E219">
        <v>3.07</v>
      </c>
    </row>
    <row r="220" spans="4:5">
      <c r="D220">
        <v>1999.5292999999999</v>
      </c>
      <c r="E220">
        <v>4.0599999999999996</v>
      </c>
    </row>
    <row r="221" spans="4:5">
      <c r="D221">
        <v>1999.5563999999999</v>
      </c>
      <c r="E221">
        <v>7.17</v>
      </c>
    </row>
    <row r="222" spans="4:5">
      <c r="D222">
        <v>1999.5835999999999</v>
      </c>
      <c r="E222">
        <v>0.26</v>
      </c>
    </row>
    <row r="223" spans="4:5">
      <c r="D223">
        <v>1999.6107</v>
      </c>
      <c r="E223">
        <v>7.7</v>
      </c>
    </row>
    <row r="224" spans="4:5">
      <c r="D224">
        <v>1999.6378999999999</v>
      </c>
      <c r="E224">
        <v>10.1</v>
      </c>
    </row>
    <row r="225" spans="4:5">
      <c r="D225">
        <v>1999.6921</v>
      </c>
      <c r="E225">
        <v>12.01</v>
      </c>
    </row>
    <row r="226" spans="4:5">
      <c r="D226">
        <v>1999.7194</v>
      </c>
      <c r="E226">
        <v>15.06</v>
      </c>
    </row>
    <row r="227" spans="4:5">
      <c r="D227">
        <v>1999.7465</v>
      </c>
      <c r="E227">
        <v>13.98</v>
      </c>
    </row>
    <row r="228" spans="4:5">
      <c r="D228">
        <v>1999.7737</v>
      </c>
      <c r="E228">
        <v>12.41</v>
      </c>
    </row>
    <row r="229" spans="4:5">
      <c r="D229">
        <v>1999.8008</v>
      </c>
      <c r="E229">
        <v>10.45</v>
      </c>
    </row>
    <row r="230" spans="4:5">
      <c r="D230">
        <v>1999.8279</v>
      </c>
      <c r="E230">
        <v>14.9</v>
      </c>
    </row>
    <row r="231" spans="4:5">
      <c r="D231">
        <v>1999.8551</v>
      </c>
      <c r="E231">
        <v>13.33</v>
      </c>
    </row>
    <row r="232" spans="4:5">
      <c r="D232">
        <v>1999.8822</v>
      </c>
      <c r="E232">
        <v>13.24</v>
      </c>
    </row>
    <row r="233" spans="4:5">
      <c r="D233">
        <v>1999.9094</v>
      </c>
      <c r="E233">
        <v>12</v>
      </c>
    </row>
    <row r="234" spans="4:5">
      <c r="D234">
        <v>1999.9636</v>
      </c>
      <c r="E234">
        <v>18.54</v>
      </c>
    </row>
    <row r="235" spans="4:5">
      <c r="D235">
        <v>1999.9908</v>
      </c>
      <c r="E235">
        <v>23</v>
      </c>
    </row>
    <row r="236" spans="4:5">
      <c r="D236">
        <v>2000.0179000000001</v>
      </c>
      <c r="E236">
        <v>22.81</v>
      </c>
    </row>
    <row r="237" spans="4:5">
      <c r="D237">
        <v>2000.0452</v>
      </c>
      <c r="E237">
        <v>26.02</v>
      </c>
    </row>
    <row r="238" spans="4:5">
      <c r="D238">
        <v>2000.0723</v>
      </c>
      <c r="E238">
        <v>21.69</v>
      </c>
    </row>
    <row r="239" spans="4:5">
      <c r="D239">
        <v>2000.0994000000001</v>
      </c>
      <c r="E239">
        <v>24.41</v>
      </c>
    </row>
    <row r="240" spans="4:5">
      <c r="D240">
        <v>2000.1266000000001</v>
      </c>
      <c r="E240">
        <v>25.48</v>
      </c>
    </row>
    <row r="241" spans="4:5">
      <c r="D241">
        <v>2000.1537000000001</v>
      </c>
      <c r="E241">
        <v>22.19</v>
      </c>
    </row>
    <row r="242" spans="4:5">
      <c r="D242">
        <v>2000.1809000000001</v>
      </c>
      <c r="E242">
        <v>29.1</v>
      </c>
    </row>
    <row r="243" spans="4:5">
      <c r="D243">
        <v>2000.2080000000001</v>
      </c>
      <c r="E243">
        <v>27.78</v>
      </c>
    </row>
    <row r="244" spans="4:5">
      <c r="D244">
        <v>2000.2351000000001</v>
      </c>
      <c r="E244">
        <v>31.38</v>
      </c>
    </row>
    <row r="245" spans="4:5">
      <c r="D245">
        <v>2000.2893999999999</v>
      </c>
      <c r="E245">
        <v>23</v>
      </c>
    </row>
    <row r="246" spans="4:5">
      <c r="D246">
        <v>2000.3167000000001</v>
      </c>
      <c r="E246">
        <v>27.83</v>
      </c>
    </row>
    <row r="247" spans="4:5">
      <c r="D247">
        <v>2000.3438000000001</v>
      </c>
      <c r="E247">
        <v>27.45</v>
      </c>
    </row>
    <row r="248" spans="4:5">
      <c r="D248">
        <v>2000.3707999999999</v>
      </c>
      <c r="E248">
        <v>23.1</v>
      </c>
    </row>
    <row r="249" spans="4:5">
      <c r="D249">
        <v>2000.3981000000001</v>
      </c>
      <c r="E249">
        <v>25.25</v>
      </c>
    </row>
    <row r="250" spans="4:5">
      <c r="D250">
        <v>2000.4251999999999</v>
      </c>
      <c r="E250">
        <v>18.95</v>
      </c>
    </row>
    <row r="251" spans="4:5">
      <c r="D251">
        <v>2000.4523999999999</v>
      </c>
      <c r="E251">
        <v>14.24</v>
      </c>
    </row>
    <row r="252" spans="4:5">
      <c r="D252">
        <v>2000.4794999999999</v>
      </c>
      <c r="E252">
        <v>11.43</v>
      </c>
    </row>
    <row r="253" spans="4:5">
      <c r="D253">
        <v>2000.5065999999999</v>
      </c>
      <c r="E253">
        <v>6.81</v>
      </c>
    </row>
    <row r="254" spans="4:5">
      <c r="D254">
        <v>2000.5337999999999</v>
      </c>
      <c r="E254">
        <v>8.7899999999999991</v>
      </c>
    </row>
    <row r="255" spans="4:5">
      <c r="D255">
        <v>2000.5880999999999</v>
      </c>
      <c r="E255">
        <v>-1.0900000000000001</v>
      </c>
    </row>
    <row r="256" spans="4:5">
      <c r="D256">
        <v>2000.6152</v>
      </c>
      <c r="E256">
        <v>-1.38</v>
      </c>
    </row>
    <row r="257" spans="4:5">
      <c r="D257">
        <v>2000.6423</v>
      </c>
      <c r="E257">
        <v>1.06</v>
      </c>
    </row>
    <row r="258" spans="4:5">
      <c r="D258">
        <v>2000.6695999999999</v>
      </c>
      <c r="E258">
        <v>1.4</v>
      </c>
    </row>
    <row r="259" spans="4:5">
      <c r="D259">
        <v>2000.6967</v>
      </c>
      <c r="E259">
        <v>2.69</v>
      </c>
    </row>
    <row r="260" spans="4:5">
      <c r="D260">
        <v>2000.7239</v>
      </c>
      <c r="E260">
        <v>3.54</v>
      </c>
    </row>
    <row r="261" spans="4:5">
      <c r="D261">
        <v>2000.751</v>
      </c>
      <c r="E261">
        <v>4.51</v>
      </c>
    </row>
    <row r="262" spans="4:5">
      <c r="D262">
        <v>2000.7781</v>
      </c>
      <c r="E262">
        <v>8.1</v>
      </c>
    </row>
    <row r="263" spans="4:5">
      <c r="D263">
        <v>2000.8053</v>
      </c>
      <c r="E263">
        <v>8.7799999999999994</v>
      </c>
    </row>
    <row r="264" spans="4:5">
      <c r="D264">
        <v>2000.8596</v>
      </c>
      <c r="E264">
        <v>15.9</v>
      </c>
    </row>
    <row r="265" spans="4:5">
      <c r="D265">
        <v>2000.8867</v>
      </c>
      <c r="E265">
        <v>18.940000000000001</v>
      </c>
    </row>
    <row r="266" spans="4:5">
      <c r="D266">
        <v>2000.9138</v>
      </c>
      <c r="E266">
        <v>20.93</v>
      </c>
    </row>
    <row r="267" spans="4:5">
      <c r="D267">
        <v>2000.941</v>
      </c>
      <c r="E267">
        <v>21.54</v>
      </c>
    </row>
    <row r="268" spans="4:5">
      <c r="D268">
        <v>2000.9681</v>
      </c>
      <c r="E268">
        <v>21.28</v>
      </c>
    </row>
    <row r="269" spans="4:5">
      <c r="D269">
        <v>2000.9954</v>
      </c>
      <c r="E269">
        <v>17.91</v>
      </c>
    </row>
    <row r="270" spans="4:5">
      <c r="D270">
        <v>2001.0225</v>
      </c>
      <c r="E270">
        <v>19.5</v>
      </c>
    </row>
    <row r="271" spans="4:5">
      <c r="D271">
        <v>2001.0768</v>
      </c>
      <c r="E271">
        <v>22.74</v>
      </c>
    </row>
    <row r="272" spans="4:5">
      <c r="D272">
        <v>2001.1039000000001</v>
      </c>
      <c r="E272">
        <v>24.97</v>
      </c>
    </row>
    <row r="273" spans="4:5">
      <c r="D273">
        <v>2001.1311000000001</v>
      </c>
      <c r="E273">
        <v>25.82</v>
      </c>
    </row>
    <row r="274" spans="4:5">
      <c r="D274">
        <v>2001.1582000000001</v>
      </c>
      <c r="E274">
        <v>30.17</v>
      </c>
    </row>
    <row r="275" spans="4:5">
      <c r="D275">
        <v>2001.1853000000001</v>
      </c>
      <c r="E275">
        <v>26.64</v>
      </c>
    </row>
    <row r="276" spans="4:5">
      <c r="D276">
        <v>2001.2125000000001</v>
      </c>
      <c r="E276">
        <v>25.05</v>
      </c>
    </row>
    <row r="277" spans="4:5">
      <c r="D277">
        <v>2001.2396000000001</v>
      </c>
      <c r="E277">
        <v>26.16</v>
      </c>
    </row>
    <row r="278" spans="4:5">
      <c r="D278">
        <v>2001.2668000000001</v>
      </c>
      <c r="E278">
        <v>27.4</v>
      </c>
    </row>
    <row r="279" spans="4:5">
      <c r="D279">
        <v>2001.2938999999999</v>
      </c>
      <c r="E279">
        <v>26.89</v>
      </c>
    </row>
    <row r="280" spans="4:5">
      <c r="D280">
        <v>2001.3209999999999</v>
      </c>
      <c r="E280">
        <v>28.44</v>
      </c>
    </row>
    <row r="281" spans="4:5">
      <c r="D281">
        <v>2001.3483000000001</v>
      </c>
      <c r="E281">
        <v>23.5</v>
      </c>
    </row>
    <row r="282" spans="4:5">
      <c r="D282">
        <v>2001.3753999999999</v>
      </c>
      <c r="E282">
        <v>16.63</v>
      </c>
    </row>
    <row r="283" spans="4:5">
      <c r="D283">
        <v>2001.4024999999999</v>
      </c>
      <c r="E283">
        <v>17.41</v>
      </c>
    </row>
    <row r="284" spans="4:5">
      <c r="D284">
        <v>2001.4296999999999</v>
      </c>
      <c r="E284">
        <v>13.11</v>
      </c>
    </row>
    <row r="285" spans="4:5">
      <c r="D285">
        <v>2001.4567999999999</v>
      </c>
      <c r="E285">
        <v>6.3</v>
      </c>
    </row>
    <row r="286" spans="4:5">
      <c r="D286">
        <v>2001.4839999999999</v>
      </c>
      <c r="E286">
        <v>8.01</v>
      </c>
    </row>
    <row r="287" spans="4:5">
      <c r="D287">
        <v>2001.5110999999999</v>
      </c>
      <c r="E287">
        <v>2.71</v>
      </c>
    </row>
    <row r="288" spans="4:5">
      <c r="D288">
        <v>2001.5382</v>
      </c>
      <c r="E288">
        <v>-0.55000000000000004</v>
      </c>
    </row>
    <row r="289" spans="4:5">
      <c r="D289">
        <v>2001.5654</v>
      </c>
      <c r="E289">
        <v>-1.51</v>
      </c>
    </row>
    <row r="290" spans="4:5">
      <c r="D290">
        <v>2001.5925</v>
      </c>
      <c r="E290">
        <v>-4.21</v>
      </c>
    </row>
    <row r="291" spans="4:5">
      <c r="D291">
        <v>2001.6197999999999</v>
      </c>
      <c r="E291">
        <v>-0.6</v>
      </c>
    </row>
    <row r="292" spans="4:5">
      <c r="D292">
        <v>2001.6469</v>
      </c>
      <c r="E292">
        <v>-7.2</v>
      </c>
    </row>
    <row r="293" spans="4:5">
      <c r="D293">
        <v>2001.674</v>
      </c>
      <c r="E293">
        <v>-9.1199999999999992</v>
      </c>
    </row>
    <row r="294" spans="4:5">
      <c r="D294">
        <v>2001.7012</v>
      </c>
      <c r="E294">
        <v>2.11</v>
      </c>
    </row>
    <row r="295" spans="4:5">
      <c r="D295">
        <v>2001.7283</v>
      </c>
      <c r="E295">
        <v>4.6500000000000004</v>
      </c>
    </row>
    <row r="296" spans="4:5">
      <c r="D296">
        <v>2001.7555</v>
      </c>
      <c r="E296">
        <v>9.14</v>
      </c>
    </row>
    <row r="297" spans="4:5">
      <c r="D297">
        <v>2001.7826</v>
      </c>
      <c r="E297">
        <v>7.9</v>
      </c>
    </row>
    <row r="298" spans="4:5">
      <c r="D298">
        <v>2001.8097</v>
      </c>
      <c r="E298">
        <v>7.58</v>
      </c>
    </row>
    <row r="299" spans="4:5">
      <c r="D299">
        <v>2001.8369</v>
      </c>
      <c r="E299">
        <v>6.1</v>
      </c>
    </row>
    <row r="300" spans="4:5">
      <c r="D300">
        <v>2001.864</v>
      </c>
      <c r="E300">
        <v>11.3</v>
      </c>
    </row>
    <row r="301" spans="4:5">
      <c r="D301">
        <v>2001.8912</v>
      </c>
      <c r="E301">
        <v>14.1</v>
      </c>
    </row>
    <row r="302" spans="4:5">
      <c r="D302">
        <v>2001.9183</v>
      </c>
      <c r="E302">
        <v>19.309999999999999</v>
      </c>
    </row>
    <row r="303" spans="4:5">
      <c r="D303">
        <v>2001.9454000000001</v>
      </c>
      <c r="E303">
        <v>10.69</v>
      </c>
    </row>
    <row r="304" spans="4:5">
      <c r="D304">
        <v>2001.9727</v>
      </c>
      <c r="E304">
        <v>5.7</v>
      </c>
    </row>
    <row r="305" spans="4:5">
      <c r="D305">
        <v>2001.9998000000001</v>
      </c>
      <c r="E305">
        <v>3.39</v>
      </c>
    </row>
    <row r="306" spans="4:5">
      <c r="D306">
        <v>2002.027</v>
      </c>
      <c r="E306">
        <v>-1.04</v>
      </c>
    </row>
    <row r="307" spans="4:5">
      <c r="D307">
        <v>2002.0541000000001</v>
      </c>
      <c r="E307">
        <v>3.24</v>
      </c>
    </row>
    <row r="308" spans="4:5">
      <c r="D308">
        <v>2002.0812000000001</v>
      </c>
      <c r="E308">
        <v>4.2699999999999996</v>
      </c>
    </row>
    <row r="309" spans="4:5">
      <c r="D309">
        <v>2002.1084000000001</v>
      </c>
      <c r="E309">
        <v>3.07</v>
      </c>
    </row>
    <row r="310" spans="4:5">
      <c r="D310">
        <v>2002.1355000000001</v>
      </c>
      <c r="E310">
        <v>7.06</v>
      </c>
    </row>
    <row r="311" spans="4:5">
      <c r="D311">
        <v>2002.1627000000001</v>
      </c>
      <c r="E311">
        <v>-2.9</v>
      </c>
    </row>
    <row r="312" spans="4:5">
      <c r="D312">
        <v>2002.1898000000001</v>
      </c>
      <c r="E312">
        <v>3.1</v>
      </c>
    </row>
    <row r="313" spans="4:5">
      <c r="D313">
        <v>2002.2168999999999</v>
      </c>
      <c r="E313">
        <v>9.0399999999999991</v>
      </c>
    </row>
    <row r="314" spans="4:5">
      <c r="D314">
        <v>2002.2440999999999</v>
      </c>
      <c r="E314">
        <v>12.25</v>
      </c>
    </row>
    <row r="315" spans="4:5">
      <c r="D315">
        <v>2002.2711999999999</v>
      </c>
      <c r="E315">
        <v>15.94</v>
      </c>
    </row>
    <row r="316" spans="4:5">
      <c r="D316">
        <v>2002.2985000000001</v>
      </c>
      <c r="E316">
        <v>16.3</v>
      </c>
    </row>
    <row r="317" spans="4:5">
      <c r="D317">
        <v>2002.3255999999999</v>
      </c>
      <c r="E317">
        <v>16.649999999999999</v>
      </c>
    </row>
    <row r="318" spans="4:5">
      <c r="D318">
        <v>2002.3526999999999</v>
      </c>
      <c r="E318">
        <v>18.8</v>
      </c>
    </row>
    <row r="319" spans="4:5">
      <c r="D319">
        <v>2002.3798999999999</v>
      </c>
      <c r="E319">
        <v>11.65</v>
      </c>
    </row>
    <row r="320" spans="4:5">
      <c r="D320">
        <v>2002.4069999999999</v>
      </c>
      <c r="E320">
        <v>16.100000000000001</v>
      </c>
    </row>
    <row r="321" spans="4:5">
      <c r="D321">
        <v>2002.4341999999999</v>
      </c>
      <c r="E321">
        <v>11.77</v>
      </c>
    </row>
    <row r="322" spans="4:5">
      <c r="D322">
        <v>2002.4612999999999</v>
      </c>
      <c r="E322">
        <v>10.3</v>
      </c>
    </row>
    <row r="323" spans="4:5">
      <c r="D323">
        <v>2002.4884</v>
      </c>
      <c r="E323">
        <v>8.49</v>
      </c>
    </row>
    <row r="324" spans="4:5">
      <c r="D324">
        <v>2002.5155999999999</v>
      </c>
      <c r="E324">
        <v>1.81</v>
      </c>
    </row>
    <row r="325" spans="4:5">
      <c r="D325">
        <v>2002.5427</v>
      </c>
      <c r="E325">
        <v>-2.2799999999999998</v>
      </c>
    </row>
    <row r="326" spans="4:5">
      <c r="D326">
        <v>2002.5699</v>
      </c>
      <c r="E326">
        <v>2.42</v>
      </c>
    </row>
    <row r="327" spans="4:5">
      <c r="D327">
        <v>2002.597</v>
      </c>
      <c r="E327">
        <v>2.36</v>
      </c>
    </row>
    <row r="328" spans="4:5">
      <c r="D328">
        <v>2002.6241</v>
      </c>
      <c r="E328">
        <v>-1.82</v>
      </c>
    </row>
    <row r="329" spans="4:5">
      <c r="D329">
        <v>2002.6514</v>
      </c>
      <c r="E329">
        <v>-3.45</v>
      </c>
    </row>
    <row r="330" spans="4:5">
      <c r="D330">
        <v>2002.6785</v>
      </c>
      <c r="E330">
        <v>-2.75</v>
      </c>
    </row>
    <row r="331" spans="4:5">
      <c r="D331">
        <v>2002.7057</v>
      </c>
      <c r="E331">
        <v>-5.25</v>
      </c>
    </row>
    <row r="332" spans="4:5">
      <c r="D332">
        <v>2002.7328</v>
      </c>
      <c r="E332">
        <v>-7.18</v>
      </c>
    </row>
    <row r="333" spans="4:5">
      <c r="D333">
        <v>2002.7599</v>
      </c>
      <c r="E333">
        <v>-4.4000000000000004</v>
      </c>
    </row>
    <row r="334" spans="4:5">
      <c r="D334">
        <v>2002.7871</v>
      </c>
      <c r="E334">
        <v>-10.07</v>
      </c>
    </row>
    <row r="335" spans="4:5">
      <c r="D335">
        <v>2002.8142</v>
      </c>
      <c r="E335">
        <v>-9.89</v>
      </c>
    </row>
    <row r="336" spans="4:5">
      <c r="D336">
        <v>2002.8414</v>
      </c>
      <c r="E336">
        <v>-8.2799999999999994</v>
      </c>
    </row>
    <row r="337" spans="4:5">
      <c r="D337">
        <v>2002.8685</v>
      </c>
      <c r="E337">
        <v>-2.0699999999999998</v>
      </c>
    </row>
    <row r="338" spans="4:5">
      <c r="D338">
        <v>2002.8956000000001</v>
      </c>
      <c r="E338">
        <v>0.83</v>
      </c>
    </row>
    <row r="339" spans="4:5">
      <c r="D339">
        <v>2002.9229</v>
      </c>
      <c r="E339">
        <v>1.0900000000000001</v>
      </c>
    </row>
    <row r="340" spans="4:5">
      <c r="D340">
        <v>2002.95</v>
      </c>
      <c r="E340">
        <v>-0.77</v>
      </c>
    </row>
    <row r="341" spans="4:5">
      <c r="D341">
        <v>2002.9772</v>
      </c>
      <c r="E341">
        <v>-1.05</v>
      </c>
    </row>
    <row r="342" spans="4:5">
      <c r="D342">
        <v>2003.0043000000001</v>
      </c>
      <c r="E342">
        <v>0.93</v>
      </c>
    </row>
    <row r="343" spans="4:5">
      <c r="D343">
        <v>2003.0314000000001</v>
      </c>
      <c r="E343">
        <v>-2.0499999999999998</v>
      </c>
    </row>
    <row r="344" spans="4:5">
      <c r="D344">
        <v>2003.0586000000001</v>
      </c>
      <c r="E344">
        <v>-7.9</v>
      </c>
    </row>
    <row r="345" spans="4:5">
      <c r="D345">
        <v>2003.0857000000001</v>
      </c>
      <c r="E345">
        <v>-7.25</v>
      </c>
    </row>
    <row r="346" spans="4:5">
      <c r="D346">
        <v>2003.1129000000001</v>
      </c>
      <c r="E346">
        <v>-3.61</v>
      </c>
    </row>
    <row r="347" spans="4:5">
      <c r="D347">
        <v>2003.14</v>
      </c>
      <c r="E347">
        <v>-5.67</v>
      </c>
    </row>
    <row r="348" spans="4:5">
      <c r="D348">
        <v>2003.1670999999999</v>
      </c>
      <c r="E348">
        <v>-6.98</v>
      </c>
    </row>
    <row r="349" spans="4:5">
      <c r="D349">
        <v>2003.1943000000001</v>
      </c>
      <c r="E349">
        <v>-0.27</v>
      </c>
    </row>
    <row r="350" spans="4:5">
      <c r="D350">
        <v>2003.2213999999999</v>
      </c>
      <c r="E350">
        <v>6.27</v>
      </c>
    </row>
    <row r="351" spans="4:5">
      <c r="D351">
        <v>2003.2484999999999</v>
      </c>
      <c r="E351">
        <v>12.38</v>
      </c>
    </row>
    <row r="352" spans="4:5">
      <c r="D352">
        <v>2003.2757999999999</v>
      </c>
      <c r="E352">
        <v>10.47</v>
      </c>
    </row>
    <row r="353" spans="4:5">
      <c r="D353">
        <v>2003.3028999999999</v>
      </c>
      <c r="E353">
        <v>4.4800000000000004</v>
      </c>
    </row>
    <row r="354" spans="4:5">
      <c r="D354">
        <v>2003.3300999999999</v>
      </c>
      <c r="E354">
        <v>3.8</v>
      </c>
    </row>
    <row r="355" spans="4:5">
      <c r="D355">
        <v>2003.3571999999999</v>
      </c>
      <c r="E355">
        <v>12.02</v>
      </c>
    </row>
    <row r="356" spans="4:5">
      <c r="D356">
        <v>2003.3842999999999</v>
      </c>
      <c r="E356">
        <v>18.63</v>
      </c>
    </row>
    <row r="357" spans="4:5">
      <c r="D357">
        <v>2003.4114999999999</v>
      </c>
      <c r="E357">
        <v>21.75</v>
      </c>
    </row>
    <row r="358" spans="4:5">
      <c r="D358">
        <v>2003.4386</v>
      </c>
      <c r="E358">
        <v>14.35</v>
      </c>
    </row>
    <row r="359" spans="4:5">
      <c r="D359">
        <v>2003.4657999999999</v>
      </c>
      <c r="E359">
        <v>9.16</v>
      </c>
    </row>
    <row r="360" spans="4:5">
      <c r="D360">
        <v>2003.4929</v>
      </c>
      <c r="E360">
        <v>7.56</v>
      </c>
    </row>
    <row r="361" spans="4:5">
      <c r="D361">
        <v>2003.52</v>
      </c>
      <c r="E361">
        <v>7.49</v>
      </c>
    </row>
    <row r="362" spans="4:5">
      <c r="D362">
        <v>2003.5472</v>
      </c>
      <c r="E362">
        <v>10.67</v>
      </c>
    </row>
    <row r="363" spans="4:5">
      <c r="D363">
        <v>2003.5743</v>
      </c>
      <c r="E363">
        <v>5.75</v>
      </c>
    </row>
    <row r="364" spans="4:5">
      <c r="D364">
        <v>2003.6016</v>
      </c>
      <c r="E364">
        <v>-1.1599999999999999</v>
      </c>
    </row>
    <row r="365" spans="4:5">
      <c r="D365">
        <v>2003.6287</v>
      </c>
      <c r="E365">
        <v>-0.52</v>
      </c>
    </row>
    <row r="366" spans="4:5">
      <c r="D366">
        <v>2003.6558</v>
      </c>
      <c r="E366">
        <v>3.62</v>
      </c>
    </row>
    <row r="367" spans="4:5">
      <c r="D367">
        <v>2003.683</v>
      </c>
      <c r="E367">
        <v>4.1900000000000004</v>
      </c>
    </row>
    <row r="368" spans="4:5">
      <c r="D368">
        <v>2003.7101</v>
      </c>
      <c r="E368">
        <v>8.25</v>
      </c>
    </row>
    <row r="369" spans="4:5">
      <c r="D369">
        <v>2003.7373</v>
      </c>
      <c r="E369">
        <v>6.73</v>
      </c>
    </row>
    <row r="370" spans="4:5">
      <c r="D370">
        <v>2003.7644</v>
      </c>
      <c r="E370">
        <v>13.31</v>
      </c>
    </row>
    <row r="371" spans="4:5">
      <c r="D371">
        <v>2003.7915</v>
      </c>
      <c r="E371">
        <v>9</v>
      </c>
    </row>
    <row r="372" spans="4:5">
      <c r="D372">
        <v>2003.8187</v>
      </c>
      <c r="E372">
        <v>1.85</v>
      </c>
    </row>
    <row r="373" spans="4:5">
      <c r="D373">
        <v>2003.8458000000001</v>
      </c>
      <c r="E373">
        <v>6.15</v>
      </c>
    </row>
    <row r="374" spans="4:5">
      <c r="D374">
        <v>2003.873</v>
      </c>
      <c r="E374">
        <v>9.56</v>
      </c>
    </row>
    <row r="375" spans="4:5">
      <c r="D375">
        <v>2003.9272000000001</v>
      </c>
      <c r="E375">
        <v>10.56</v>
      </c>
    </row>
    <row r="376" spans="4:5">
      <c r="D376">
        <v>2003.9545000000001</v>
      </c>
      <c r="E376">
        <v>9.58</v>
      </c>
    </row>
    <row r="377" spans="4:5">
      <c r="D377">
        <v>2003.9816000000001</v>
      </c>
      <c r="E377">
        <v>6.47</v>
      </c>
    </row>
    <row r="378" spans="4:5">
      <c r="D378">
        <v>2004.0088000000001</v>
      </c>
      <c r="E378">
        <v>5.85</v>
      </c>
    </row>
    <row r="379" spans="4:5">
      <c r="D379">
        <v>2004.0359000000001</v>
      </c>
      <c r="E379">
        <v>6</v>
      </c>
    </row>
    <row r="380" spans="4:5">
      <c r="D380">
        <v>2004.0630000000001</v>
      </c>
      <c r="E380">
        <v>8.7200000000000006</v>
      </c>
    </row>
    <row r="381" spans="4:5">
      <c r="D381">
        <v>2004.0902000000001</v>
      </c>
      <c r="E381">
        <v>8.06</v>
      </c>
    </row>
    <row r="382" spans="4:5">
      <c r="D382">
        <v>2004.1172999999999</v>
      </c>
      <c r="E382">
        <v>-0.17</v>
      </c>
    </row>
    <row r="383" spans="4:5">
      <c r="D383">
        <v>2004.1445000000001</v>
      </c>
      <c r="E383">
        <v>8.4700000000000006</v>
      </c>
    </row>
    <row r="384" spans="4:5">
      <c r="D384">
        <v>2004.1715999999999</v>
      </c>
      <c r="E384">
        <v>17.03</v>
      </c>
    </row>
    <row r="385" spans="4:5">
      <c r="D385">
        <v>2004.1986999999999</v>
      </c>
      <c r="E385">
        <v>21.25</v>
      </c>
    </row>
    <row r="386" spans="4:5">
      <c r="D386">
        <v>2004.2260000000001</v>
      </c>
      <c r="E386">
        <v>21.11</v>
      </c>
    </row>
    <row r="387" spans="4:5">
      <c r="D387">
        <v>2004.2530999999999</v>
      </c>
      <c r="E387">
        <v>16.78</v>
      </c>
    </row>
    <row r="388" spans="4:5">
      <c r="D388">
        <v>2004.2802999999999</v>
      </c>
      <c r="E388">
        <v>10.87</v>
      </c>
    </row>
    <row r="389" spans="4:5">
      <c r="D389">
        <v>2004.3073999999999</v>
      </c>
      <c r="E389">
        <v>6.87</v>
      </c>
    </row>
    <row r="390" spans="4:5">
      <c r="D390">
        <v>2004.3344999999999</v>
      </c>
      <c r="E390">
        <v>11.8</v>
      </c>
    </row>
    <row r="391" spans="4:5">
      <c r="D391">
        <v>2004.3616999999999</v>
      </c>
      <c r="E391">
        <v>14.51</v>
      </c>
    </row>
    <row r="392" spans="4:5">
      <c r="D392">
        <v>2004.3887999999999</v>
      </c>
      <c r="E392">
        <v>12.95</v>
      </c>
    </row>
    <row r="393" spans="4:5">
      <c r="D393">
        <v>2004.4159999999999</v>
      </c>
      <c r="E393">
        <v>11.24</v>
      </c>
    </row>
    <row r="394" spans="4:5">
      <c r="D394">
        <v>2004.4431</v>
      </c>
      <c r="E394">
        <v>10.33</v>
      </c>
    </row>
    <row r="395" spans="4:5">
      <c r="D395">
        <v>2004.4702</v>
      </c>
      <c r="E395">
        <v>2.57</v>
      </c>
    </row>
    <row r="396" spans="4:5">
      <c r="D396">
        <v>2004.4974</v>
      </c>
      <c r="E396">
        <v>1.35</v>
      </c>
    </row>
    <row r="397" spans="4:5">
      <c r="D397">
        <v>2004.5245</v>
      </c>
      <c r="E397">
        <v>1.28</v>
      </c>
    </row>
    <row r="398" spans="4:5">
      <c r="D398">
        <v>2004.5518</v>
      </c>
      <c r="E398">
        <v>-0.08</v>
      </c>
    </row>
    <row r="399" spans="4:5">
      <c r="D399">
        <v>2004.5789</v>
      </c>
      <c r="E399">
        <v>-1.08</v>
      </c>
    </row>
    <row r="400" spans="4:5">
      <c r="D400">
        <v>2004.606</v>
      </c>
      <c r="E400">
        <v>-4.87</v>
      </c>
    </row>
    <row r="401" spans="4:5">
      <c r="D401">
        <v>2004.6332</v>
      </c>
      <c r="E401">
        <v>-5.61</v>
      </c>
    </row>
    <row r="402" spans="4:5">
      <c r="D402">
        <v>2004.6603</v>
      </c>
      <c r="E402">
        <v>-6.74</v>
      </c>
    </row>
    <row r="403" spans="4:5">
      <c r="D403">
        <v>2004.6875</v>
      </c>
      <c r="E403">
        <v>-2.46</v>
      </c>
    </row>
    <row r="404" spans="4:5">
      <c r="D404">
        <v>2004.7146</v>
      </c>
      <c r="E404">
        <v>-0.9</v>
      </c>
    </row>
    <row r="405" spans="4:5">
      <c r="D405">
        <v>2004.7417</v>
      </c>
      <c r="E405">
        <v>-7.0000000000000007E-2</v>
      </c>
    </row>
    <row r="406" spans="4:5">
      <c r="D406">
        <v>2004.7689</v>
      </c>
      <c r="E406">
        <v>1.32</v>
      </c>
    </row>
    <row r="407" spans="4:5">
      <c r="D407">
        <v>2004.796</v>
      </c>
      <c r="E407">
        <v>0.08</v>
      </c>
    </row>
    <row r="408" spans="4:5">
      <c r="D408">
        <v>2004.8232</v>
      </c>
      <c r="E408">
        <v>2.74</v>
      </c>
    </row>
    <row r="409" spans="4:5">
      <c r="D409">
        <v>2004.8503000000001</v>
      </c>
      <c r="E409">
        <v>7.32</v>
      </c>
    </row>
    <row r="410" spans="4:5">
      <c r="D410">
        <v>2004.8774000000001</v>
      </c>
      <c r="E410">
        <v>7.52</v>
      </c>
    </row>
    <row r="411" spans="4:5">
      <c r="D411">
        <v>2004.9047</v>
      </c>
      <c r="E411">
        <v>9.99</v>
      </c>
    </row>
    <row r="412" spans="4:5">
      <c r="D412">
        <v>2004.9318000000001</v>
      </c>
      <c r="E412">
        <v>8.1300000000000008</v>
      </c>
    </row>
    <row r="413" spans="4:5">
      <c r="D413">
        <v>2004.9590000000001</v>
      </c>
      <c r="E413">
        <v>7.73</v>
      </c>
    </row>
    <row r="414" spans="4:5">
      <c r="D414">
        <v>2004.9861000000001</v>
      </c>
      <c r="E414">
        <v>10.81</v>
      </c>
    </row>
    <row r="415" spans="4:5">
      <c r="D415">
        <v>2005.0132000000001</v>
      </c>
      <c r="E415">
        <v>8.1300000000000008</v>
      </c>
    </row>
    <row r="416" spans="4:5">
      <c r="D416">
        <v>2005.0404000000001</v>
      </c>
      <c r="E416">
        <v>3.02</v>
      </c>
    </row>
    <row r="417" spans="4:5">
      <c r="D417">
        <v>2005.0675000000001</v>
      </c>
      <c r="E417">
        <v>8.42</v>
      </c>
    </row>
    <row r="418" spans="4:5">
      <c r="D418">
        <v>2005.0947000000001</v>
      </c>
      <c r="E418">
        <v>7.87</v>
      </c>
    </row>
    <row r="419" spans="4:5">
      <c r="D419">
        <v>2005.1217999999999</v>
      </c>
      <c r="E419">
        <v>9.8000000000000007</v>
      </c>
    </row>
    <row r="420" spans="4:5">
      <c r="D420">
        <v>2005.1488999999999</v>
      </c>
      <c r="E420">
        <v>8.8699999999999992</v>
      </c>
    </row>
    <row r="421" spans="4:5">
      <c r="D421">
        <v>2005.1760999999999</v>
      </c>
      <c r="E421">
        <v>1.05</v>
      </c>
    </row>
    <row r="422" spans="4:5">
      <c r="D422">
        <v>2005.2031999999999</v>
      </c>
      <c r="E422">
        <v>-6.84</v>
      </c>
    </row>
    <row r="423" spans="4:5">
      <c r="D423">
        <v>2005.2304999999999</v>
      </c>
      <c r="E423">
        <v>-2.67</v>
      </c>
    </row>
    <row r="424" spans="4:5">
      <c r="D424">
        <v>2005.2575999999999</v>
      </c>
      <c r="E424">
        <v>7.39</v>
      </c>
    </row>
    <row r="425" spans="4:5">
      <c r="D425">
        <v>2005.2846999999999</v>
      </c>
      <c r="E425">
        <v>15.64</v>
      </c>
    </row>
    <row r="426" spans="4:5">
      <c r="D426">
        <v>2005.3118999999999</v>
      </c>
      <c r="E426">
        <v>12.35</v>
      </c>
    </row>
    <row r="427" spans="4:5">
      <c r="D427">
        <v>2005.3389999999999</v>
      </c>
      <c r="E427">
        <v>5.67</v>
      </c>
    </row>
    <row r="428" spans="4:5">
      <c r="D428">
        <v>2005.3661999999999</v>
      </c>
      <c r="E428">
        <v>13.63</v>
      </c>
    </row>
    <row r="429" spans="4:5">
      <c r="D429">
        <v>2005.3933</v>
      </c>
      <c r="E429">
        <v>13.3</v>
      </c>
    </row>
    <row r="430" spans="4:5">
      <c r="D430">
        <v>2005.4204</v>
      </c>
      <c r="E430">
        <v>13.13</v>
      </c>
    </row>
    <row r="431" spans="4:5">
      <c r="D431">
        <v>2005.4476</v>
      </c>
      <c r="E431">
        <v>7.94</v>
      </c>
    </row>
    <row r="432" spans="4:5">
      <c r="D432">
        <v>2005.4747</v>
      </c>
      <c r="E432">
        <v>10.53</v>
      </c>
    </row>
    <row r="433" spans="4:5">
      <c r="D433">
        <v>2005.5018</v>
      </c>
      <c r="E433">
        <v>12.74</v>
      </c>
    </row>
    <row r="434" spans="4:5">
      <c r="D434">
        <v>2005.5291</v>
      </c>
      <c r="E434">
        <v>9.4499999999999993</v>
      </c>
    </row>
    <row r="435" spans="4:5">
      <c r="D435">
        <v>2005.5562</v>
      </c>
      <c r="E435">
        <v>1.42</v>
      </c>
    </row>
    <row r="436" spans="4:5">
      <c r="D436">
        <v>2005.5834</v>
      </c>
      <c r="E436">
        <v>1.05</v>
      </c>
    </row>
    <row r="437" spans="4:5">
      <c r="D437">
        <v>2005.6105</v>
      </c>
      <c r="E437">
        <v>0.62</v>
      </c>
    </row>
    <row r="438" spans="4:5">
      <c r="D438">
        <v>2005.6376</v>
      </c>
      <c r="E438">
        <v>6.07</v>
      </c>
    </row>
    <row r="439" spans="4:5">
      <c r="D439">
        <v>2005.6648</v>
      </c>
      <c r="E439">
        <v>4.22</v>
      </c>
    </row>
    <row r="440" spans="4:5">
      <c r="D440">
        <v>2005.6919</v>
      </c>
      <c r="E440">
        <v>5.67</v>
      </c>
    </row>
    <row r="441" spans="4:5">
      <c r="D441">
        <v>2005.7191</v>
      </c>
      <c r="E441">
        <v>6.5</v>
      </c>
    </row>
    <row r="442" spans="4:5">
      <c r="D442">
        <v>2005.7462</v>
      </c>
      <c r="E442">
        <v>8.94</v>
      </c>
    </row>
    <row r="443" spans="4:5">
      <c r="D443">
        <v>2005.7733000000001</v>
      </c>
      <c r="E443">
        <v>7.53</v>
      </c>
    </row>
    <row r="444" spans="4:5">
      <c r="D444">
        <v>2005.8005000000001</v>
      </c>
      <c r="E444">
        <v>12.53</v>
      </c>
    </row>
    <row r="445" spans="4:5">
      <c r="D445">
        <v>2005.8276000000001</v>
      </c>
      <c r="E445">
        <v>16.7</v>
      </c>
    </row>
    <row r="446" spans="4:5">
      <c r="D446">
        <v>2005.8549</v>
      </c>
      <c r="E446">
        <v>17.329999999999998</v>
      </c>
    </row>
    <row r="447" spans="4:5">
      <c r="D447">
        <v>2005.8820000000001</v>
      </c>
      <c r="E447">
        <v>17.8</v>
      </c>
    </row>
    <row r="448" spans="4:5">
      <c r="D448">
        <v>2005.9091000000001</v>
      </c>
      <c r="E448">
        <v>20.46</v>
      </c>
    </row>
    <row r="449" spans="4:5">
      <c r="D449">
        <v>2005.9363000000001</v>
      </c>
      <c r="E449">
        <v>17.920000000000002</v>
      </c>
    </row>
    <row r="450" spans="4:5">
      <c r="D450">
        <v>2005.9634000000001</v>
      </c>
      <c r="E450">
        <v>19.28</v>
      </c>
    </row>
    <row r="451" spans="4:5">
      <c r="D451">
        <v>2005.9906000000001</v>
      </c>
      <c r="E451">
        <v>22.79</v>
      </c>
    </row>
    <row r="452" spans="4:5">
      <c r="D452">
        <v>2006.0177000000001</v>
      </c>
      <c r="E452">
        <v>21.39</v>
      </c>
    </row>
    <row r="453" spans="4:5">
      <c r="D453">
        <v>2006.0447999999999</v>
      </c>
      <c r="E453">
        <v>22.05</v>
      </c>
    </row>
    <row r="454" spans="4:5">
      <c r="D454">
        <v>2006.0719999999999</v>
      </c>
      <c r="E454">
        <v>25.17</v>
      </c>
    </row>
    <row r="455" spans="4:5">
      <c r="D455">
        <v>2006.0990999999999</v>
      </c>
      <c r="E455">
        <v>28.6</v>
      </c>
    </row>
    <row r="456" spans="4:5">
      <c r="D456">
        <v>2006.1262999999999</v>
      </c>
      <c r="E456">
        <v>27.53</v>
      </c>
    </row>
    <row r="457" spans="4:5">
      <c r="D457">
        <v>2006.1533999999999</v>
      </c>
      <c r="E457">
        <v>30.55</v>
      </c>
    </row>
    <row r="458" spans="4:5">
      <c r="D458">
        <v>2006.1804999999999</v>
      </c>
      <c r="E458">
        <v>27.23</v>
      </c>
    </row>
    <row r="459" spans="4:5">
      <c r="D459">
        <v>2006.2077999999999</v>
      </c>
      <c r="E459">
        <v>26.23</v>
      </c>
    </row>
    <row r="460" spans="4:5">
      <c r="D460">
        <v>2006.2348999999999</v>
      </c>
      <c r="E460">
        <v>23.79</v>
      </c>
    </row>
    <row r="461" spans="4:5">
      <c r="D461">
        <v>2006.2620999999999</v>
      </c>
      <c r="E461">
        <v>22.68</v>
      </c>
    </row>
    <row r="462" spans="4:5">
      <c r="D462">
        <v>2006.2891999999999</v>
      </c>
      <c r="E462">
        <v>24.97</v>
      </c>
    </row>
    <row r="463" spans="4:5">
      <c r="D463">
        <v>2006.3163</v>
      </c>
      <c r="E463">
        <v>30.47</v>
      </c>
    </row>
    <row r="464" spans="4:5">
      <c r="D464">
        <v>2006.3434999999999</v>
      </c>
      <c r="E464">
        <v>25.73</v>
      </c>
    </row>
    <row r="465" spans="4:5">
      <c r="D465">
        <v>2006.3706</v>
      </c>
      <c r="E465">
        <v>27.19</v>
      </c>
    </row>
    <row r="466" spans="4:5">
      <c r="D466">
        <v>2006.3978</v>
      </c>
      <c r="E466">
        <v>21.64</v>
      </c>
    </row>
    <row r="467" spans="4:5">
      <c r="D467">
        <v>2006.4249</v>
      </c>
      <c r="E467">
        <v>15.88</v>
      </c>
    </row>
    <row r="468" spans="4:5">
      <c r="D468">
        <v>2006.452</v>
      </c>
      <c r="E468">
        <v>15.51</v>
      </c>
    </row>
    <row r="469" spans="4:5">
      <c r="D469">
        <v>2006.4792</v>
      </c>
      <c r="E469">
        <v>9.31</v>
      </c>
    </row>
    <row r="470" spans="4:5">
      <c r="D470">
        <v>2006.5063</v>
      </c>
      <c r="E470">
        <v>3.03</v>
      </c>
    </row>
    <row r="471" spans="4:5">
      <c r="D471">
        <v>2006.5336</v>
      </c>
      <c r="E471">
        <v>1.74</v>
      </c>
    </row>
    <row r="472" spans="4:5">
      <c r="D472">
        <v>2006.5607</v>
      </c>
      <c r="E472">
        <v>0.86</v>
      </c>
    </row>
    <row r="473" spans="4:5">
      <c r="D473">
        <v>2006.5878</v>
      </c>
      <c r="E473">
        <v>4.6100000000000003</v>
      </c>
    </row>
    <row r="474" spans="4:5">
      <c r="D474">
        <v>2006.615</v>
      </c>
      <c r="E474">
        <v>-4.24</v>
      </c>
    </row>
    <row r="475" spans="4:5">
      <c r="D475">
        <v>2006.6421</v>
      </c>
      <c r="E475">
        <v>-7.39</v>
      </c>
    </row>
    <row r="476" spans="4:5">
      <c r="D476">
        <v>2006.6693</v>
      </c>
      <c r="E476">
        <v>-6.66</v>
      </c>
    </row>
    <row r="477" spans="4:5">
      <c r="D477">
        <v>2006.6964</v>
      </c>
      <c r="E477">
        <v>-12.89</v>
      </c>
    </row>
    <row r="478" spans="4:5">
      <c r="D478">
        <v>2006.7235000000001</v>
      </c>
      <c r="E478">
        <v>-3.56</v>
      </c>
    </row>
    <row r="479" spans="4:5">
      <c r="D479">
        <v>2006.7507000000001</v>
      </c>
      <c r="E479">
        <v>0.16</v>
      </c>
    </row>
    <row r="480" spans="4:5">
      <c r="D480">
        <v>2006.7778000000001</v>
      </c>
      <c r="E480">
        <v>-2.25</v>
      </c>
    </row>
    <row r="481" spans="4:5">
      <c r="D481">
        <v>2006.8051</v>
      </c>
      <c r="E481">
        <v>-4.6399999999999997</v>
      </c>
    </row>
    <row r="482" spans="4:5">
      <c r="D482">
        <v>2006.8322000000001</v>
      </c>
      <c r="E482">
        <v>-2.35</v>
      </c>
    </row>
    <row r="483" spans="4:5">
      <c r="D483">
        <v>2006.8865000000001</v>
      </c>
      <c r="E483">
        <v>0.09</v>
      </c>
    </row>
    <row r="484" spans="4:5">
      <c r="D484">
        <v>2006.9136000000001</v>
      </c>
      <c r="E484">
        <v>-2.11</v>
      </c>
    </row>
    <row r="485" spans="4:5">
      <c r="D485">
        <v>2006.9408000000001</v>
      </c>
      <c r="E485">
        <v>1.85</v>
      </c>
    </row>
    <row r="486" spans="4:5">
      <c r="D486">
        <v>2006.9679000000001</v>
      </c>
      <c r="E486">
        <v>4.1900000000000004</v>
      </c>
    </row>
    <row r="487" spans="4:5">
      <c r="D487">
        <v>2006.9949999999999</v>
      </c>
      <c r="E487">
        <v>6.91</v>
      </c>
    </row>
    <row r="488" spans="4:5">
      <c r="D488">
        <v>2007.0222000000001</v>
      </c>
      <c r="E488">
        <v>10.54</v>
      </c>
    </row>
    <row r="489" spans="4:5">
      <c r="D489">
        <v>2007.0492999999999</v>
      </c>
      <c r="E489">
        <v>6.44</v>
      </c>
    </row>
    <row r="490" spans="4:5">
      <c r="D490">
        <v>2007.0764999999999</v>
      </c>
      <c r="E490">
        <v>5.87</v>
      </c>
    </row>
    <row r="491" spans="4:5">
      <c r="D491">
        <v>2007.1035999999999</v>
      </c>
      <c r="E491">
        <v>2.98</v>
      </c>
    </row>
    <row r="492" spans="4:5">
      <c r="D492">
        <v>2007.1306999999999</v>
      </c>
      <c r="E492">
        <v>12.59</v>
      </c>
    </row>
    <row r="493" spans="4:5">
      <c r="D493">
        <v>2007.1579999999999</v>
      </c>
      <c r="E493">
        <v>7.26</v>
      </c>
    </row>
    <row r="494" spans="4:5">
      <c r="D494">
        <v>2007.1850999999999</v>
      </c>
      <c r="E494">
        <v>6.87</v>
      </c>
    </row>
    <row r="495" spans="4:5">
      <c r="D495">
        <v>2007.2122999999999</v>
      </c>
      <c r="E495">
        <v>14.27</v>
      </c>
    </row>
    <row r="496" spans="4:5">
      <c r="D496">
        <v>2007.2393999999999</v>
      </c>
      <c r="E496">
        <v>18.68</v>
      </c>
    </row>
    <row r="497" spans="4:5">
      <c r="D497">
        <v>2007.2665</v>
      </c>
      <c r="E497">
        <v>22.79</v>
      </c>
    </row>
    <row r="498" spans="4:5">
      <c r="D498">
        <v>2007.2936999999999</v>
      </c>
      <c r="E498">
        <v>24.44</v>
      </c>
    </row>
    <row r="499" spans="4:5">
      <c r="D499">
        <v>2007.3208</v>
      </c>
      <c r="E499">
        <v>25.38</v>
      </c>
    </row>
    <row r="500" spans="4:5">
      <c r="D500">
        <v>2007.348</v>
      </c>
      <c r="E500">
        <v>20.309999999999999</v>
      </c>
    </row>
    <row r="501" spans="4:5">
      <c r="D501">
        <v>2007.3751</v>
      </c>
      <c r="E501">
        <v>18.96</v>
      </c>
    </row>
    <row r="502" spans="4:5">
      <c r="D502">
        <v>2007.4022</v>
      </c>
      <c r="E502">
        <v>19.23</v>
      </c>
    </row>
    <row r="503" spans="4:5">
      <c r="D503">
        <v>2007.4294</v>
      </c>
      <c r="E503">
        <v>12.01</v>
      </c>
    </row>
    <row r="504" spans="4:5">
      <c r="D504">
        <v>2007.4565</v>
      </c>
      <c r="E504">
        <v>14.32</v>
      </c>
    </row>
    <row r="505" spans="4:5">
      <c r="D505">
        <v>2007.4838</v>
      </c>
      <c r="E505">
        <v>13.68</v>
      </c>
    </row>
    <row r="506" spans="4:5">
      <c r="D506">
        <v>2007.5109</v>
      </c>
      <c r="E506">
        <v>10.79</v>
      </c>
    </row>
    <row r="507" spans="4:5">
      <c r="D507">
        <v>2007.538</v>
      </c>
      <c r="E507">
        <v>2.9</v>
      </c>
    </row>
    <row r="508" spans="4:5">
      <c r="D508">
        <v>2007.5652</v>
      </c>
      <c r="E508">
        <v>1.47</v>
      </c>
    </row>
    <row r="509" spans="4:5">
      <c r="D509">
        <v>2007.5923</v>
      </c>
      <c r="E509">
        <v>3.18</v>
      </c>
    </row>
    <row r="510" spans="4:5">
      <c r="D510">
        <v>2007.6195</v>
      </c>
      <c r="E510">
        <v>8.11</v>
      </c>
    </row>
    <row r="511" spans="4:5">
      <c r="D511">
        <v>2007.6466</v>
      </c>
      <c r="E511">
        <v>14.11</v>
      </c>
    </row>
    <row r="512" spans="4:5">
      <c r="D512">
        <v>2007.6737000000001</v>
      </c>
      <c r="E512">
        <v>7.61</v>
      </c>
    </row>
    <row r="513" spans="4:5">
      <c r="D513">
        <v>2007.7009</v>
      </c>
      <c r="E513">
        <v>7.96</v>
      </c>
    </row>
    <row r="514" spans="4:5">
      <c r="D514">
        <v>2007.7280000000001</v>
      </c>
      <c r="E514">
        <v>9.57</v>
      </c>
    </row>
    <row r="515" spans="4:5">
      <c r="D515">
        <v>2007.7551000000001</v>
      </c>
      <c r="E515">
        <v>13.41</v>
      </c>
    </row>
    <row r="516" spans="4:5">
      <c r="D516">
        <v>2007.7823000000001</v>
      </c>
      <c r="E516">
        <v>12.41</v>
      </c>
    </row>
    <row r="517" spans="4:5">
      <c r="D517">
        <v>2007.8094000000001</v>
      </c>
      <c r="E517">
        <v>11.62</v>
      </c>
    </row>
    <row r="518" spans="4:5">
      <c r="D518">
        <v>2007.8367000000001</v>
      </c>
      <c r="E518">
        <v>13.21</v>
      </c>
    </row>
    <row r="519" spans="4:5">
      <c r="D519">
        <v>2007.8638000000001</v>
      </c>
      <c r="E519">
        <v>16.43</v>
      </c>
    </row>
    <row r="520" spans="4:5">
      <c r="D520">
        <v>2007.8909000000001</v>
      </c>
      <c r="E520">
        <v>23.93</v>
      </c>
    </row>
    <row r="521" spans="4:5">
      <c r="D521">
        <v>2007.9181000000001</v>
      </c>
      <c r="E521">
        <v>17.98</v>
      </c>
    </row>
    <row r="522" spans="4:5">
      <c r="D522">
        <v>2007.9452000000001</v>
      </c>
      <c r="E522">
        <v>17.14</v>
      </c>
    </row>
    <row r="523" spans="4:5">
      <c r="D523">
        <v>2007.9724000000001</v>
      </c>
      <c r="E523">
        <v>17.72</v>
      </c>
    </row>
    <row r="524" spans="4:5">
      <c r="D524">
        <v>2007.9994999999999</v>
      </c>
      <c r="E524">
        <v>19.38</v>
      </c>
    </row>
    <row r="525" spans="4:5">
      <c r="D525">
        <v>2008.0265999999999</v>
      </c>
      <c r="E525">
        <v>26.63</v>
      </c>
    </row>
    <row r="526" spans="4:5">
      <c r="D526">
        <v>2008.0537999999999</v>
      </c>
      <c r="E526">
        <v>30.08</v>
      </c>
    </row>
    <row r="527" spans="4:5">
      <c r="D527">
        <v>2008.0808999999999</v>
      </c>
      <c r="E527">
        <v>27.22</v>
      </c>
    </row>
    <row r="528" spans="4:5">
      <c r="D528">
        <v>2008.1081999999999</v>
      </c>
      <c r="E528">
        <v>27.34</v>
      </c>
    </row>
    <row r="529" spans="4:5">
      <c r="D529">
        <v>2008.1352999999999</v>
      </c>
      <c r="E529">
        <v>28.9</v>
      </c>
    </row>
    <row r="530" spans="4:5">
      <c r="D530">
        <v>2008.1623999999999</v>
      </c>
      <c r="E530">
        <v>28.15</v>
      </c>
    </row>
    <row r="531" spans="4:5">
      <c r="D531">
        <v>2008.1895999999999</v>
      </c>
      <c r="E531">
        <v>33.57</v>
      </c>
    </row>
    <row r="532" spans="4:5">
      <c r="D532">
        <v>2008.2166999999999</v>
      </c>
      <c r="E532">
        <v>28.48</v>
      </c>
    </row>
    <row r="533" spans="4:5">
      <c r="D533">
        <v>2008.2438999999999</v>
      </c>
      <c r="E533">
        <v>31.61</v>
      </c>
    </row>
    <row r="534" spans="4:5">
      <c r="D534">
        <v>2008.271</v>
      </c>
      <c r="E534">
        <v>32.36</v>
      </c>
    </row>
    <row r="535" spans="4:5">
      <c r="D535">
        <v>2008.2981</v>
      </c>
      <c r="E535">
        <v>30.11</v>
      </c>
    </row>
    <row r="536" spans="4:5">
      <c r="D536">
        <v>2008.3253</v>
      </c>
      <c r="E536">
        <v>25.46</v>
      </c>
    </row>
    <row r="537" spans="4:5">
      <c r="D537">
        <v>2008.3524</v>
      </c>
      <c r="E537">
        <v>26.87</v>
      </c>
    </row>
    <row r="538" spans="4:5">
      <c r="D538">
        <v>2008.3796</v>
      </c>
      <c r="E538">
        <v>24.14</v>
      </c>
    </row>
    <row r="539" spans="4:5">
      <c r="D539">
        <v>2008.4067</v>
      </c>
      <c r="E539">
        <v>18.84</v>
      </c>
    </row>
    <row r="540" spans="4:5">
      <c r="D540">
        <v>2008.4338</v>
      </c>
      <c r="E540">
        <v>16.739999999999998</v>
      </c>
    </row>
    <row r="541" spans="4:5">
      <c r="D541">
        <v>2008.4611</v>
      </c>
      <c r="E541">
        <v>15.18</v>
      </c>
    </row>
    <row r="542" spans="4:5">
      <c r="D542">
        <v>2008.4882</v>
      </c>
      <c r="E542">
        <v>9.33</v>
      </c>
    </row>
    <row r="543" spans="4:5">
      <c r="D543">
        <v>2008.5154</v>
      </c>
      <c r="E543">
        <v>7.04</v>
      </c>
    </row>
    <row r="544" spans="4:5">
      <c r="D544">
        <v>2008.5425</v>
      </c>
      <c r="E544">
        <v>11.44</v>
      </c>
    </row>
    <row r="545" spans="4:5">
      <c r="D545">
        <v>2008.5696</v>
      </c>
      <c r="E545">
        <v>10.76</v>
      </c>
    </row>
    <row r="546" spans="4:5">
      <c r="D546">
        <v>2008.5968</v>
      </c>
      <c r="E546">
        <v>4.2</v>
      </c>
    </row>
    <row r="547" spans="4:5">
      <c r="D547">
        <v>2008.6239</v>
      </c>
      <c r="E547">
        <v>7.84</v>
      </c>
    </row>
    <row r="548" spans="4:5">
      <c r="D548">
        <v>2008.6511</v>
      </c>
      <c r="E548">
        <v>9.09</v>
      </c>
    </row>
    <row r="549" spans="4:5">
      <c r="D549">
        <v>2008.6782000000001</v>
      </c>
      <c r="E549">
        <v>6.49</v>
      </c>
    </row>
    <row r="550" spans="4:5">
      <c r="D550">
        <v>2008.7053000000001</v>
      </c>
      <c r="E550">
        <v>9.11</v>
      </c>
    </row>
    <row r="551" spans="4:5">
      <c r="D551">
        <v>2008.7325000000001</v>
      </c>
      <c r="E551">
        <v>10.11</v>
      </c>
    </row>
    <row r="552" spans="4:5">
      <c r="D552">
        <v>2008.7596000000001</v>
      </c>
      <c r="E552">
        <v>8.11</v>
      </c>
    </row>
    <row r="553" spans="4:5">
      <c r="D553">
        <v>2008.7869000000001</v>
      </c>
      <c r="E553">
        <v>6.52</v>
      </c>
    </row>
    <row r="554" spans="4:5">
      <c r="D554">
        <v>2008.8140000000001</v>
      </c>
      <c r="E554">
        <v>12.23</v>
      </c>
    </row>
    <row r="555" spans="4:5">
      <c r="D555">
        <v>2008.8411000000001</v>
      </c>
      <c r="E555">
        <v>12.26</v>
      </c>
    </row>
    <row r="556" spans="4:5">
      <c r="D556">
        <v>2008.8683000000001</v>
      </c>
      <c r="E556">
        <v>14</v>
      </c>
    </row>
    <row r="557" spans="4:5">
      <c r="D557">
        <v>2008.8954000000001</v>
      </c>
      <c r="E557">
        <v>15.3</v>
      </c>
    </row>
    <row r="558" spans="4:5">
      <c r="D558">
        <v>2008.9226000000001</v>
      </c>
      <c r="E558">
        <v>17.48</v>
      </c>
    </row>
    <row r="559" spans="4:5">
      <c r="D559">
        <v>2008.9496999999999</v>
      </c>
      <c r="E559">
        <v>18.690000000000001</v>
      </c>
    </row>
    <row r="560" spans="4:5">
      <c r="D560">
        <v>2008.9767999999999</v>
      </c>
      <c r="E560">
        <v>23.83</v>
      </c>
    </row>
    <row r="561" spans="4:5">
      <c r="D561">
        <v>2009.0039999999999</v>
      </c>
      <c r="E561">
        <v>23.3</v>
      </c>
    </row>
    <row r="562" spans="4:5">
      <c r="D562">
        <v>2009.0310999999999</v>
      </c>
      <c r="E562">
        <v>26.49</v>
      </c>
    </row>
    <row r="563" spans="4:5">
      <c r="D563">
        <v>2009.0582999999999</v>
      </c>
      <c r="E563">
        <v>28.88</v>
      </c>
    </row>
    <row r="564" spans="4:5">
      <c r="D564">
        <v>2009.0853999999999</v>
      </c>
      <c r="E564">
        <v>24.38</v>
      </c>
    </row>
    <row r="565" spans="4:5">
      <c r="D565">
        <v>2009.1125</v>
      </c>
      <c r="E565">
        <v>30.84</v>
      </c>
    </row>
    <row r="566" spans="4:5">
      <c r="D566">
        <v>2009.1397999999999</v>
      </c>
      <c r="E566">
        <v>29.1</v>
      </c>
    </row>
    <row r="567" spans="4:5">
      <c r="D567">
        <v>2009.1668999999999</v>
      </c>
      <c r="E567">
        <v>29.4</v>
      </c>
    </row>
    <row r="568" spans="4:5">
      <c r="D568">
        <v>2009.1940999999999</v>
      </c>
      <c r="E568">
        <v>32.380000000000003</v>
      </c>
    </row>
    <row r="569" spans="4:5">
      <c r="D569">
        <v>2009.2212</v>
      </c>
      <c r="E569">
        <v>28.72</v>
      </c>
    </row>
    <row r="570" spans="4:5">
      <c r="D570">
        <v>2009.2483</v>
      </c>
      <c r="E570">
        <v>28.14</v>
      </c>
    </row>
    <row r="571" spans="4:5">
      <c r="D571">
        <v>2009.2755</v>
      </c>
      <c r="E571">
        <v>20.89</v>
      </c>
    </row>
    <row r="572" spans="4:5">
      <c r="D572">
        <v>2009.3026</v>
      </c>
      <c r="E572">
        <v>19.5</v>
      </c>
    </row>
    <row r="573" spans="4:5">
      <c r="D573">
        <v>2009.3298</v>
      </c>
      <c r="E573">
        <v>25.33</v>
      </c>
    </row>
    <row r="574" spans="4:5">
      <c r="D574">
        <v>2009.3569</v>
      </c>
      <c r="E574">
        <v>22.27</v>
      </c>
    </row>
    <row r="575" spans="4:5">
      <c r="D575">
        <v>2009.384</v>
      </c>
      <c r="E575">
        <v>19.38</v>
      </c>
    </row>
    <row r="576" spans="4:5">
      <c r="D576">
        <v>2009.4113</v>
      </c>
      <c r="E576">
        <v>16.84</v>
      </c>
    </row>
    <row r="577" spans="4:5">
      <c r="D577">
        <v>2009.4384</v>
      </c>
      <c r="E577">
        <v>14.54</v>
      </c>
    </row>
    <row r="578" spans="4:5">
      <c r="D578">
        <v>2009.4656</v>
      </c>
      <c r="E578">
        <v>10.85</v>
      </c>
    </row>
    <row r="579" spans="4:5">
      <c r="D579">
        <v>2009.4927</v>
      </c>
      <c r="E579">
        <v>10.64</v>
      </c>
    </row>
    <row r="580" spans="4:5">
      <c r="D580">
        <v>2009.5198</v>
      </c>
      <c r="E580">
        <v>15.83</v>
      </c>
    </row>
    <row r="581" spans="4:5">
      <c r="D581">
        <v>2009.547</v>
      </c>
      <c r="E581">
        <v>7.23</v>
      </c>
    </row>
    <row r="582" spans="4:5">
      <c r="D582">
        <v>2009.5741</v>
      </c>
      <c r="E582">
        <v>1.9</v>
      </c>
    </row>
    <row r="583" spans="4:5">
      <c r="D583">
        <v>2009.6013</v>
      </c>
      <c r="E583">
        <v>2.97</v>
      </c>
    </row>
    <row r="584" spans="4:5">
      <c r="D584">
        <v>2009.6284000000001</v>
      </c>
      <c r="E584">
        <v>0.75</v>
      </c>
    </row>
    <row r="585" spans="4:5">
      <c r="D585">
        <v>2009.6555000000001</v>
      </c>
      <c r="E585">
        <v>0.92</v>
      </c>
    </row>
    <row r="586" spans="4:5">
      <c r="D586">
        <v>2009.6827000000001</v>
      </c>
      <c r="E586">
        <v>-2.58</v>
      </c>
    </row>
    <row r="587" spans="4:5">
      <c r="D587">
        <v>2009.7098000000001</v>
      </c>
      <c r="E587">
        <v>0.99</v>
      </c>
    </row>
    <row r="588" spans="4:5">
      <c r="D588">
        <v>2009.7371000000001</v>
      </c>
      <c r="E588">
        <v>1.1299999999999999</v>
      </c>
    </row>
    <row r="589" spans="4:5">
      <c r="D589">
        <v>2009.7642000000001</v>
      </c>
      <c r="E589">
        <v>0.61</v>
      </c>
    </row>
    <row r="590" spans="4:5">
      <c r="D590">
        <v>2009.7913000000001</v>
      </c>
      <c r="E590">
        <v>-1.96</v>
      </c>
    </row>
    <row r="591" spans="4:5">
      <c r="D591">
        <v>2009.8185000000001</v>
      </c>
      <c r="E591">
        <v>2.82</v>
      </c>
    </row>
    <row r="592" spans="4:5">
      <c r="D592">
        <v>2009.8456000000001</v>
      </c>
      <c r="E592">
        <v>0.85</v>
      </c>
    </row>
    <row r="593" spans="4:5">
      <c r="D593">
        <v>2009.8728000000001</v>
      </c>
      <c r="E593">
        <v>2.88</v>
      </c>
    </row>
    <row r="594" spans="4:5">
      <c r="D594">
        <v>2009.8998999999999</v>
      </c>
      <c r="E594">
        <v>4.75</v>
      </c>
    </row>
    <row r="595" spans="4:5">
      <c r="D595">
        <v>2009.9269999999999</v>
      </c>
      <c r="E595">
        <v>6.78</v>
      </c>
    </row>
    <row r="596" spans="4:5">
      <c r="D596">
        <v>2009.9541999999999</v>
      </c>
      <c r="E596">
        <v>3.69</v>
      </c>
    </row>
    <row r="597" spans="4:5">
      <c r="D597">
        <v>2009.9812999999999</v>
      </c>
      <c r="E597">
        <v>2.93</v>
      </c>
    </row>
    <row r="598" spans="4:5">
      <c r="D598">
        <v>2010.0083999999999</v>
      </c>
      <c r="E598">
        <v>-0.34</v>
      </c>
    </row>
    <row r="599" spans="4:5">
      <c r="D599">
        <v>2010.0355999999999</v>
      </c>
      <c r="E599">
        <v>5.46</v>
      </c>
    </row>
    <row r="600" spans="4:5">
      <c r="D600">
        <v>2010.0626999999999</v>
      </c>
      <c r="E600">
        <v>-0.84</v>
      </c>
    </row>
    <row r="601" spans="4:5">
      <c r="D601">
        <v>2010.09</v>
      </c>
      <c r="E601">
        <v>1.18</v>
      </c>
    </row>
    <row r="602" spans="4:5">
      <c r="D602">
        <v>2010.1170999999999</v>
      </c>
      <c r="E602">
        <v>-2.81</v>
      </c>
    </row>
    <row r="603" spans="4:5">
      <c r="D603">
        <v>2010.1442</v>
      </c>
      <c r="E603">
        <v>-5.63</v>
      </c>
    </row>
    <row r="604" spans="4:5">
      <c r="D604">
        <v>2010.1713999999999</v>
      </c>
      <c r="E604">
        <v>-6.55</v>
      </c>
    </row>
    <row r="605" spans="4:5">
      <c r="D605">
        <v>2010.1985</v>
      </c>
      <c r="E605">
        <v>-4.5999999999999996</v>
      </c>
    </row>
    <row r="606" spans="4:5">
      <c r="D606">
        <v>2010.2257</v>
      </c>
      <c r="E606">
        <v>-1.81</v>
      </c>
    </row>
    <row r="607" spans="4:5">
      <c r="D607">
        <v>2010.2528</v>
      </c>
      <c r="E607">
        <v>4.87</v>
      </c>
    </row>
    <row r="608" spans="4:5">
      <c r="D608">
        <v>2010.2799</v>
      </c>
      <c r="E608">
        <v>2.59</v>
      </c>
    </row>
    <row r="609" spans="4:5">
      <c r="D609">
        <v>2010.3071</v>
      </c>
      <c r="E609">
        <v>4.1100000000000003</v>
      </c>
    </row>
    <row r="610" spans="4:5">
      <c r="D610">
        <v>2010.3342</v>
      </c>
      <c r="E610">
        <v>7.87</v>
      </c>
    </row>
    <row r="611" spans="4:5">
      <c r="D611">
        <v>2010.3615</v>
      </c>
      <c r="E611">
        <v>9.06</v>
      </c>
    </row>
    <row r="612" spans="4:5">
      <c r="D612">
        <v>2010.3885</v>
      </c>
      <c r="E612">
        <v>9.2899999999999991</v>
      </c>
    </row>
    <row r="613" spans="4:5">
      <c r="D613">
        <v>2010.4156</v>
      </c>
      <c r="E613">
        <v>10.3</v>
      </c>
    </row>
    <row r="614" spans="4:5">
      <c r="D614">
        <v>2010.4429</v>
      </c>
      <c r="E614">
        <v>9.08</v>
      </c>
    </row>
    <row r="615" spans="4:5">
      <c r="D615">
        <v>2010.47</v>
      </c>
      <c r="E615">
        <v>10.56</v>
      </c>
    </row>
    <row r="616" spans="4:5">
      <c r="D616">
        <v>2010.4972</v>
      </c>
      <c r="E616">
        <v>17.53</v>
      </c>
    </row>
    <row r="617" spans="4:5">
      <c r="D617">
        <v>2010.5243</v>
      </c>
      <c r="E617">
        <v>14.48</v>
      </c>
    </row>
    <row r="618" spans="4:5">
      <c r="D618">
        <v>2010.5514000000001</v>
      </c>
      <c r="E618">
        <v>11.14</v>
      </c>
    </row>
    <row r="619" spans="4:5">
      <c r="D619">
        <v>2010.5786000000001</v>
      </c>
      <c r="E619">
        <v>8.02</v>
      </c>
    </row>
    <row r="620" spans="4:5">
      <c r="D620">
        <v>2010.6057000000001</v>
      </c>
      <c r="E620">
        <v>10.75</v>
      </c>
    </row>
    <row r="621" spans="4:5">
      <c r="D621">
        <v>2010.6329000000001</v>
      </c>
      <c r="E621">
        <v>12.8</v>
      </c>
    </row>
    <row r="622" spans="4:5">
      <c r="D622">
        <v>2010.66</v>
      </c>
      <c r="E622">
        <v>12.18</v>
      </c>
    </row>
    <row r="623" spans="4:5">
      <c r="D623">
        <v>2010.6871000000001</v>
      </c>
      <c r="E623">
        <v>13.71</v>
      </c>
    </row>
    <row r="624" spans="4:5">
      <c r="D624">
        <v>2010.7144000000001</v>
      </c>
      <c r="E624">
        <v>12.1</v>
      </c>
    </row>
    <row r="625" spans="4:5">
      <c r="D625">
        <v>2010.7415000000001</v>
      </c>
      <c r="E625">
        <v>12.97</v>
      </c>
    </row>
    <row r="626" spans="4:5">
      <c r="D626">
        <v>2010.7687000000001</v>
      </c>
      <c r="E626">
        <v>20.23</v>
      </c>
    </row>
    <row r="627" spans="4:5">
      <c r="D627">
        <v>2010.7958000000001</v>
      </c>
      <c r="E627">
        <v>24.71</v>
      </c>
    </row>
    <row r="628" spans="4:5">
      <c r="D628">
        <v>2010.8228999999999</v>
      </c>
      <c r="E628">
        <v>20.81</v>
      </c>
    </row>
    <row r="629" spans="4:5">
      <c r="D629">
        <v>2010.8501000000001</v>
      </c>
      <c r="E629">
        <v>20.27</v>
      </c>
    </row>
    <row r="630" spans="4:5">
      <c r="D630">
        <v>2010.8771999999999</v>
      </c>
      <c r="E630">
        <v>20.97</v>
      </c>
    </row>
    <row r="631" spans="4:5">
      <c r="D631">
        <v>2010.9043999999999</v>
      </c>
      <c r="E631">
        <v>17.45</v>
      </c>
    </row>
    <row r="632" spans="4:5">
      <c r="D632">
        <v>2010.9314999999999</v>
      </c>
      <c r="E632">
        <v>23.21</v>
      </c>
    </row>
    <row r="633" spans="4:5">
      <c r="D633">
        <v>2010.9585999999999</v>
      </c>
      <c r="E633">
        <v>26.76</v>
      </c>
    </row>
    <row r="634" spans="4:5">
      <c r="D634">
        <v>2010.9857999999999</v>
      </c>
      <c r="E634">
        <v>22.42</v>
      </c>
    </row>
    <row r="635" spans="4:5">
      <c r="D635">
        <v>2011.0128999999999</v>
      </c>
      <c r="E635">
        <v>22.85</v>
      </c>
    </row>
    <row r="636" spans="4:5">
      <c r="D636">
        <v>2011.0401999999999</v>
      </c>
      <c r="E636">
        <v>21.78</v>
      </c>
    </row>
    <row r="637" spans="4:5">
      <c r="D637">
        <v>2011.0672999999999</v>
      </c>
      <c r="E637">
        <v>25.94</v>
      </c>
    </row>
    <row r="638" spans="4:5">
      <c r="D638">
        <v>2011.0944</v>
      </c>
      <c r="E638">
        <v>25.49</v>
      </c>
    </row>
    <row r="639" spans="4:5">
      <c r="D639">
        <v>2011.1215999999999</v>
      </c>
      <c r="E639">
        <v>27.94</v>
      </c>
    </row>
    <row r="640" spans="4:5">
      <c r="D640">
        <v>2011.1487</v>
      </c>
      <c r="E640">
        <v>28.79</v>
      </c>
    </row>
    <row r="641" spans="4:5">
      <c r="D641">
        <v>2011.1759</v>
      </c>
      <c r="E641">
        <v>30.07</v>
      </c>
    </row>
    <row r="642" spans="4:5">
      <c r="D642">
        <v>2011.203</v>
      </c>
      <c r="E642">
        <v>24.25</v>
      </c>
    </row>
    <row r="643" spans="4:5">
      <c r="D643">
        <v>2011.2301</v>
      </c>
      <c r="E643">
        <v>29.49</v>
      </c>
    </row>
    <row r="644" spans="4:5">
      <c r="D644">
        <v>2011.2573</v>
      </c>
      <c r="E644">
        <v>29.58</v>
      </c>
    </row>
    <row r="645" spans="4:5">
      <c r="D645">
        <v>2011.2844</v>
      </c>
      <c r="E645">
        <v>27.17</v>
      </c>
    </row>
    <row r="646" spans="4:5">
      <c r="D646">
        <v>2011.3116</v>
      </c>
      <c r="E646">
        <v>26.63</v>
      </c>
    </row>
    <row r="647" spans="4:5">
      <c r="D647">
        <v>2011.3387</v>
      </c>
      <c r="E647">
        <v>27.47</v>
      </c>
    </row>
    <row r="648" spans="4:5">
      <c r="D648">
        <v>2011.3658</v>
      </c>
      <c r="E648">
        <v>18.21</v>
      </c>
    </row>
    <row r="649" spans="4:5">
      <c r="D649">
        <v>2011.3931</v>
      </c>
      <c r="E649">
        <v>18.559999999999999</v>
      </c>
    </row>
    <row r="650" spans="4:5">
      <c r="D650">
        <v>2011.4202</v>
      </c>
      <c r="E650">
        <v>19.93</v>
      </c>
    </row>
    <row r="651" spans="4:5">
      <c r="D651">
        <v>2011.4474</v>
      </c>
      <c r="E651">
        <v>18.14</v>
      </c>
    </row>
    <row r="652" spans="4:5">
      <c r="D652">
        <v>2011.4745</v>
      </c>
      <c r="E652">
        <v>15.11</v>
      </c>
    </row>
    <row r="653" spans="4:5">
      <c r="D653">
        <v>2011.5016000000001</v>
      </c>
      <c r="E653">
        <v>17.350000000000001</v>
      </c>
    </row>
    <row r="654" spans="4:5">
      <c r="D654">
        <v>2011.5288</v>
      </c>
      <c r="E654">
        <v>10.48</v>
      </c>
    </row>
    <row r="655" spans="4:5">
      <c r="D655">
        <v>2011.5559000000001</v>
      </c>
      <c r="E655">
        <v>7.85</v>
      </c>
    </row>
    <row r="656" spans="4:5">
      <c r="D656">
        <v>2011.5831000000001</v>
      </c>
      <c r="E656">
        <v>10.98</v>
      </c>
    </row>
    <row r="657" spans="4:5">
      <c r="D657">
        <v>2011.6102000000001</v>
      </c>
      <c r="E657">
        <v>5.04</v>
      </c>
    </row>
    <row r="658" spans="4:5">
      <c r="D658">
        <v>2011.6373000000001</v>
      </c>
      <c r="E658">
        <v>7.1</v>
      </c>
    </row>
    <row r="659" spans="4:5">
      <c r="D659">
        <v>2011.6646000000001</v>
      </c>
      <c r="E659">
        <v>7.49</v>
      </c>
    </row>
    <row r="660" spans="4:5">
      <c r="D660">
        <v>2011.6917000000001</v>
      </c>
      <c r="E660">
        <v>13.21</v>
      </c>
    </row>
    <row r="661" spans="4:5">
      <c r="D661">
        <v>2011.7189000000001</v>
      </c>
      <c r="E661">
        <v>13.02</v>
      </c>
    </row>
    <row r="662" spans="4:5">
      <c r="D662">
        <v>2011.7460000000001</v>
      </c>
      <c r="E662">
        <v>17.55</v>
      </c>
    </row>
    <row r="663" spans="4:5">
      <c r="D663">
        <v>2011.7731000000001</v>
      </c>
      <c r="E663">
        <v>25.27</v>
      </c>
    </row>
    <row r="664" spans="4:5">
      <c r="D664">
        <v>2011.8003000000001</v>
      </c>
      <c r="E664">
        <v>24.26</v>
      </c>
    </row>
    <row r="665" spans="4:5">
      <c r="D665">
        <v>2011.8273999999999</v>
      </c>
      <c r="E665">
        <v>19.25</v>
      </c>
    </row>
    <row r="666" spans="4:5">
      <c r="D666">
        <v>2011.8545999999999</v>
      </c>
      <c r="E666">
        <v>20.54</v>
      </c>
    </row>
    <row r="667" spans="4:5">
      <c r="D667">
        <v>2011.8816999999999</v>
      </c>
      <c r="E667">
        <v>18.739999999999998</v>
      </c>
    </row>
    <row r="668" spans="4:5">
      <c r="D668">
        <v>2011.9087999999999</v>
      </c>
      <c r="E668">
        <v>24.06</v>
      </c>
    </row>
    <row r="669" spans="4:5">
      <c r="D669">
        <v>2011.9359999999999</v>
      </c>
      <c r="E669">
        <v>20.12</v>
      </c>
    </row>
    <row r="670" spans="4:5">
      <c r="D670">
        <v>2011.9630999999999</v>
      </c>
      <c r="E670">
        <v>23.9</v>
      </c>
    </row>
    <row r="671" spans="4:5">
      <c r="D671">
        <v>2011.9903999999999</v>
      </c>
      <c r="E671">
        <v>21.68</v>
      </c>
    </row>
    <row r="672" spans="4:5">
      <c r="D672">
        <v>2012.0174999999999</v>
      </c>
      <c r="E672">
        <v>30.91</v>
      </c>
    </row>
    <row r="673" spans="4:5">
      <c r="D673">
        <v>2012.0445999999999</v>
      </c>
      <c r="E673">
        <v>30.11</v>
      </c>
    </row>
    <row r="674" spans="4:5">
      <c r="D674">
        <v>2012.0717999999999</v>
      </c>
      <c r="E674">
        <v>32.590000000000003</v>
      </c>
    </row>
    <row r="675" spans="4:5">
      <c r="D675">
        <v>2012.0989</v>
      </c>
      <c r="E675">
        <v>30.31</v>
      </c>
    </row>
    <row r="676" spans="4:5">
      <c r="D676">
        <v>2012.126</v>
      </c>
      <c r="E676">
        <v>30.98</v>
      </c>
    </row>
    <row r="677" spans="4:5">
      <c r="D677">
        <v>2012.1532</v>
      </c>
      <c r="E677">
        <v>28.79</v>
      </c>
    </row>
    <row r="678" spans="4:5">
      <c r="D678">
        <v>2012.1803</v>
      </c>
      <c r="E678">
        <v>30.62</v>
      </c>
    </row>
    <row r="679" spans="4:5">
      <c r="D679">
        <v>2012.2075</v>
      </c>
      <c r="E679">
        <v>35.729999999999997</v>
      </c>
    </row>
    <row r="680" spans="4:5">
      <c r="D680">
        <v>2012.2346</v>
      </c>
      <c r="E680">
        <v>36.54</v>
      </c>
    </row>
    <row r="681" spans="4:5">
      <c r="D681">
        <v>2012.2617</v>
      </c>
      <c r="E681">
        <v>22.9</v>
      </c>
    </row>
    <row r="682" spans="4:5">
      <c r="D682">
        <v>2012.2889</v>
      </c>
      <c r="E682">
        <v>18.170000000000002</v>
      </c>
    </row>
    <row r="683" spans="4:5">
      <c r="D683">
        <v>2012.316</v>
      </c>
      <c r="E683">
        <v>23.24</v>
      </c>
    </row>
    <row r="684" spans="4:5">
      <c r="D684">
        <v>2012.3433</v>
      </c>
      <c r="E684">
        <v>20.309999999999999</v>
      </c>
    </row>
    <row r="685" spans="4:5">
      <c r="D685">
        <v>2012.3704</v>
      </c>
      <c r="E685">
        <v>20.420000000000002</v>
      </c>
    </row>
    <row r="686" spans="4:5">
      <c r="D686">
        <v>2012.3975</v>
      </c>
      <c r="E686">
        <v>18.96</v>
      </c>
    </row>
    <row r="687" spans="4:5">
      <c r="D687">
        <v>2012.4247</v>
      </c>
      <c r="E687">
        <v>16.48</v>
      </c>
    </row>
    <row r="688" spans="4:5">
      <c r="D688">
        <v>2012.4518</v>
      </c>
      <c r="E688">
        <v>17.11</v>
      </c>
    </row>
    <row r="689" spans="4:5">
      <c r="D689">
        <v>2012.479</v>
      </c>
      <c r="E689">
        <v>13.75</v>
      </c>
    </row>
    <row r="690" spans="4:5">
      <c r="D690">
        <v>2012.5061000000001</v>
      </c>
      <c r="E690">
        <v>10.34</v>
      </c>
    </row>
    <row r="691" spans="4:5">
      <c r="D691">
        <v>2012.5332000000001</v>
      </c>
      <c r="E691">
        <v>9.15</v>
      </c>
    </row>
    <row r="692" spans="4:5">
      <c r="D692">
        <v>2012.5604000000001</v>
      </c>
      <c r="E692">
        <v>3.98</v>
      </c>
    </row>
    <row r="693" spans="4:5">
      <c r="D693">
        <v>2012.5875000000001</v>
      </c>
      <c r="E693">
        <v>-0.77</v>
      </c>
    </row>
    <row r="694" spans="4:5">
      <c r="D694">
        <v>2012.6147000000001</v>
      </c>
      <c r="E694">
        <v>-3.63</v>
      </c>
    </row>
    <row r="695" spans="4:5">
      <c r="D695">
        <v>2012.6418000000001</v>
      </c>
      <c r="E695">
        <v>-1.4</v>
      </c>
    </row>
    <row r="696" spans="4:5">
      <c r="D696">
        <v>2012.6688999999999</v>
      </c>
      <c r="E696">
        <v>0.77</v>
      </c>
    </row>
    <row r="697" spans="4:5">
      <c r="D697">
        <v>2012.6962000000001</v>
      </c>
      <c r="E697">
        <v>1.85</v>
      </c>
    </row>
    <row r="698" spans="4:5">
      <c r="D698">
        <v>2012.7233000000001</v>
      </c>
      <c r="E698">
        <v>7.78</v>
      </c>
    </row>
    <row r="699" spans="4:5">
      <c r="D699">
        <v>2012.7505000000001</v>
      </c>
      <c r="E699">
        <v>7.91</v>
      </c>
    </row>
    <row r="700" spans="4:5">
      <c r="D700">
        <v>2012.7775999999999</v>
      </c>
      <c r="E700">
        <v>4.6500000000000004</v>
      </c>
    </row>
    <row r="701" spans="4:5">
      <c r="D701">
        <v>2012.8046999999999</v>
      </c>
      <c r="E701">
        <v>4.67</v>
      </c>
    </row>
    <row r="702" spans="4:5">
      <c r="D702">
        <v>2012.8318999999999</v>
      </c>
      <c r="E702">
        <v>4.83</v>
      </c>
    </row>
    <row r="703" spans="4:5">
      <c r="D703">
        <v>2012.8589999999999</v>
      </c>
      <c r="E703">
        <v>7.24</v>
      </c>
    </row>
    <row r="704" spans="4:5">
      <c r="D704">
        <v>2012.8861999999999</v>
      </c>
      <c r="E704">
        <v>10.57</v>
      </c>
    </row>
    <row r="705" spans="4:5">
      <c r="D705">
        <v>2012.9132999999999</v>
      </c>
      <c r="E705">
        <v>9.65</v>
      </c>
    </row>
    <row r="706" spans="4:5">
      <c r="D706">
        <v>2012.9404</v>
      </c>
      <c r="E706">
        <v>13.5</v>
      </c>
    </row>
    <row r="707" spans="4:5">
      <c r="D707">
        <v>2012.9676999999999</v>
      </c>
      <c r="E707">
        <v>13.11</v>
      </c>
    </row>
    <row r="708" spans="4:5">
      <c r="D708">
        <v>2012.9947999999999</v>
      </c>
      <c r="E708">
        <v>12.95</v>
      </c>
    </row>
    <row r="709" spans="4:5">
      <c r="D709">
        <v>2013.0219999999999</v>
      </c>
      <c r="E709">
        <v>12.79</v>
      </c>
    </row>
    <row r="710" spans="4:5">
      <c r="D710">
        <v>2013.0491</v>
      </c>
      <c r="E710">
        <v>17.68</v>
      </c>
    </row>
    <row r="711" spans="4:5">
      <c r="D711">
        <v>2013.0762</v>
      </c>
      <c r="E711">
        <v>17.75</v>
      </c>
    </row>
    <row r="712" spans="4:5">
      <c r="D712">
        <v>2013.1034</v>
      </c>
      <c r="E712">
        <v>13.49</v>
      </c>
    </row>
    <row r="713" spans="4:5">
      <c r="D713">
        <v>2013.1305</v>
      </c>
      <c r="E713">
        <v>11.96</v>
      </c>
    </row>
    <row r="714" spans="4:5">
      <c r="D714">
        <v>2013.1577</v>
      </c>
      <c r="E714">
        <v>16.600000000000001</v>
      </c>
    </row>
    <row r="715" spans="4:5">
      <c r="D715">
        <v>2013.1848</v>
      </c>
      <c r="E715">
        <v>21.37</v>
      </c>
    </row>
    <row r="716" spans="4:5">
      <c r="D716">
        <v>2013.2119</v>
      </c>
      <c r="E716">
        <v>29.52</v>
      </c>
    </row>
    <row r="717" spans="4:5">
      <c r="D717">
        <v>2013.2391</v>
      </c>
      <c r="E717">
        <v>23.96</v>
      </c>
    </row>
    <row r="718" spans="4:5">
      <c r="D718">
        <v>2013.2662</v>
      </c>
      <c r="E718">
        <v>29.77</v>
      </c>
    </row>
    <row r="719" spans="4:5">
      <c r="D719">
        <v>2013.2935</v>
      </c>
      <c r="E719">
        <v>24.56</v>
      </c>
    </row>
    <row r="720" spans="4:5">
      <c r="D720">
        <v>2013.3206</v>
      </c>
      <c r="E720">
        <v>23.62</v>
      </c>
    </row>
    <row r="721" spans="4:5">
      <c r="D721">
        <v>2013.3477</v>
      </c>
      <c r="E721">
        <v>26.28</v>
      </c>
    </row>
    <row r="722" spans="4:5">
      <c r="D722">
        <v>2013.3749</v>
      </c>
      <c r="E722">
        <v>26.36</v>
      </c>
    </row>
    <row r="723" spans="4:5">
      <c r="D723">
        <v>2013.402</v>
      </c>
      <c r="E723">
        <v>25.74</v>
      </c>
    </row>
    <row r="724" spans="4:5">
      <c r="D724">
        <v>2013.4292</v>
      </c>
      <c r="E724">
        <v>18.440000000000001</v>
      </c>
    </row>
    <row r="725" spans="4:5">
      <c r="D725">
        <v>2013.4563000000001</v>
      </c>
      <c r="E725">
        <v>15.76</v>
      </c>
    </row>
    <row r="726" spans="4:5">
      <c r="D726">
        <v>2013.4834000000001</v>
      </c>
      <c r="E726">
        <v>11.12</v>
      </c>
    </row>
    <row r="727" spans="4:5">
      <c r="D727">
        <v>2013.5106000000001</v>
      </c>
      <c r="E727">
        <v>7.9</v>
      </c>
    </row>
    <row r="728" spans="4:5">
      <c r="D728">
        <v>2013.5377000000001</v>
      </c>
      <c r="E728">
        <v>5.75</v>
      </c>
    </row>
    <row r="729" spans="4:5">
      <c r="D729">
        <v>2013.5649000000001</v>
      </c>
      <c r="E729">
        <v>1.94</v>
      </c>
    </row>
    <row r="730" spans="4:5">
      <c r="D730">
        <v>2013.5920000000001</v>
      </c>
      <c r="E730">
        <v>3.57</v>
      </c>
    </row>
    <row r="731" spans="4:5">
      <c r="D731">
        <v>2013.6190999999999</v>
      </c>
      <c r="E731">
        <v>4.66</v>
      </c>
    </row>
    <row r="732" spans="4:5">
      <c r="D732">
        <v>2013.6464000000001</v>
      </c>
      <c r="E732">
        <v>6.11</v>
      </c>
    </row>
    <row r="733" spans="4:5">
      <c r="D733">
        <v>2013.6735000000001</v>
      </c>
      <c r="E733">
        <v>6.35</v>
      </c>
    </row>
    <row r="734" spans="4:5">
      <c r="D734">
        <v>2013.7007000000001</v>
      </c>
      <c r="E734">
        <v>9.0299999999999994</v>
      </c>
    </row>
    <row r="735" spans="4:5">
      <c r="D735">
        <v>2013.7277999999999</v>
      </c>
      <c r="E735">
        <v>11.78</v>
      </c>
    </row>
    <row r="736" spans="4:5">
      <c r="D736">
        <v>2013.7548999999999</v>
      </c>
      <c r="E736">
        <v>7.62</v>
      </c>
    </row>
    <row r="737" spans="4:5">
      <c r="D737">
        <v>2013.7820999999999</v>
      </c>
      <c r="E737">
        <v>7.61</v>
      </c>
    </row>
    <row r="738" spans="4:5">
      <c r="D738">
        <v>2013.8091999999999</v>
      </c>
      <c r="E738">
        <v>5.89</v>
      </c>
    </row>
    <row r="739" spans="4:5">
      <c r="D739">
        <v>2013.8363999999999</v>
      </c>
      <c r="E739">
        <v>6.84</v>
      </c>
    </row>
    <row r="740" spans="4:5">
      <c r="D740">
        <v>2013.8634999999999</v>
      </c>
      <c r="E740">
        <v>11.28</v>
      </c>
    </row>
    <row r="741" spans="4:5">
      <c r="D741">
        <v>2013.8905999999999</v>
      </c>
      <c r="E741">
        <v>13.54</v>
      </c>
    </row>
    <row r="742" spans="4:5">
      <c r="D742">
        <v>2013.9177999999999</v>
      </c>
      <c r="E742">
        <v>17.64</v>
      </c>
    </row>
    <row r="743" spans="4:5">
      <c r="D743">
        <v>2013.9449</v>
      </c>
      <c r="E743">
        <v>15.24</v>
      </c>
    </row>
    <row r="744" spans="4:5">
      <c r="D744">
        <v>2013.9721999999999</v>
      </c>
      <c r="E744">
        <v>14.48</v>
      </c>
    </row>
    <row r="745" spans="4:5">
      <c r="D745">
        <v>2013.9992999999999</v>
      </c>
      <c r="E745">
        <v>18.27</v>
      </c>
    </row>
    <row r="746" spans="4:5">
      <c r="D746">
        <v>2014.0264</v>
      </c>
      <c r="E746">
        <v>14.42</v>
      </c>
    </row>
    <row r="747" spans="4:5">
      <c r="D747">
        <v>2014.0536</v>
      </c>
      <c r="E747">
        <v>15.88</v>
      </c>
    </row>
    <row r="748" spans="4:5">
      <c r="D748">
        <v>2014.0807</v>
      </c>
      <c r="E748">
        <v>10.71</v>
      </c>
    </row>
    <row r="749" spans="4:5">
      <c r="D749">
        <v>2014.1079</v>
      </c>
      <c r="E749">
        <v>12.63</v>
      </c>
    </row>
    <row r="750" spans="4:5">
      <c r="D750">
        <v>2014.135</v>
      </c>
      <c r="E750">
        <v>19.739999999999998</v>
      </c>
    </row>
    <row r="751" spans="4:5">
      <c r="D751">
        <v>2014.1621</v>
      </c>
      <c r="E751">
        <v>19.920000000000002</v>
      </c>
    </row>
    <row r="752" spans="4:5">
      <c r="D752">
        <v>2014.1893</v>
      </c>
      <c r="E752">
        <v>10.84</v>
      </c>
    </row>
    <row r="753" spans="4:5">
      <c r="D753">
        <v>2014.2164</v>
      </c>
      <c r="E753">
        <v>11.88</v>
      </c>
    </row>
    <row r="754" spans="4:5">
      <c r="D754">
        <v>2014.2437</v>
      </c>
      <c r="E754">
        <v>11.31</v>
      </c>
    </row>
    <row r="755" spans="4:5">
      <c r="D755">
        <v>2014.2708</v>
      </c>
      <c r="E755">
        <v>10.87</v>
      </c>
    </row>
    <row r="756" spans="4:5">
      <c r="D756">
        <v>2014.2979</v>
      </c>
      <c r="E756">
        <v>16.64</v>
      </c>
    </row>
    <row r="757" spans="4:5">
      <c r="D757">
        <v>2014.3251</v>
      </c>
      <c r="E757">
        <v>16.34</v>
      </c>
    </row>
    <row r="758" spans="4:5">
      <c r="D758">
        <v>2014.3522</v>
      </c>
      <c r="E758">
        <v>15.78</v>
      </c>
    </row>
    <row r="759" spans="4:5">
      <c r="D759">
        <v>2014.3793000000001</v>
      </c>
      <c r="E759">
        <v>14.83</v>
      </c>
    </row>
    <row r="760" spans="4:5">
      <c r="D760">
        <v>2014.4065000000001</v>
      </c>
      <c r="E760">
        <v>10.76</v>
      </c>
    </row>
    <row r="761" spans="4:5">
      <c r="D761">
        <v>2014.4336000000001</v>
      </c>
      <c r="E761">
        <v>6.66</v>
      </c>
    </row>
    <row r="762" spans="4:5">
      <c r="D762">
        <v>2014.4608000000001</v>
      </c>
      <c r="E762">
        <v>9.7200000000000006</v>
      </c>
    </row>
    <row r="763" spans="4:5">
      <c r="D763">
        <v>2014.4879000000001</v>
      </c>
      <c r="E763">
        <v>9.1199999999999992</v>
      </c>
    </row>
    <row r="764" spans="4:5">
      <c r="D764">
        <v>2014.5150000000001</v>
      </c>
      <c r="E764">
        <v>4.16</v>
      </c>
    </row>
    <row r="765" spans="4:5">
      <c r="D765">
        <v>2014.5422000000001</v>
      </c>
      <c r="E765">
        <v>6.65</v>
      </c>
    </row>
    <row r="766" spans="4:5">
      <c r="D766">
        <v>2014.5693000000001</v>
      </c>
      <c r="E766">
        <v>3.8</v>
      </c>
    </row>
    <row r="767" spans="4:5">
      <c r="D767">
        <v>2014.5966000000001</v>
      </c>
      <c r="E767">
        <v>6.44</v>
      </c>
    </row>
    <row r="768" spans="4:5">
      <c r="D768">
        <v>2014.6237000000001</v>
      </c>
      <c r="E768">
        <v>10.62</v>
      </c>
    </row>
    <row r="769" spans="4:5">
      <c r="D769">
        <v>2014.6507999999999</v>
      </c>
      <c r="E769">
        <v>10.7</v>
      </c>
    </row>
    <row r="770" spans="4:5">
      <c r="D770">
        <v>2014.6780000000001</v>
      </c>
      <c r="E770">
        <v>15.22</v>
      </c>
    </row>
    <row r="771" spans="4:5">
      <c r="D771">
        <v>2014.7050999999999</v>
      </c>
      <c r="E771">
        <v>12.66</v>
      </c>
    </row>
    <row r="772" spans="4:5">
      <c r="D772">
        <v>2014.7322999999999</v>
      </c>
      <c r="E772">
        <v>15.67</v>
      </c>
    </row>
    <row r="773" spans="4:5">
      <c r="D773">
        <v>2014.7593999999999</v>
      </c>
      <c r="E773">
        <v>10.06</v>
      </c>
    </row>
    <row r="774" spans="4:5">
      <c r="D774">
        <v>2014.7864999999999</v>
      </c>
      <c r="E774">
        <v>14.38</v>
      </c>
    </row>
    <row r="775" spans="4:5">
      <c r="D775">
        <v>2014.8136999999999</v>
      </c>
      <c r="E775">
        <v>9.24</v>
      </c>
    </row>
    <row r="776" spans="4:5">
      <c r="D776">
        <v>2014.8407999999999</v>
      </c>
      <c r="E776">
        <v>10.75</v>
      </c>
    </row>
    <row r="777" spans="4:5">
      <c r="D777">
        <v>2014.8679999999999</v>
      </c>
      <c r="E777">
        <v>12.63</v>
      </c>
    </row>
    <row r="778" spans="4:5">
      <c r="D778">
        <v>2014.8951</v>
      </c>
      <c r="E778">
        <v>13.06</v>
      </c>
    </row>
    <row r="779" spans="4:5">
      <c r="D779">
        <v>2014.9222</v>
      </c>
      <c r="E779">
        <v>14.79</v>
      </c>
    </row>
    <row r="780" spans="4:5">
      <c r="D780">
        <v>2014.9494999999999</v>
      </c>
      <c r="E780">
        <v>19.63</v>
      </c>
    </row>
    <row r="781" spans="4:5">
      <c r="D781">
        <v>2014.9766</v>
      </c>
      <c r="E781">
        <v>21.48</v>
      </c>
    </row>
    <row r="782" spans="4:5">
      <c r="D782">
        <v>2015.0038</v>
      </c>
      <c r="E782">
        <v>21.03</v>
      </c>
    </row>
    <row r="783" spans="4:5">
      <c r="D783">
        <v>2015.0309</v>
      </c>
      <c r="E783">
        <v>11.27</v>
      </c>
    </row>
    <row r="784" spans="4:5">
      <c r="D784">
        <v>2015.058</v>
      </c>
      <c r="E784">
        <v>10.96</v>
      </c>
    </row>
    <row r="785" spans="4:5">
      <c r="D785">
        <v>2015.0852</v>
      </c>
      <c r="E785">
        <v>16.760000000000002</v>
      </c>
    </row>
    <row r="786" spans="4:5">
      <c r="D786">
        <v>2015.1123</v>
      </c>
      <c r="E786">
        <v>14.63</v>
      </c>
    </row>
    <row r="787" spans="4:5">
      <c r="D787">
        <v>2015.1395</v>
      </c>
      <c r="E787">
        <v>15.51</v>
      </c>
    </row>
    <row r="788" spans="4:5">
      <c r="D788">
        <v>2015.1666</v>
      </c>
      <c r="E788">
        <v>19.670000000000002</v>
      </c>
    </row>
    <row r="789" spans="4:5">
      <c r="D789">
        <v>2015.1937</v>
      </c>
      <c r="E789">
        <v>11.1</v>
      </c>
    </row>
    <row r="790" spans="4:5">
      <c r="D790">
        <v>2015.2209</v>
      </c>
      <c r="E790">
        <v>2.4900000000000002</v>
      </c>
    </row>
    <row r="791" spans="4:5">
      <c r="D791">
        <v>2015.248</v>
      </c>
      <c r="E791">
        <v>6.66</v>
      </c>
    </row>
    <row r="792" spans="4:5">
      <c r="D792">
        <v>2015.2753</v>
      </c>
      <c r="E792">
        <v>8.26</v>
      </c>
    </row>
    <row r="793" spans="4:5">
      <c r="D793">
        <v>2015.3024</v>
      </c>
      <c r="E793">
        <v>14.46</v>
      </c>
    </row>
    <row r="794" spans="4:5">
      <c r="D794">
        <v>2015.3295000000001</v>
      </c>
      <c r="E794">
        <v>13.14</v>
      </c>
    </row>
    <row r="795" spans="4:5">
      <c r="D795">
        <v>2015.3567</v>
      </c>
      <c r="E795">
        <v>10.27</v>
      </c>
    </row>
    <row r="796" spans="4:5">
      <c r="D796">
        <v>2015.3838000000001</v>
      </c>
      <c r="E796">
        <v>7.67</v>
      </c>
    </row>
    <row r="797" spans="4:5">
      <c r="D797">
        <v>2015.4110000000001</v>
      </c>
      <c r="E797">
        <v>8.81</v>
      </c>
    </row>
    <row r="798" spans="4:5">
      <c r="D798">
        <v>2015.4381000000001</v>
      </c>
      <c r="E798">
        <v>8.83</v>
      </c>
    </row>
    <row r="799" spans="4:5">
      <c r="D799">
        <v>2015.4652000000001</v>
      </c>
      <c r="E799">
        <v>4.8099999999999996</v>
      </c>
    </row>
    <row r="800" spans="4:5">
      <c r="D800">
        <v>2015.4924000000001</v>
      </c>
      <c r="E800">
        <v>2.63</v>
      </c>
    </row>
    <row r="801" spans="4:5">
      <c r="D801">
        <v>2015.5195000000001</v>
      </c>
      <c r="E801">
        <v>-6.43</v>
      </c>
    </row>
    <row r="802" spans="4:5">
      <c r="D802">
        <v>2015.5468000000001</v>
      </c>
      <c r="E802">
        <v>-7.48</v>
      </c>
    </row>
    <row r="803" spans="4:5">
      <c r="D803">
        <v>2015.5739000000001</v>
      </c>
      <c r="E803">
        <v>-0.33</v>
      </c>
    </row>
    <row r="804" spans="4:5">
      <c r="D804">
        <v>2015.6010000000001</v>
      </c>
      <c r="E804">
        <v>-2.95</v>
      </c>
    </row>
    <row r="805" spans="4:5">
      <c r="D805">
        <v>2015.6282000000001</v>
      </c>
      <c r="E805">
        <v>-6.79</v>
      </c>
    </row>
    <row r="806" spans="4:5">
      <c r="D806">
        <v>2015.6552999999999</v>
      </c>
      <c r="E806">
        <v>-3.78</v>
      </c>
    </row>
    <row r="807" spans="4:5">
      <c r="D807">
        <v>2015.6824999999999</v>
      </c>
      <c r="E807">
        <v>-4.41</v>
      </c>
    </row>
    <row r="808" spans="4:5">
      <c r="D808">
        <v>2015.7095999999999</v>
      </c>
      <c r="E808">
        <v>-8.76</v>
      </c>
    </row>
    <row r="809" spans="4:5">
      <c r="D809">
        <v>2015.7366999999999</v>
      </c>
      <c r="E809">
        <v>-5.6</v>
      </c>
    </row>
    <row r="810" spans="4:5">
      <c r="D810">
        <v>2015.7638999999999</v>
      </c>
      <c r="E810">
        <v>-2.38</v>
      </c>
    </row>
    <row r="811" spans="4:5">
      <c r="D811">
        <v>2015.7909999999999</v>
      </c>
      <c r="E811">
        <v>0.96</v>
      </c>
    </row>
    <row r="812" spans="4:5">
      <c r="D812">
        <v>2015.8181999999999</v>
      </c>
      <c r="E812">
        <v>1.98</v>
      </c>
    </row>
    <row r="813" spans="4:5">
      <c r="D813">
        <v>2015.8453</v>
      </c>
      <c r="E813">
        <v>1.82</v>
      </c>
    </row>
    <row r="814" spans="4:5">
      <c r="D814">
        <v>2015.8724</v>
      </c>
      <c r="E814">
        <v>0.38</v>
      </c>
    </row>
    <row r="815" spans="4:5">
      <c r="D815">
        <v>2015.8996999999999</v>
      </c>
      <c r="E815">
        <v>2.46</v>
      </c>
    </row>
    <row r="816" spans="4:5">
      <c r="D816">
        <v>2015.9268</v>
      </c>
      <c r="E816">
        <v>-0.89</v>
      </c>
    </row>
    <row r="817" spans="4:5">
      <c r="D817">
        <v>2015.954</v>
      </c>
      <c r="E817">
        <v>2.21</v>
      </c>
    </row>
    <row r="818" spans="4:5">
      <c r="D818">
        <v>2015.9811</v>
      </c>
      <c r="E818">
        <v>1.25</v>
      </c>
    </row>
    <row r="819" spans="4:5">
      <c r="D819">
        <v>2016.0082</v>
      </c>
      <c r="E819">
        <v>-4.25</v>
      </c>
    </row>
    <row r="820" spans="4:5">
      <c r="D820">
        <v>2016.0354</v>
      </c>
      <c r="E820">
        <v>-4.3499999999999996</v>
      </c>
    </row>
    <row r="821" spans="4:5">
      <c r="D821">
        <v>2016.0625</v>
      </c>
      <c r="E821">
        <v>-2.02</v>
      </c>
    </row>
    <row r="822" spans="4:5">
      <c r="D822">
        <v>2016.0897</v>
      </c>
      <c r="E822">
        <v>-3.09</v>
      </c>
    </row>
    <row r="823" spans="4:5">
      <c r="D823">
        <v>2016.1168</v>
      </c>
      <c r="E823">
        <v>-2.89</v>
      </c>
    </row>
    <row r="824" spans="4:5">
      <c r="D824">
        <v>2016.1439</v>
      </c>
      <c r="E824">
        <v>-4.5</v>
      </c>
    </row>
    <row r="825" spans="4:5">
      <c r="D825">
        <v>2016.1711</v>
      </c>
      <c r="E825">
        <v>-7.14</v>
      </c>
    </row>
    <row r="826" spans="4:5">
      <c r="D826">
        <v>2016.1982</v>
      </c>
      <c r="E826">
        <v>-5.1100000000000003</v>
      </c>
    </row>
    <row r="827" spans="4:5">
      <c r="D827">
        <v>2016.2255</v>
      </c>
      <c r="E827">
        <v>-8.2799999999999994</v>
      </c>
    </row>
    <row r="828" spans="4:5">
      <c r="D828">
        <v>2016.2526</v>
      </c>
      <c r="E828">
        <v>-4.66</v>
      </c>
    </row>
    <row r="829" spans="4:5">
      <c r="D829">
        <v>2016.2797</v>
      </c>
      <c r="E829">
        <v>-12.83</v>
      </c>
    </row>
    <row r="830" spans="4:5">
      <c r="D830">
        <v>2016.3069</v>
      </c>
      <c r="E830">
        <v>-3.27</v>
      </c>
    </row>
    <row r="831" spans="4:5">
      <c r="D831">
        <v>2016.3340000000001</v>
      </c>
      <c r="E831">
        <v>2.69</v>
      </c>
    </row>
    <row r="832" spans="4:5">
      <c r="D832">
        <v>2016.3612000000001</v>
      </c>
      <c r="E832">
        <v>6.76</v>
      </c>
    </row>
    <row r="833" spans="4:5">
      <c r="D833">
        <v>2016.3883000000001</v>
      </c>
      <c r="E833">
        <v>3.3</v>
      </c>
    </row>
    <row r="834" spans="4:5">
      <c r="D834">
        <v>2016.4154000000001</v>
      </c>
      <c r="E834">
        <v>3.63</v>
      </c>
    </row>
    <row r="835" spans="4:5">
      <c r="D835">
        <v>2016.4426000000001</v>
      </c>
      <c r="E835">
        <v>7.55</v>
      </c>
    </row>
    <row r="836" spans="4:5">
      <c r="D836">
        <v>2016.4697000000001</v>
      </c>
      <c r="E836">
        <v>8.7200000000000006</v>
      </c>
    </row>
    <row r="837" spans="4:5">
      <c r="D837">
        <v>2016.4967999999999</v>
      </c>
      <c r="E837">
        <v>6.93</v>
      </c>
    </row>
    <row r="838" spans="4:5">
      <c r="D838">
        <v>2016.5239999999999</v>
      </c>
      <c r="E838">
        <v>3.36</v>
      </c>
    </row>
  </sheetData>
  <pageMargins left="0.7" right="0.7" top="0.75" bottom="0.75" header="0.3" footer="0.3"/>
  <pageSetup paperSize="1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Standards</vt:lpstr>
      <vt:lpstr>Samples</vt:lpstr>
      <vt:lpstr>Sheet1</vt:lpstr>
    </vt:vector>
  </TitlesOfParts>
  <Company>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Thirumalai</dc:creator>
  <cp:lastModifiedBy>Microsoft Office User</cp:lastModifiedBy>
  <cp:lastPrinted>2014-06-30T16:26:58Z</cp:lastPrinted>
  <dcterms:created xsi:type="dcterms:W3CDTF">2014-02-25T17:42:25Z</dcterms:created>
  <dcterms:modified xsi:type="dcterms:W3CDTF">2025-04-26T01:55:01Z</dcterms:modified>
</cp:coreProperties>
</file>