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ers\Anna van der wijden\Documents\Github\UnrealMythe\Content\Anna\ONV\"/>
    </mc:Choice>
  </mc:AlternateContent>
  <xr:revisionPtr revIDLastSave="0" documentId="13_ncr:1_{DF9ABA94-DDFE-43DE-8AF9-F201DAD3142B}" xr6:coauthVersionLast="47" xr6:coauthVersionMax="47" xr10:uidLastSave="{00000000-0000-0000-0000-000000000000}"/>
  <bookViews>
    <workbookView xWindow="-108" yWindow="-108" windowWidth="23256" windowHeight="12576" tabRatio="840" xr2:uid="{00000000-000D-0000-FFFF-FFFF00000000}"/>
  </bookViews>
  <sheets>
    <sheet name="Investeringsbegroting" sheetId="7" r:id="rId1"/>
    <sheet name="Kostenbegroting" sheetId="4" r:id="rId2"/>
    <sheet name="Openingsbalans" sheetId="8" state="hidden" r:id="rId3"/>
    <sheet name="Exploitatiebegroting" sheetId="3" r:id="rId4"/>
    <sheet name="Prive" sheetId="9" state="hidden" r:id="rId5"/>
    <sheet name="Liquiditeit" sheetId="1" state="hidden" r:id="rId6"/>
  </sheets>
  <definedNames>
    <definedName name="_xlnm.Print_Area" localSheetId="3">Exploitatiebegroting!$B$2:$C$32</definedName>
    <definedName name="_xlnm.Print_Area" localSheetId="0">Investeringsbegroting!$B$2:$D$26</definedName>
    <definedName name="_xlnm.Print_Area" localSheetId="1">Kostenbegroting!$B$2:$D$59</definedName>
    <definedName name="_xlnm.Print_Area" localSheetId="5">Liquiditeit!$B$2:$H$23,Liquiditeit!#REF!,Liquiditeit!$B$26:$H$27</definedName>
    <definedName name="_xlnm.Print_Area" localSheetId="2">Openingsbalans!$B$2:$G$28</definedName>
    <definedName name="_xlnm.Print_Area" localSheetId="4">Prive!$B$2:$C$34</definedName>
    <definedName name="Financiële_plan_ROZ_7_10_16_balans" localSheetId="2">Openingsbalans!$A$2:$I$28</definedName>
    <definedName name="Financiële_plan_ROZ_7_10_16_expl" localSheetId="3">Exploitatiebegroting!$A$1:$F$37</definedName>
    <definedName name="Financiële_plan_ROZ_7_10_16_expl_spec" localSheetId="1">Kostenbegroting!$A$1:$H$59</definedName>
    <definedName name="Financiële_plan_ROZ_7_10_16_investeringen" localSheetId="0">Investeringsbegroting!$A$2:$L$34</definedName>
    <definedName name="Financiële_plan_ROZ_7_10_16_printversie" localSheetId="5">Liquiditeit!$A$1:$J$27</definedName>
    <definedName name="Financiële_plan_ROZ_7_10_16_prive" localSheetId="4">Prive!$A$1:$H$37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10" i="8" s="1"/>
  <c r="E20" i="3"/>
  <c r="E17" i="3"/>
  <c r="E16" i="3"/>
  <c r="E12" i="3"/>
  <c r="E13" i="3" s="1"/>
  <c r="D20" i="3"/>
  <c r="D17" i="3"/>
  <c r="D16" i="3"/>
  <c r="D12" i="3"/>
  <c r="D13" i="3" s="1"/>
  <c r="C51" i="4"/>
  <c r="C52" i="4"/>
  <c r="C48" i="4"/>
  <c r="C8" i="4"/>
  <c r="C16" i="3" s="1"/>
  <c r="C19" i="9"/>
  <c r="C28" i="9"/>
  <c r="C30" i="9"/>
  <c r="E20" i="1"/>
  <c r="F20" i="1"/>
  <c r="G20" i="1"/>
  <c r="D20" i="1"/>
  <c r="H19" i="1"/>
  <c r="H18" i="1"/>
  <c r="H17" i="1"/>
  <c r="H16" i="1"/>
  <c r="H15" i="1"/>
  <c r="E12" i="1"/>
  <c r="E23" i="1"/>
  <c r="F12" i="1"/>
  <c r="F23" i="1"/>
  <c r="G12" i="1"/>
  <c r="D12" i="1"/>
  <c r="H11" i="1"/>
  <c r="G23" i="1"/>
  <c r="D23" i="1"/>
  <c r="H12" i="1"/>
  <c r="H20" i="1"/>
  <c r="C12" i="3"/>
  <c r="C13" i="3" s="1"/>
  <c r="C42" i="4"/>
  <c r="C20" i="3" s="1"/>
  <c r="C33" i="4"/>
  <c r="C25" i="4"/>
  <c r="C18" i="4"/>
  <c r="C17" i="3" s="1"/>
  <c r="B51" i="4"/>
  <c r="B52" i="4"/>
  <c r="B48" i="4"/>
  <c r="E20" i="8"/>
  <c r="B14" i="8"/>
  <c r="E14" i="8"/>
  <c r="F14" i="8"/>
  <c r="E15" i="8"/>
  <c r="F15" i="8"/>
  <c r="E16" i="8"/>
  <c r="F16" i="8"/>
  <c r="E17" i="8"/>
  <c r="F17" i="8"/>
  <c r="E18" i="8"/>
  <c r="F18" i="8"/>
  <c r="E19" i="8"/>
  <c r="F19" i="8"/>
  <c r="F13" i="8"/>
  <c r="G21" i="8" s="1"/>
  <c r="F12" i="8"/>
  <c r="F8" i="8"/>
  <c r="F9" i="8"/>
  <c r="F6" i="8"/>
  <c r="F7" i="8"/>
  <c r="E13" i="8"/>
  <c r="E8" i="8"/>
  <c r="E9" i="8"/>
  <c r="E10" i="8"/>
  <c r="E7" i="8"/>
  <c r="C19" i="8"/>
  <c r="C20" i="8"/>
  <c r="C21" i="8"/>
  <c r="C22" i="8"/>
  <c r="C23" i="8"/>
  <c r="C18" i="8"/>
  <c r="B19" i="8"/>
  <c r="B20" i="8"/>
  <c r="B21" i="8"/>
  <c r="B22" i="8"/>
  <c r="B23" i="8"/>
  <c r="B24" i="8"/>
  <c r="B18" i="8"/>
  <c r="B8" i="8"/>
  <c r="B9" i="8"/>
  <c r="B10" i="8"/>
  <c r="B11" i="8"/>
  <c r="B12" i="8"/>
  <c r="B13" i="8"/>
  <c r="B7" i="8"/>
  <c r="C8" i="8"/>
  <c r="C9" i="8"/>
  <c r="C11" i="8"/>
  <c r="C12" i="8"/>
  <c r="C13" i="8"/>
  <c r="C7" i="8"/>
  <c r="C18" i="7"/>
  <c r="C10" i="7"/>
  <c r="G10" i="8"/>
  <c r="E22" i="3" l="1"/>
  <c r="C22" i="3"/>
  <c r="G25" i="8"/>
  <c r="D24" i="8"/>
  <c r="C20" i="7"/>
  <c r="D14" i="8"/>
  <c r="D25" i="8" s="1"/>
  <c r="D22" i="3"/>
</calcChain>
</file>

<file path=xl/sharedStrings.xml><?xml version="1.0" encoding="utf-8"?>
<sst xmlns="http://schemas.openxmlformats.org/spreadsheetml/2006/main" count="161" uniqueCount="138">
  <si>
    <t>Investeringsbegroting (excl. BTW)</t>
  </si>
  <si>
    <t>Geef aan welke spullen je nodig hebt om te kunnen starten</t>
  </si>
  <si>
    <t>Vaste activa (excl. BTW)</t>
  </si>
  <si>
    <t>Bedrag</t>
  </si>
  <si>
    <t>Gebruiksduur in jaren</t>
  </si>
  <si>
    <t>Restwaarde na gebruiksduur</t>
  </si>
  <si>
    <t>Afschrijvingkosten per jaar</t>
  </si>
  <si>
    <r>
      <rPr>
        <sz val="10.5"/>
        <color rgb="FF000000"/>
        <rFont val="Calibri (Hoofdtekst)"/>
      </rPr>
      <t>Aanschaf</t>
    </r>
    <r>
      <rPr>
        <sz val="10.5"/>
        <color rgb="FF000000"/>
        <rFont val="Calibri"/>
        <family val="2"/>
        <scheme val="minor"/>
      </rPr>
      <t xml:space="preserve"> Bedrijfspand</t>
    </r>
  </si>
  <si>
    <t>Totaal vaste activa</t>
  </si>
  <si>
    <t>Vlottende activa (excl. BTW)</t>
  </si>
  <si>
    <t>Voorraad</t>
  </si>
  <si>
    <t>Promotie- en aanloopkosten</t>
  </si>
  <si>
    <t>Kas, bank, giro</t>
  </si>
  <si>
    <t>Voorfinanciering BTW vaste en vlottende activa</t>
  </si>
  <si>
    <t>Onvoorzien</t>
  </si>
  <si>
    <t>Totaal vlottende activa</t>
  </si>
  <si>
    <t>Totaal investeringsbedrag</t>
  </si>
  <si>
    <t>Aanvullende informatie:</t>
  </si>
  <si>
    <t>Toelichting en conclusie:</t>
  </si>
  <si>
    <t>Kostenbegroting (excl. BTW)</t>
  </si>
  <si>
    <r>
      <t xml:space="preserve">Geef een specificatie van de kosten die je het komende </t>
    </r>
    <r>
      <rPr>
        <b/>
        <i/>
        <sz val="14"/>
        <rFont val="Calibri"/>
        <family val="2"/>
      </rPr>
      <t>jaar</t>
    </r>
    <r>
      <rPr>
        <i/>
        <sz val="11"/>
        <rFont val="Calibri"/>
        <family val="2"/>
      </rPr>
      <t xml:space="preserve"> </t>
    </r>
    <r>
      <rPr>
        <i/>
        <sz val="10.5"/>
        <rFont val="Calibri"/>
        <family val="2"/>
      </rPr>
      <t>mag verwachten.</t>
    </r>
  </si>
  <si>
    <r>
      <t xml:space="preserve">Personeelskosten </t>
    </r>
    <r>
      <rPr>
        <b/>
        <i/>
        <sz val="10.5"/>
        <color rgb="FFFF0000"/>
        <rFont val="Calibri"/>
        <family val="2"/>
      </rPr>
      <t>(Indien van toepassing)</t>
    </r>
  </si>
  <si>
    <t>1e jaar</t>
  </si>
  <si>
    <t>Lonen</t>
  </si>
  <si>
    <t>Overige personeelskosten</t>
  </si>
  <si>
    <t>Totaal</t>
  </si>
  <si>
    <t>Huisvestings- en inventariskosten</t>
  </si>
  <si>
    <t>Huur pand</t>
  </si>
  <si>
    <t>Gas, water en electra</t>
  </si>
  <si>
    <t>Zakelijke lasten onroerend goed</t>
  </si>
  <si>
    <t>Onderhoud en schoonmaak</t>
  </si>
  <si>
    <t>Huur/lease inventaris</t>
  </si>
  <si>
    <t>Verzekeringen</t>
  </si>
  <si>
    <t>Overige kosten</t>
  </si>
  <si>
    <t>Vervoer- en transportkosten</t>
  </si>
  <si>
    <t>Brandstofkosten</t>
  </si>
  <si>
    <t>Belastingen</t>
  </si>
  <si>
    <t>Overige kosten (o.m. OV en taxi)</t>
  </si>
  <si>
    <t>Promotiekosten</t>
  </si>
  <si>
    <t>Reclame- en advertentiekosten</t>
  </si>
  <si>
    <t>Beurskosten</t>
  </si>
  <si>
    <t>Opmaak en drukwerk foldermateriaal</t>
  </si>
  <si>
    <t>Kosten website onderhoud</t>
  </si>
  <si>
    <t>Overige promotiekosten</t>
  </si>
  <si>
    <t>Algemene beheerkosten</t>
  </si>
  <si>
    <t>Controle en advieskosten</t>
  </si>
  <si>
    <t>Kantoor-/telefoon-/portokosten</t>
  </si>
  <si>
    <t>Contributie, softwarelicenties en abonnementen</t>
  </si>
  <si>
    <t>Reis-/verblijf-/representatiekosten</t>
  </si>
  <si>
    <t>Overige beheerkosten</t>
  </si>
  <si>
    <t>Afschrijvingen</t>
  </si>
  <si>
    <t>Rente- en bankkosten</t>
  </si>
  <si>
    <t>Openingsbalans</t>
  </si>
  <si>
    <t>Stel vast of de openingsbalans in evenwicht is en licht toe waarom dat zo is.</t>
  </si>
  <si>
    <t>Activa</t>
  </si>
  <si>
    <t>Passiva</t>
  </si>
  <si>
    <t>Vaste activa</t>
  </si>
  <si>
    <t>Eigen vermogen</t>
  </si>
  <si>
    <t>Vreemd vermogen</t>
  </si>
  <si>
    <t>Vlottende activa</t>
  </si>
  <si>
    <t>Totale activa</t>
  </si>
  <si>
    <t>Totale passiva</t>
  </si>
  <si>
    <t>Let op: totale activa moet gelijk zijn aan totale passiva!</t>
  </si>
  <si>
    <t>Exploitatiebegroting (excl. BTW)</t>
  </si>
  <si>
    <r>
      <t xml:space="preserve">Geef aan wat de te verwachten omzet zal zijn voor het komende </t>
    </r>
    <r>
      <rPr>
        <b/>
        <i/>
        <sz val="14"/>
        <rFont val="Calibri"/>
        <family val="2"/>
        <scheme val="minor"/>
      </rPr>
      <t>jaar</t>
    </r>
    <r>
      <rPr>
        <i/>
        <sz val="10.5"/>
        <rFont val="Calibri"/>
        <family val="2"/>
        <scheme val="minor"/>
      </rPr>
      <t>.</t>
    </r>
  </si>
  <si>
    <t>Omzet geleverde producten</t>
  </si>
  <si>
    <t>Totaal omzet</t>
  </si>
  <si>
    <t>Inkoop producten</t>
  </si>
  <si>
    <t xml:space="preserve">Diensten door derden </t>
  </si>
  <si>
    <t>Totaal inkoop</t>
  </si>
  <si>
    <t>Brutowinst</t>
  </si>
  <si>
    <t>Kosten</t>
  </si>
  <si>
    <t>Personeelskosten</t>
  </si>
  <si>
    <t xml:space="preserve">Huisvestings- en inventariskosten   </t>
  </si>
  <si>
    <t xml:space="preserve">Vervoer- en transportkosten </t>
  </si>
  <si>
    <t xml:space="preserve">Algemene beheerkosten </t>
  </si>
  <si>
    <t xml:space="preserve">Afschrijvingen </t>
  </si>
  <si>
    <t>Totale kosten</t>
  </si>
  <si>
    <t>Privé-begroting</t>
  </si>
  <si>
    <r>
      <t xml:space="preserve">Geef met een begroting van de privé-uitgaven hoeveel geld je het komende </t>
    </r>
    <r>
      <rPr>
        <b/>
        <i/>
        <sz val="14"/>
        <rFont val="Calibri"/>
        <family val="2"/>
      </rPr>
      <t>jaar</t>
    </r>
    <r>
      <rPr>
        <i/>
        <sz val="14"/>
        <rFont val="Calibri"/>
        <family val="2"/>
      </rPr>
      <t xml:space="preserve"> </t>
    </r>
    <r>
      <rPr>
        <i/>
        <sz val="10.5"/>
        <rFont val="Calibri"/>
        <family val="2"/>
      </rPr>
      <t>nodig hebt om van te leven.</t>
    </r>
  </si>
  <si>
    <t>Privé-uitgaven</t>
  </si>
  <si>
    <t>Bedrag jaar 1</t>
  </si>
  <si>
    <t>Huishoudelijke uitgaven (voeding/kleding)</t>
  </si>
  <si>
    <t>Huur</t>
  </si>
  <si>
    <t>Gas, water, electriciteit</t>
  </si>
  <si>
    <t>Vakantieuitgaven</t>
  </si>
  <si>
    <t>Ziektekostenverzekering</t>
  </si>
  <si>
    <t>Arbeidsongeschiktheidsverzekering</t>
  </si>
  <si>
    <t>Overige verzekeringen</t>
  </si>
  <si>
    <t>Te betalen inkomstenbelasting</t>
  </si>
  <si>
    <t>Privé-gebruik auto</t>
  </si>
  <si>
    <t>Privé-gebruik goederen/kosten</t>
  </si>
  <si>
    <t>Rente en aflossing Privé-hypotheek</t>
  </si>
  <si>
    <t>Rente en aflossing Privé-lening</t>
  </si>
  <si>
    <t>Overige uitgaven/sparen</t>
  </si>
  <si>
    <t>Totaal privé-uitgaven</t>
  </si>
  <si>
    <t>Overige inkomsten</t>
  </si>
  <si>
    <t>Opname "Winst uit onderneming"</t>
  </si>
  <si>
    <t>Kinderbijslag</t>
  </si>
  <si>
    <t>Huurtoeslag</t>
  </si>
  <si>
    <t>Zorgtoeslag</t>
  </si>
  <si>
    <t>Inkomen partner</t>
  </si>
  <si>
    <t>Overige ontvangsten</t>
  </si>
  <si>
    <t>Totaal privé-ontvangsten</t>
  </si>
  <si>
    <t>Verschil in privé-inkomsten en - uitgaven</t>
  </si>
  <si>
    <t>Dit zou  "0" moeten zijn.</t>
  </si>
  <si>
    <t>Licht de begroting van je privé-uitgaven toe. Geef daarbij aan hoeveel je nodig hebt om van te leven.</t>
  </si>
  <si>
    <t>Liquiditeitbegroting</t>
  </si>
  <si>
    <t>Geef aan wat de te verwachten liquiditeit zal zijn voor het eerste jaar.</t>
  </si>
  <si>
    <t>Kwartaal</t>
  </si>
  <si>
    <t>1e kwartaal</t>
  </si>
  <si>
    <t>2e kwartaal</t>
  </si>
  <si>
    <t>3e kwartaal</t>
  </si>
  <si>
    <t>4e kwartaal</t>
  </si>
  <si>
    <t>Opening kas- en banksaldo</t>
  </si>
  <si>
    <t>Ontvangsten</t>
  </si>
  <si>
    <t>Omzet excl. BTW</t>
  </si>
  <si>
    <t>Totale ontvangsten</t>
  </si>
  <si>
    <t>Uitgaven</t>
  </si>
  <si>
    <t xml:space="preserve">Inkoop </t>
  </si>
  <si>
    <t>Totale kosten minus afschrijvingen</t>
  </si>
  <si>
    <t>Aflossing leningen</t>
  </si>
  <si>
    <t>Prive-uitgaven</t>
  </si>
  <si>
    <t>Totale uitgaven</t>
  </si>
  <si>
    <t>Eindsaldo</t>
  </si>
  <si>
    <t xml:space="preserve">Omzet = wat verdien je? </t>
  </si>
  <si>
    <t xml:space="preserve">Inkoop materialen - stationary </t>
  </si>
  <si>
    <t xml:space="preserve">Promotiekosten - website &amp; portfolio </t>
  </si>
  <si>
    <t xml:space="preserve">Resultaat voor belasting - bruto </t>
  </si>
  <si>
    <t>2e jaar</t>
  </si>
  <si>
    <t>3e jaar</t>
  </si>
  <si>
    <t xml:space="preserve">Toelichting jaar 1: </t>
  </si>
  <si>
    <t xml:space="preserve">Inkoop immateriale vaste activa (software) </t>
  </si>
  <si>
    <t xml:space="preserve">Laptops </t>
  </si>
  <si>
    <t xml:space="preserve">Overige apparatuur </t>
  </si>
  <si>
    <t xml:space="preserve">Software (immateriele vaste activa) </t>
  </si>
  <si>
    <t xml:space="preserve">Toelichting: </t>
  </si>
  <si>
    <t>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</si>
</sst>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€&quot;\ * #,##0_ ;_ &quot;€&quot;\ * \-#,##0_ ;_ &quot;€&quot;\ * &quot;-&quot;_ ;_ @_ "/>
    <numFmt numFmtId="164" formatCode="&quot;€&quot;\ #,##0"/>
  </numFmts>
  <fonts count="21">
    <font>
      <sz val="10"/>
      <color theme="1"/>
      <name val="Open Sans"/>
      <family val="2"/>
    </font>
    <font>
      <b/>
      <i/>
      <sz val="10"/>
      <color theme="1"/>
      <name val="Open Sans"/>
      <family val="2"/>
    </font>
    <font>
      <b/>
      <sz val="18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0.5"/>
      <color theme="1"/>
      <name val="Calibri"/>
      <family val="2"/>
    </font>
    <font>
      <b/>
      <i/>
      <sz val="10.5"/>
      <color theme="1"/>
      <name val="Calibri"/>
      <family val="2"/>
    </font>
    <font>
      <b/>
      <sz val="10.5"/>
      <color theme="1"/>
      <name val="Calibri"/>
      <family val="2"/>
    </font>
    <font>
      <i/>
      <sz val="10.5"/>
      <name val="Calibri"/>
      <family val="2"/>
    </font>
    <font>
      <b/>
      <i/>
      <sz val="14"/>
      <name val="Calibri"/>
      <family val="2"/>
    </font>
    <font>
      <i/>
      <sz val="11"/>
      <name val="Calibri"/>
      <family val="2"/>
    </font>
    <font>
      <i/>
      <sz val="10.5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name val="Calibri"/>
      <family val="2"/>
    </font>
    <font>
      <b/>
      <i/>
      <sz val="10.5"/>
      <color rgb="FFFF0000"/>
      <name val="Calibri"/>
      <family val="2"/>
    </font>
    <font>
      <sz val="10.5"/>
      <color rgb="FF000000"/>
      <name val="Calibri"/>
      <family val="2"/>
      <scheme val="minor"/>
    </font>
    <font>
      <sz val="10.5"/>
      <color rgb="FF000000"/>
      <name val="Calibri (Hoofdtekst)"/>
    </font>
    <font>
      <sz val="10.5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 applyProtection="1"/>
    <xf numFmtId="42" fontId="3" fillId="4" borderId="1" xfId="0" applyNumberFormat="1" applyFont="1" applyFill="1" applyBorder="1" applyProtection="1">
      <protection locked="0"/>
    </xf>
    <xf numFmtId="42" fontId="8" fillId="4" borderId="0" xfId="0" applyNumberFormat="1" applyFont="1" applyFill="1" applyProtection="1">
      <protection locked="0"/>
    </xf>
    <xf numFmtId="42" fontId="3" fillId="4" borderId="0" xfId="0" applyNumberFormat="1" applyFont="1" applyFill="1" applyProtection="1">
      <protection locked="0"/>
    </xf>
    <xf numFmtId="0" fontId="2" fillId="0" borderId="0" xfId="0" applyFont="1" applyProtection="1"/>
    <xf numFmtId="42" fontId="3" fillId="0" borderId="0" xfId="0" applyNumberFormat="1" applyFont="1" applyProtection="1"/>
    <xf numFmtId="0" fontId="5" fillId="0" borderId="0" xfId="0" applyFont="1" applyProtection="1"/>
    <xf numFmtId="0" fontId="3" fillId="2" borderId="1" xfId="0" applyFont="1" applyFill="1" applyBorder="1" applyProtection="1"/>
    <xf numFmtId="0" fontId="3" fillId="0" borderId="1" xfId="0" applyFont="1" applyBorder="1" applyProtection="1"/>
    <xf numFmtId="0" fontId="3" fillId="3" borderId="1" xfId="0" applyFont="1" applyFill="1" applyBorder="1" applyProtection="1"/>
    <xf numFmtId="42" fontId="3" fillId="3" borderId="1" xfId="0" applyNumberFormat="1" applyFont="1" applyFill="1" applyBorder="1" applyProtection="1"/>
    <xf numFmtId="0" fontId="3" fillId="0" borderId="0" xfId="0" applyFont="1" applyBorder="1" applyProtection="1"/>
    <xf numFmtId="42" fontId="3" fillId="2" borderId="1" xfId="0" applyNumberFormat="1" applyFont="1" applyFill="1" applyBorder="1" applyProtection="1"/>
    <xf numFmtId="0" fontId="3" fillId="8" borderId="1" xfId="0" applyFont="1" applyFill="1" applyBorder="1" applyProtection="1"/>
    <xf numFmtId="0" fontId="4" fillId="0" borderId="0" xfId="0" applyFont="1" applyProtection="1"/>
    <xf numFmtId="0" fontId="3" fillId="0" borderId="0" xfId="0" applyFont="1" applyFill="1" applyProtection="1"/>
    <xf numFmtId="42" fontId="3" fillId="0" borderId="0" xfId="0" applyNumberFormat="1" applyFont="1" applyFill="1" applyBorder="1" applyProtection="1"/>
    <xf numFmtId="0" fontId="5" fillId="2" borderId="0" xfId="0" applyFont="1" applyFill="1" applyProtection="1"/>
    <xf numFmtId="42" fontId="3" fillId="2" borderId="0" xfId="0" applyNumberFormat="1" applyFont="1" applyFill="1" applyProtection="1"/>
    <xf numFmtId="42" fontId="3" fillId="0" borderId="0" xfId="0" applyNumberFormat="1" applyFont="1" applyFill="1" applyProtection="1"/>
    <xf numFmtId="42" fontId="3" fillId="7" borderId="0" xfId="0" applyNumberFormat="1" applyFont="1" applyFill="1" applyProtection="1"/>
    <xf numFmtId="0" fontId="5" fillId="3" borderId="0" xfId="0" applyFont="1" applyFill="1" applyProtection="1"/>
    <xf numFmtId="42" fontId="5" fillId="3" borderId="0" xfId="0" applyNumberFormat="1" applyFont="1" applyFill="1" applyProtection="1"/>
    <xf numFmtId="42" fontId="5" fillId="3" borderId="5" xfId="0" applyNumberFormat="1" applyFont="1" applyFill="1" applyBorder="1" applyProtection="1"/>
    <xf numFmtId="42" fontId="3" fillId="9" borderId="0" xfId="0" applyNumberFormat="1" applyFont="1" applyFill="1" applyProtection="1"/>
    <xf numFmtId="42" fontId="4" fillId="3" borderId="6" xfId="0" applyNumberFormat="1" applyFont="1" applyFill="1" applyBorder="1" applyProtection="1"/>
    <xf numFmtId="0" fontId="7" fillId="0" borderId="0" xfId="0" applyFont="1" applyProtection="1"/>
    <xf numFmtId="42" fontId="0" fillId="0" borderId="0" xfId="0" applyNumberFormat="1" applyProtection="1"/>
    <xf numFmtId="0" fontId="0" fillId="0" borderId="0" xfId="0" applyProtection="1"/>
    <xf numFmtId="42" fontId="8" fillId="0" borderId="0" xfId="0" applyNumberFormat="1" applyFont="1" applyProtection="1"/>
    <xf numFmtId="0" fontId="8" fillId="0" borderId="0" xfId="0" applyFont="1" applyProtection="1"/>
    <xf numFmtId="0" fontId="9" fillId="2" borderId="0" xfId="0" applyFont="1" applyFill="1" applyProtection="1"/>
    <xf numFmtId="42" fontId="10" fillId="2" borderId="0" xfId="0" applyNumberFormat="1" applyFont="1" applyFill="1" applyProtection="1"/>
    <xf numFmtId="0" fontId="8" fillId="3" borderId="0" xfId="0" applyFont="1" applyFill="1" applyProtection="1"/>
    <xf numFmtId="42" fontId="8" fillId="3" borderId="6" xfId="0" applyNumberFormat="1" applyFont="1" applyFill="1" applyBorder="1" applyProtection="1"/>
    <xf numFmtId="0" fontId="1" fillId="10" borderId="0" xfId="0" applyFont="1" applyFill="1" applyProtection="1"/>
    <xf numFmtId="42" fontId="4" fillId="10" borderId="0" xfId="0" applyNumberFormat="1" applyFont="1" applyFill="1" applyProtection="1"/>
    <xf numFmtId="0" fontId="4" fillId="3" borderId="0" xfId="0" applyFont="1" applyFill="1" applyProtection="1"/>
    <xf numFmtId="42" fontId="3" fillId="3" borderId="5" xfId="0" applyNumberFormat="1" applyFont="1" applyFill="1" applyBorder="1" applyProtection="1"/>
    <xf numFmtId="42" fontId="3" fillId="5" borderId="0" xfId="0" applyNumberFormat="1" applyFont="1" applyFill="1" applyProtection="1"/>
    <xf numFmtId="0" fontId="3" fillId="3" borderId="0" xfId="0" applyFont="1" applyFill="1" applyProtection="1"/>
    <xf numFmtId="42" fontId="3" fillId="3" borderId="0" xfId="0" applyNumberFormat="1" applyFont="1" applyFill="1" applyProtection="1"/>
    <xf numFmtId="0" fontId="6" fillId="2" borderId="0" xfId="0" applyFont="1" applyFill="1" applyProtection="1"/>
    <xf numFmtId="42" fontId="4" fillId="2" borderId="0" xfId="0" applyNumberFormat="1" applyFont="1" applyFill="1" applyProtection="1"/>
    <xf numFmtId="42" fontId="3" fillId="3" borderId="6" xfId="0" applyNumberFormat="1" applyFont="1" applyFill="1" applyBorder="1" applyProtection="1"/>
    <xf numFmtId="0" fontId="4" fillId="0" borderId="8" xfId="0" applyFont="1" applyBorder="1" applyProtection="1"/>
    <xf numFmtId="0" fontId="3" fillId="0" borderId="8" xfId="0" applyFont="1" applyBorder="1" applyProtection="1"/>
    <xf numFmtId="42" fontId="3" fillId="3" borderId="8" xfId="0" applyNumberFormat="1" applyFont="1" applyFill="1" applyBorder="1" applyProtection="1"/>
    <xf numFmtId="42" fontId="3" fillId="3" borderId="9" xfId="0" applyNumberFormat="1" applyFont="1" applyFill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11" fillId="0" borderId="0" xfId="0" applyFont="1" applyProtection="1"/>
    <xf numFmtId="0" fontId="14" fillId="0" borderId="0" xfId="0" applyFont="1" applyProtection="1"/>
    <xf numFmtId="0" fontId="11" fillId="0" borderId="0" xfId="0" applyFont="1" applyAlignment="1" applyProtection="1">
      <alignment vertical="center"/>
    </xf>
    <xf numFmtId="0" fontId="4" fillId="11" borderId="0" xfId="0" applyFont="1" applyFill="1" applyProtection="1"/>
    <xf numFmtId="42" fontId="3" fillId="11" borderId="0" xfId="0" applyNumberFormat="1" applyFont="1" applyFill="1" applyProtection="1"/>
    <xf numFmtId="42" fontId="3" fillId="0" borderId="8" xfId="0" applyNumberFormat="1" applyFont="1" applyFill="1" applyBorder="1" applyProtection="1"/>
    <xf numFmtId="42" fontId="3" fillId="2" borderId="1" xfId="0" applyNumberFormat="1" applyFont="1" applyFill="1" applyBorder="1" applyAlignment="1" applyProtection="1">
      <alignment horizontal="left"/>
    </xf>
    <xf numFmtId="0" fontId="3" fillId="6" borderId="0" xfId="0" applyFont="1" applyFill="1" applyBorder="1" applyAlignment="1" applyProtection="1">
      <alignment horizontal="left"/>
    </xf>
    <xf numFmtId="0" fontId="5" fillId="4" borderId="0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</xf>
    <xf numFmtId="164" fontId="3" fillId="4" borderId="1" xfId="0" applyNumberFormat="1" applyFont="1" applyFill="1" applyBorder="1" applyProtection="1">
      <protection locked="0"/>
    </xf>
    <xf numFmtId="0" fontId="8" fillId="0" borderId="0" xfId="0" applyFont="1" applyFill="1" applyProtection="1"/>
    <xf numFmtId="42" fontId="8" fillId="12" borderId="0" xfId="0" applyNumberFormat="1" applyFont="1" applyFill="1" applyProtection="1">
      <protection locked="0"/>
    </xf>
    <xf numFmtId="0" fontId="18" fillId="0" borderId="1" xfId="0" applyFont="1" applyFill="1" applyBorder="1" applyProtection="1"/>
    <xf numFmtId="0" fontId="3" fillId="0" borderId="1" xfId="0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Protection="1"/>
    <xf numFmtId="0" fontId="20" fillId="0" borderId="0" xfId="0" applyFont="1" applyProtection="1"/>
    <xf numFmtId="0" fontId="4" fillId="0" borderId="0" xfId="0" applyFont="1" applyFill="1" applyProtection="1"/>
    <xf numFmtId="0" fontId="3" fillId="6" borderId="1" xfId="0" applyFont="1" applyFill="1" applyBorder="1" applyAlignment="1" applyProtection="1">
      <alignment horizontal="left"/>
    </xf>
    <xf numFmtId="0" fontId="5" fillId="4" borderId="1" xfId="0" applyFont="1" applyFill="1" applyBorder="1" applyAlignment="1" applyProtection="1">
      <alignment horizontal="left" vertical="top" wrapText="1"/>
      <protection locked="0"/>
    </xf>
    <xf numFmtId="0" fontId="0" fillId="6" borderId="1" xfId="0" applyFill="1" applyBorder="1" applyAlignment="1" applyProtection="1">
      <alignment horizontal="left"/>
    </xf>
    <xf numFmtId="0" fontId="0" fillId="4" borderId="1" xfId="0" applyFill="1" applyBorder="1" applyAlignment="1" applyProtection="1">
      <alignment vertical="top" wrapText="1"/>
      <protection locked="0"/>
    </xf>
    <xf numFmtId="0" fontId="5" fillId="0" borderId="0" xfId="0" applyFont="1" applyFill="1" applyAlignment="1" applyProtection="1">
      <alignment horizontal="left"/>
    </xf>
    <xf numFmtId="0" fontId="3" fillId="6" borderId="7" xfId="0" applyFont="1" applyFill="1" applyBorder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3" fillId="4" borderId="7" xfId="0" applyFont="1" applyFill="1" applyBorder="1" applyAlignment="1" applyProtection="1">
      <alignment vertical="top" wrapText="1"/>
      <protection locked="0"/>
    </xf>
    <xf numFmtId="0" fontId="5" fillId="4" borderId="2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 applyProtection="1">
      <alignment vertical="top" wrapText="1"/>
      <protection locked="0"/>
    </xf>
    <xf numFmtId="0" fontId="5" fillId="4" borderId="4" xfId="0" applyFont="1" applyFill="1" applyBorder="1" applyAlignment="1" applyProtection="1">
      <alignment vertical="top" wrapText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E699"/>
      <color rgb="FFBDD7EE"/>
      <color rgb="FFBFBFBF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26"/>
  <sheetViews>
    <sheetView tabSelected="1" zoomScaleNormal="100" workbookViewId="0">
      <selection activeCell="D11" sqref="D11"/>
    </sheetView>
  </sheetViews>
  <sheetFormatPr defaultColWidth="9.109375" defaultRowHeight="14.4"/>
  <cols>
    <col min="1" max="1" width="9.109375" style="1"/>
    <col min="2" max="2" width="66" style="1" bestFit="1" customWidth="1"/>
    <col min="3" max="3" width="14.5546875" style="6" customWidth="1"/>
    <col min="4" max="4" width="21.109375" style="1" bestFit="1" customWidth="1"/>
    <col min="5" max="5" width="27.44140625" style="1" bestFit="1" customWidth="1"/>
    <col min="6" max="6" width="25.5546875" style="1" bestFit="1" customWidth="1"/>
    <col min="7" max="16384" width="9.109375" style="1"/>
  </cols>
  <sheetData>
    <row r="2" spans="2:6" ht="23.4">
      <c r="B2" s="5" t="s">
        <v>0</v>
      </c>
    </row>
    <row r="3" spans="2:6">
      <c r="B3" s="7" t="s">
        <v>1</v>
      </c>
    </row>
    <row r="5" spans="2:6">
      <c r="B5" s="8" t="s">
        <v>2</v>
      </c>
      <c r="C5" s="59" t="s">
        <v>3</v>
      </c>
      <c r="D5" s="62" t="s">
        <v>4</v>
      </c>
      <c r="E5" s="67" t="s">
        <v>5</v>
      </c>
      <c r="F5" s="62" t="s">
        <v>6</v>
      </c>
    </row>
    <row r="6" spans="2:6">
      <c r="B6" s="66" t="s">
        <v>7</v>
      </c>
      <c r="C6" s="2"/>
      <c r="D6" s="52"/>
      <c r="E6" s="68">
        <v>0</v>
      </c>
      <c r="F6" s="63"/>
    </row>
    <row r="7" spans="2:6">
      <c r="B7" s="9" t="s">
        <v>133</v>
      </c>
      <c r="C7" s="2">
        <f>1099*5</f>
        <v>5495</v>
      </c>
      <c r="D7" s="52"/>
      <c r="E7" s="68">
        <v>0</v>
      </c>
      <c r="F7" s="2">
        <v>0</v>
      </c>
    </row>
    <row r="8" spans="2:6">
      <c r="B8" s="9" t="s">
        <v>134</v>
      </c>
      <c r="C8" s="2">
        <v>230</v>
      </c>
      <c r="D8" s="52"/>
      <c r="E8" s="68">
        <v>0</v>
      </c>
      <c r="F8" s="2"/>
    </row>
    <row r="9" spans="2:6">
      <c r="B9" s="9" t="s">
        <v>135</v>
      </c>
      <c r="C9" s="2">
        <v>451.5</v>
      </c>
      <c r="D9" s="52"/>
      <c r="E9" s="68">
        <v>0</v>
      </c>
      <c r="F9" s="2"/>
    </row>
    <row r="10" spans="2:6">
      <c r="B10" s="10" t="s">
        <v>8</v>
      </c>
      <c r="C10" s="11">
        <f>SUM(C6:C9)</f>
        <v>6176.5</v>
      </c>
      <c r="D10" s="12"/>
      <c r="E10" s="12"/>
    </row>
    <row r="11" spans="2:6">
      <c r="D11" s="12"/>
      <c r="E11" s="12"/>
    </row>
    <row r="12" spans="2:6">
      <c r="B12" s="8" t="s">
        <v>9</v>
      </c>
      <c r="C12" s="13" t="s">
        <v>3</v>
      </c>
    </row>
    <row r="13" spans="2:6">
      <c r="B13" s="9" t="s">
        <v>10</v>
      </c>
      <c r="C13" s="2">
        <v>0</v>
      </c>
    </row>
    <row r="14" spans="2:6">
      <c r="B14" s="9" t="s">
        <v>11</v>
      </c>
      <c r="C14" s="2">
        <v>0</v>
      </c>
    </row>
    <row r="15" spans="2:6">
      <c r="B15" s="9" t="s">
        <v>12</v>
      </c>
      <c r="C15" s="2">
        <v>0</v>
      </c>
    </row>
    <row r="16" spans="2:6">
      <c r="B16" s="9" t="s">
        <v>13</v>
      </c>
      <c r="C16" s="2">
        <v>0</v>
      </c>
    </row>
    <row r="17" spans="2:7">
      <c r="B17" s="9" t="s">
        <v>14</v>
      </c>
      <c r="C17" s="2">
        <v>0</v>
      </c>
    </row>
    <row r="18" spans="2:7">
      <c r="B18" s="14" t="s">
        <v>15</v>
      </c>
      <c r="C18" s="11">
        <f>SUM(C13:C17)</f>
        <v>0</v>
      </c>
    </row>
    <row r="20" spans="2:7">
      <c r="B20" s="10" t="s">
        <v>16</v>
      </c>
      <c r="C20" s="11">
        <f>C10+C18</f>
        <v>6176.5</v>
      </c>
    </row>
    <row r="22" spans="2:7">
      <c r="B22" s="15" t="s">
        <v>17</v>
      </c>
    </row>
    <row r="25" spans="2:7">
      <c r="B25" s="72" t="s">
        <v>136</v>
      </c>
      <c r="C25" s="72"/>
      <c r="D25" s="72"/>
      <c r="E25" s="60"/>
      <c r="F25" s="6"/>
      <c r="G25" s="6"/>
    </row>
    <row r="26" spans="2:7" ht="114" customHeight="1">
      <c r="B26" s="73"/>
      <c r="C26" s="73"/>
      <c r="D26" s="73"/>
      <c r="E26" s="61"/>
      <c r="F26" s="6"/>
      <c r="G26" s="6"/>
    </row>
  </sheetData>
  <mergeCells count="2">
    <mergeCell ref="B25:D25"/>
    <mergeCell ref="B26:D26"/>
  </mergeCells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9"/>
  <sheetViews>
    <sheetView topLeftCell="A28" zoomScale="85" zoomScaleNormal="85" workbookViewId="0">
      <selection activeCell="B59" sqref="B59:C59"/>
    </sheetView>
  </sheetViews>
  <sheetFormatPr defaultColWidth="9.109375" defaultRowHeight="13.2"/>
  <cols>
    <col min="1" max="1" width="9.109375" style="29"/>
    <col min="2" max="2" width="40.109375" style="29" customWidth="1"/>
    <col min="3" max="3" width="14.5546875" style="28" customWidth="1"/>
    <col min="4" max="4" width="9.5546875" style="29" customWidth="1"/>
    <col min="5" max="16384" width="9.109375" style="29"/>
  </cols>
  <sheetData>
    <row r="2" spans="2:5" ht="23.4">
      <c r="B2" s="27" t="s">
        <v>19</v>
      </c>
    </row>
    <row r="3" spans="2:5" ht="18">
      <c r="B3" s="53" t="s">
        <v>20</v>
      </c>
      <c r="C3" s="30"/>
      <c r="D3" s="31"/>
      <c r="E3" s="31"/>
    </row>
    <row r="4" spans="2:5" ht="14.4">
      <c r="B4" s="53"/>
      <c r="C4" s="30"/>
      <c r="D4" s="31"/>
      <c r="E4" s="31"/>
    </row>
    <row r="5" spans="2:5" ht="14.4">
      <c r="B5" s="32" t="s">
        <v>21</v>
      </c>
      <c r="C5" s="33" t="s">
        <v>22</v>
      </c>
      <c r="D5" s="31"/>
      <c r="E5" s="31"/>
    </row>
    <row r="6" spans="2:5" ht="14.4">
      <c r="B6" s="31" t="s">
        <v>23</v>
      </c>
      <c r="C6" s="3">
        <v>0</v>
      </c>
      <c r="D6" s="31"/>
      <c r="E6" s="31"/>
    </row>
    <row r="7" spans="2:5" ht="14.4">
      <c r="B7" s="31" t="s">
        <v>24</v>
      </c>
      <c r="C7" s="3">
        <v>0</v>
      </c>
      <c r="D7" s="31"/>
      <c r="E7" s="31"/>
    </row>
    <row r="8" spans="2:5" ht="15" thickBot="1">
      <c r="B8" s="34" t="s">
        <v>25</v>
      </c>
      <c r="C8" s="35">
        <f>SUM(C6:C7)</f>
        <v>0</v>
      </c>
      <c r="D8" s="31"/>
      <c r="E8" s="31"/>
    </row>
    <row r="9" spans="2:5" ht="15" thickTop="1">
      <c r="B9" s="31"/>
      <c r="C9" s="30"/>
      <c r="D9" s="31"/>
      <c r="E9" s="31"/>
    </row>
    <row r="10" spans="2:5" ht="14.4">
      <c r="B10" s="32" t="s">
        <v>26</v>
      </c>
      <c r="C10" s="33" t="s">
        <v>22</v>
      </c>
      <c r="D10" s="31"/>
      <c r="E10" s="31"/>
    </row>
    <row r="11" spans="2:5" ht="14.4">
      <c r="B11" s="31" t="s">
        <v>27</v>
      </c>
      <c r="C11" s="3">
        <v>0</v>
      </c>
      <c r="D11" s="31"/>
      <c r="E11" s="31"/>
    </row>
    <row r="12" spans="2:5" ht="14.4">
      <c r="B12" s="31" t="s">
        <v>28</v>
      </c>
      <c r="C12" s="3">
        <v>0</v>
      </c>
      <c r="D12" s="31"/>
      <c r="E12" s="31"/>
    </row>
    <row r="13" spans="2:5" ht="14.4">
      <c r="B13" s="31" t="s">
        <v>29</v>
      </c>
      <c r="C13" s="3">
        <v>0</v>
      </c>
      <c r="D13" s="31"/>
      <c r="E13" s="31"/>
    </row>
    <row r="14" spans="2:5" ht="14.4">
      <c r="B14" s="31" t="s">
        <v>30</v>
      </c>
      <c r="C14" s="3">
        <v>0</v>
      </c>
      <c r="D14" s="31"/>
      <c r="E14" s="31"/>
    </row>
    <row r="15" spans="2:5" ht="14.4">
      <c r="B15" s="31" t="s">
        <v>31</v>
      </c>
      <c r="C15" s="3">
        <v>0</v>
      </c>
      <c r="D15" s="31"/>
      <c r="E15" s="31"/>
    </row>
    <row r="16" spans="2:5" ht="14.4">
      <c r="B16" s="31" t="s">
        <v>32</v>
      </c>
      <c r="C16" s="3">
        <v>0</v>
      </c>
      <c r="D16" s="31"/>
      <c r="E16" s="31"/>
    </row>
    <row r="17" spans="2:5" ht="14.4">
      <c r="B17" s="31" t="s">
        <v>33</v>
      </c>
      <c r="C17" s="3">
        <v>0</v>
      </c>
      <c r="D17" s="31"/>
      <c r="E17" s="31"/>
    </row>
    <row r="18" spans="2:5" ht="15" thickBot="1">
      <c r="B18" s="34" t="s">
        <v>25</v>
      </c>
      <c r="C18" s="35">
        <f>SUM(C11:C17)</f>
        <v>0</v>
      </c>
      <c r="D18" s="31"/>
      <c r="E18" s="31"/>
    </row>
    <row r="19" spans="2:5" ht="15" thickTop="1">
      <c r="B19" s="31"/>
      <c r="C19" s="30"/>
      <c r="D19" s="31"/>
      <c r="E19" s="31"/>
    </row>
    <row r="20" spans="2:5" ht="14.4">
      <c r="B20" s="32" t="s">
        <v>34</v>
      </c>
      <c r="C20" s="33" t="s">
        <v>22</v>
      </c>
      <c r="D20" s="31"/>
      <c r="E20" s="31"/>
    </row>
    <row r="21" spans="2:5" ht="14.4">
      <c r="B21" s="31" t="s">
        <v>35</v>
      </c>
      <c r="C21" s="3">
        <v>0</v>
      </c>
      <c r="D21" s="31"/>
      <c r="E21" s="31"/>
    </row>
    <row r="22" spans="2:5" ht="14.4">
      <c r="B22" s="31" t="s">
        <v>32</v>
      </c>
      <c r="C22" s="3">
        <v>0</v>
      </c>
      <c r="D22" s="31"/>
      <c r="E22" s="31"/>
    </row>
    <row r="23" spans="2:5" ht="14.4">
      <c r="B23" s="31" t="s">
        <v>36</v>
      </c>
      <c r="C23" s="3">
        <v>0</v>
      </c>
      <c r="D23" s="31"/>
      <c r="E23" s="31"/>
    </row>
    <row r="24" spans="2:5" ht="14.4">
      <c r="B24" s="69" t="s">
        <v>37</v>
      </c>
      <c r="C24" s="3">
        <v>0</v>
      </c>
      <c r="D24" s="31"/>
      <c r="E24" s="31"/>
    </row>
    <row r="25" spans="2:5" ht="15" thickBot="1">
      <c r="B25" s="34" t="s">
        <v>25</v>
      </c>
      <c r="C25" s="35">
        <f>SUM(C21:C24)</f>
        <v>0</v>
      </c>
      <c r="D25" s="31"/>
      <c r="E25" s="31"/>
    </row>
    <row r="26" spans="2:5" ht="15" thickTop="1">
      <c r="B26" s="31"/>
      <c r="C26" s="30"/>
      <c r="D26" s="31"/>
      <c r="E26" s="31"/>
    </row>
    <row r="27" spans="2:5" ht="14.4">
      <c r="B27" s="32" t="s">
        <v>38</v>
      </c>
      <c r="C27" s="33" t="s">
        <v>22</v>
      </c>
      <c r="D27" s="31"/>
      <c r="E27" s="31"/>
    </row>
    <row r="28" spans="2:5" ht="14.4">
      <c r="B28" s="31" t="s">
        <v>39</v>
      </c>
      <c r="C28" s="3">
        <v>0</v>
      </c>
      <c r="D28" s="31"/>
      <c r="E28" s="31"/>
    </row>
    <row r="29" spans="2:5" ht="14.4">
      <c r="B29" s="31" t="s">
        <v>40</v>
      </c>
      <c r="C29" s="3">
        <v>0</v>
      </c>
      <c r="D29" s="31"/>
      <c r="E29" s="31"/>
    </row>
    <row r="30" spans="2:5" ht="14.4">
      <c r="B30" s="31" t="s">
        <v>41</v>
      </c>
      <c r="C30" s="3">
        <v>0</v>
      </c>
      <c r="D30" s="31"/>
      <c r="E30" s="31"/>
    </row>
    <row r="31" spans="2:5" ht="14.4">
      <c r="B31" s="70" t="s">
        <v>42</v>
      </c>
      <c r="C31" s="3">
        <v>0</v>
      </c>
      <c r="D31" s="31"/>
      <c r="E31" s="31"/>
    </row>
    <row r="32" spans="2:5" ht="14.4">
      <c r="B32" s="31" t="s">
        <v>43</v>
      </c>
      <c r="C32" s="3">
        <v>0</v>
      </c>
      <c r="D32" s="31"/>
      <c r="E32" s="31"/>
    </row>
    <row r="33" spans="2:5" ht="15" thickBot="1">
      <c r="B33" s="34" t="s">
        <v>25</v>
      </c>
      <c r="C33" s="35">
        <f>SUM(C28:C32)</f>
        <v>0</v>
      </c>
      <c r="D33" s="31"/>
      <c r="E33" s="31"/>
    </row>
    <row r="34" spans="2:5" ht="15" thickTop="1">
      <c r="B34" s="31"/>
      <c r="C34" s="30"/>
      <c r="D34" s="31"/>
      <c r="E34" s="31"/>
    </row>
    <row r="35" spans="2:5" ht="14.4">
      <c r="B35" s="32" t="s">
        <v>44</v>
      </c>
      <c r="C35" s="33" t="s">
        <v>22</v>
      </c>
      <c r="D35" s="31"/>
      <c r="E35" s="31"/>
    </row>
    <row r="36" spans="2:5" ht="14.4">
      <c r="B36" s="31" t="s">
        <v>45</v>
      </c>
      <c r="C36" s="3">
        <v>0</v>
      </c>
      <c r="D36" s="31"/>
      <c r="E36" s="31"/>
    </row>
    <row r="37" spans="2:5" ht="14.4">
      <c r="B37" s="31" t="s">
        <v>46</v>
      </c>
      <c r="C37" s="3">
        <v>0</v>
      </c>
      <c r="D37" s="31"/>
      <c r="E37" s="31"/>
    </row>
    <row r="38" spans="2:5" ht="14.4">
      <c r="B38" s="69" t="s">
        <v>47</v>
      </c>
      <c r="C38" s="3">
        <v>0</v>
      </c>
      <c r="D38" s="31"/>
      <c r="E38" s="64"/>
    </row>
    <row r="39" spans="2:5" ht="14.4">
      <c r="B39" s="31" t="s">
        <v>32</v>
      </c>
      <c r="C39" s="3">
        <v>0</v>
      </c>
      <c r="D39" s="31"/>
      <c r="E39" s="31"/>
    </row>
    <row r="40" spans="2:5" ht="14.4">
      <c r="B40" s="31" t="s">
        <v>48</v>
      </c>
      <c r="C40" s="3">
        <v>0</v>
      </c>
      <c r="D40" s="31"/>
      <c r="E40" s="31"/>
    </row>
    <row r="41" spans="2:5" ht="14.4">
      <c r="B41" s="31" t="s">
        <v>49</v>
      </c>
      <c r="C41" s="3">
        <v>0</v>
      </c>
      <c r="D41" s="31"/>
      <c r="E41" s="31"/>
    </row>
    <row r="42" spans="2:5" ht="15" thickBot="1">
      <c r="B42" s="34" t="s">
        <v>25</v>
      </c>
      <c r="C42" s="35">
        <f>SUM(C36:C41)</f>
        <v>0</v>
      </c>
      <c r="D42" s="31"/>
      <c r="E42" s="31"/>
    </row>
    <row r="43" spans="2:5" ht="15" thickTop="1">
      <c r="B43" s="31"/>
      <c r="C43" s="30"/>
      <c r="D43" s="31"/>
      <c r="E43" s="31"/>
    </row>
    <row r="44" spans="2:5" ht="14.4">
      <c r="B44" s="31"/>
      <c r="C44" s="30"/>
      <c r="D44" s="31"/>
      <c r="E44" s="31"/>
    </row>
    <row r="45" spans="2:5" ht="14.4">
      <c r="B45" s="31"/>
      <c r="C45" s="30"/>
      <c r="D45" s="31"/>
      <c r="E45" s="31"/>
    </row>
    <row r="46" spans="2:5" ht="14.4">
      <c r="B46" s="31"/>
      <c r="C46" s="30"/>
      <c r="D46" s="31"/>
      <c r="E46" s="31"/>
    </row>
    <row r="47" spans="2:5" ht="14.4">
      <c r="B47" s="32" t="s">
        <v>50</v>
      </c>
      <c r="C47" s="33" t="s">
        <v>22</v>
      </c>
      <c r="D47" s="31"/>
      <c r="E47" s="31"/>
    </row>
    <row r="48" spans="2:5" ht="14.4">
      <c r="B48" s="31" t="str">
        <f>Investeringsbegroting!B6</f>
        <v>Aanschaf Bedrijfspand</v>
      </c>
      <c r="C48" s="65">
        <f>Investeringsbegroting!F6</f>
        <v>0</v>
      </c>
      <c r="D48" s="31"/>
      <c r="E48" s="31"/>
    </row>
    <row r="49" spans="2:8" ht="14.4">
      <c r="B49" s="31"/>
      <c r="C49" s="65"/>
      <c r="D49" s="31"/>
      <c r="E49" s="31"/>
    </row>
    <row r="50" spans="2:8" ht="14.4">
      <c r="B50" s="31"/>
      <c r="C50" s="65"/>
      <c r="D50" s="31"/>
      <c r="E50" s="31"/>
    </row>
    <row r="51" spans="2:8" ht="14.4">
      <c r="B51" s="31" t="str">
        <f>Investeringsbegroting!B7</f>
        <v xml:space="preserve">Laptops </v>
      </c>
      <c r="C51" s="65">
        <f>Investeringsbegroting!F7</f>
        <v>0</v>
      </c>
      <c r="D51" s="31"/>
      <c r="E51" s="31"/>
    </row>
    <row r="52" spans="2:8" ht="14.4">
      <c r="B52" s="31" t="str">
        <f>Investeringsbegroting!B9</f>
        <v xml:space="preserve">Software (immateriele vaste activa) </v>
      </c>
      <c r="C52" s="65">
        <f>Investeringsbegroting!F9</f>
        <v>0</v>
      </c>
      <c r="D52" s="31"/>
      <c r="E52" s="31"/>
    </row>
    <row r="53" spans="2:8" ht="14.4">
      <c r="B53" s="31"/>
      <c r="C53" s="65"/>
      <c r="D53" s="31"/>
      <c r="E53" s="31"/>
    </row>
    <row r="54" spans="2:8" ht="14.4">
      <c r="B54" s="31"/>
      <c r="C54" s="65"/>
      <c r="D54" s="31"/>
      <c r="E54" s="31"/>
    </row>
    <row r="55" spans="2:8" ht="15" thickBot="1">
      <c r="B55" s="34" t="s">
        <v>25</v>
      </c>
      <c r="C55" s="35"/>
      <c r="D55" s="31"/>
      <c r="E55" s="31"/>
    </row>
    <row r="56" spans="2:8" ht="15" thickTop="1">
      <c r="B56" s="31"/>
      <c r="C56" s="30"/>
      <c r="D56" s="31"/>
      <c r="E56" s="31"/>
    </row>
    <row r="58" spans="2:8">
      <c r="B58" s="74" t="s">
        <v>137</v>
      </c>
      <c r="C58" s="74"/>
    </row>
    <row r="59" spans="2:8" ht="130.35" customHeight="1">
      <c r="B59" s="75"/>
      <c r="C59" s="75"/>
      <c r="H59" s="51"/>
    </row>
  </sheetData>
  <mergeCells count="2">
    <mergeCell ref="B58:C58"/>
    <mergeCell ref="B59:C59"/>
  </mergeCells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G27"/>
  <sheetViews>
    <sheetView workbookViewId="0">
      <selection activeCell="C7" sqref="C7"/>
    </sheetView>
  </sheetViews>
  <sheetFormatPr defaultColWidth="9.109375" defaultRowHeight="14.4"/>
  <cols>
    <col min="1" max="1" width="9.109375" style="1"/>
    <col min="2" max="2" width="43.44140625" style="1" bestFit="1" customWidth="1"/>
    <col min="3" max="4" width="14.5546875" style="6" customWidth="1"/>
    <col min="5" max="5" width="47.44140625" style="1" bestFit="1" customWidth="1"/>
    <col min="6" max="7" width="14.5546875" style="6" customWidth="1"/>
    <col min="8" max="16384" width="9.109375" style="1"/>
  </cols>
  <sheetData>
    <row r="2" spans="2:7" ht="23.4">
      <c r="B2" s="5" t="s">
        <v>52</v>
      </c>
    </row>
    <row r="3" spans="2:7">
      <c r="B3" s="76" t="s">
        <v>53</v>
      </c>
      <c r="C3" s="76"/>
      <c r="D3" s="76"/>
      <c r="E3" s="76"/>
    </row>
    <row r="5" spans="2:7">
      <c r="B5" s="15" t="s">
        <v>54</v>
      </c>
      <c r="E5" s="15" t="s">
        <v>55</v>
      </c>
    </row>
    <row r="6" spans="2:7">
      <c r="B6" s="18" t="s">
        <v>56</v>
      </c>
      <c r="C6" s="19" t="s">
        <v>3</v>
      </c>
      <c r="D6" s="20"/>
      <c r="E6" s="18" t="s">
        <v>57</v>
      </c>
      <c r="F6" s="19" t="e">
        <f>#REF!</f>
        <v>#REF!</v>
      </c>
    </row>
    <row r="7" spans="2:7">
      <c r="B7" s="1" t="str">
        <f>Investeringsbegroting!B6</f>
        <v>Aanschaf Bedrijfspand</v>
      </c>
      <c r="C7" s="21">
        <f>Investeringsbegroting!C6</f>
        <v>0</v>
      </c>
      <c r="E7" s="1" t="e">
        <f>#REF!</f>
        <v>#REF!</v>
      </c>
      <c r="F7" s="21" t="e">
        <f>#REF!</f>
        <v>#REF!</v>
      </c>
    </row>
    <row r="8" spans="2:7">
      <c r="B8" s="1" t="e">
        <f>Investeringsbegroting!#REF!</f>
        <v>#REF!</v>
      </c>
      <c r="C8" s="21" t="e">
        <f>Investeringsbegroting!#REF!</f>
        <v>#REF!</v>
      </c>
      <c r="E8" s="1" t="e">
        <f>#REF!</f>
        <v>#REF!</v>
      </c>
      <c r="F8" s="21" t="e">
        <f>#REF!</f>
        <v>#REF!</v>
      </c>
    </row>
    <row r="9" spans="2:7">
      <c r="B9" s="1" t="e">
        <f>Investeringsbegroting!#REF!</f>
        <v>#REF!</v>
      </c>
      <c r="C9" s="21" t="e">
        <f>Investeringsbegroting!#REF!</f>
        <v>#REF!</v>
      </c>
      <c r="E9" s="1" t="e">
        <f>#REF!</f>
        <v>#REF!</v>
      </c>
      <c r="F9" s="21" t="e">
        <f>#REF!</f>
        <v>#REF!</v>
      </c>
    </row>
    <row r="10" spans="2:7">
      <c r="B10" s="1" t="str">
        <f>Investeringsbegroting!B7</f>
        <v xml:space="preserve">Laptops </v>
      </c>
      <c r="C10" s="21">
        <f>Investeringsbegroting!C7</f>
        <v>5495</v>
      </c>
      <c r="E10" s="22" t="e">
        <f>#REF!</f>
        <v>#REF!</v>
      </c>
      <c r="F10" s="23"/>
      <c r="G10" s="24" t="e">
        <f>SUM(F7:F9)</f>
        <v>#REF!</v>
      </c>
    </row>
    <row r="11" spans="2:7">
      <c r="B11" s="1" t="str">
        <f>Investeringsbegroting!B9</f>
        <v xml:space="preserve">Software (immateriele vaste activa) </v>
      </c>
      <c r="C11" s="21">
        <f>Investeringsbegroting!C9</f>
        <v>451.5</v>
      </c>
    </row>
    <row r="12" spans="2:7">
      <c r="B12" s="1" t="e">
        <f>Investeringsbegroting!#REF!</f>
        <v>#REF!</v>
      </c>
      <c r="C12" s="21" t="e">
        <f>Investeringsbegroting!#REF!</f>
        <v>#REF!</v>
      </c>
      <c r="E12" s="18" t="s">
        <v>58</v>
      </c>
      <c r="F12" s="19" t="e">
        <f>#REF!</f>
        <v>#REF!</v>
      </c>
    </row>
    <row r="13" spans="2:7">
      <c r="B13" s="1" t="e">
        <f>Investeringsbegroting!#REF!</f>
        <v>#REF!</v>
      </c>
      <c r="C13" s="21" t="e">
        <f>Investeringsbegroting!#REF!</f>
        <v>#REF!</v>
      </c>
      <c r="E13" s="1" t="e">
        <f>#REF!</f>
        <v>#REF!</v>
      </c>
      <c r="F13" s="21" t="e">
        <f>#REF!</f>
        <v>#REF!</v>
      </c>
    </row>
    <row r="14" spans="2:7">
      <c r="B14" s="22" t="str">
        <f>Investeringsbegroting!B10</f>
        <v>Totaal vaste activa</v>
      </c>
      <c r="C14" s="23"/>
      <c r="D14" s="24" t="e">
        <f>SUM(C7:C13)</f>
        <v>#REF!</v>
      </c>
      <c r="E14" s="1" t="e">
        <f>#REF!</f>
        <v>#REF!</v>
      </c>
      <c r="F14" s="21" t="e">
        <f>#REF!</f>
        <v>#REF!</v>
      </c>
    </row>
    <row r="15" spans="2:7">
      <c r="E15" s="1" t="e">
        <f>#REF!</f>
        <v>#REF!</v>
      </c>
      <c r="F15" s="21" t="e">
        <f>#REF!</f>
        <v>#REF!</v>
      </c>
      <c r="G15" s="1"/>
    </row>
    <row r="16" spans="2:7">
      <c r="E16" s="1" t="e">
        <f>#REF!</f>
        <v>#REF!</v>
      </c>
      <c r="F16" s="21" t="e">
        <f>#REF!</f>
        <v>#REF!</v>
      </c>
    </row>
    <row r="17" spans="2:7">
      <c r="B17" s="18" t="s">
        <v>59</v>
      </c>
      <c r="C17" s="19" t="s">
        <v>3</v>
      </c>
      <c r="E17" s="1" t="e">
        <f>#REF!</f>
        <v>#REF!</v>
      </c>
      <c r="F17" s="21" t="e">
        <f>#REF!</f>
        <v>#REF!</v>
      </c>
    </row>
    <row r="18" spans="2:7">
      <c r="B18" s="1" t="str">
        <f>Investeringsbegroting!B13</f>
        <v>Voorraad</v>
      </c>
      <c r="C18" s="21">
        <f>Investeringsbegroting!C13</f>
        <v>0</v>
      </c>
      <c r="E18" s="1" t="e">
        <f>#REF!</f>
        <v>#REF!</v>
      </c>
      <c r="F18" s="21" t="e">
        <f>#REF!</f>
        <v>#REF!</v>
      </c>
    </row>
    <row r="19" spans="2:7">
      <c r="B19" s="1" t="str">
        <f>Investeringsbegroting!B14</f>
        <v>Promotie- en aanloopkosten</v>
      </c>
      <c r="C19" s="21">
        <f>Investeringsbegroting!C14</f>
        <v>0</v>
      </c>
      <c r="E19" s="1" t="e">
        <f>#REF!</f>
        <v>#REF!</v>
      </c>
      <c r="F19" s="21" t="e">
        <f>#REF!</f>
        <v>#REF!</v>
      </c>
    </row>
    <row r="20" spans="2:7">
      <c r="B20" s="1" t="e">
        <f>Investeringsbegroting!#REF!</f>
        <v>#REF!</v>
      </c>
      <c r="C20" s="21" t="e">
        <f>Investeringsbegroting!#REF!</f>
        <v>#REF!</v>
      </c>
      <c r="E20" s="22" t="e">
        <f>#REF!</f>
        <v>#REF!</v>
      </c>
      <c r="F20" s="23"/>
    </row>
    <row r="21" spans="2:7">
      <c r="B21" s="1" t="str">
        <f>Investeringsbegroting!B15</f>
        <v>Kas, bank, giro</v>
      </c>
      <c r="C21" s="25">
        <f>Investeringsbegroting!C15</f>
        <v>0</v>
      </c>
      <c r="G21" s="24" t="e">
        <f>SUM(F13:F19)</f>
        <v>#REF!</v>
      </c>
    </row>
    <row r="22" spans="2:7">
      <c r="B22" s="1" t="str">
        <f>Investeringsbegroting!B16</f>
        <v>Voorfinanciering BTW vaste en vlottende activa</v>
      </c>
      <c r="C22" s="21">
        <f>Investeringsbegroting!C16</f>
        <v>0</v>
      </c>
    </row>
    <row r="23" spans="2:7">
      <c r="B23" s="1" t="str">
        <f>Investeringsbegroting!B17</f>
        <v>Onvoorzien</v>
      </c>
      <c r="C23" s="21">
        <f>Investeringsbegroting!C17</f>
        <v>0</v>
      </c>
    </row>
    <row r="24" spans="2:7">
      <c r="B24" s="22" t="str">
        <f>Investeringsbegroting!B18</f>
        <v>Totaal vlottende activa</v>
      </c>
      <c r="C24" s="23"/>
      <c r="D24" s="24" t="e">
        <f>SUM(C18:C23)</f>
        <v>#REF!</v>
      </c>
    </row>
    <row r="25" spans="2:7" ht="15" thickBot="1">
      <c r="B25" s="15" t="s">
        <v>60</v>
      </c>
      <c r="D25" s="26" t="e">
        <f>D14+D24</f>
        <v>#REF!</v>
      </c>
      <c r="E25" s="15" t="s">
        <v>61</v>
      </c>
      <c r="G25" s="26" t="e">
        <f>G10+G21</f>
        <v>#REF!</v>
      </c>
    </row>
    <row r="26" spans="2:7" ht="15" thickTop="1"/>
    <row r="27" spans="2:7">
      <c r="B27" s="7" t="s">
        <v>62</v>
      </c>
    </row>
  </sheetData>
  <mergeCells count="1">
    <mergeCell ref="B3:E3"/>
  </mergeCells>
  <pageMargins left="0.7" right="0.7" top="0.75" bottom="0.75" header="0.3" footer="0.3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E32"/>
  <sheetViews>
    <sheetView zoomScale="85" zoomScaleNormal="85" workbookViewId="0">
      <selection activeCell="B5" sqref="B5"/>
    </sheetView>
  </sheetViews>
  <sheetFormatPr defaultColWidth="9.109375" defaultRowHeight="14.4"/>
  <cols>
    <col min="1" max="1" width="9.109375" style="1"/>
    <col min="2" max="2" width="57.44140625" style="1" bestFit="1" customWidth="1"/>
    <col min="3" max="3" width="10" style="6" customWidth="1"/>
    <col min="4" max="16384" width="9.109375" style="1"/>
  </cols>
  <sheetData>
    <row r="2" spans="2:5" ht="23.4">
      <c r="B2" s="5" t="s">
        <v>63</v>
      </c>
    </row>
    <row r="3" spans="2:5" ht="18">
      <c r="B3" s="54" t="s">
        <v>64</v>
      </c>
    </row>
    <row r="4" spans="2:5">
      <c r="B4" s="15"/>
    </row>
    <row r="5" spans="2:5">
      <c r="B5" s="36" t="s">
        <v>125</v>
      </c>
      <c r="C5" s="37" t="s">
        <v>22</v>
      </c>
      <c r="D5" s="37" t="s">
        <v>129</v>
      </c>
      <c r="E5" s="37" t="s">
        <v>130</v>
      </c>
    </row>
    <row r="6" spans="2:5">
      <c r="B6" s="1" t="s">
        <v>65</v>
      </c>
      <c r="C6" s="4">
        <v>0</v>
      </c>
      <c r="D6" s="4">
        <v>0</v>
      </c>
      <c r="E6" s="4">
        <v>0</v>
      </c>
    </row>
    <row r="7" spans="2:5">
      <c r="B7" s="38" t="s">
        <v>66</v>
      </c>
      <c r="C7" s="39"/>
      <c r="D7" s="39"/>
      <c r="E7" s="39"/>
    </row>
    <row r="8" spans="2:5">
      <c r="B8" s="1" t="s">
        <v>126</v>
      </c>
      <c r="C8" s="4"/>
      <c r="D8" s="4"/>
      <c r="E8" s="4"/>
    </row>
    <row r="9" spans="2:5">
      <c r="B9" s="1" t="s">
        <v>132</v>
      </c>
      <c r="C9" s="4"/>
      <c r="D9" s="4"/>
      <c r="E9" s="4"/>
    </row>
    <row r="10" spans="2:5">
      <c r="B10" s="1" t="s">
        <v>67</v>
      </c>
      <c r="C10" s="4">
        <v>0</v>
      </c>
      <c r="D10" s="4"/>
      <c r="E10" s="4">
        <v>0</v>
      </c>
    </row>
    <row r="11" spans="2:5">
      <c r="B11" s="1" t="s">
        <v>68</v>
      </c>
      <c r="C11" s="4">
        <v>0</v>
      </c>
      <c r="D11" s="4">
        <v>0</v>
      </c>
      <c r="E11" s="4">
        <v>0</v>
      </c>
    </row>
    <row r="12" spans="2:5">
      <c r="B12" s="1" t="s">
        <v>69</v>
      </c>
      <c r="C12" s="39">
        <f>SUM(C8:C11)</f>
        <v>0</v>
      </c>
      <c r="D12" s="39">
        <f>SUM(D8:D11)</f>
        <v>0</v>
      </c>
      <c r="E12" s="39">
        <f>SUM(E8:E11)</f>
        <v>0</v>
      </c>
    </row>
    <row r="13" spans="2:5">
      <c r="B13" s="38" t="s">
        <v>70</v>
      </c>
      <c r="C13" s="39">
        <f>C7-C12</f>
        <v>0</v>
      </c>
      <c r="D13" s="39">
        <f>D7-D12</f>
        <v>0</v>
      </c>
      <c r="E13" s="39">
        <f>E7-E12</f>
        <v>0</v>
      </c>
    </row>
    <row r="14" spans="2:5">
      <c r="D14" s="6"/>
      <c r="E14" s="6"/>
    </row>
    <row r="15" spans="2:5">
      <c r="B15" s="36" t="s">
        <v>71</v>
      </c>
      <c r="C15" s="37" t="s">
        <v>22</v>
      </c>
      <c r="D15" s="37" t="s">
        <v>129</v>
      </c>
      <c r="E15" s="37" t="s">
        <v>130</v>
      </c>
    </row>
    <row r="16" spans="2:5">
      <c r="B16" s="1" t="s">
        <v>72</v>
      </c>
      <c r="C16" s="40">
        <f>Kostenbegroting!C8</f>
        <v>0</v>
      </c>
      <c r="D16" s="40">
        <f>Kostenbegroting!D8</f>
        <v>0</v>
      </c>
      <c r="E16" s="40">
        <f>Kostenbegroting!E8</f>
        <v>0</v>
      </c>
    </row>
    <row r="17" spans="2:5">
      <c r="B17" s="1" t="s">
        <v>73</v>
      </c>
      <c r="C17" s="40">
        <f>Kostenbegroting!C18</f>
        <v>0</v>
      </c>
      <c r="D17" s="40">
        <f>Kostenbegroting!D18</f>
        <v>0</v>
      </c>
      <c r="E17" s="40">
        <f>Kostenbegroting!E18</f>
        <v>0</v>
      </c>
    </row>
    <row r="18" spans="2:5">
      <c r="B18" s="1" t="s">
        <v>74</v>
      </c>
      <c r="C18" s="40"/>
      <c r="D18" s="40"/>
      <c r="E18" s="40"/>
    </row>
    <row r="19" spans="2:5">
      <c r="B19" s="1" t="s">
        <v>127</v>
      </c>
      <c r="C19" s="40"/>
      <c r="D19" s="40"/>
      <c r="E19" s="40"/>
    </row>
    <row r="20" spans="2:5">
      <c r="B20" s="1" t="s">
        <v>75</v>
      </c>
      <c r="C20" s="40">
        <f>Kostenbegroting!C42</f>
        <v>0</v>
      </c>
      <c r="D20" s="40">
        <f>Kostenbegroting!D42</f>
        <v>0</v>
      </c>
      <c r="E20" s="40">
        <f>Kostenbegroting!E42</f>
        <v>0</v>
      </c>
    </row>
    <row r="21" spans="2:5">
      <c r="B21" s="1" t="s">
        <v>76</v>
      </c>
      <c r="C21" s="40"/>
      <c r="D21" s="40"/>
      <c r="E21" s="40"/>
    </row>
    <row r="22" spans="2:5">
      <c r="B22" s="41" t="s">
        <v>77</v>
      </c>
      <c r="C22" s="39">
        <f>SUM(C16:C21)</f>
        <v>0</v>
      </c>
      <c r="D22" s="39">
        <f>SUM(D16:D21)</f>
        <v>0</v>
      </c>
      <c r="E22" s="39">
        <f>SUM(E16:E21)</f>
        <v>0</v>
      </c>
    </row>
    <row r="23" spans="2:5">
      <c r="B23" s="16"/>
      <c r="C23" s="17"/>
      <c r="D23" s="17"/>
      <c r="E23" s="17"/>
    </row>
    <row r="24" spans="2:5">
      <c r="D24" s="6"/>
      <c r="E24" s="6"/>
    </row>
    <row r="25" spans="2:5">
      <c r="B25" s="71" t="s">
        <v>128</v>
      </c>
      <c r="C25" s="42"/>
      <c r="D25" s="42"/>
      <c r="E25" s="42"/>
    </row>
    <row r="27" spans="2:5">
      <c r="B27" s="1" t="s">
        <v>17</v>
      </c>
    </row>
    <row r="31" spans="2:5">
      <c r="B31" s="77" t="s">
        <v>131</v>
      </c>
      <c r="C31" s="78"/>
    </row>
    <row r="32" spans="2:5" ht="140.4" customHeight="1">
      <c r="B32" s="79"/>
      <c r="C32" s="80"/>
    </row>
  </sheetData>
  <mergeCells count="2">
    <mergeCell ref="B31:C31"/>
    <mergeCell ref="B32:C32"/>
  </mergeCells>
  <pageMargins left="0.43307086614173229" right="0.23622047244094491" top="0.74803149606299213" bottom="0.74803149606299213" header="0.31496062992125984" footer="0.31496062992125984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G34"/>
  <sheetViews>
    <sheetView zoomScaleNormal="100" workbookViewId="0">
      <selection activeCell="F25" sqref="F25"/>
    </sheetView>
  </sheetViews>
  <sheetFormatPr defaultColWidth="9.109375" defaultRowHeight="14.4"/>
  <cols>
    <col min="1" max="1" width="9.109375" style="1"/>
    <col min="2" max="2" width="37.5546875" style="1" customWidth="1"/>
    <col min="3" max="3" width="14.5546875" style="1" customWidth="1"/>
    <col min="4" max="4" width="10.109375" style="1" bestFit="1" customWidth="1"/>
    <col min="5" max="16384" width="9.109375" style="1"/>
  </cols>
  <sheetData>
    <row r="2" spans="2:7" ht="23.4">
      <c r="B2" s="5" t="s">
        <v>78</v>
      </c>
    </row>
    <row r="3" spans="2:7" ht="18">
      <c r="B3" s="55" t="s">
        <v>79</v>
      </c>
    </row>
    <row r="5" spans="2:7">
      <c r="B5" s="43" t="s">
        <v>80</v>
      </c>
      <c r="C5" s="44" t="s">
        <v>81</v>
      </c>
    </row>
    <row r="6" spans="2:7">
      <c r="B6" s="1" t="s">
        <v>82</v>
      </c>
      <c r="C6" s="4">
        <v>0</v>
      </c>
    </row>
    <row r="7" spans="2:7">
      <c r="B7" s="1" t="s">
        <v>83</v>
      </c>
      <c r="C7" s="4">
        <v>0</v>
      </c>
    </row>
    <row r="8" spans="2:7">
      <c r="B8" s="1" t="s">
        <v>84</v>
      </c>
      <c r="C8" s="4">
        <v>0</v>
      </c>
    </row>
    <row r="9" spans="2:7">
      <c r="B9" s="1" t="s">
        <v>85</v>
      </c>
      <c r="C9" s="4">
        <v>0</v>
      </c>
    </row>
    <row r="10" spans="2:7">
      <c r="B10" s="1" t="s">
        <v>86</v>
      </c>
      <c r="C10" s="4">
        <v>0</v>
      </c>
    </row>
    <row r="11" spans="2:7">
      <c r="B11" s="1" t="s">
        <v>87</v>
      </c>
      <c r="C11" s="4">
        <v>0</v>
      </c>
    </row>
    <row r="12" spans="2:7">
      <c r="B12" s="1" t="s">
        <v>88</v>
      </c>
      <c r="C12" s="4">
        <v>0</v>
      </c>
    </row>
    <row r="13" spans="2:7">
      <c r="B13" s="1" t="s">
        <v>89</v>
      </c>
      <c r="C13" s="4">
        <v>0</v>
      </c>
    </row>
    <row r="14" spans="2:7">
      <c r="B14" s="1" t="s">
        <v>90</v>
      </c>
      <c r="C14" s="4">
        <v>0</v>
      </c>
      <c r="G14" s="50"/>
    </row>
    <row r="15" spans="2:7">
      <c r="B15" s="1" t="s">
        <v>91</v>
      </c>
      <c r="C15" s="4">
        <v>0</v>
      </c>
    </row>
    <row r="16" spans="2:7">
      <c r="B16" s="1" t="s">
        <v>92</v>
      </c>
      <c r="C16" s="4">
        <v>0</v>
      </c>
      <c r="G16" s="50"/>
    </row>
    <row r="17" spans="2:6">
      <c r="B17" s="1" t="s">
        <v>93</v>
      </c>
      <c r="C17" s="4">
        <v>0</v>
      </c>
    </row>
    <row r="18" spans="2:6">
      <c r="B18" s="1" t="s">
        <v>94</v>
      </c>
      <c r="C18" s="4">
        <v>0</v>
      </c>
    </row>
    <row r="19" spans="2:6" ht="15" thickBot="1">
      <c r="B19" s="38" t="s">
        <v>95</v>
      </c>
      <c r="C19" s="45">
        <f>SUM(C6:C18)</f>
        <v>0</v>
      </c>
    </row>
    <row r="20" spans="2:6" ht="15" thickTop="1"/>
    <row r="21" spans="2:6">
      <c r="B21" s="43" t="s">
        <v>96</v>
      </c>
      <c r="C21" s="44" t="s">
        <v>81</v>
      </c>
    </row>
    <row r="22" spans="2:6">
      <c r="B22" s="1" t="s">
        <v>97</v>
      </c>
      <c r="C22" s="4">
        <v>0</v>
      </c>
    </row>
    <row r="23" spans="2:6">
      <c r="B23" s="1" t="s">
        <v>98</v>
      </c>
      <c r="C23" s="4">
        <v>0</v>
      </c>
    </row>
    <row r="24" spans="2:6">
      <c r="B24" s="1" t="s">
        <v>99</v>
      </c>
      <c r="C24" s="4">
        <v>0</v>
      </c>
    </row>
    <row r="25" spans="2:6">
      <c r="B25" s="1" t="s">
        <v>100</v>
      </c>
      <c r="C25" s="4">
        <v>0</v>
      </c>
    </row>
    <row r="26" spans="2:6">
      <c r="B26" s="1" t="s">
        <v>101</v>
      </c>
      <c r="C26" s="4">
        <v>0</v>
      </c>
    </row>
    <row r="27" spans="2:6">
      <c r="B27" s="1" t="s">
        <v>102</v>
      </c>
      <c r="C27" s="4">
        <v>0</v>
      </c>
    </row>
    <row r="28" spans="2:6" ht="15" thickBot="1">
      <c r="B28" s="38" t="s">
        <v>103</v>
      </c>
      <c r="C28" s="45">
        <f>SUM(C22:C27)</f>
        <v>0</v>
      </c>
    </row>
    <row r="29" spans="2:6" ht="15" thickTop="1"/>
    <row r="30" spans="2:6">
      <c r="B30" s="56" t="s">
        <v>104</v>
      </c>
      <c r="C30" s="57">
        <f>C19-C28</f>
        <v>0</v>
      </c>
      <c r="D30" s="16" t="s">
        <v>105</v>
      </c>
      <c r="E30" s="16"/>
      <c r="F30" s="16"/>
    </row>
    <row r="33" spans="2:3" ht="15.6" customHeight="1">
      <c r="B33" s="77" t="s">
        <v>18</v>
      </c>
      <c r="C33" s="78"/>
    </row>
    <row r="34" spans="2:3" ht="146.1" customHeight="1">
      <c r="B34" s="81" t="s">
        <v>106</v>
      </c>
      <c r="C34" s="82"/>
    </row>
  </sheetData>
  <mergeCells count="2">
    <mergeCell ref="B33:C33"/>
    <mergeCell ref="B34:C34"/>
  </mergeCells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M24"/>
  <sheetViews>
    <sheetView topLeftCell="A4" zoomScaleNormal="100" workbookViewId="0">
      <selection activeCell="B2" sqref="B2"/>
    </sheetView>
  </sheetViews>
  <sheetFormatPr defaultColWidth="9.109375" defaultRowHeight="14.4"/>
  <cols>
    <col min="1" max="1" width="9.109375" style="1"/>
    <col min="2" max="2" width="36.44140625" style="1" bestFit="1" customWidth="1"/>
    <col min="3" max="3" width="4.44140625" style="1" bestFit="1" customWidth="1"/>
    <col min="4" max="8" width="14.5546875" style="1" customWidth="1"/>
    <col min="9" max="16384" width="9.109375" style="1"/>
  </cols>
  <sheetData>
    <row r="2" spans="2:13" ht="23.4">
      <c r="B2" s="5" t="s">
        <v>107</v>
      </c>
    </row>
    <row r="3" spans="2:13">
      <c r="B3" s="7" t="s">
        <v>108</v>
      </c>
    </row>
    <row r="4" spans="2:13">
      <c r="B4" s="7"/>
    </row>
    <row r="5" spans="2:13">
      <c r="B5" s="15" t="s">
        <v>22</v>
      </c>
    </row>
    <row r="6" spans="2:13" s="15" customFormat="1">
      <c r="B6" s="15" t="s">
        <v>109</v>
      </c>
      <c r="D6" s="15" t="s">
        <v>110</v>
      </c>
      <c r="E6" s="15" t="s">
        <v>111</v>
      </c>
      <c r="F6" s="15" t="s">
        <v>112</v>
      </c>
      <c r="G6" s="15" t="s">
        <v>113</v>
      </c>
      <c r="H6" s="46" t="s">
        <v>25</v>
      </c>
    </row>
    <row r="7" spans="2:13">
      <c r="H7" s="47"/>
    </row>
    <row r="8" spans="2:13">
      <c r="B8" s="15" t="s">
        <v>114</v>
      </c>
      <c r="D8" s="4">
        <v>0</v>
      </c>
      <c r="E8" s="4">
        <v>0</v>
      </c>
      <c r="F8" s="4">
        <v>0</v>
      </c>
      <c r="G8" s="4">
        <v>0</v>
      </c>
      <c r="H8" s="58"/>
    </row>
    <row r="9" spans="2:13">
      <c r="H9" s="47"/>
    </row>
    <row r="10" spans="2:13">
      <c r="B10" s="15" t="s">
        <v>115</v>
      </c>
      <c r="H10" s="47"/>
    </row>
    <row r="11" spans="2:13">
      <c r="B11" s="1" t="s">
        <v>116</v>
      </c>
      <c r="D11" s="4">
        <v>0</v>
      </c>
      <c r="E11" s="4">
        <v>0</v>
      </c>
      <c r="F11" s="4">
        <v>0</v>
      </c>
      <c r="G11" s="4">
        <v>0</v>
      </c>
      <c r="H11" s="48">
        <f>SUM(D11:G11)</f>
        <v>0</v>
      </c>
    </row>
    <row r="12" spans="2:13">
      <c r="B12" s="1" t="s">
        <v>117</v>
      </c>
      <c r="D12" s="39">
        <f>SUM(D11:D11)</f>
        <v>0</v>
      </c>
      <c r="E12" s="39">
        <f>SUM(E11:E11)</f>
        <v>0</v>
      </c>
      <c r="F12" s="39">
        <f>SUM(F11:F11)</f>
        <v>0</v>
      </c>
      <c r="G12" s="39">
        <f>SUM(G11:G11)</f>
        <v>0</v>
      </c>
      <c r="H12" s="49">
        <f>SUM(H11:H11)</f>
        <v>0</v>
      </c>
      <c r="M12" s="50"/>
    </row>
    <row r="13" spans="2:13">
      <c r="H13" s="47"/>
    </row>
    <row r="14" spans="2:13">
      <c r="B14" s="15" t="s">
        <v>118</v>
      </c>
      <c r="H14" s="47"/>
    </row>
    <row r="15" spans="2:13">
      <c r="B15" s="1" t="s">
        <v>119</v>
      </c>
      <c r="D15" s="4">
        <v>0</v>
      </c>
      <c r="E15" s="4">
        <v>0</v>
      </c>
      <c r="F15" s="4">
        <v>0</v>
      </c>
      <c r="G15" s="4">
        <v>0</v>
      </c>
      <c r="H15" s="48">
        <f t="shared" ref="H15:H19" si="0">SUM(D15:G15)</f>
        <v>0</v>
      </c>
    </row>
    <row r="16" spans="2:13">
      <c r="B16" s="1" t="s">
        <v>120</v>
      </c>
      <c r="D16" s="4">
        <v>0</v>
      </c>
      <c r="E16" s="4">
        <v>0</v>
      </c>
      <c r="F16" s="4">
        <v>0</v>
      </c>
      <c r="G16" s="4">
        <v>0</v>
      </c>
      <c r="H16" s="48">
        <f t="shared" si="0"/>
        <v>0</v>
      </c>
    </row>
    <row r="17" spans="2:8">
      <c r="B17" s="1" t="s">
        <v>51</v>
      </c>
      <c r="D17" s="4">
        <v>0</v>
      </c>
      <c r="E17" s="4">
        <v>0</v>
      </c>
      <c r="F17" s="4">
        <v>0</v>
      </c>
      <c r="G17" s="4">
        <v>0</v>
      </c>
      <c r="H17" s="48">
        <f t="shared" si="0"/>
        <v>0</v>
      </c>
    </row>
    <row r="18" spans="2:8">
      <c r="B18" s="1" t="s">
        <v>121</v>
      </c>
      <c r="D18" s="4">
        <v>0</v>
      </c>
      <c r="E18" s="4">
        <v>0</v>
      </c>
      <c r="F18" s="4">
        <v>0</v>
      </c>
      <c r="G18" s="4">
        <v>0</v>
      </c>
      <c r="H18" s="48">
        <f t="shared" si="0"/>
        <v>0</v>
      </c>
    </row>
    <row r="19" spans="2:8">
      <c r="B19" s="1" t="s">
        <v>122</v>
      </c>
      <c r="D19" s="4">
        <v>0</v>
      </c>
      <c r="E19" s="4">
        <v>0</v>
      </c>
      <c r="F19" s="4">
        <v>0</v>
      </c>
      <c r="G19" s="4">
        <v>0</v>
      </c>
      <c r="H19" s="48">
        <f t="shared" si="0"/>
        <v>0</v>
      </c>
    </row>
    <row r="20" spans="2:8">
      <c r="B20" s="1" t="s">
        <v>123</v>
      </c>
      <c r="D20" s="39">
        <f>SUM(D15:D19)</f>
        <v>0</v>
      </c>
      <c r="E20" s="39">
        <f>SUM(E15:E19)</f>
        <v>0</v>
      </c>
      <c r="F20" s="39">
        <f>SUM(F15:F19)</f>
        <v>0</v>
      </c>
      <c r="G20" s="39">
        <f>SUM(G15:G19)</f>
        <v>0</v>
      </c>
      <c r="H20" s="49">
        <f>SUM(H15:H19)</f>
        <v>0</v>
      </c>
    </row>
    <row r="21" spans="2:8">
      <c r="H21" s="47"/>
    </row>
    <row r="23" spans="2:8" ht="15" thickBot="1">
      <c r="B23" s="1" t="s">
        <v>124</v>
      </c>
      <c r="D23" s="45">
        <f>D8+D12-D20</f>
        <v>0</v>
      </c>
      <c r="E23" s="45">
        <f>E8+E12-E20</f>
        <v>0</v>
      </c>
      <c r="F23" s="45">
        <f>F8+F12-F20</f>
        <v>0</v>
      </c>
      <c r="G23" s="45">
        <f>G8+G12-G20</f>
        <v>0</v>
      </c>
    </row>
    <row r="24" spans="2:8" ht="15" thickTop="1"/>
  </sheetData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24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AE92E4C067F41AD153834DC9B7DE8" ma:contentTypeVersion="7" ma:contentTypeDescription="Een nieuw document maken." ma:contentTypeScope="" ma:versionID="12b384029a5346daadf62ec8dc4ac3ab">
  <xsd:schema xmlns:xsd="http://www.w3.org/2001/XMLSchema" xmlns:xs="http://www.w3.org/2001/XMLSchema" xmlns:p="http://schemas.microsoft.com/office/2006/metadata/properties" xmlns:ns2="2ee545a7-fee5-4918-b9d3-0cb541575e2d" targetNamespace="http://schemas.microsoft.com/office/2006/metadata/properties" ma:root="true" ma:fieldsID="88a9affadce2478d825c239e7f707500" ns2:_="">
    <xsd:import namespace="2ee545a7-fee5-4918-b9d3-0cb541575e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e545a7-fee5-4918-b9d3-0cb541575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A38ECE-BA3B-45AF-ACF3-B89C65269B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E522E2-A512-48B2-9919-44873FF47B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4A8132-CE53-4EF2-9C3D-5487E0822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e545a7-fee5-4918-b9d3-0cb541575e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11</vt:i4>
      </vt:variant>
    </vt:vector>
  </HeadingPairs>
  <TitlesOfParts>
    <vt:vector size="17" baseType="lpstr">
      <vt:lpstr>Investeringsbegroting</vt:lpstr>
      <vt:lpstr>Kostenbegroting</vt:lpstr>
      <vt:lpstr>Openingsbalans</vt:lpstr>
      <vt:lpstr>Exploitatiebegroting</vt:lpstr>
      <vt:lpstr>Prive</vt:lpstr>
      <vt:lpstr>Liquiditeit</vt:lpstr>
      <vt:lpstr>Exploitatiebegroting!Afdrukbereik</vt:lpstr>
      <vt:lpstr>Investeringsbegroting!Afdrukbereik</vt:lpstr>
      <vt:lpstr>Kostenbegroting!Afdrukbereik</vt:lpstr>
      <vt:lpstr>Openingsbalans!Afdrukbereik</vt:lpstr>
      <vt:lpstr>Prive!Afdrukbereik</vt:lpstr>
      <vt:lpstr>Openingsbalans!Financiële_plan_ROZ_7_10_16_balans</vt:lpstr>
      <vt:lpstr>Exploitatiebegroting!Financiële_plan_ROZ_7_10_16_expl</vt:lpstr>
      <vt:lpstr>Kostenbegroting!Financiële_plan_ROZ_7_10_16_expl_spec</vt:lpstr>
      <vt:lpstr>Investeringsbegroting!Financiële_plan_ROZ_7_10_16_investeringen</vt:lpstr>
      <vt:lpstr>Liquiditeit!Financiële_plan_ROZ_7_10_16_printversie</vt:lpstr>
      <vt:lpstr>Prive!Financiële_plan_ROZ_7_10_16_prive</vt:lpstr>
    </vt:vector>
  </TitlesOfParts>
  <Manager/>
  <Company>ROC van Twente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Financieel plan tbv kerntaak Ondernemen</dc:title>
  <dc:subject/>
  <dc:creator>laan@rolaan.nl</dc:creator>
  <cp:keywords>kerntaak ondernemen</cp:keywords>
  <dc:description/>
  <cp:lastModifiedBy>Anna Van Der Wijden</cp:lastModifiedBy>
  <cp:revision/>
  <dcterms:created xsi:type="dcterms:W3CDTF">2017-02-07T09:22:48Z</dcterms:created>
  <dcterms:modified xsi:type="dcterms:W3CDTF">2021-06-15T10:49:40Z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0x010100087AE92E4C067F41AD153834DC9B7DE8</vt:lpwstr>
  </property>
</Properties>
</file>