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FY\Desktop\Semeste_5_FALL-2021_\2) Software Project Management_BM\Project\"/>
    </mc:Choice>
  </mc:AlternateContent>
  <bookViews>
    <workbookView xWindow="0" yWindow="1080" windowWidth="20490" windowHeight="75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Q10" i="1"/>
  <c r="I6" i="1" l="1"/>
  <c r="I7" i="1"/>
  <c r="I8" i="1"/>
  <c r="I9" i="1"/>
  <c r="I10" i="1"/>
  <c r="I11" i="1"/>
  <c r="I12" i="1"/>
  <c r="I13" i="1"/>
  <c r="I14" i="1"/>
  <c r="I15" i="1"/>
  <c r="J22" i="1"/>
  <c r="J23" i="1"/>
  <c r="J24" i="1"/>
  <c r="J25" i="1"/>
  <c r="J26" i="1"/>
  <c r="J27" i="1"/>
  <c r="J28" i="1"/>
  <c r="J29" i="1"/>
  <c r="J30" i="1"/>
  <c r="J21" i="1"/>
  <c r="H6" i="1"/>
  <c r="E21" i="1" s="1"/>
  <c r="H7" i="1"/>
  <c r="E22" i="1" s="1"/>
  <c r="H8" i="1"/>
  <c r="E23" i="1" s="1"/>
  <c r="H9" i="1"/>
  <c r="E24" i="1" s="1"/>
  <c r="H10" i="1"/>
  <c r="E25" i="1" s="1"/>
  <c r="H11" i="1"/>
  <c r="E26" i="1" s="1"/>
  <c r="H12" i="1"/>
  <c r="E27" i="1" s="1"/>
  <c r="H13" i="1"/>
  <c r="E28" i="1" s="1"/>
  <c r="H14" i="1"/>
  <c r="E29" i="1" s="1"/>
  <c r="H15" i="1"/>
  <c r="E30" i="1" s="1"/>
</calcChain>
</file>

<file path=xl/sharedStrings.xml><?xml version="1.0" encoding="utf-8"?>
<sst xmlns="http://schemas.openxmlformats.org/spreadsheetml/2006/main" count="65" uniqueCount="36">
  <si>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</si>
  <si>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</si>
  <si>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</si>
  <si>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</si>
  <si>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</si>
  <si>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</si>
  <si>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</si>
  <si>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</si>
  <si>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</si>
  <si>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</si>
  <si>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Symbols</t>
  </si>
  <si>
    <t>Predecessor</t>
  </si>
  <si>
    <t>EF</t>
  </si>
  <si>
    <t>ES</t>
  </si>
  <si>
    <t>LS</t>
  </si>
  <si>
    <t>LF</t>
  </si>
  <si>
    <t>-</t>
  </si>
  <si>
    <t>te</t>
  </si>
  <si>
    <t>duration</t>
  </si>
  <si>
    <t>Slack</t>
  </si>
  <si>
    <t>Critical path</t>
  </si>
  <si>
    <t>Project Length Variance (O)</t>
  </si>
  <si>
    <t>Standard normal Variance (D)</t>
  </si>
  <si>
    <t>Probability</t>
  </si>
  <si>
    <t>p(z &gt; D)</t>
  </si>
  <si>
    <t>Estimated Time</t>
  </si>
  <si>
    <r>
      <t>O</t>
    </r>
    <r>
      <rPr>
        <b/>
        <sz val="10"/>
        <color theme="1"/>
        <rFont val="Times New Roman"/>
        <family val="1"/>
      </rPr>
      <t>2</t>
    </r>
  </si>
  <si>
    <r>
      <t>t</t>
    </r>
    <r>
      <rPr>
        <b/>
        <sz val="9"/>
        <color theme="1"/>
        <rFont val="Times New Roman"/>
        <family val="1"/>
      </rPr>
      <t>o</t>
    </r>
  </si>
  <si>
    <r>
      <t>t</t>
    </r>
    <r>
      <rPr>
        <b/>
        <sz val="9"/>
        <color theme="1"/>
        <rFont val="Times New Roman"/>
        <family val="1"/>
      </rPr>
      <t>m</t>
    </r>
  </si>
  <si>
    <r>
      <t>t</t>
    </r>
    <r>
      <rPr>
        <b/>
        <sz val="9"/>
        <color theme="1"/>
        <rFont val="Times New Roman"/>
        <family val="1"/>
      </rPr>
      <t>p</t>
    </r>
  </si>
  <si>
    <t>B,E</t>
  </si>
  <si>
    <t>F.G.I</t>
  </si>
  <si>
    <t>A,E, H, I, J</t>
  </si>
  <si>
    <t>17 days</t>
  </si>
  <si>
    <t xml:space="preserve"> (27 - 17) / Q7</t>
  </si>
  <si>
    <t>SQRT(I6+I10+I13+I14+I15)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</si>
</sst>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11"/>
      <color theme="0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0"/>
  <sheetViews>
    <sheetView tabSelected="1" zoomScale="85" zoomScaleNormal="85" workbookViewId="0">
      <selection activeCell="A5" sqref="A5"/>
    </sheetView>
  </sheetViews>
  <sheetFormatPr defaultRowHeight="15" x14ac:dyDescent="0.25"/>
  <cols>
    <col min="1" max="1" width="9.140625" style="2"/>
    <col min="2" max="2" width="6.28515625" style="2" customWidth="1"/>
    <col min="3" max="3" width="9.7109375" style="2" bestFit="1" customWidth="1"/>
    <col min="4" max="4" width="13.5703125" style="2" bestFit="1" customWidth="1"/>
    <col min="5" max="5" width="9.85546875" style="2" bestFit="1" customWidth="1"/>
    <col min="6" max="6" width="3.85546875" style="2" bestFit="1" customWidth="1"/>
    <col min="7" max="7" width="4" style="2" bestFit="1" customWidth="1"/>
    <col min="8" max="8" width="3.85546875" style="2" bestFit="1" customWidth="1"/>
    <col min="9" max="9" width="12.28515625" style="2" bestFit="1" customWidth="1"/>
    <col min="10" max="10" width="15.42578125" style="2" customWidth="1"/>
    <col min="11" max="11" width="9.140625" style="4"/>
    <col min="12" max="16384" width="9.140625" style="2"/>
  </cols>
  <sheetData>
    <row r="3" spans="1:18" ht="15.75" x14ac:dyDescent="0.25">
      <c r="C3" s="1" t="s">
        <v>10</v>
      </c>
      <c r="D3" s="1" t="s">
        <v>11</v>
      </c>
      <c r="E3" s="11" t="s">
        <v>25</v>
      </c>
      <c r="F3" s="11"/>
      <c r="G3" s="11"/>
      <c r="H3" s="3" t="s">
        <v>17</v>
      </c>
      <c r="I3" s="3" t="s">
        <v>26</v>
      </c>
    </row>
    <row r="4" spans="1:18" x14ac:dyDescent="0.25">
      <c r="E4" s="3" t="s">
        <v>27</v>
      </c>
      <c r="F4" s="3" t="s">
        <v>28</v>
      </c>
      <c r="G4" s="3" t="s">
        <v>29</v>
      </c>
      <c r="H4" s="3"/>
      <c r="I4" s="3"/>
      <c r="K4" s="5"/>
      <c r="L4" s="5"/>
      <c r="M4" s="5"/>
      <c r="N4" s="5"/>
      <c r="O4" s="5"/>
      <c r="P4" s="5"/>
      <c r="Q4" s="5"/>
      <c r="R4" s="5"/>
    </row>
    <row r="5" spans="1:18" ht="15" customHeight="1" x14ac:dyDescent="0.25">
      <c r="K5" s="12" t="s">
        <v>20</v>
      </c>
      <c r="L5" s="12"/>
      <c r="M5" s="12" t="s">
        <v>32</v>
      </c>
      <c r="N5" s="12"/>
      <c r="O5" s="12"/>
      <c r="P5" s="12"/>
      <c r="Q5" s="12" t="s">
        <v>33</v>
      </c>
      <c r="R5" s="12"/>
    </row>
    <row r="6" spans="1:18" x14ac:dyDescent="0.25">
      <c r="A6" s="10"/>
      <c r="B6" s="10"/>
      <c r="C6" s="2" t="s">
        <v>0</v>
      </c>
      <c r="D6" s="6" t="s">
        <v>16</v>
      </c>
      <c r="E6" s="2">
        <v>4</v>
      </c>
      <c r="F6" s="2">
        <v>5</v>
      </c>
      <c r="G6" s="2">
        <v>12</v>
      </c>
      <c r="H6" s="2">
        <f>ROUND(((E6+(4*(F6))+G6)/6),0)</f>
        <v>6</v>
      </c>
      <c r="I6" s="2">
        <f>ROUND((((G6-E6)/6)^2),2)</f>
        <v>1.78</v>
      </c>
      <c r="K6" s="7"/>
      <c r="L6" s="7"/>
      <c r="M6" s="7"/>
      <c r="N6" s="5"/>
      <c r="O6" s="5"/>
      <c r="P6" s="5"/>
      <c r="Q6" s="7"/>
      <c r="R6" s="7"/>
    </row>
    <row r="7" spans="1:18" ht="15" customHeight="1" x14ac:dyDescent="0.25">
      <c r="A7" s="10"/>
      <c r="B7" s="10"/>
      <c r="C7" s="2" t="s">
        <v>1</v>
      </c>
      <c r="D7" s="6" t="s">
        <v>16</v>
      </c>
      <c r="E7" s="2">
        <v>1</v>
      </c>
      <c r="F7" s="2">
        <v>1.5</v>
      </c>
      <c r="G7" s="2">
        <v>5</v>
      </c>
      <c r="H7" s="2">
        <f t="shared" ref="H7:H15" si="0">ROUND(((E7+(4*(F7))+G7)/6),0)</f>
        <v>2</v>
      </c>
      <c r="I7" s="2">
        <f t="shared" ref="I7:I15" si="1">ROUND((((G7-E7)/6)^2),2)</f>
        <v>0.44</v>
      </c>
      <c r="K7" s="12" t="s">
        <v>21</v>
      </c>
      <c r="L7" s="12"/>
      <c r="M7" s="13" t="s">
        <v>35</v>
      </c>
      <c r="N7" s="13"/>
      <c r="O7" s="13"/>
      <c r="P7" s="13"/>
      <c r="Q7" s="12">
        <f>SQRT(I6+I10+I13+I14+I15)</f>
        <v>1.6492422502470641</v>
      </c>
      <c r="R7" s="12"/>
    </row>
    <row r="8" spans="1:18" x14ac:dyDescent="0.25">
      <c r="A8" s="10"/>
      <c r="B8" s="10"/>
      <c r="C8" s="2" t="s">
        <v>2</v>
      </c>
      <c r="D8" s="6" t="s">
        <v>0</v>
      </c>
      <c r="E8" s="2">
        <v>2</v>
      </c>
      <c r="F8" s="2">
        <v>3</v>
      </c>
      <c r="G8" s="2">
        <v>4</v>
      </c>
      <c r="H8" s="2">
        <f t="shared" si="0"/>
        <v>3</v>
      </c>
      <c r="I8" s="2">
        <f t="shared" si="1"/>
        <v>0.11</v>
      </c>
      <c r="K8" s="12"/>
      <c r="L8" s="12"/>
      <c r="M8" s="13"/>
      <c r="N8" s="13"/>
      <c r="O8" s="13"/>
      <c r="P8" s="13"/>
      <c r="Q8" s="12"/>
      <c r="R8" s="12"/>
    </row>
    <row r="9" spans="1:18" x14ac:dyDescent="0.25">
      <c r="A9" s="10"/>
      <c r="B9" s="10"/>
      <c r="C9" s="2" t="s">
        <v>3</v>
      </c>
      <c r="D9" s="6" t="s">
        <v>0</v>
      </c>
      <c r="E9" s="2">
        <v>3</v>
      </c>
      <c r="F9" s="2">
        <v>4</v>
      </c>
      <c r="G9" s="2">
        <v>11</v>
      </c>
      <c r="H9" s="2">
        <f t="shared" si="0"/>
        <v>5</v>
      </c>
      <c r="I9" s="2">
        <f t="shared" si="1"/>
        <v>1.78</v>
      </c>
      <c r="K9" s="5"/>
      <c r="L9" s="5"/>
      <c r="M9" s="5"/>
      <c r="N9" s="5"/>
      <c r="O9" s="5"/>
      <c r="P9" s="5"/>
      <c r="Q9" s="5"/>
      <c r="R9" s="5"/>
    </row>
    <row r="10" spans="1:18" ht="15" customHeight="1" x14ac:dyDescent="0.25">
      <c r="A10" s="10"/>
      <c r="B10" s="10"/>
      <c r="C10" s="2" t="s">
        <v>4</v>
      </c>
      <c r="D10" s="6" t="s">
        <v>0</v>
      </c>
      <c r="E10" s="6">
        <v>2</v>
      </c>
      <c r="F10" s="6">
        <v>3</v>
      </c>
      <c r="G10" s="6">
        <v>4</v>
      </c>
      <c r="H10" s="2">
        <f t="shared" si="0"/>
        <v>3</v>
      </c>
      <c r="I10" s="2">
        <f t="shared" si="1"/>
        <v>0.11</v>
      </c>
      <c r="K10" s="12" t="s">
        <v>22</v>
      </c>
      <c r="L10" s="12"/>
      <c r="M10" s="13" t="s">
        <v>34</v>
      </c>
      <c r="N10" s="13"/>
      <c r="O10" s="13"/>
      <c r="P10" s="13"/>
      <c r="Q10" s="12">
        <f xml:space="preserve"> (27 - 17) / Q7</f>
        <v>6.0633906259083252</v>
      </c>
      <c r="R10" s="12"/>
    </row>
    <row r="11" spans="1:18" x14ac:dyDescent="0.25">
      <c r="A11" s="10"/>
      <c r="B11" s="10"/>
      <c r="C11" s="2" t="s">
        <v>5</v>
      </c>
      <c r="D11" s="6" t="s">
        <v>2</v>
      </c>
      <c r="E11" s="2">
        <v>1.5</v>
      </c>
      <c r="F11" s="2">
        <v>2</v>
      </c>
      <c r="G11" s="2">
        <v>2.5</v>
      </c>
      <c r="H11" s="2">
        <f t="shared" si="0"/>
        <v>2</v>
      </c>
      <c r="I11" s="2">
        <f t="shared" si="1"/>
        <v>0.03</v>
      </c>
      <c r="K11" s="12"/>
      <c r="L11" s="12"/>
      <c r="M11" s="13"/>
      <c r="N11" s="13"/>
      <c r="O11" s="13"/>
      <c r="P11" s="13"/>
      <c r="Q11" s="12"/>
      <c r="R11" s="12"/>
    </row>
    <row r="12" spans="1:18" x14ac:dyDescent="0.25">
      <c r="A12" s="10"/>
      <c r="B12" s="10"/>
      <c r="C12" s="2" t="s">
        <v>6</v>
      </c>
      <c r="D12" s="6" t="s">
        <v>3</v>
      </c>
      <c r="E12" s="2">
        <v>1.5</v>
      </c>
      <c r="F12" s="2">
        <v>3</v>
      </c>
      <c r="G12" s="2">
        <v>4.5</v>
      </c>
      <c r="H12" s="2">
        <f t="shared" si="0"/>
        <v>3</v>
      </c>
      <c r="I12" s="2">
        <f t="shared" si="1"/>
        <v>0.25</v>
      </c>
      <c r="K12" s="2"/>
    </row>
    <row r="13" spans="1:18" x14ac:dyDescent="0.25">
      <c r="A13" s="10"/>
      <c r="B13" s="10"/>
      <c r="C13" s="2" t="s">
        <v>7</v>
      </c>
      <c r="D13" s="6" t="s">
        <v>30</v>
      </c>
      <c r="E13" s="2">
        <v>2.5</v>
      </c>
      <c r="F13" s="2">
        <v>3.5</v>
      </c>
      <c r="G13" s="2">
        <v>7.5</v>
      </c>
      <c r="H13" s="2">
        <f t="shared" si="0"/>
        <v>4</v>
      </c>
      <c r="I13" s="2">
        <f t="shared" si="1"/>
        <v>0.69</v>
      </c>
      <c r="K13" s="10" t="s">
        <v>23</v>
      </c>
      <c r="L13" s="10"/>
      <c r="M13" s="10" t="s">
        <v>24</v>
      </c>
      <c r="N13" s="10"/>
      <c r="O13" s="10"/>
      <c r="P13" s="10"/>
      <c r="Q13" s="11"/>
      <c r="R13" s="11"/>
    </row>
    <row r="14" spans="1:18" x14ac:dyDescent="0.25">
      <c r="A14" s="10"/>
      <c r="B14" s="10"/>
      <c r="C14" s="2" t="s">
        <v>8</v>
      </c>
      <c r="D14" s="6" t="s">
        <v>7</v>
      </c>
      <c r="E14" s="2">
        <v>1.5</v>
      </c>
      <c r="F14" s="2">
        <v>2</v>
      </c>
      <c r="G14" s="2">
        <v>2.5</v>
      </c>
      <c r="H14" s="2">
        <f t="shared" si="0"/>
        <v>2</v>
      </c>
      <c r="I14" s="2">
        <f t="shared" si="1"/>
        <v>0.03</v>
      </c>
      <c r="K14" s="10"/>
      <c r="L14" s="10"/>
      <c r="M14" s="10"/>
      <c r="N14" s="10"/>
      <c r="O14" s="10"/>
      <c r="P14" s="10"/>
      <c r="Q14" s="11"/>
      <c r="R14" s="11"/>
    </row>
    <row r="15" spans="1:18" x14ac:dyDescent="0.25">
      <c r="A15" s="10"/>
      <c r="B15" s="10"/>
      <c r="C15" s="2" t="s">
        <v>9</v>
      </c>
      <c r="D15" s="6" t="s">
        <v>31</v>
      </c>
      <c r="E15" s="2">
        <v>1</v>
      </c>
      <c r="F15" s="2">
        <v>2</v>
      </c>
      <c r="G15" s="2">
        <v>3</v>
      </c>
      <c r="H15" s="2">
        <f t="shared" si="0"/>
        <v>2</v>
      </c>
      <c r="I15" s="2">
        <f t="shared" si="1"/>
        <v>0.11</v>
      </c>
    </row>
    <row r="18" spans="3:10" ht="15.75" x14ac:dyDescent="0.25">
      <c r="C18" s="1" t="s">
        <v>10</v>
      </c>
      <c r="D18" s="1" t="s">
        <v>11</v>
      </c>
      <c r="E18" s="1" t="s">
        <v>18</v>
      </c>
      <c r="F18" s="1" t="s">
        <v>13</v>
      </c>
      <c r="G18" s="1" t="s">
        <v>14</v>
      </c>
      <c r="H18" s="1" t="s">
        <v>12</v>
      </c>
      <c r="I18" s="1" t="s">
        <v>15</v>
      </c>
      <c r="J18" s="1" t="s">
        <v>19</v>
      </c>
    </row>
    <row r="21" spans="3:10" x14ac:dyDescent="0.25">
      <c r="C21" s="2" t="s">
        <v>0</v>
      </c>
      <c r="D21" s="2" t="s">
        <v>16</v>
      </c>
      <c r="E21" s="2">
        <f>H6</f>
        <v>6</v>
      </c>
      <c r="F21" s="2">
        <v>0</v>
      </c>
      <c r="G21" s="2">
        <v>0</v>
      </c>
      <c r="H21" s="2">
        <v>6</v>
      </c>
      <c r="I21" s="2">
        <v>6</v>
      </c>
      <c r="J21" s="8">
        <f>(G21-F21)</f>
        <v>0</v>
      </c>
    </row>
    <row r="22" spans="3:10" x14ac:dyDescent="0.25">
      <c r="C22" s="2" t="s">
        <v>1</v>
      </c>
      <c r="D22" s="2" t="s">
        <v>16</v>
      </c>
      <c r="E22" s="2">
        <f t="shared" ref="E22:E30" si="2">H7</f>
        <v>2</v>
      </c>
      <c r="F22" s="2">
        <v>0</v>
      </c>
      <c r="G22" s="2">
        <v>2</v>
      </c>
      <c r="H22" s="2">
        <v>2</v>
      </c>
      <c r="I22" s="2">
        <v>9</v>
      </c>
      <c r="J22" s="9">
        <f t="shared" ref="J22:J30" si="3">(G22-F22)</f>
        <v>2</v>
      </c>
    </row>
    <row r="23" spans="3:10" x14ac:dyDescent="0.25">
      <c r="C23" s="2" t="s">
        <v>2</v>
      </c>
      <c r="D23" s="2" t="s">
        <v>0</v>
      </c>
      <c r="E23" s="2">
        <f t="shared" si="2"/>
        <v>3</v>
      </c>
      <c r="F23" s="2">
        <v>6</v>
      </c>
      <c r="G23" s="2">
        <v>10</v>
      </c>
      <c r="H23" s="2">
        <v>9</v>
      </c>
      <c r="I23" s="2">
        <v>13</v>
      </c>
      <c r="J23" s="9">
        <f t="shared" si="3"/>
        <v>4</v>
      </c>
    </row>
    <row r="24" spans="3:10" x14ac:dyDescent="0.25">
      <c r="C24" s="2" t="s">
        <v>3</v>
      </c>
      <c r="D24" s="2" t="s">
        <v>0</v>
      </c>
      <c r="E24" s="2">
        <f t="shared" si="2"/>
        <v>5</v>
      </c>
      <c r="F24" s="2">
        <v>6</v>
      </c>
      <c r="G24" s="2">
        <v>7</v>
      </c>
      <c r="H24" s="2">
        <v>11</v>
      </c>
      <c r="I24" s="2">
        <v>12</v>
      </c>
      <c r="J24" s="9">
        <f t="shared" si="3"/>
        <v>1</v>
      </c>
    </row>
    <row r="25" spans="3:10" x14ac:dyDescent="0.25">
      <c r="C25" s="2" t="s">
        <v>4</v>
      </c>
      <c r="D25" s="2" t="s">
        <v>0</v>
      </c>
      <c r="E25" s="2">
        <f t="shared" si="2"/>
        <v>3</v>
      </c>
      <c r="F25" s="2">
        <v>6</v>
      </c>
      <c r="G25" s="2">
        <v>6</v>
      </c>
      <c r="H25" s="2">
        <v>9</v>
      </c>
      <c r="I25" s="2">
        <v>9</v>
      </c>
      <c r="J25" s="8">
        <f t="shared" si="3"/>
        <v>0</v>
      </c>
    </row>
    <row r="26" spans="3:10" x14ac:dyDescent="0.25">
      <c r="C26" s="2" t="s">
        <v>5</v>
      </c>
      <c r="D26" s="2" t="s">
        <v>2</v>
      </c>
      <c r="E26" s="2">
        <f t="shared" si="2"/>
        <v>2</v>
      </c>
      <c r="F26" s="2">
        <v>9</v>
      </c>
      <c r="G26" s="2">
        <v>13</v>
      </c>
      <c r="H26" s="2">
        <v>11</v>
      </c>
      <c r="I26" s="2">
        <v>15</v>
      </c>
      <c r="J26" s="9">
        <f t="shared" si="3"/>
        <v>4</v>
      </c>
    </row>
    <row r="27" spans="3:10" x14ac:dyDescent="0.25">
      <c r="C27" s="2" t="s">
        <v>6</v>
      </c>
      <c r="D27" s="2" t="s">
        <v>3</v>
      </c>
      <c r="E27" s="2">
        <f t="shared" si="2"/>
        <v>3</v>
      </c>
      <c r="F27" s="2">
        <v>11</v>
      </c>
      <c r="G27" s="2">
        <v>12</v>
      </c>
      <c r="H27" s="2">
        <v>14</v>
      </c>
      <c r="I27" s="2">
        <v>15</v>
      </c>
      <c r="J27" s="9">
        <f t="shared" si="3"/>
        <v>1</v>
      </c>
    </row>
    <row r="28" spans="3:10" x14ac:dyDescent="0.25">
      <c r="C28" s="2" t="s">
        <v>7</v>
      </c>
      <c r="D28" s="2" t="s">
        <v>30</v>
      </c>
      <c r="E28" s="2">
        <f t="shared" si="2"/>
        <v>4</v>
      </c>
      <c r="F28" s="2">
        <v>9</v>
      </c>
      <c r="G28" s="2">
        <v>9</v>
      </c>
      <c r="H28" s="2">
        <v>13</v>
      </c>
      <c r="I28" s="2">
        <v>13</v>
      </c>
      <c r="J28" s="8">
        <f t="shared" si="3"/>
        <v>0</v>
      </c>
    </row>
    <row r="29" spans="3:10" x14ac:dyDescent="0.25">
      <c r="C29" s="2" t="s">
        <v>8</v>
      </c>
      <c r="D29" s="2" t="s">
        <v>7</v>
      </c>
      <c r="E29" s="2">
        <f t="shared" si="2"/>
        <v>2</v>
      </c>
      <c r="F29" s="2">
        <v>13</v>
      </c>
      <c r="G29" s="2">
        <v>13</v>
      </c>
      <c r="H29" s="2">
        <v>15</v>
      </c>
      <c r="I29" s="2">
        <v>15</v>
      </c>
      <c r="J29" s="8">
        <f t="shared" si="3"/>
        <v>0</v>
      </c>
    </row>
    <row r="30" spans="3:10" x14ac:dyDescent="0.25">
      <c r="C30" s="2" t="s">
        <v>9</v>
      </c>
      <c r="D30" s="2" t="s">
        <v>31</v>
      </c>
      <c r="E30" s="2">
        <f t="shared" si="2"/>
        <v>2</v>
      </c>
      <c r="F30" s="2">
        <v>15</v>
      </c>
      <c r="G30" s="2">
        <v>15</v>
      </c>
      <c r="H30" s="2">
        <v>17</v>
      </c>
      <c r="I30" s="2">
        <v>17</v>
      </c>
      <c r="J30" s="8">
        <f t="shared" si="3"/>
        <v>0</v>
      </c>
    </row>
  </sheetData>
  <mergeCells count="23">
    <mergeCell ref="Q5:R5"/>
    <mergeCell ref="K10:L11"/>
    <mergeCell ref="M10:P11"/>
    <mergeCell ref="Q10:R11"/>
    <mergeCell ref="E3:G3"/>
    <mergeCell ref="K5:L5"/>
    <mergeCell ref="K7:L8"/>
    <mergeCell ref="M5:P5"/>
    <mergeCell ref="M7:P8"/>
    <mergeCell ref="M13:P14"/>
    <mergeCell ref="Q13:R14"/>
    <mergeCell ref="A6:B6"/>
    <mergeCell ref="A7:B7"/>
    <mergeCell ref="A8:B8"/>
    <mergeCell ref="A9:B9"/>
    <mergeCell ref="A10:B10"/>
    <mergeCell ref="A11:B11"/>
    <mergeCell ref="Q7:R8"/>
    <mergeCell ref="A12:B12"/>
    <mergeCell ref="A13:B13"/>
    <mergeCell ref="A14:B14"/>
    <mergeCell ref="A15:B15"/>
    <mergeCell ref="K13:L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MFY</dc:creator>
  <cp:lastModifiedBy>MFY</cp:lastModifiedBy>
  <cp:lastPrinted>2022-01-03T11:47:53Z</cp:lastPrinted>
  <dcterms:created xsi:type="dcterms:W3CDTF">2021-12-24T14:31:33Z</dcterms:created>
  <dcterms:modified xsi:type="dcterms:W3CDTF">2022-01-03T11:48:32Z</dcterms:modified>
</cp:coreProperties>
</file>