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b4d7be836b356ee7/Uni/Artificial Intelligence/Project/PokerProject/PokerClientRandom/"/>
    </mc:Choice>
  </mc:AlternateContent>
  <xr:revisionPtr revIDLastSave="2" documentId="11_AD4D2F04E46CFB4ACB3E20BE3DD3DA14693EDF10" xr6:coauthVersionLast="45" xr6:coauthVersionMax="45" xr10:uidLastSave="{9FA5C538-1D50-4082-A77F-6125C110C7E9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D24" i="1" l="1"/>
  <c r="D5" i="1"/>
  <c r="D526" i="1"/>
  <c r="D462" i="1"/>
  <c r="D398" i="1"/>
  <c r="D334" i="1"/>
  <c r="D270" i="1"/>
  <c r="D206" i="1"/>
  <c r="D142" i="1"/>
  <c r="D78" i="1"/>
  <c r="D582" i="1"/>
  <c r="D518" i="1"/>
  <c r="D454" i="1"/>
  <c r="D390" i="1"/>
  <c r="D326" i="1"/>
  <c r="D262" i="1"/>
  <c r="D198" i="1"/>
  <c r="D134" i="1"/>
  <c r="D70" i="1"/>
  <c r="D574" i="1"/>
  <c r="D510" i="1"/>
  <c r="D446" i="1"/>
  <c r="D382" i="1"/>
  <c r="D318" i="1"/>
  <c r="D254" i="1"/>
  <c r="D190" i="1"/>
  <c r="D126" i="1"/>
  <c r="D62" i="1"/>
  <c r="D566" i="1"/>
  <c r="D502" i="1"/>
  <c r="D438" i="1"/>
  <c r="D374" i="1"/>
  <c r="D310" i="1"/>
  <c r="D246" i="1"/>
  <c r="D182" i="1"/>
  <c r="D118" i="1"/>
  <c r="D54" i="1"/>
  <c r="D558" i="1"/>
  <c r="D494" i="1"/>
  <c r="D430" i="1"/>
  <c r="D366" i="1"/>
  <c r="D302" i="1"/>
  <c r="D238" i="1"/>
  <c r="D174" i="1"/>
  <c r="D110" i="1"/>
  <c r="D46" i="1"/>
  <c r="D550" i="1"/>
  <c r="D486" i="1"/>
  <c r="D422" i="1"/>
  <c r="D358" i="1"/>
  <c r="D294" i="1"/>
  <c r="D230" i="1"/>
  <c r="D166" i="1"/>
  <c r="D102" i="1"/>
  <c r="D38" i="1"/>
  <c r="D542" i="1"/>
  <c r="D478" i="1"/>
  <c r="D414" i="1"/>
  <c r="D350" i="1"/>
  <c r="D286" i="1"/>
  <c r="D222" i="1"/>
  <c r="D158" i="1"/>
  <c r="D94" i="1"/>
  <c r="D30" i="1"/>
  <c r="D13" i="1"/>
  <c r="D534" i="1"/>
  <c r="D470" i="1"/>
  <c r="D406" i="1"/>
  <c r="D342" i="1"/>
  <c r="D278" i="1"/>
  <c r="D214" i="1"/>
  <c r="D150" i="1"/>
  <c r="D86" i="1"/>
  <c r="D22" i="1"/>
  <c r="D14" i="1"/>
  <c r="D6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2" i="1"/>
  <c r="D4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1" i="1"/>
  <c r="D3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0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2" i="1"/>
  <c r="D9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6" i="1"/>
  <c r="D8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15" i="1"/>
  <c r="D7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I4" i="1" l="1"/>
</calcChain>
</file>

<file path=xl/sharedStrings.xml><?xml version="1.0" encoding="utf-8"?>
<sst xmlns="http://schemas.openxmlformats.org/spreadsheetml/2006/main" count="595" uniqueCount="16">
  <si>
    <t>Opponent_Name</t>
  </si>
  <si>
    <t>Opponent_bet/Total_chips</t>
  </si>
  <si>
    <t>Opponent_hand_strength</t>
  </si>
  <si>
    <t>FHSHWA2-reflex</t>
  </si>
  <si>
    <t>FHSHWA1-reflex</t>
  </si>
  <si>
    <t>FHSHWA3-reflex</t>
  </si>
  <si>
    <t>FHSHWA4-reflex</t>
  </si>
  <si>
    <t>FHSHWA5-reflex</t>
  </si>
  <si>
    <t>FHSHWA1-mem</t>
  </si>
  <si>
    <t>FHSHWA2-mem</t>
  </si>
  <si>
    <t>Classified</t>
  </si>
  <si>
    <t>Value</t>
  </si>
  <si>
    <t>Error</t>
  </si>
  <si>
    <t>V_min</t>
  </si>
  <si>
    <t>V_max</t>
  </si>
  <si>
    <t>How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</si>
</sst>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Opponent_hand_strength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Hoja1!$B$2:$B$587</c:f>
              <c:numCache>
                <c:formatCode>General</c:formatCode>
                <c:ptCount val="586"/>
                <c:pt idx="0">
                  <c:v>0.06</c:v>
                </c:pt>
                <c:pt idx="1">
                  <c:v>5.6603769999999998E-2</c:v>
                </c:pt>
                <c:pt idx="2">
                  <c:v>0.33500000000000002</c:v>
                </c:pt>
                <c:pt idx="3">
                  <c:v>4.4943820000000002E-2</c:v>
                </c:pt>
                <c:pt idx="4">
                  <c:v>8.2758620000000005E-2</c:v>
                </c:pt>
                <c:pt idx="5">
                  <c:v>4.9382719999999998E-2</c:v>
                </c:pt>
                <c:pt idx="6">
                  <c:v>7.100592E-2</c:v>
                </c:pt>
                <c:pt idx="7">
                  <c:v>0.33757962000000002</c:v>
                </c:pt>
                <c:pt idx="8">
                  <c:v>0.11538461999999999</c:v>
                </c:pt>
                <c:pt idx="9">
                  <c:v>0.14130435</c:v>
                </c:pt>
                <c:pt idx="10">
                  <c:v>0.27848100999999997</c:v>
                </c:pt>
                <c:pt idx="11">
                  <c:v>6.4139940000000006E-2</c:v>
                </c:pt>
                <c:pt idx="12">
                  <c:v>0.62857143000000004</c:v>
                </c:pt>
                <c:pt idx="13">
                  <c:v>0.33500000000000002</c:v>
                </c:pt>
                <c:pt idx="14">
                  <c:v>0.33500000000000002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9.8484849999999999E-2</c:v>
                </c:pt>
                <c:pt idx="31">
                  <c:v>9.8484849999999999E-2</c:v>
                </c:pt>
                <c:pt idx="32">
                  <c:v>9.8484849999999999E-2</c:v>
                </c:pt>
                <c:pt idx="33">
                  <c:v>2.754237E-2</c:v>
                </c:pt>
                <c:pt idx="34">
                  <c:v>2.754237E-2</c:v>
                </c:pt>
                <c:pt idx="35">
                  <c:v>2.754237E-2</c:v>
                </c:pt>
                <c:pt idx="36">
                  <c:v>2.754237E-2</c:v>
                </c:pt>
                <c:pt idx="37">
                  <c:v>9.8484849999999999E-2</c:v>
                </c:pt>
                <c:pt idx="38">
                  <c:v>9.8484849999999999E-2</c:v>
                </c:pt>
                <c:pt idx="39">
                  <c:v>9.8484849999999999E-2</c:v>
                </c:pt>
                <c:pt idx="40">
                  <c:v>9.8484849999999999E-2</c:v>
                </c:pt>
                <c:pt idx="41">
                  <c:v>9.8484849999999999E-2</c:v>
                </c:pt>
                <c:pt idx="42">
                  <c:v>9.8484849999999999E-2</c:v>
                </c:pt>
                <c:pt idx="43">
                  <c:v>9.8484849999999999E-2</c:v>
                </c:pt>
                <c:pt idx="44">
                  <c:v>9.8484849999999999E-2</c:v>
                </c:pt>
                <c:pt idx="45">
                  <c:v>9.8484849999999999E-2</c:v>
                </c:pt>
                <c:pt idx="46">
                  <c:v>9.8484849999999999E-2</c:v>
                </c:pt>
                <c:pt idx="47">
                  <c:v>9.8484849999999999E-2</c:v>
                </c:pt>
                <c:pt idx="48">
                  <c:v>0.11764706</c:v>
                </c:pt>
                <c:pt idx="49">
                  <c:v>0.11764706</c:v>
                </c:pt>
                <c:pt idx="50">
                  <c:v>0.11764706</c:v>
                </c:pt>
                <c:pt idx="51">
                  <c:v>0.11764706</c:v>
                </c:pt>
                <c:pt idx="52">
                  <c:v>3.0501090000000002E-2</c:v>
                </c:pt>
                <c:pt idx="53">
                  <c:v>3.0501090000000002E-2</c:v>
                </c:pt>
                <c:pt idx="54">
                  <c:v>3.0501090000000002E-2</c:v>
                </c:pt>
                <c:pt idx="55">
                  <c:v>0.11764706</c:v>
                </c:pt>
                <c:pt idx="56">
                  <c:v>3.0501090000000002E-2</c:v>
                </c:pt>
                <c:pt idx="57">
                  <c:v>0.11764706</c:v>
                </c:pt>
                <c:pt idx="58">
                  <c:v>0.11764706</c:v>
                </c:pt>
                <c:pt idx="59">
                  <c:v>0.11764706</c:v>
                </c:pt>
                <c:pt idx="60">
                  <c:v>7.6086959999999995E-2</c:v>
                </c:pt>
                <c:pt idx="61">
                  <c:v>7.6086959999999995E-2</c:v>
                </c:pt>
                <c:pt idx="62">
                  <c:v>7.6086959999999995E-2</c:v>
                </c:pt>
                <c:pt idx="63">
                  <c:v>0.11764706</c:v>
                </c:pt>
                <c:pt idx="64">
                  <c:v>0.11764706</c:v>
                </c:pt>
                <c:pt idx="65">
                  <c:v>0.11764706</c:v>
                </c:pt>
                <c:pt idx="66">
                  <c:v>0.11764706</c:v>
                </c:pt>
                <c:pt idx="67">
                  <c:v>0.08</c:v>
                </c:pt>
                <c:pt idx="68">
                  <c:v>3.1460670000000003E-2</c:v>
                </c:pt>
                <c:pt idx="69">
                  <c:v>3.1460670000000003E-2</c:v>
                </c:pt>
                <c:pt idx="70">
                  <c:v>3.1460670000000003E-2</c:v>
                </c:pt>
                <c:pt idx="71">
                  <c:v>0.13333333</c:v>
                </c:pt>
                <c:pt idx="72">
                  <c:v>0.13333333</c:v>
                </c:pt>
                <c:pt idx="73">
                  <c:v>0.13333333</c:v>
                </c:pt>
                <c:pt idx="74">
                  <c:v>0.13333333</c:v>
                </c:pt>
                <c:pt idx="75">
                  <c:v>8.2352939999999999E-2</c:v>
                </c:pt>
                <c:pt idx="76">
                  <c:v>8.2352939999999999E-2</c:v>
                </c:pt>
                <c:pt idx="77">
                  <c:v>8.2352939999999999E-2</c:v>
                </c:pt>
                <c:pt idx="78">
                  <c:v>0.13333333</c:v>
                </c:pt>
                <c:pt idx="79">
                  <c:v>8.2352939999999999E-2</c:v>
                </c:pt>
                <c:pt idx="80">
                  <c:v>0.13333333</c:v>
                </c:pt>
                <c:pt idx="81">
                  <c:v>0.13333333</c:v>
                </c:pt>
                <c:pt idx="82">
                  <c:v>0.13333333</c:v>
                </c:pt>
                <c:pt idx="83">
                  <c:v>0.33540373000000001</c:v>
                </c:pt>
                <c:pt idx="84">
                  <c:v>0.33540373000000001</c:v>
                </c:pt>
                <c:pt idx="85">
                  <c:v>0.33540373000000001</c:v>
                </c:pt>
                <c:pt idx="86">
                  <c:v>0.33540373000000001</c:v>
                </c:pt>
                <c:pt idx="87">
                  <c:v>0.12529002</c:v>
                </c:pt>
                <c:pt idx="88">
                  <c:v>0.12529002</c:v>
                </c:pt>
                <c:pt idx="89">
                  <c:v>0.12529002</c:v>
                </c:pt>
                <c:pt idx="90">
                  <c:v>0.59340658999999996</c:v>
                </c:pt>
                <c:pt idx="91">
                  <c:v>0.59340658999999996</c:v>
                </c:pt>
                <c:pt idx="92">
                  <c:v>0.59340658999999996</c:v>
                </c:pt>
                <c:pt idx="93">
                  <c:v>0.34615384999999999</c:v>
                </c:pt>
                <c:pt idx="94">
                  <c:v>0.34615384999999999</c:v>
                </c:pt>
                <c:pt idx="95">
                  <c:v>0.34615384999999999</c:v>
                </c:pt>
                <c:pt idx="96">
                  <c:v>0.33540373000000001</c:v>
                </c:pt>
                <c:pt idx="97">
                  <c:v>0.33540373000000001</c:v>
                </c:pt>
                <c:pt idx="98">
                  <c:v>0.59340658999999996</c:v>
                </c:pt>
                <c:pt idx="99">
                  <c:v>0.33540373000000001</c:v>
                </c:pt>
                <c:pt idx="100">
                  <c:v>0.12529002</c:v>
                </c:pt>
                <c:pt idx="101">
                  <c:v>0.34615384999999999</c:v>
                </c:pt>
                <c:pt idx="102">
                  <c:v>0.33540373000000001</c:v>
                </c:pt>
                <c:pt idx="103">
                  <c:v>3.4482760000000001E-2</c:v>
                </c:pt>
                <c:pt idx="104">
                  <c:v>3.4482760000000001E-2</c:v>
                </c:pt>
                <c:pt idx="105">
                  <c:v>3.4482760000000001E-2</c:v>
                </c:pt>
                <c:pt idx="106">
                  <c:v>3.4482760000000001E-2</c:v>
                </c:pt>
                <c:pt idx="107">
                  <c:v>3.4482760000000001E-2</c:v>
                </c:pt>
                <c:pt idx="108">
                  <c:v>0.35135135000000001</c:v>
                </c:pt>
                <c:pt idx="109">
                  <c:v>0.35135135000000001</c:v>
                </c:pt>
                <c:pt idx="110">
                  <c:v>0.12745097999999999</c:v>
                </c:pt>
                <c:pt idx="111">
                  <c:v>0.12745097999999999</c:v>
                </c:pt>
                <c:pt idx="112">
                  <c:v>0.35135135000000001</c:v>
                </c:pt>
                <c:pt idx="113">
                  <c:v>0.12149533</c:v>
                </c:pt>
                <c:pt idx="114">
                  <c:v>0.12149533</c:v>
                </c:pt>
                <c:pt idx="115">
                  <c:v>0.12149533</c:v>
                </c:pt>
                <c:pt idx="116">
                  <c:v>0.12149533</c:v>
                </c:pt>
                <c:pt idx="117">
                  <c:v>0.12745097999999999</c:v>
                </c:pt>
                <c:pt idx="118">
                  <c:v>8.2417580000000004E-2</c:v>
                </c:pt>
                <c:pt idx="119">
                  <c:v>8.2417580000000004E-2</c:v>
                </c:pt>
                <c:pt idx="120">
                  <c:v>8.2417580000000004E-2</c:v>
                </c:pt>
                <c:pt idx="121">
                  <c:v>8.2417580000000004E-2</c:v>
                </c:pt>
                <c:pt idx="122">
                  <c:v>0.33707864999999998</c:v>
                </c:pt>
                <c:pt idx="123">
                  <c:v>8.2417580000000004E-2</c:v>
                </c:pt>
                <c:pt idx="124">
                  <c:v>8.2417580000000004E-2</c:v>
                </c:pt>
                <c:pt idx="125">
                  <c:v>8.2417580000000004E-2</c:v>
                </c:pt>
                <c:pt idx="126">
                  <c:v>0.33707864999999998</c:v>
                </c:pt>
                <c:pt idx="127">
                  <c:v>0.18867924999999999</c:v>
                </c:pt>
                <c:pt idx="128">
                  <c:v>0.33707864999999998</c:v>
                </c:pt>
                <c:pt idx="129">
                  <c:v>0.18867924999999999</c:v>
                </c:pt>
                <c:pt idx="130">
                  <c:v>0.18867924999999999</c:v>
                </c:pt>
                <c:pt idx="131">
                  <c:v>0.33707864999999998</c:v>
                </c:pt>
                <c:pt idx="132">
                  <c:v>0.18867924999999999</c:v>
                </c:pt>
                <c:pt idx="133">
                  <c:v>3.8922159999999997E-2</c:v>
                </c:pt>
                <c:pt idx="134">
                  <c:v>3.8922159999999997E-2</c:v>
                </c:pt>
                <c:pt idx="135">
                  <c:v>3.2098769999999999E-2</c:v>
                </c:pt>
                <c:pt idx="136">
                  <c:v>3.2098769999999999E-2</c:v>
                </c:pt>
                <c:pt idx="137">
                  <c:v>3.2098769999999999E-2</c:v>
                </c:pt>
                <c:pt idx="138">
                  <c:v>0.10077519</c:v>
                </c:pt>
                <c:pt idx="139">
                  <c:v>0.10077519</c:v>
                </c:pt>
                <c:pt idx="140">
                  <c:v>0.33333332999999998</c:v>
                </c:pt>
                <c:pt idx="141">
                  <c:v>0.33333332999999998</c:v>
                </c:pt>
                <c:pt idx="142">
                  <c:v>0.27295918000000002</c:v>
                </c:pt>
                <c:pt idx="143">
                  <c:v>0.27295918000000002</c:v>
                </c:pt>
                <c:pt idx="144">
                  <c:v>0.27295918000000002</c:v>
                </c:pt>
                <c:pt idx="145">
                  <c:v>0.62573098999999999</c:v>
                </c:pt>
                <c:pt idx="146">
                  <c:v>0.62573098999999999</c:v>
                </c:pt>
                <c:pt idx="147">
                  <c:v>0.92241379000000001</c:v>
                </c:pt>
                <c:pt idx="148">
                  <c:v>0.27295918000000002</c:v>
                </c:pt>
                <c:pt idx="149">
                  <c:v>0.92241379000000001</c:v>
                </c:pt>
                <c:pt idx="150">
                  <c:v>0.92241379000000001</c:v>
                </c:pt>
                <c:pt idx="151">
                  <c:v>0.92241379000000001</c:v>
                </c:pt>
                <c:pt idx="152">
                  <c:v>6.5420560000000003E-2</c:v>
                </c:pt>
                <c:pt idx="153">
                  <c:v>6.5420560000000003E-2</c:v>
                </c:pt>
                <c:pt idx="154">
                  <c:v>1.9635340000000001E-2</c:v>
                </c:pt>
                <c:pt idx="155">
                  <c:v>1.9635340000000001E-2</c:v>
                </c:pt>
                <c:pt idx="156">
                  <c:v>0.21875</c:v>
                </c:pt>
                <c:pt idx="157">
                  <c:v>1.9635340000000001E-2</c:v>
                </c:pt>
                <c:pt idx="158">
                  <c:v>0.21875</c:v>
                </c:pt>
                <c:pt idx="159">
                  <c:v>0.21875</c:v>
                </c:pt>
                <c:pt idx="160">
                  <c:v>0.21875</c:v>
                </c:pt>
                <c:pt idx="161">
                  <c:v>3.147353E-2</c:v>
                </c:pt>
                <c:pt idx="162">
                  <c:v>0.21782177999999999</c:v>
                </c:pt>
                <c:pt idx="163">
                  <c:v>0.21782177999999999</c:v>
                </c:pt>
                <c:pt idx="164">
                  <c:v>0.21782177999999999</c:v>
                </c:pt>
                <c:pt idx="165">
                  <c:v>9.0163930000000003E-2</c:v>
                </c:pt>
                <c:pt idx="166">
                  <c:v>9.0163930000000003E-2</c:v>
                </c:pt>
                <c:pt idx="167">
                  <c:v>9.0163930000000003E-2</c:v>
                </c:pt>
                <c:pt idx="168">
                  <c:v>0.27848100999999997</c:v>
                </c:pt>
                <c:pt idx="169">
                  <c:v>0.27848100999999997</c:v>
                </c:pt>
                <c:pt idx="170">
                  <c:v>0.27848100999999997</c:v>
                </c:pt>
                <c:pt idx="171">
                  <c:v>7.6388890000000001E-2</c:v>
                </c:pt>
                <c:pt idx="172">
                  <c:v>7.6388890000000001E-2</c:v>
                </c:pt>
                <c:pt idx="173">
                  <c:v>7.6388890000000001E-2</c:v>
                </c:pt>
                <c:pt idx="174">
                  <c:v>7.6388890000000001E-2</c:v>
                </c:pt>
                <c:pt idx="175">
                  <c:v>3.3587789999999999E-2</c:v>
                </c:pt>
                <c:pt idx="176">
                  <c:v>3.3587789999999999E-2</c:v>
                </c:pt>
                <c:pt idx="177">
                  <c:v>3.3587789999999999E-2</c:v>
                </c:pt>
                <c:pt idx="178">
                  <c:v>3.3587789999999999E-2</c:v>
                </c:pt>
                <c:pt idx="179">
                  <c:v>0.13157895</c:v>
                </c:pt>
                <c:pt idx="180">
                  <c:v>0.13157895</c:v>
                </c:pt>
                <c:pt idx="181">
                  <c:v>0.13157895</c:v>
                </c:pt>
                <c:pt idx="182">
                  <c:v>0.13157895</c:v>
                </c:pt>
                <c:pt idx="183">
                  <c:v>5.5292260000000003E-2</c:v>
                </c:pt>
                <c:pt idx="184">
                  <c:v>5.5292260000000003E-2</c:v>
                </c:pt>
                <c:pt idx="185">
                  <c:v>5.5292260000000003E-2</c:v>
                </c:pt>
                <c:pt idx="186">
                  <c:v>0.34653465</c:v>
                </c:pt>
                <c:pt idx="187">
                  <c:v>0.34653465</c:v>
                </c:pt>
                <c:pt idx="188">
                  <c:v>0.34653465</c:v>
                </c:pt>
                <c:pt idx="189">
                  <c:v>5.5292260000000003E-2</c:v>
                </c:pt>
                <c:pt idx="190">
                  <c:v>0.34653465</c:v>
                </c:pt>
                <c:pt idx="191">
                  <c:v>6.5476190000000004E-2</c:v>
                </c:pt>
                <c:pt idx="192">
                  <c:v>6.5476190000000004E-2</c:v>
                </c:pt>
                <c:pt idx="193">
                  <c:v>6.5476190000000004E-2</c:v>
                </c:pt>
                <c:pt idx="194">
                  <c:v>0.33333332999999998</c:v>
                </c:pt>
                <c:pt idx="195">
                  <c:v>0.33333332999999998</c:v>
                </c:pt>
                <c:pt idx="196">
                  <c:v>0.33333332999999998</c:v>
                </c:pt>
                <c:pt idx="197">
                  <c:v>7.0063689999999998E-2</c:v>
                </c:pt>
                <c:pt idx="198">
                  <c:v>7.0063689999999998E-2</c:v>
                </c:pt>
                <c:pt idx="199">
                  <c:v>7.0063689999999998E-2</c:v>
                </c:pt>
                <c:pt idx="200">
                  <c:v>3.8194440000000003E-2</c:v>
                </c:pt>
                <c:pt idx="201">
                  <c:v>3.8194440000000003E-2</c:v>
                </c:pt>
                <c:pt idx="202">
                  <c:v>3.8194440000000003E-2</c:v>
                </c:pt>
                <c:pt idx="203">
                  <c:v>3.8194440000000003E-2</c:v>
                </c:pt>
                <c:pt idx="204">
                  <c:v>6.7039109999999999E-2</c:v>
                </c:pt>
                <c:pt idx="205">
                  <c:v>6.7039109999999999E-2</c:v>
                </c:pt>
                <c:pt idx="206">
                  <c:v>6.7039109999999999E-2</c:v>
                </c:pt>
                <c:pt idx="207">
                  <c:v>6.7039109999999999E-2</c:v>
                </c:pt>
                <c:pt idx="208">
                  <c:v>4.33213E-2</c:v>
                </c:pt>
                <c:pt idx="209">
                  <c:v>4.33213E-2</c:v>
                </c:pt>
                <c:pt idx="210">
                  <c:v>4.33213E-2</c:v>
                </c:pt>
                <c:pt idx="211">
                  <c:v>0.27272727000000002</c:v>
                </c:pt>
                <c:pt idx="212">
                  <c:v>4.33213E-2</c:v>
                </c:pt>
                <c:pt idx="213">
                  <c:v>0.27272727000000002</c:v>
                </c:pt>
                <c:pt idx="214">
                  <c:v>0.27272727000000002</c:v>
                </c:pt>
                <c:pt idx="215">
                  <c:v>7.1856290000000003E-2</c:v>
                </c:pt>
                <c:pt idx="216">
                  <c:v>7.1856290000000003E-2</c:v>
                </c:pt>
                <c:pt idx="217">
                  <c:v>7.1856290000000003E-2</c:v>
                </c:pt>
                <c:pt idx="218">
                  <c:v>7.1856290000000003E-2</c:v>
                </c:pt>
                <c:pt idx="219">
                  <c:v>3.9867109999999997E-2</c:v>
                </c:pt>
                <c:pt idx="220">
                  <c:v>3.9867109999999997E-2</c:v>
                </c:pt>
                <c:pt idx="221">
                  <c:v>3.9867109999999997E-2</c:v>
                </c:pt>
                <c:pt idx="222">
                  <c:v>3.9867109999999997E-2</c:v>
                </c:pt>
                <c:pt idx="223">
                  <c:v>0.375</c:v>
                </c:pt>
                <c:pt idx="224">
                  <c:v>0.375</c:v>
                </c:pt>
                <c:pt idx="225">
                  <c:v>0.375</c:v>
                </c:pt>
                <c:pt idx="226">
                  <c:v>5.7591620000000003E-2</c:v>
                </c:pt>
                <c:pt idx="227">
                  <c:v>5.7591620000000003E-2</c:v>
                </c:pt>
                <c:pt idx="228">
                  <c:v>5.7591620000000003E-2</c:v>
                </c:pt>
                <c:pt idx="229">
                  <c:v>3.8062279999999997E-2</c:v>
                </c:pt>
                <c:pt idx="230">
                  <c:v>3.8062279999999997E-2</c:v>
                </c:pt>
                <c:pt idx="231">
                  <c:v>3.8062279999999997E-2</c:v>
                </c:pt>
                <c:pt idx="232">
                  <c:v>3.8062279999999997E-2</c:v>
                </c:pt>
                <c:pt idx="233">
                  <c:v>3.9568350000000002E-2</c:v>
                </c:pt>
                <c:pt idx="234">
                  <c:v>3.9568350000000002E-2</c:v>
                </c:pt>
                <c:pt idx="235">
                  <c:v>3.9568350000000002E-2</c:v>
                </c:pt>
                <c:pt idx="236">
                  <c:v>0.26190476000000001</c:v>
                </c:pt>
                <c:pt idx="237">
                  <c:v>0.26190476000000001</c:v>
                </c:pt>
                <c:pt idx="238">
                  <c:v>0.26190476000000001</c:v>
                </c:pt>
                <c:pt idx="239">
                  <c:v>0.26190476000000001</c:v>
                </c:pt>
                <c:pt idx="240">
                  <c:v>0.10891089</c:v>
                </c:pt>
                <c:pt idx="241">
                  <c:v>0.10891089</c:v>
                </c:pt>
                <c:pt idx="242">
                  <c:v>8.2396999999999998E-2</c:v>
                </c:pt>
                <c:pt idx="243">
                  <c:v>8.2396999999999998E-2</c:v>
                </c:pt>
                <c:pt idx="244">
                  <c:v>8.2396999999999998E-2</c:v>
                </c:pt>
                <c:pt idx="245">
                  <c:v>0.70967742</c:v>
                </c:pt>
                <c:pt idx="246">
                  <c:v>8.2396999999999998E-2</c:v>
                </c:pt>
                <c:pt idx="247">
                  <c:v>0.70967742</c:v>
                </c:pt>
                <c:pt idx="248">
                  <c:v>0.70967742</c:v>
                </c:pt>
                <c:pt idx="249">
                  <c:v>0.70967742</c:v>
                </c:pt>
                <c:pt idx="250">
                  <c:v>8.7398370000000003E-2</c:v>
                </c:pt>
                <c:pt idx="251">
                  <c:v>8.7398370000000003E-2</c:v>
                </c:pt>
                <c:pt idx="252">
                  <c:v>8.7755100000000003E-2</c:v>
                </c:pt>
                <c:pt idx="253">
                  <c:v>8.7755100000000003E-2</c:v>
                </c:pt>
                <c:pt idx="254">
                  <c:v>8.7755100000000003E-2</c:v>
                </c:pt>
                <c:pt idx="255">
                  <c:v>8.7755100000000003E-2</c:v>
                </c:pt>
                <c:pt idx="256">
                  <c:v>7.6225050000000003E-2</c:v>
                </c:pt>
                <c:pt idx="257">
                  <c:v>7.6225050000000003E-2</c:v>
                </c:pt>
                <c:pt idx="258">
                  <c:v>7.6225050000000003E-2</c:v>
                </c:pt>
                <c:pt idx="259">
                  <c:v>8.5539710000000005E-2</c:v>
                </c:pt>
                <c:pt idx="260">
                  <c:v>8.5539710000000005E-2</c:v>
                </c:pt>
                <c:pt idx="261">
                  <c:v>8.5539710000000005E-2</c:v>
                </c:pt>
                <c:pt idx="262">
                  <c:v>8.0675419999999998E-2</c:v>
                </c:pt>
                <c:pt idx="263">
                  <c:v>8.0675419999999998E-2</c:v>
                </c:pt>
                <c:pt idx="264">
                  <c:v>9.207709E-2</c:v>
                </c:pt>
                <c:pt idx="265">
                  <c:v>9.207709E-2</c:v>
                </c:pt>
                <c:pt idx="266">
                  <c:v>9.207709E-2</c:v>
                </c:pt>
                <c:pt idx="267">
                  <c:v>9.207709E-2</c:v>
                </c:pt>
                <c:pt idx="268">
                  <c:v>0.33469388</c:v>
                </c:pt>
                <c:pt idx="269">
                  <c:v>0.33469388</c:v>
                </c:pt>
                <c:pt idx="270">
                  <c:v>0.33469388</c:v>
                </c:pt>
                <c:pt idx="271">
                  <c:v>0.32156863000000002</c:v>
                </c:pt>
                <c:pt idx="272">
                  <c:v>0.32156863000000002</c:v>
                </c:pt>
                <c:pt idx="273">
                  <c:v>0.32156863000000002</c:v>
                </c:pt>
                <c:pt idx="274">
                  <c:v>0.32156863000000002</c:v>
                </c:pt>
                <c:pt idx="275">
                  <c:v>0.12138728</c:v>
                </c:pt>
                <c:pt idx="276">
                  <c:v>0.12138728</c:v>
                </c:pt>
                <c:pt idx="277">
                  <c:v>0.12138728</c:v>
                </c:pt>
                <c:pt idx="278">
                  <c:v>6.0344830000000002E-2</c:v>
                </c:pt>
                <c:pt idx="279">
                  <c:v>6.0344830000000002E-2</c:v>
                </c:pt>
                <c:pt idx="280">
                  <c:v>6.0344830000000002E-2</c:v>
                </c:pt>
                <c:pt idx="281">
                  <c:v>6.574924E-2</c:v>
                </c:pt>
                <c:pt idx="282">
                  <c:v>6.574924E-2</c:v>
                </c:pt>
                <c:pt idx="283">
                  <c:v>0.12427746000000001</c:v>
                </c:pt>
                <c:pt idx="284">
                  <c:v>0.12427746000000001</c:v>
                </c:pt>
                <c:pt idx="285">
                  <c:v>0.12427746000000001</c:v>
                </c:pt>
                <c:pt idx="286">
                  <c:v>7.2013090000000002E-2</c:v>
                </c:pt>
                <c:pt idx="287">
                  <c:v>7.2013090000000002E-2</c:v>
                </c:pt>
                <c:pt idx="288">
                  <c:v>7.2013090000000002E-2</c:v>
                </c:pt>
                <c:pt idx="289">
                  <c:v>0.11311054</c:v>
                </c:pt>
                <c:pt idx="290">
                  <c:v>0.11311054</c:v>
                </c:pt>
                <c:pt idx="291">
                  <c:v>0.11311054</c:v>
                </c:pt>
                <c:pt idx="292">
                  <c:v>0.23768116</c:v>
                </c:pt>
                <c:pt idx="293">
                  <c:v>0.23768116</c:v>
                </c:pt>
                <c:pt idx="294">
                  <c:v>0.23768116</c:v>
                </c:pt>
                <c:pt idx="295">
                  <c:v>0.11126187</c:v>
                </c:pt>
                <c:pt idx="296">
                  <c:v>0.11126187</c:v>
                </c:pt>
                <c:pt idx="297">
                  <c:v>0.11126187</c:v>
                </c:pt>
                <c:pt idx="298">
                  <c:v>0.23768116</c:v>
                </c:pt>
                <c:pt idx="299">
                  <c:v>0.23768116</c:v>
                </c:pt>
                <c:pt idx="300">
                  <c:v>0.23768116</c:v>
                </c:pt>
                <c:pt idx="301">
                  <c:v>0.14310645999999999</c:v>
                </c:pt>
                <c:pt idx="302">
                  <c:v>0.14310645999999999</c:v>
                </c:pt>
                <c:pt idx="303">
                  <c:v>0.17107943</c:v>
                </c:pt>
                <c:pt idx="304">
                  <c:v>0.17107943</c:v>
                </c:pt>
                <c:pt idx="305">
                  <c:v>0.16502947000000001</c:v>
                </c:pt>
                <c:pt idx="306">
                  <c:v>0.16502947000000001</c:v>
                </c:pt>
                <c:pt idx="307">
                  <c:v>0.16502947000000001</c:v>
                </c:pt>
                <c:pt idx="308">
                  <c:v>0.16502947000000001</c:v>
                </c:pt>
                <c:pt idx="309">
                  <c:v>0.20147419999999999</c:v>
                </c:pt>
                <c:pt idx="310">
                  <c:v>0.13827993</c:v>
                </c:pt>
                <c:pt idx="311">
                  <c:v>0.25846153999999999</c:v>
                </c:pt>
                <c:pt idx="312">
                  <c:v>0.25846153999999999</c:v>
                </c:pt>
                <c:pt idx="313">
                  <c:v>0.25846153999999999</c:v>
                </c:pt>
                <c:pt idx="314">
                  <c:v>0.12444444</c:v>
                </c:pt>
                <c:pt idx="315">
                  <c:v>0.12444444</c:v>
                </c:pt>
                <c:pt idx="316">
                  <c:v>0.25846153999999999</c:v>
                </c:pt>
                <c:pt idx="317">
                  <c:v>0.12444444</c:v>
                </c:pt>
                <c:pt idx="318">
                  <c:v>0.12444444</c:v>
                </c:pt>
                <c:pt idx="319">
                  <c:v>0.13874787999999999</c:v>
                </c:pt>
                <c:pt idx="320">
                  <c:v>0.13874787999999999</c:v>
                </c:pt>
                <c:pt idx="321">
                  <c:v>0.13874787999999999</c:v>
                </c:pt>
                <c:pt idx="322">
                  <c:v>0.13874787999999999</c:v>
                </c:pt>
                <c:pt idx="323">
                  <c:v>0.33639143999999999</c:v>
                </c:pt>
                <c:pt idx="324">
                  <c:v>0.33639143999999999</c:v>
                </c:pt>
                <c:pt idx="325">
                  <c:v>0.16344724999999999</c:v>
                </c:pt>
                <c:pt idx="326">
                  <c:v>0.16344724999999999</c:v>
                </c:pt>
                <c:pt idx="327">
                  <c:v>0.16344724999999999</c:v>
                </c:pt>
                <c:pt idx="328">
                  <c:v>0.16344724999999999</c:v>
                </c:pt>
                <c:pt idx="329">
                  <c:v>0.20689655000000001</c:v>
                </c:pt>
                <c:pt idx="330">
                  <c:v>0.20689655000000001</c:v>
                </c:pt>
                <c:pt idx="331">
                  <c:v>0.20689655000000001</c:v>
                </c:pt>
                <c:pt idx="332">
                  <c:v>0.42744062999999999</c:v>
                </c:pt>
                <c:pt idx="333">
                  <c:v>0.42744062999999999</c:v>
                </c:pt>
                <c:pt idx="334">
                  <c:v>0.75576036999999996</c:v>
                </c:pt>
                <c:pt idx="335">
                  <c:v>0.75576036999999996</c:v>
                </c:pt>
                <c:pt idx="336">
                  <c:v>0.75576036999999996</c:v>
                </c:pt>
                <c:pt idx="337">
                  <c:v>0.20945083</c:v>
                </c:pt>
                <c:pt idx="338">
                  <c:v>0.20945083</c:v>
                </c:pt>
                <c:pt idx="339">
                  <c:v>0.20945083</c:v>
                </c:pt>
                <c:pt idx="340">
                  <c:v>0.20945083</c:v>
                </c:pt>
                <c:pt idx="341">
                  <c:v>7.4999999999999997E-2</c:v>
                </c:pt>
                <c:pt idx="342">
                  <c:v>7.4999999999999997E-2</c:v>
                </c:pt>
                <c:pt idx="343">
                  <c:v>7.4999999999999997E-2</c:v>
                </c:pt>
                <c:pt idx="344">
                  <c:v>7.4999999999999997E-2</c:v>
                </c:pt>
                <c:pt idx="345">
                  <c:v>7.4999999999999997E-2</c:v>
                </c:pt>
                <c:pt idx="346">
                  <c:v>7.4999999999999997E-2</c:v>
                </c:pt>
                <c:pt idx="347">
                  <c:v>6.4864859999999996E-2</c:v>
                </c:pt>
                <c:pt idx="348">
                  <c:v>6.4864859999999996E-2</c:v>
                </c:pt>
                <c:pt idx="349">
                  <c:v>6.4864859999999996E-2</c:v>
                </c:pt>
                <c:pt idx="350">
                  <c:v>0.33526011999999999</c:v>
                </c:pt>
                <c:pt idx="351">
                  <c:v>0.33526011999999999</c:v>
                </c:pt>
                <c:pt idx="352">
                  <c:v>0.22834646</c:v>
                </c:pt>
                <c:pt idx="353">
                  <c:v>0.33526011999999999</c:v>
                </c:pt>
                <c:pt idx="354">
                  <c:v>0.22834646</c:v>
                </c:pt>
                <c:pt idx="355">
                  <c:v>0.33526011999999999</c:v>
                </c:pt>
                <c:pt idx="356">
                  <c:v>0.33913042999999998</c:v>
                </c:pt>
                <c:pt idx="357">
                  <c:v>0.19897959000000001</c:v>
                </c:pt>
                <c:pt idx="358">
                  <c:v>0.19897959000000001</c:v>
                </c:pt>
                <c:pt idx="359">
                  <c:v>0.13494809999999999</c:v>
                </c:pt>
                <c:pt idx="360">
                  <c:v>0.13494809999999999</c:v>
                </c:pt>
                <c:pt idx="361">
                  <c:v>0.18421053000000001</c:v>
                </c:pt>
                <c:pt idx="362">
                  <c:v>0.18421053000000001</c:v>
                </c:pt>
                <c:pt idx="363">
                  <c:v>8.9171970000000003E-2</c:v>
                </c:pt>
                <c:pt idx="364">
                  <c:v>8.9171970000000003E-2</c:v>
                </c:pt>
                <c:pt idx="365">
                  <c:v>3.8147140000000003E-2</c:v>
                </c:pt>
                <c:pt idx="366">
                  <c:v>3.8147140000000003E-2</c:v>
                </c:pt>
                <c:pt idx="367">
                  <c:v>0.22580644999999999</c:v>
                </c:pt>
                <c:pt idx="368">
                  <c:v>0.22580644999999999</c:v>
                </c:pt>
                <c:pt idx="369">
                  <c:v>9.7902100000000006E-2</c:v>
                </c:pt>
                <c:pt idx="370">
                  <c:v>9.7902100000000006E-2</c:v>
                </c:pt>
                <c:pt idx="371">
                  <c:v>3.5443040000000002E-2</c:v>
                </c:pt>
                <c:pt idx="372">
                  <c:v>3.5443040000000002E-2</c:v>
                </c:pt>
                <c:pt idx="373">
                  <c:v>0.13333333</c:v>
                </c:pt>
                <c:pt idx="374">
                  <c:v>0.10077519</c:v>
                </c:pt>
                <c:pt idx="375">
                  <c:v>0.10077519</c:v>
                </c:pt>
                <c:pt idx="376">
                  <c:v>3.4120730000000002E-2</c:v>
                </c:pt>
                <c:pt idx="377">
                  <c:v>0.25974026</c:v>
                </c:pt>
                <c:pt idx="378">
                  <c:v>0.25974026</c:v>
                </c:pt>
                <c:pt idx="379">
                  <c:v>0.12903226000000001</c:v>
                </c:pt>
                <c:pt idx="380">
                  <c:v>0.12903226000000001</c:v>
                </c:pt>
                <c:pt idx="381">
                  <c:v>5.434783E-2</c:v>
                </c:pt>
                <c:pt idx="382">
                  <c:v>5.434783E-2</c:v>
                </c:pt>
                <c:pt idx="383">
                  <c:v>0.10256410000000001</c:v>
                </c:pt>
                <c:pt idx="384">
                  <c:v>0.10256410000000001</c:v>
                </c:pt>
                <c:pt idx="385">
                  <c:v>8.8888889999999998E-2</c:v>
                </c:pt>
                <c:pt idx="386">
                  <c:v>8.8888889999999998E-2</c:v>
                </c:pt>
                <c:pt idx="387">
                  <c:v>0.13333333</c:v>
                </c:pt>
                <c:pt idx="388">
                  <c:v>0.13333333</c:v>
                </c:pt>
                <c:pt idx="389">
                  <c:v>0.11382114</c:v>
                </c:pt>
                <c:pt idx="390">
                  <c:v>0.11382114</c:v>
                </c:pt>
                <c:pt idx="391">
                  <c:v>3.763441E-2</c:v>
                </c:pt>
                <c:pt idx="392">
                  <c:v>3.763441E-2</c:v>
                </c:pt>
                <c:pt idx="393">
                  <c:v>0.57142857000000002</c:v>
                </c:pt>
                <c:pt idx="394">
                  <c:v>0.57142857000000002</c:v>
                </c:pt>
                <c:pt idx="395">
                  <c:v>0.1452514</c:v>
                </c:pt>
                <c:pt idx="396">
                  <c:v>0.34437086</c:v>
                </c:pt>
                <c:pt idx="397">
                  <c:v>0.1452514</c:v>
                </c:pt>
                <c:pt idx="398">
                  <c:v>0.56410256000000003</c:v>
                </c:pt>
                <c:pt idx="399">
                  <c:v>8.6274509999999999E-2</c:v>
                </c:pt>
                <c:pt idx="400">
                  <c:v>8.6274509999999999E-2</c:v>
                </c:pt>
                <c:pt idx="401">
                  <c:v>0.10300429</c:v>
                </c:pt>
                <c:pt idx="402">
                  <c:v>0.10300429</c:v>
                </c:pt>
                <c:pt idx="403">
                  <c:v>6.8571430000000003E-2</c:v>
                </c:pt>
                <c:pt idx="404">
                  <c:v>6.8571430000000003E-2</c:v>
                </c:pt>
                <c:pt idx="405">
                  <c:v>0.12440191</c:v>
                </c:pt>
                <c:pt idx="406">
                  <c:v>0.12440191</c:v>
                </c:pt>
                <c:pt idx="407">
                  <c:v>6.6496159999999999E-2</c:v>
                </c:pt>
                <c:pt idx="408">
                  <c:v>6.6496159999999999E-2</c:v>
                </c:pt>
                <c:pt idx="409">
                  <c:v>0.33879780999999998</c:v>
                </c:pt>
                <c:pt idx="410">
                  <c:v>0.14628297000000001</c:v>
                </c:pt>
                <c:pt idx="411">
                  <c:v>0.23140495999999999</c:v>
                </c:pt>
                <c:pt idx="412">
                  <c:v>0.23140495999999999</c:v>
                </c:pt>
                <c:pt idx="413">
                  <c:v>5.8455109999999998E-2</c:v>
                </c:pt>
                <c:pt idx="414">
                  <c:v>6.1143980000000001E-2</c:v>
                </c:pt>
                <c:pt idx="415">
                  <c:v>0.34408601999999999</c:v>
                </c:pt>
                <c:pt idx="416">
                  <c:v>6.1143980000000001E-2</c:v>
                </c:pt>
                <c:pt idx="417">
                  <c:v>4.0816329999999998E-2</c:v>
                </c:pt>
                <c:pt idx="418">
                  <c:v>4.0816329999999998E-2</c:v>
                </c:pt>
                <c:pt idx="419">
                  <c:v>5.6092839999999998E-2</c:v>
                </c:pt>
                <c:pt idx="420">
                  <c:v>0.34939758999999998</c:v>
                </c:pt>
                <c:pt idx="421">
                  <c:v>5.6092839999999998E-2</c:v>
                </c:pt>
                <c:pt idx="422">
                  <c:v>4.0293040000000002E-2</c:v>
                </c:pt>
                <c:pt idx="423">
                  <c:v>4.0293040000000002E-2</c:v>
                </c:pt>
                <c:pt idx="424">
                  <c:v>7.8358209999999998E-2</c:v>
                </c:pt>
                <c:pt idx="425">
                  <c:v>7.8358209999999998E-2</c:v>
                </c:pt>
                <c:pt idx="426">
                  <c:v>0.39622642000000002</c:v>
                </c:pt>
                <c:pt idx="427">
                  <c:v>0.39622642000000002</c:v>
                </c:pt>
                <c:pt idx="428">
                  <c:v>0.29729729999999999</c:v>
                </c:pt>
                <c:pt idx="429">
                  <c:v>0.29729729999999999</c:v>
                </c:pt>
                <c:pt idx="430">
                  <c:v>9.7345130000000002E-2</c:v>
                </c:pt>
                <c:pt idx="431">
                  <c:v>0.40384615000000001</c:v>
                </c:pt>
                <c:pt idx="432">
                  <c:v>0.40384615000000001</c:v>
                </c:pt>
                <c:pt idx="433">
                  <c:v>9.2511010000000005E-2</c:v>
                </c:pt>
                <c:pt idx="434">
                  <c:v>9.2511010000000005E-2</c:v>
                </c:pt>
                <c:pt idx="435">
                  <c:v>0.22340425999999999</c:v>
                </c:pt>
                <c:pt idx="436">
                  <c:v>9.2511010000000005E-2</c:v>
                </c:pt>
                <c:pt idx="437">
                  <c:v>9.2511010000000005E-2</c:v>
                </c:pt>
                <c:pt idx="438">
                  <c:v>0.34042552999999998</c:v>
                </c:pt>
                <c:pt idx="439">
                  <c:v>0.34042552999999998</c:v>
                </c:pt>
                <c:pt idx="440">
                  <c:v>0.15291262</c:v>
                </c:pt>
                <c:pt idx="441">
                  <c:v>0.15291262</c:v>
                </c:pt>
                <c:pt idx="442">
                  <c:v>0.35483871</c:v>
                </c:pt>
                <c:pt idx="443">
                  <c:v>0.35483871</c:v>
                </c:pt>
                <c:pt idx="444">
                  <c:v>9.2436969999999993E-2</c:v>
                </c:pt>
                <c:pt idx="445">
                  <c:v>9.2436969999999993E-2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6.3829789999999997E-2</c:v>
                </c:pt>
                <c:pt idx="450">
                  <c:v>6.3829789999999997E-2</c:v>
                </c:pt>
                <c:pt idx="451">
                  <c:v>6.3829789999999997E-2</c:v>
                </c:pt>
                <c:pt idx="452">
                  <c:v>6.3829789999999997E-2</c:v>
                </c:pt>
                <c:pt idx="453">
                  <c:v>0.34090909000000003</c:v>
                </c:pt>
                <c:pt idx="454">
                  <c:v>0.34090909000000003</c:v>
                </c:pt>
                <c:pt idx="455">
                  <c:v>0.24193548000000001</c:v>
                </c:pt>
                <c:pt idx="456">
                  <c:v>0.24193548000000001</c:v>
                </c:pt>
                <c:pt idx="457">
                  <c:v>0.34090909000000003</c:v>
                </c:pt>
                <c:pt idx="458">
                  <c:v>0.34090909000000003</c:v>
                </c:pt>
                <c:pt idx="459">
                  <c:v>4.72973E-2</c:v>
                </c:pt>
                <c:pt idx="460">
                  <c:v>4.72973E-2</c:v>
                </c:pt>
                <c:pt idx="461">
                  <c:v>7.4468090000000001E-2</c:v>
                </c:pt>
                <c:pt idx="462">
                  <c:v>7.4468090000000001E-2</c:v>
                </c:pt>
                <c:pt idx="463">
                  <c:v>0.12068966</c:v>
                </c:pt>
                <c:pt idx="464">
                  <c:v>4.2553189999999998E-2</c:v>
                </c:pt>
                <c:pt idx="465">
                  <c:v>8.3333329999999997E-2</c:v>
                </c:pt>
                <c:pt idx="466">
                  <c:v>8.3333329999999997E-2</c:v>
                </c:pt>
                <c:pt idx="467">
                  <c:v>4.4444440000000002E-2</c:v>
                </c:pt>
                <c:pt idx="468">
                  <c:v>4.4444440000000002E-2</c:v>
                </c:pt>
                <c:pt idx="469">
                  <c:v>6.0606060000000003E-2</c:v>
                </c:pt>
                <c:pt idx="470">
                  <c:v>6.0606060000000003E-2</c:v>
                </c:pt>
                <c:pt idx="471">
                  <c:v>5.4263569999999997E-2</c:v>
                </c:pt>
                <c:pt idx="472">
                  <c:v>5.4263569999999997E-2</c:v>
                </c:pt>
                <c:pt idx="473">
                  <c:v>6.3063060000000004E-2</c:v>
                </c:pt>
                <c:pt idx="474">
                  <c:v>6.3063060000000004E-2</c:v>
                </c:pt>
                <c:pt idx="475">
                  <c:v>0.11666667</c:v>
                </c:pt>
                <c:pt idx="476">
                  <c:v>0.11666667</c:v>
                </c:pt>
                <c:pt idx="477">
                  <c:v>4.9180330000000001E-2</c:v>
                </c:pt>
                <c:pt idx="478">
                  <c:v>8.108108E-2</c:v>
                </c:pt>
                <c:pt idx="479">
                  <c:v>8.108108E-2</c:v>
                </c:pt>
                <c:pt idx="480">
                  <c:v>5.6034479999999998E-2</c:v>
                </c:pt>
                <c:pt idx="481">
                  <c:v>5.6034479999999998E-2</c:v>
                </c:pt>
                <c:pt idx="482">
                  <c:v>7.7922080000000005E-2</c:v>
                </c:pt>
                <c:pt idx="483">
                  <c:v>7.7922080000000005E-2</c:v>
                </c:pt>
                <c:pt idx="484">
                  <c:v>5.4474710000000003E-2</c:v>
                </c:pt>
                <c:pt idx="485">
                  <c:v>5.4474710000000003E-2</c:v>
                </c:pt>
                <c:pt idx="486">
                  <c:v>9.9290779999999995E-2</c:v>
                </c:pt>
                <c:pt idx="487">
                  <c:v>9.9290779999999995E-2</c:v>
                </c:pt>
                <c:pt idx="488">
                  <c:v>9.0534980000000001E-2</c:v>
                </c:pt>
                <c:pt idx="489">
                  <c:v>9.9547510000000006E-2</c:v>
                </c:pt>
                <c:pt idx="490">
                  <c:v>9.9547510000000006E-2</c:v>
                </c:pt>
                <c:pt idx="491">
                  <c:v>0.12060302000000001</c:v>
                </c:pt>
                <c:pt idx="492">
                  <c:v>0.12060302000000001</c:v>
                </c:pt>
                <c:pt idx="493">
                  <c:v>9.6385540000000006E-2</c:v>
                </c:pt>
                <c:pt idx="494">
                  <c:v>9.6385540000000006E-2</c:v>
                </c:pt>
                <c:pt idx="495">
                  <c:v>0.12571429000000001</c:v>
                </c:pt>
                <c:pt idx="496">
                  <c:v>0.12571429000000001</c:v>
                </c:pt>
                <c:pt idx="497">
                  <c:v>0.14379085</c:v>
                </c:pt>
                <c:pt idx="498">
                  <c:v>0.14379085</c:v>
                </c:pt>
                <c:pt idx="499">
                  <c:v>5.8355440000000001E-2</c:v>
                </c:pt>
                <c:pt idx="500">
                  <c:v>0.12716763</c:v>
                </c:pt>
                <c:pt idx="501">
                  <c:v>0.12716763</c:v>
                </c:pt>
                <c:pt idx="502">
                  <c:v>0.15894040000000001</c:v>
                </c:pt>
                <c:pt idx="503">
                  <c:v>6.0453399999999997E-2</c:v>
                </c:pt>
                <c:pt idx="504">
                  <c:v>6.0453399999999997E-2</c:v>
                </c:pt>
                <c:pt idx="505">
                  <c:v>5.8981230000000003E-2</c:v>
                </c:pt>
                <c:pt idx="506">
                  <c:v>5.8981230000000003E-2</c:v>
                </c:pt>
                <c:pt idx="507">
                  <c:v>9.2827000000000007E-2</c:v>
                </c:pt>
                <c:pt idx="508">
                  <c:v>0.19534884</c:v>
                </c:pt>
                <c:pt idx="509">
                  <c:v>0.19534884</c:v>
                </c:pt>
                <c:pt idx="510">
                  <c:v>0.17120622999999999</c:v>
                </c:pt>
                <c:pt idx="511">
                  <c:v>0.17120622999999999</c:v>
                </c:pt>
                <c:pt idx="512">
                  <c:v>0.12827988000000001</c:v>
                </c:pt>
                <c:pt idx="513">
                  <c:v>0.12827988000000001</c:v>
                </c:pt>
                <c:pt idx="514">
                  <c:v>0.1971831</c:v>
                </c:pt>
                <c:pt idx="515">
                  <c:v>0.1971831</c:v>
                </c:pt>
                <c:pt idx="516">
                  <c:v>9.7902100000000006E-2</c:v>
                </c:pt>
                <c:pt idx="517">
                  <c:v>9.7902100000000006E-2</c:v>
                </c:pt>
                <c:pt idx="518">
                  <c:v>0.1971831</c:v>
                </c:pt>
                <c:pt idx="519">
                  <c:v>0.1971831</c:v>
                </c:pt>
                <c:pt idx="520">
                  <c:v>0.12173913</c:v>
                </c:pt>
                <c:pt idx="521">
                  <c:v>0.12173913</c:v>
                </c:pt>
                <c:pt idx="522">
                  <c:v>0.33670033999999999</c:v>
                </c:pt>
                <c:pt idx="523">
                  <c:v>0.33670033999999999</c:v>
                </c:pt>
                <c:pt idx="524">
                  <c:v>0.32673267</c:v>
                </c:pt>
                <c:pt idx="525">
                  <c:v>0.32673267</c:v>
                </c:pt>
                <c:pt idx="526">
                  <c:v>0.20689655000000001</c:v>
                </c:pt>
                <c:pt idx="527">
                  <c:v>0.20689655000000001</c:v>
                </c:pt>
                <c:pt idx="528">
                  <c:v>0.10022779</c:v>
                </c:pt>
                <c:pt idx="529">
                  <c:v>0.10022779</c:v>
                </c:pt>
                <c:pt idx="530">
                  <c:v>0.27329193000000002</c:v>
                </c:pt>
                <c:pt idx="531">
                  <c:v>0.27329193000000002</c:v>
                </c:pt>
                <c:pt idx="532">
                  <c:v>0.35897435999999999</c:v>
                </c:pt>
                <c:pt idx="533">
                  <c:v>0.35897435999999999</c:v>
                </c:pt>
                <c:pt idx="534">
                  <c:v>0.54666667000000002</c:v>
                </c:pt>
                <c:pt idx="535">
                  <c:v>0.54666667000000002</c:v>
                </c:pt>
                <c:pt idx="536">
                  <c:v>7.0000000000000007E-2</c:v>
                </c:pt>
                <c:pt idx="537">
                  <c:v>7.0000000000000007E-2</c:v>
                </c:pt>
                <c:pt idx="538">
                  <c:v>7.0000000000000007E-2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0.12903226000000001</c:v>
                </c:pt>
                <c:pt idx="542">
                  <c:v>0.10526315999999999</c:v>
                </c:pt>
                <c:pt idx="543">
                  <c:v>0.12903226000000001</c:v>
                </c:pt>
                <c:pt idx="544">
                  <c:v>0.2345679</c:v>
                </c:pt>
                <c:pt idx="545">
                  <c:v>0.18627451</c:v>
                </c:pt>
                <c:pt idx="546">
                  <c:v>0.15811966</c:v>
                </c:pt>
                <c:pt idx="547">
                  <c:v>0.18627451</c:v>
                </c:pt>
                <c:pt idx="548">
                  <c:v>5.3811659999999997E-2</c:v>
                </c:pt>
                <c:pt idx="549">
                  <c:v>4.743083E-2</c:v>
                </c:pt>
                <c:pt idx="550">
                  <c:v>4.743083E-2</c:v>
                </c:pt>
                <c:pt idx="551">
                  <c:v>0.375</c:v>
                </c:pt>
                <c:pt idx="552">
                  <c:v>0.17427386</c:v>
                </c:pt>
                <c:pt idx="553">
                  <c:v>0.17427386</c:v>
                </c:pt>
                <c:pt idx="554">
                  <c:v>4.3624160000000002E-2</c:v>
                </c:pt>
                <c:pt idx="555">
                  <c:v>4.3624160000000002E-2</c:v>
                </c:pt>
                <c:pt idx="556">
                  <c:v>0.34408601999999999</c:v>
                </c:pt>
                <c:pt idx="557">
                  <c:v>0.1122807</c:v>
                </c:pt>
                <c:pt idx="558">
                  <c:v>0.1122807</c:v>
                </c:pt>
                <c:pt idx="559">
                  <c:v>9.6296300000000001E-2</c:v>
                </c:pt>
                <c:pt idx="560">
                  <c:v>5.1383400000000003E-2</c:v>
                </c:pt>
                <c:pt idx="561">
                  <c:v>7.5949370000000002E-2</c:v>
                </c:pt>
                <c:pt idx="562">
                  <c:v>7.2222220000000004E-2</c:v>
                </c:pt>
                <c:pt idx="563">
                  <c:v>5.7017539999999999E-2</c:v>
                </c:pt>
                <c:pt idx="564">
                  <c:v>0.13173652999999999</c:v>
                </c:pt>
                <c:pt idx="565">
                  <c:v>0.15172414000000001</c:v>
                </c:pt>
                <c:pt idx="566">
                  <c:v>0.12299465</c:v>
                </c:pt>
                <c:pt idx="567">
                  <c:v>8.4870849999999998E-2</c:v>
                </c:pt>
                <c:pt idx="568">
                  <c:v>8.4870849999999998E-2</c:v>
                </c:pt>
                <c:pt idx="569">
                  <c:v>0.1402439</c:v>
                </c:pt>
                <c:pt idx="570">
                  <c:v>7.324841E-2</c:v>
                </c:pt>
                <c:pt idx="571">
                  <c:v>7.324841E-2</c:v>
                </c:pt>
                <c:pt idx="572">
                  <c:v>0.10628019</c:v>
                </c:pt>
                <c:pt idx="573">
                  <c:v>8.1784389999999998E-2</c:v>
                </c:pt>
                <c:pt idx="574">
                  <c:v>0.29553265000000001</c:v>
                </c:pt>
                <c:pt idx="575">
                  <c:v>0.34817814000000002</c:v>
                </c:pt>
                <c:pt idx="576">
                  <c:v>0.34817814000000002</c:v>
                </c:pt>
                <c:pt idx="577">
                  <c:v>0.13853904</c:v>
                </c:pt>
                <c:pt idx="578">
                  <c:v>0.34161490999999999</c:v>
                </c:pt>
                <c:pt idx="579">
                  <c:v>9.3220339999999999E-2</c:v>
                </c:pt>
                <c:pt idx="580">
                  <c:v>5.7291670000000003E-2</c:v>
                </c:pt>
                <c:pt idx="581">
                  <c:v>0.18067227</c:v>
                </c:pt>
                <c:pt idx="582">
                  <c:v>0.21538462</c:v>
                </c:pt>
                <c:pt idx="583">
                  <c:v>0.11570248</c:v>
                </c:pt>
                <c:pt idx="584">
                  <c:v>0.15770608999999999</c:v>
                </c:pt>
                <c:pt idx="585">
                  <c:v>0.15162455</c:v>
                </c:pt>
              </c:numCache>
            </c:numRef>
          </c:xVal>
          <c:yVal>
            <c:numRef>
              <c:f>Hoja1!$C$2:$C$587</c:f>
              <c:numCache>
                <c:formatCode>General</c:formatCode>
                <c:ptCount val="586"/>
                <c:pt idx="0">
                  <c:v>34</c:v>
                </c:pt>
                <c:pt idx="1">
                  <c:v>32</c:v>
                </c:pt>
                <c:pt idx="2">
                  <c:v>46</c:v>
                </c:pt>
                <c:pt idx="3">
                  <c:v>25</c:v>
                </c:pt>
                <c:pt idx="4">
                  <c:v>30</c:v>
                </c:pt>
                <c:pt idx="5">
                  <c:v>25</c:v>
                </c:pt>
                <c:pt idx="6">
                  <c:v>23</c:v>
                </c:pt>
                <c:pt idx="7">
                  <c:v>36</c:v>
                </c:pt>
                <c:pt idx="8">
                  <c:v>34</c:v>
                </c:pt>
                <c:pt idx="9">
                  <c:v>23</c:v>
                </c:pt>
                <c:pt idx="10">
                  <c:v>25</c:v>
                </c:pt>
                <c:pt idx="11">
                  <c:v>33</c:v>
                </c:pt>
                <c:pt idx="12">
                  <c:v>23</c:v>
                </c:pt>
                <c:pt idx="13">
                  <c:v>26</c:v>
                </c:pt>
                <c:pt idx="14">
                  <c:v>26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50</c:v>
                </c:pt>
                <c:pt idx="28">
                  <c:v>38</c:v>
                </c:pt>
                <c:pt idx="29">
                  <c:v>25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38</c:v>
                </c:pt>
                <c:pt idx="41">
                  <c:v>38</c:v>
                </c:pt>
                <c:pt idx="42">
                  <c:v>24</c:v>
                </c:pt>
                <c:pt idx="43">
                  <c:v>32</c:v>
                </c:pt>
                <c:pt idx="44">
                  <c:v>24</c:v>
                </c:pt>
                <c:pt idx="45">
                  <c:v>38</c:v>
                </c:pt>
                <c:pt idx="46">
                  <c:v>38</c:v>
                </c:pt>
                <c:pt idx="47">
                  <c:v>24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31</c:v>
                </c:pt>
                <c:pt idx="56">
                  <c:v>34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34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39</c:v>
                </c:pt>
                <c:pt idx="79">
                  <c:v>23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37</c:v>
                </c:pt>
                <c:pt idx="97">
                  <c:v>37</c:v>
                </c:pt>
                <c:pt idx="98">
                  <c:v>29</c:v>
                </c:pt>
                <c:pt idx="99">
                  <c:v>37</c:v>
                </c:pt>
                <c:pt idx="100">
                  <c:v>31</c:v>
                </c:pt>
                <c:pt idx="101">
                  <c:v>26</c:v>
                </c:pt>
                <c:pt idx="102">
                  <c:v>37</c:v>
                </c:pt>
                <c:pt idx="103">
                  <c:v>24</c:v>
                </c:pt>
                <c:pt idx="104">
                  <c:v>24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34</c:v>
                </c:pt>
                <c:pt idx="109">
                  <c:v>34</c:v>
                </c:pt>
                <c:pt idx="110">
                  <c:v>26</c:v>
                </c:pt>
                <c:pt idx="111">
                  <c:v>26</c:v>
                </c:pt>
                <c:pt idx="112">
                  <c:v>34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26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27</c:v>
                </c:pt>
                <c:pt idx="128">
                  <c:v>38</c:v>
                </c:pt>
                <c:pt idx="129">
                  <c:v>27</c:v>
                </c:pt>
                <c:pt idx="130">
                  <c:v>27</c:v>
                </c:pt>
                <c:pt idx="131">
                  <c:v>38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23</c:v>
                </c:pt>
                <c:pt idx="139">
                  <c:v>23</c:v>
                </c:pt>
                <c:pt idx="140">
                  <c:v>35</c:v>
                </c:pt>
                <c:pt idx="141">
                  <c:v>35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27</c:v>
                </c:pt>
                <c:pt idx="146">
                  <c:v>27</c:v>
                </c:pt>
                <c:pt idx="147">
                  <c:v>26</c:v>
                </c:pt>
                <c:pt idx="148">
                  <c:v>78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34</c:v>
                </c:pt>
                <c:pt idx="155">
                  <c:v>34</c:v>
                </c:pt>
                <c:pt idx="156">
                  <c:v>39</c:v>
                </c:pt>
                <c:pt idx="157">
                  <c:v>34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26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31</c:v>
                </c:pt>
                <c:pt idx="190">
                  <c:v>38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25</c:v>
                </c:pt>
                <c:pt idx="212">
                  <c:v>51</c:v>
                </c:pt>
                <c:pt idx="213">
                  <c:v>25</c:v>
                </c:pt>
                <c:pt idx="214">
                  <c:v>25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38</c:v>
                </c:pt>
                <c:pt idx="241">
                  <c:v>38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37</c:v>
                </c:pt>
                <c:pt idx="246">
                  <c:v>29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26</c:v>
                </c:pt>
                <c:pt idx="251">
                  <c:v>26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25</c:v>
                </c:pt>
                <c:pt idx="263">
                  <c:v>25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26</c:v>
                </c:pt>
                <c:pt idx="282">
                  <c:v>26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26</c:v>
                </c:pt>
                <c:pt idx="302">
                  <c:v>26</c:v>
                </c:pt>
                <c:pt idx="303">
                  <c:v>28</c:v>
                </c:pt>
                <c:pt idx="304">
                  <c:v>28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26</c:v>
                </c:pt>
                <c:pt idx="310">
                  <c:v>25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30</c:v>
                </c:pt>
                <c:pt idx="315">
                  <c:v>30</c:v>
                </c:pt>
                <c:pt idx="316">
                  <c:v>35</c:v>
                </c:pt>
                <c:pt idx="317">
                  <c:v>30</c:v>
                </c:pt>
                <c:pt idx="318">
                  <c:v>30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39</c:v>
                </c:pt>
                <c:pt idx="324">
                  <c:v>39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25</c:v>
                </c:pt>
                <c:pt idx="333">
                  <c:v>25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24</c:v>
                </c:pt>
                <c:pt idx="342">
                  <c:v>24</c:v>
                </c:pt>
                <c:pt idx="343">
                  <c:v>52</c:v>
                </c:pt>
                <c:pt idx="344">
                  <c:v>52</c:v>
                </c:pt>
                <c:pt idx="345">
                  <c:v>38</c:v>
                </c:pt>
                <c:pt idx="346">
                  <c:v>38</c:v>
                </c:pt>
                <c:pt idx="347">
                  <c:v>32</c:v>
                </c:pt>
                <c:pt idx="348">
                  <c:v>26</c:v>
                </c:pt>
                <c:pt idx="349">
                  <c:v>26</c:v>
                </c:pt>
                <c:pt idx="350">
                  <c:v>35</c:v>
                </c:pt>
                <c:pt idx="351">
                  <c:v>35</c:v>
                </c:pt>
                <c:pt idx="352">
                  <c:v>26</c:v>
                </c:pt>
                <c:pt idx="353">
                  <c:v>51</c:v>
                </c:pt>
                <c:pt idx="354">
                  <c:v>26</c:v>
                </c:pt>
                <c:pt idx="355">
                  <c:v>51</c:v>
                </c:pt>
                <c:pt idx="356">
                  <c:v>38</c:v>
                </c:pt>
                <c:pt idx="357">
                  <c:v>26</c:v>
                </c:pt>
                <c:pt idx="358">
                  <c:v>26</c:v>
                </c:pt>
                <c:pt idx="359">
                  <c:v>50</c:v>
                </c:pt>
                <c:pt idx="360">
                  <c:v>50</c:v>
                </c:pt>
                <c:pt idx="361">
                  <c:v>26</c:v>
                </c:pt>
                <c:pt idx="362">
                  <c:v>26</c:v>
                </c:pt>
                <c:pt idx="363">
                  <c:v>44</c:v>
                </c:pt>
                <c:pt idx="364">
                  <c:v>44</c:v>
                </c:pt>
                <c:pt idx="365">
                  <c:v>50</c:v>
                </c:pt>
                <c:pt idx="366">
                  <c:v>50</c:v>
                </c:pt>
                <c:pt idx="367">
                  <c:v>27</c:v>
                </c:pt>
                <c:pt idx="368">
                  <c:v>27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26</c:v>
                </c:pt>
                <c:pt idx="374">
                  <c:v>39</c:v>
                </c:pt>
                <c:pt idx="375">
                  <c:v>39</c:v>
                </c:pt>
                <c:pt idx="376">
                  <c:v>29</c:v>
                </c:pt>
                <c:pt idx="377">
                  <c:v>51</c:v>
                </c:pt>
                <c:pt idx="378">
                  <c:v>51</c:v>
                </c:pt>
                <c:pt idx="379">
                  <c:v>24</c:v>
                </c:pt>
                <c:pt idx="380">
                  <c:v>24</c:v>
                </c:pt>
                <c:pt idx="381">
                  <c:v>26</c:v>
                </c:pt>
                <c:pt idx="382">
                  <c:v>26</c:v>
                </c:pt>
                <c:pt idx="383">
                  <c:v>22</c:v>
                </c:pt>
                <c:pt idx="384">
                  <c:v>22</c:v>
                </c:pt>
                <c:pt idx="385">
                  <c:v>26</c:v>
                </c:pt>
                <c:pt idx="386">
                  <c:v>26</c:v>
                </c:pt>
                <c:pt idx="387">
                  <c:v>29</c:v>
                </c:pt>
                <c:pt idx="388">
                  <c:v>29</c:v>
                </c:pt>
                <c:pt idx="389">
                  <c:v>35</c:v>
                </c:pt>
                <c:pt idx="390">
                  <c:v>35</c:v>
                </c:pt>
                <c:pt idx="391">
                  <c:v>26</c:v>
                </c:pt>
                <c:pt idx="392">
                  <c:v>26</c:v>
                </c:pt>
                <c:pt idx="393">
                  <c:v>35</c:v>
                </c:pt>
                <c:pt idx="394">
                  <c:v>35</c:v>
                </c:pt>
                <c:pt idx="395">
                  <c:v>38</c:v>
                </c:pt>
                <c:pt idx="396">
                  <c:v>45</c:v>
                </c:pt>
                <c:pt idx="397">
                  <c:v>38</c:v>
                </c:pt>
                <c:pt idx="398">
                  <c:v>25</c:v>
                </c:pt>
                <c:pt idx="399">
                  <c:v>35</c:v>
                </c:pt>
                <c:pt idx="400">
                  <c:v>35</c:v>
                </c:pt>
                <c:pt idx="401">
                  <c:v>38</c:v>
                </c:pt>
                <c:pt idx="402">
                  <c:v>38</c:v>
                </c:pt>
                <c:pt idx="403">
                  <c:v>52</c:v>
                </c:pt>
                <c:pt idx="404">
                  <c:v>52</c:v>
                </c:pt>
                <c:pt idx="405">
                  <c:v>29</c:v>
                </c:pt>
                <c:pt idx="406">
                  <c:v>29</c:v>
                </c:pt>
                <c:pt idx="407">
                  <c:v>47</c:v>
                </c:pt>
                <c:pt idx="408">
                  <c:v>47</c:v>
                </c:pt>
                <c:pt idx="409">
                  <c:v>35</c:v>
                </c:pt>
                <c:pt idx="410">
                  <c:v>36</c:v>
                </c:pt>
                <c:pt idx="411">
                  <c:v>39</c:v>
                </c:pt>
                <c:pt idx="412">
                  <c:v>39</c:v>
                </c:pt>
                <c:pt idx="413">
                  <c:v>112</c:v>
                </c:pt>
                <c:pt idx="414">
                  <c:v>49</c:v>
                </c:pt>
                <c:pt idx="415">
                  <c:v>34</c:v>
                </c:pt>
                <c:pt idx="416">
                  <c:v>49</c:v>
                </c:pt>
                <c:pt idx="417">
                  <c:v>25</c:v>
                </c:pt>
                <c:pt idx="418">
                  <c:v>25</c:v>
                </c:pt>
                <c:pt idx="419">
                  <c:v>57</c:v>
                </c:pt>
                <c:pt idx="420">
                  <c:v>26</c:v>
                </c:pt>
                <c:pt idx="421">
                  <c:v>57</c:v>
                </c:pt>
                <c:pt idx="422">
                  <c:v>27</c:v>
                </c:pt>
                <c:pt idx="423">
                  <c:v>27</c:v>
                </c:pt>
                <c:pt idx="424">
                  <c:v>30</c:v>
                </c:pt>
                <c:pt idx="425">
                  <c:v>30</c:v>
                </c:pt>
                <c:pt idx="426">
                  <c:v>50</c:v>
                </c:pt>
                <c:pt idx="427">
                  <c:v>50</c:v>
                </c:pt>
                <c:pt idx="428">
                  <c:v>37</c:v>
                </c:pt>
                <c:pt idx="429">
                  <c:v>37</c:v>
                </c:pt>
                <c:pt idx="430">
                  <c:v>39</c:v>
                </c:pt>
                <c:pt idx="431">
                  <c:v>26</c:v>
                </c:pt>
                <c:pt idx="432">
                  <c:v>26</c:v>
                </c:pt>
                <c:pt idx="433">
                  <c:v>27</c:v>
                </c:pt>
                <c:pt idx="434">
                  <c:v>27</c:v>
                </c:pt>
                <c:pt idx="435">
                  <c:v>26</c:v>
                </c:pt>
                <c:pt idx="436">
                  <c:v>33</c:v>
                </c:pt>
                <c:pt idx="437">
                  <c:v>33</c:v>
                </c:pt>
                <c:pt idx="438">
                  <c:v>31</c:v>
                </c:pt>
                <c:pt idx="439">
                  <c:v>31</c:v>
                </c:pt>
                <c:pt idx="440">
                  <c:v>50</c:v>
                </c:pt>
                <c:pt idx="441">
                  <c:v>50</c:v>
                </c:pt>
                <c:pt idx="442">
                  <c:v>30</c:v>
                </c:pt>
                <c:pt idx="443">
                  <c:v>30</c:v>
                </c:pt>
                <c:pt idx="444">
                  <c:v>49</c:v>
                </c:pt>
                <c:pt idx="445">
                  <c:v>49</c:v>
                </c:pt>
                <c:pt idx="446">
                  <c:v>36</c:v>
                </c:pt>
                <c:pt idx="447">
                  <c:v>26</c:v>
                </c:pt>
                <c:pt idx="448">
                  <c:v>26</c:v>
                </c:pt>
                <c:pt idx="449">
                  <c:v>32</c:v>
                </c:pt>
                <c:pt idx="450">
                  <c:v>32</c:v>
                </c:pt>
                <c:pt idx="451">
                  <c:v>26</c:v>
                </c:pt>
                <c:pt idx="452">
                  <c:v>26</c:v>
                </c:pt>
                <c:pt idx="453">
                  <c:v>51</c:v>
                </c:pt>
                <c:pt idx="454">
                  <c:v>51</c:v>
                </c:pt>
                <c:pt idx="455">
                  <c:v>30</c:v>
                </c:pt>
                <c:pt idx="456">
                  <c:v>30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38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36</c:v>
                </c:pt>
                <c:pt idx="470">
                  <c:v>36</c:v>
                </c:pt>
                <c:pt idx="471">
                  <c:v>26</c:v>
                </c:pt>
                <c:pt idx="472">
                  <c:v>26</c:v>
                </c:pt>
                <c:pt idx="473">
                  <c:v>27</c:v>
                </c:pt>
                <c:pt idx="474">
                  <c:v>27</c:v>
                </c:pt>
                <c:pt idx="475">
                  <c:v>32</c:v>
                </c:pt>
                <c:pt idx="476">
                  <c:v>32</c:v>
                </c:pt>
                <c:pt idx="477">
                  <c:v>25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21</c:v>
                </c:pt>
                <c:pt idx="483">
                  <c:v>21</c:v>
                </c:pt>
                <c:pt idx="484">
                  <c:v>31</c:v>
                </c:pt>
                <c:pt idx="485">
                  <c:v>31</c:v>
                </c:pt>
                <c:pt idx="486">
                  <c:v>38</c:v>
                </c:pt>
                <c:pt idx="487">
                  <c:v>38</c:v>
                </c:pt>
                <c:pt idx="488">
                  <c:v>32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65</c:v>
                </c:pt>
                <c:pt idx="494">
                  <c:v>65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22</c:v>
                </c:pt>
                <c:pt idx="501">
                  <c:v>22</c:v>
                </c:pt>
                <c:pt idx="502">
                  <c:v>38</c:v>
                </c:pt>
                <c:pt idx="503">
                  <c:v>24</c:v>
                </c:pt>
                <c:pt idx="504">
                  <c:v>24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28</c:v>
                </c:pt>
                <c:pt idx="509">
                  <c:v>28</c:v>
                </c:pt>
                <c:pt idx="510">
                  <c:v>25</c:v>
                </c:pt>
                <c:pt idx="511">
                  <c:v>25</c:v>
                </c:pt>
                <c:pt idx="512">
                  <c:v>37</c:v>
                </c:pt>
                <c:pt idx="513">
                  <c:v>37</c:v>
                </c:pt>
                <c:pt idx="514">
                  <c:v>25</c:v>
                </c:pt>
                <c:pt idx="515">
                  <c:v>25</c:v>
                </c:pt>
                <c:pt idx="516">
                  <c:v>26</c:v>
                </c:pt>
                <c:pt idx="517">
                  <c:v>26</c:v>
                </c:pt>
                <c:pt idx="518">
                  <c:v>29</c:v>
                </c:pt>
                <c:pt idx="519">
                  <c:v>29</c:v>
                </c:pt>
                <c:pt idx="520">
                  <c:v>31</c:v>
                </c:pt>
                <c:pt idx="521">
                  <c:v>31</c:v>
                </c:pt>
                <c:pt idx="522">
                  <c:v>61</c:v>
                </c:pt>
                <c:pt idx="523">
                  <c:v>61</c:v>
                </c:pt>
                <c:pt idx="524">
                  <c:v>38</c:v>
                </c:pt>
                <c:pt idx="525">
                  <c:v>38</c:v>
                </c:pt>
                <c:pt idx="526">
                  <c:v>30</c:v>
                </c:pt>
                <c:pt idx="527">
                  <c:v>30</c:v>
                </c:pt>
                <c:pt idx="528">
                  <c:v>46</c:v>
                </c:pt>
                <c:pt idx="529">
                  <c:v>46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32</c:v>
                </c:pt>
                <c:pt idx="535">
                  <c:v>32</c:v>
                </c:pt>
                <c:pt idx="536">
                  <c:v>37</c:v>
                </c:pt>
                <c:pt idx="537">
                  <c:v>26</c:v>
                </c:pt>
                <c:pt idx="538">
                  <c:v>24</c:v>
                </c:pt>
                <c:pt idx="539">
                  <c:v>24</c:v>
                </c:pt>
                <c:pt idx="540">
                  <c:v>37</c:v>
                </c:pt>
                <c:pt idx="541">
                  <c:v>26</c:v>
                </c:pt>
                <c:pt idx="542">
                  <c:v>26</c:v>
                </c:pt>
                <c:pt idx="543">
                  <c:v>45</c:v>
                </c:pt>
                <c:pt idx="544">
                  <c:v>25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52</c:v>
                </c:pt>
                <c:pt idx="549">
                  <c:v>34</c:v>
                </c:pt>
                <c:pt idx="550">
                  <c:v>34</c:v>
                </c:pt>
                <c:pt idx="551">
                  <c:v>47</c:v>
                </c:pt>
                <c:pt idx="552">
                  <c:v>102</c:v>
                </c:pt>
                <c:pt idx="553">
                  <c:v>102</c:v>
                </c:pt>
                <c:pt idx="554">
                  <c:v>32</c:v>
                </c:pt>
                <c:pt idx="555">
                  <c:v>32</c:v>
                </c:pt>
                <c:pt idx="556">
                  <c:v>74</c:v>
                </c:pt>
                <c:pt idx="557">
                  <c:v>36</c:v>
                </c:pt>
                <c:pt idx="558">
                  <c:v>36</c:v>
                </c:pt>
                <c:pt idx="559">
                  <c:v>39</c:v>
                </c:pt>
                <c:pt idx="560">
                  <c:v>26</c:v>
                </c:pt>
                <c:pt idx="561">
                  <c:v>34</c:v>
                </c:pt>
                <c:pt idx="562">
                  <c:v>26</c:v>
                </c:pt>
                <c:pt idx="563">
                  <c:v>49</c:v>
                </c:pt>
                <c:pt idx="564">
                  <c:v>27</c:v>
                </c:pt>
                <c:pt idx="565">
                  <c:v>31</c:v>
                </c:pt>
                <c:pt idx="566">
                  <c:v>30</c:v>
                </c:pt>
                <c:pt idx="567">
                  <c:v>39</c:v>
                </c:pt>
                <c:pt idx="568">
                  <c:v>39</c:v>
                </c:pt>
                <c:pt idx="569">
                  <c:v>47</c:v>
                </c:pt>
                <c:pt idx="570">
                  <c:v>25</c:v>
                </c:pt>
                <c:pt idx="571">
                  <c:v>25</c:v>
                </c:pt>
                <c:pt idx="572">
                  <c:v>30</c:v>
                </c:pt>
                <c:pt idx="573">
                  <c:v>32</c:v>
                </c:pt>
                <c:pt idx="574">
                  <c:v>36</c:v>
                </c:pt>
                <c:pt idx="575">
                  <c:v>35</c:v>
                </c:pt>
                <c:pt idx="576">
                  <c:v>35</c:v>
                </c:pt>
                <c:pt idx="577">
                  <c:v>37</c:v>
                </c:pt>
                <c:pt idx="578">
                  <c:v>49</c:v>
                </c:pt>
                <c:pt idx="579">
                  <c:v>25</c:v>
                </c:pt>
                <c:pt idx="580">
                  <c:v>26</c:v>
                </c:pt>
                <c:pt idx="581">
                  <c:v>26</c:v>
                </c:pt>
                <c:pt idx="582">
                  <c:v>30</c:v>
                </c:pt>
                <c:pt idx="583">
                  <c:v>32</c:v>
                </c:pt>
                <c:pt idx="584">
                  <c:v>35</c:v>
                </c:pt>
                <c:pt idx="58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2-4217-9B06-5D399B3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15727"/>
        <c:axId val="1507513647"/>
      </c:scatterChart>
      <c:valAx>
        <c:axId val="150751572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7513647"/>
        <c:crosses val="autoZero"/>
        <c:crossBetween val="midCat"/>
      </c:valAx>
      <c:valAx>
        <c:axId val="150751364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751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Hoja1!$D$2:$D$587</c:f>
              <c:numCache>
                <c:formatCode>General</c:formatCode>
                <c:ptCount val="58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0.62857143000000004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0.59340658999999996</c:v>
                </c:pt>
                <c:pt idx="91">
                  <c:v>0.59340658999999996</c:v>
                </c:pt>
                <c:pt idx="92">
                  <c:v>0.59340658999999996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0.59340658999999996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0.62573098999999999</c:v>
                </c:pt>
                <c:pt idx="146">
                  <c:v>0.62573098999999999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0.57142857000000002</c:v>
                </c:pt>
                <c:pt idx="394">
                  <c:v>0.57142857000000002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0.56410256000000003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0.54666667000000002</c:v>
                </c:pt>
                <c:pt idx="535">
                  <c:v>0.54666667000000002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</c:numCache>
            </c:numRef>
          </c:xVal>
          <c:yVal>
            <c:numRef>
              <c:f>Hoja1!$C$2:$C$587</c:f>
              <c:numCache>
                <c:formatCode>General</c:formatCode>
                <c:ptCount val="586"/>
                <c:pt idx="0">
                  <c:v>34</c:v>
                </c:pt>
                <c:pt idx="1">
                  <c:v>32</c:v>
                </c:pt>
                <c:pt idx="2">
                  <c:v>46</c:v>
                </c:pt>
                <c:pt idx="3">
                  <c:v>25</c:v>
                </c:pt>
                <c:pt idx="4">
                  <c:v>30</c:v>
                </c:pt>
                <c:pt idx="5">
                  <c:v>25</c:v>
                </c:pt>
                <c:pt idx="6">
                  <c:v>23</c:v>
                </c:pt>
                <c:pt idx="7">
                  <c:v>36</c:v>
                </c:pt>
                <c:pt idx="8">
                  <c:v>34</c:v>
                </c:pt>
                <c:pt idx="9">
                  <c:v>23</c:v>
                </c:pt>
                <c:pt idx="10">
                  <c:v>25</c:v>
                </c:pt>
                <c:pt idx="11">
                  <c:v>33</c:v>
                </c:pt>
                <c:pt idx="12">
                  <c:v>23</c:v>
                </c:pt>
                <c:pt idx="13">
                  <c:v>26</c:v>
                </c:pt>
                <c:pt idx="14">
                  <c:v>26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50</c:v>
                </c:pt>
                <c:pt idx="28">
                  <c:v>38</c:v>
                </c:pt>
                <c:pt idx="29">
                  <c:v>25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38</c:v>
                </c:pt>
                <c:pt idx="41">
                  <c:v>38</c:v>
                </c:pt>
                <c:pt idx="42">
                  <c:v>24</c:v>
                </c:pt>
                <c:pt idx="43">
                  <c:v>32</c:v>
                </c:pt>
                <c:pt idx="44">
                  <c:v>24</c:v>
                </c:pt>
                <c:pt idx="45">
                  <c:v>38</c:v>
                </c:pt>
                <c:pt idx="46">
                  <c:v>38</c:v>
                </c:pt>
                <c:pt idx="47">
                  <c:v>24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31</c:v>
                </c:pt>
                <c:pt idx="56">
                  <c:v>34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34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39</c:v>
                </c:pt>
                <c:pt idx="79">
                  <c:v>23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37</c:v>
                </c:pt>
                <c:pt idx="97">
                  <c:v>37</c:v>
                </c:pt>
                <c:pt idx="98">
                  <c:v>29</c:v>
                </c:pt>
                <c:pt idx="99">
                  <c:v>37</c:v>
                </c:pt>
                <c:pt idx="100">
                  <c:v>31</c:v>
                </c:pt>
                <c:pt idx="101">
                  <c:v>26</c:v>
                </c:pt>
                <c:pt idx="102">
                  <c:v>37</c:v>
                </c:pt>
                <c:pt idx="103">
                  <c:v>24</c:v>
                </c:pt>
                <c:pt idx="104">
                  <c:v>24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34</c:v>
                </c:pt>
                <c:pt idx="109">
                  <c:v>34</c:v>
                </c:pt>
                <c:pt idx="110">
                  <c:v>26</c:v>
                </c:pt>
                <c:pt idx="111">
                  <c:v>26</c:v>
                </c:pt>
                <c:pt idx="112">
                  <c:v>34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26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27</c:v>
                </c:pt>
                <c:pt idx="128">
                  <c:v>38</c:v>
                </c:pt>
                <c:pt idx="129">
                  <c:v>27</c:v>
                </c:pt>
                <c:pt idx="130">
                  <c:v>27</c:v>
                </c:pt>
                <c:pt idx="131">
                  <c:v>38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23</c:v>
                </c:pt>
                <c:pt idx="139">
                  <c:v>23</c:v>
                </c:pt>
                <c:pt idx="140">
                  <c:v>35</c:v>
                </c:pt>
                <c:pt idx="141">
                  <c:v>35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27</c:v>
                </c:pt>
                <c:pt idx="146">
                  <c:v>27</c:v>
                </c:pt>
                <c:pt idx="147">
                  <c:v>26</c:v>
                </c:pt>
                <c:pt idx="148">
                  <c:v>78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34</c:v>
                </c:pt>
                <c:pt idx="155">
                  <c:v>34</c:v>
                </c:pt>
                <c:pt idx="156">
                  <c:v>39</c:v>
                </c:pt>
                <c:pt idx="157">
                  <c:v>34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26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31</c:v>
                </c:pt>
                <c:pt idx="190">
                  <c:v>38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25</c:v>
                </c:pt>
                <c:pt idx="212">
                  <c:v>51</c:v>
                </c:pt>
                <c:pt idx="213">
                  <c:v>25</c:v>
                </c:pt>
                <c:pt idx="214">
                  <c:v>25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38</c:v>
                </c:pt>
                <c:pt idx="241">
                  <c:v>38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37</c:v>
                </c:pt>
                <c:pt idx="246">
                  <c:v>29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26</c:v>
                </c:pt>
                <c:pt idx="251">
                  <c:v>26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25</c:v>
                </c:pt>
                <c:pt idx="263">
                  <c:v>25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26</c:v>
                </c:pt>
                <c:pt idx="282">
                  <c:v>26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26</c:v>
                </c:pt>
                <c:pt idx="302">
                  <c:v>26</c:v>
                </c:pt>
                <c:pt idx="303">
                  <c:v>28</c:v>
                </c:pt>
                <c:pt idx="304">
                  <c:v>28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26</c:v>
                </c:pt>
                <c:pt idx="310">
                  <c:v>25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30</c:v>
                </c:pt>
                <c:pt idx="315">
                  <c:v>30</c:v>
                </c:pt>
                <c:pt idx="316">
                  <c:v>35</c:v>
                </c:pt>
                <c:pt idx="317">
                  <c:v>30</c:v>
                </c:pt>
                <c:pt idx="318">
                  <c:v>30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39</c:v>
                </c:pt>
                <c:pt idx="324">
                  <c:v>39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25</c:v>
                </c:pt>
                <c:pt idx="333">
                  <c:v>25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24</c:v>
                </c:pt>
                <c:pt idx="342">
                  <c:v>24</c:v>
                </c:pt>
                <c:pt idx="343">
                  <c:v>52</c:v>
                </c:pt>
                <c:pt idx="344">
                  <c:v>52</c:v>
                </c:pt>
                <c:pt idx="345">
                  <c:v>38</c:v>
                </c:pt>
                <c:pt idx="346">
                  <c:v>38</c:v>
                </c:pt>
                <c:pt idx="347">
                  <c:v>32</c:v>
                </c:pt>
                <c:pt idx="348">
                  <c:v>26</c:v>
                </c:pt>
                <c:pt idx="349">
                  <c:v>26</c:v>
                </c:pt>
                <c:pt idx="350">
                  <c:v>35</c:v>
                </c:pt>
                <c:pt idx="351">
                  <c:v>35</c:v>
                </c:pt>
                <c:pt idx="352">
                  <c:v>26</c:v>
                </c:pt>
                <c:pt idx="353">
                  <c:v>51</c:v>
                </c:pt>
                <c:pt idx="354">
                  <c:v>26</c:v>
                </c:pt>
                <c:pt idx="355">
                  <c:v>51</c:v>
                </c:pt>
                <c:pt idx="356">
                  <c:v>38</c:v>
                </c:pt>
                <c:pt idx="357">
                  <c:v>26</c:v>
                </c:pt>
                <c:pt idx="358">
                  <c:v>26</c:v>
                </c:pt>
                <c:pt idx="359">
                  <c:v>50</c:v>
                </c:pt>
                <c:pt idx="360">
                  <c:v>50</c:v>
                </c:pt>
                <c:pt idx="361">
                  <c:v>26</c:v>
                </c:pt>
                <c:pt idx="362">
                  <c:v>26</c:v>
                </c:pt>
                <c:pt idx="363">
                  <c:v>44</c:v>
                </c:pt>
                <c:pt idx="364">
                  <c:v>44</c:v>
                </c:pt>
                <c:pt idx="365">
                  <c:v>50</c:v>
                </c:pt>
                <c:pt idx="366">
                  <c:v>50</c:v>
                </c:pt>
                <c:pt idx="367">
                  <c:v>27</c:v>
                </c:pt>
                <c:pt idx="368">
                  <c:v>27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26</c:v>
                </c:pt>
                <c:pt idx="374">
                  <c:v>39</c:v>
                </c:pt>
                <c:pt idx="375">
                  <c:v>39</c:v>
                </c:pt>
                <c:pt idx="376">
                  <c:v>29</c:v>
                </c:pt>
                <c:pt idx="377">
                  <c:v>51</c:v>
                </c:pt>
                <c:pt idx="378">
                  <c:v>51</c:v>
                </c:pt>
                <c:pt idx="379">
                  <c:v>24</c:v>
                </c:pt>
                <c:pt idx="380">
                  <c:v>24</c:v>
                </c:pt>
                <c:pt idx="381">
                  <c:v>26</c:v>
                </c:pt>
                <c:pt idx="382">
                  <c:v>26</c:v>
                </c:pt>
                <c:pt idx="383">
                  <c:v>22</c:v>
                </c:pt>
                <c:pt idx="384">
                  <c:v>22</c:v>
                </c:pt>
                <c:pt idx="385">
                  <c:v>26</c:v>
                </c:pt>
                <c:pt idx="386">
                  <c:v>26</c:v>
                </c:pt>
                <c:pt idx="387">
                  <c:v>29</c:v>
                </c:pt>
                <c:pt idx="388">
                  <c:v>29</c:v>
                </c:pt>
                <c:pt idx="389">
                  <c:v>35</c:v>
                </c:pt>
                <c:pt idx="390">
                  <c:v>35</c:v>
                </c:pt>
                <c:pt idx="391">
                  <c:v>26</c:v>
                </c:pt>
                <c:pt idx="392">
                  <c:v>26</c:v>
                </c:pt>
                <c:pt idx="393">
                  <c:v>35</c:v>
                </c:pt>
                <c:pt idx="394">
                  <c:v>35</c:v>
                </c:pt>
                <c:pt idx="395">
                  <c:v>38</c:v>
                </c:pt>
                <c:pt idx="396">
                  <c:v>45</c:v>
                </c:pt>
                <c:pt idx="397">
                  <c:v>38</c:v>
                </c:pt>
                <c:pt idx="398">
                  <c:v>25</c:v>
                </c:pt>
                <c:pt idx="399">
                  <c:v>35</c:v>
                </c:pt>
                <c:pt idx="400">
                  <c:v>35</c:v>
                </c:pt>
                <c:pt idx="401">
                  <c:v>38</c:v>
                </c:pt>
                <c:pt idx="402">
                  <c:v>38</c:v>
                </c:pt>
                <c:pt idx="403">
                  <c:v>52</c:v>
                </c:pt>
                <c:pt idx="404">
                  <c:v>52</c:v>
                </c:pt>
                <c:pt idx="405">
                  <c:v>29</c:v>
                </c:pt>
                <c:pt idx="406">
                  <c:v>29</c:v>
                </c:pt>
                <c:pt idx="407">
                  <c:v>47</c:v>
                </c:pt>
                <c:pt idx="408">
                  <c:v>47</c:v>
                </c:pt>
                <c:pt idx="409">
                  <c:v>35</c:v>
                </c:pt>
                <c:pt idx="410">
                  <c:v>36</c:v>
                </c:pt>
                <c:pt idx="411">
                  <c:v>39</c:v>
                </c:pt>
                <c:pt idx="412">
                  <c:v>39</c:v>
                </c:pt>
                <c:pt idx="413">
                  <c:v>112</c:v>
                </c:pt>
                <c:pt idx="414">
                  <c:v>49</c:v>
                </c:pt>
                <c:pt idx="415">
                  <c:v>34</c:v>
                </c:pt>
                <c:pt idx="416">
                  <c:v>49</c:v>
                </c:pt>
                <c:pt idx="417">
                  <c:v>25</c:v>
                </c:pt>
                <c:pt idx="418">
                  <c:v>25</c:v>
                </c:pt>
                <c:pt idx="419">
                  <c:v>57</c:v>
                </c:pt>
                <c:pt idx="420">
                  <c:v>26</c:v>
                </c:pt>
                <c:pt idx="421">
                  <c:v>57</c:v>
                </c:pt>
                <c:pt idx="422">
                  <c:v>27</c:v>
                </c:pt>
                <c:pt idx="423">
                  <c:v>27</c:v>
                </c:pt>
                <c:pt idx="424">
                  <c:v>30</c:v>
                </c:pt>
                <c:pt idx="425">
                  <c:v>30</c:v>
                </c:pt>
                <c:pt idx="426">
                  <c:v>50</c:v>
                </c:pt>
                <c:pt idx="427">
                  <c:v>50</c:v>
                </c:pt>
                <c:pt idx="428">
                  <c:v>37</c:v>
                </c:pt>
                <c:pt idx="429">
                  <c:v>37</c:v>
                </c:pt>
                <c:pt idx="430">
                  <c:v>39</c:v>
                </c:pt>
                <c:pt idx="431">
                  <c:v>26</c:v>
                </c:pt>
                <c:pt idx="432">
                  <c:v>26</c:v>
                </c:pt>
                <c:pt idx="433">
                  <c:v>27</c:v>
                </c:pt>
                <c:pt idx="434">
                  <c:v>27</c:v>
                </c:pt>
                <c:pt idx="435">
                  <c:v>26</c:v>
                </c:pt>
                <c:pt idx="436">
                  <c:v>33</c:v>
                </c:pt>
                <c:pt idx="437">
                  <c:v>33</c:v>
                </c:pt>
                <c:pt idx="438">
                  <c:v>31</c:v>
                </c:pt>
                <c:pt idx="439">
                  <c:v>31</c:v>
                </c:pt>
                <c:pt idx="440">
                  <c:v>50</c:v>
                </c:pt>
                <c:pt idx="441">
                  <c:v>50</c:v>
                </c:pt>
                <c:pt idx="442">
                  <c:v>30</c:v>
                </c:pt>
                <c:pt idx="443">
                  <c:v>30</c:v>
                </c:pt>
                <c:pt idx="444">
                  <c:v>49</c:v>
                </c:pt>
                <c:pt idx="445">
                  <c:v>49</c:v>
                </c:pt>
                <c:pt idx="446">
                  <c:v>36</c:v>
                </c:pt>
                <c:pt idx="447">
                  <c:v>26</c:v>
                </c:pt>
                <c:pt idx="448">
                  <c:v>26</c:v>
                </c:pt>
                <c:pt idx="449">
                  <c:v>32</c:v>
                </c:pt>
                <c:pt idx="450">
                  <c:v>32</c:v>
                </c:pt>
                <c:pt idx="451">
                  <c:v>26</c:v>
                </c:pt>
                <c:pt idx="452">
                  <c:v>26</c:v>
                </c:pt>
                <c:pt idx="453">
                  <c:v>51</c:v>
                </c:pt>
                <c:pt idx="454">
                  <c:v>51</c:v>
                </c:pt>
                <c:pt idx="455">
                  <c:v>30</c:v>
                </c:pt>
                <c:pt idx="456">
                  <c:v>30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38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36</c:v>
                </c:pt>
                <c:pt idx="470">
                  <c:v>36</c:v>
                </c:pt>
                <c:pt idx="471">
                  <c:v>26</c:v>
                </c:pt>
                <c:pt idx="472">
                  <c:v>26</c:v>
                </c:pt>
                <c:pt idx="473">
                  <c:v>27</c:v>
                </c:pt>
                <c:pt idx="474">
                  <c:v>27</c:v>
                </c:pt>
                <c:pt idx="475">
                  <c:v>32</c:v>
                </c:pt>
                <c:pt idx="476">
                  <c:v>32</c:v>
                </c:pt>
                <c:pt idx="477">
                  <c:v>25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21</c:v>
                </c:pt>
                <c:pt idx="483">
                  <c:v>21</c:v>
                </c:pt>
                <c:pt idx="484">
                  <c:v>31</c:v>
                </c:pt>
                <c:pt idx="485">
                  <c:v>31</c:v>
                </c:pt>
                <c:pt idx="486">
                  <c:v>38</c:v>
                </c:pt>
                <c:pt idx="487">
                  <c:v>38</c:v>
                </c:pt>
                <c:pt idx="488">
                  <c:v>32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65</c:v>
                </c:pt>
                <c:pt idx="494">
                  <c:v>65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22</c:v>
                </c:pt>
                <c:pt idx="501">
                  <c:v>22</c:v>
                </c:pt>
                <c:pt idx="502">
                  <c:v>38</c:v>
                </c:pt>
                <c:pt idx="503">
                  <c:v>24</c:v>
                </c:pt>
                <c:pt idx="504">
                  <c:v>24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28</c:v>
                </c:pt>
                <c:pt idx="509">
                  <c:v>28</c:v>
                </c:pt>
                <c:pt idx="510">
                  <c:v>25</c:v>
                </c:pt>
                <c:pt idx="511">
                  <c:v>25</c:v>
                </c:pt>
                <c:pt idx="512">
                  <c:v>37</c:v>
                </c:pt>
                <c:pt idx="513">
                  <c:v>37</c:v>
                </c:pt>
                <c:pt idx="514">
                  <c:v>25</c:v>
                </c:pt>
                <c:pt idx="515">
                  <c:v>25</c:v>
                </c:pt>
                <c:pt idx="516">
                  <c:v>26</c:v>
                </c:pt>
                <c:pt idx="517">
                  <c:v>26</c:v>
                </c:pt>
                <c:pt idx="518">
                  <c:v>29</c:v>
                </c:pt>
                <c:pt idx="519">
                  <c:v>29</c:v>
                </c:pt>
                <c:pt idx="520">
                  <c:v>31</c:v>
                </c:pt>
                <c:pt idx="521">
                  <c:v>31</c:v>
                </c:pt>
                <c:pt idx="522">
                  <c:v>61</c:v>
                </c:pt>
                <c:pt idx="523">
                  <c:v>61</c:v>
                </c:pt>
                <c:pt idx="524">
                  <c:v>38</c:v>
                </c:pt>
                <c:pt idx="525">
                  <c:v>38</c:v>
                </c:pt>
                <c:pt idx="526">
                  <c:v>30</c:v>
                </c:pt>
                <c:pt idx="527">
                  <c:v>30</c:v>
                </c:pt>
                <c:pt idx="528">
                  <c:v>46</c:v>
                </c:pt>
                <c:pt idx="529">
                  <c:v>46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32</c:v>
                </c:pt>
                <c:pt idx="535">
                  <c:v>32</c:v>
                </c:pt>
                <c:pt idx="536">
                  <c:v>37</c:v>
                </c:pt>
                <c:pt idx="537">
                  <c:v>26</c:v>
                </c:pt>
                <c:pt idx="538">
                  <c:v>24</c:v>
                </c:pt>
                <c:pt idx="539">
                  <c:v>24</c:v>
                </c:pt>
                <c:pt idx="540">
                  <c:v>37</c:v>
                </c:pt>
                <c:pt idx="541">
                  <c:v>26</c:v>
                </c:pt>
                <c:pt idx="542">
                  <c:v>26</c:v>
                </c:pt>
                <c:pt idx="543">
                  <c:v>45</c:v>
                </c:pt>
                <c:pt idx="544">
                  <c:v>25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52</c:v>
                </c:pt>
                <c:pt idx="549">
                  <c:v>34</c:v>
                </c:pt>
                <c:pt idx="550">
                  <c:v>34</c:v>
                </c:pt>
                <c:pt idx="551">
                  <c:v>47</c:v>
                </c:pt>
                <c:pt idx="552">
                  <c:v>102</c:v>
                </c:pt>
                <c:pt idx="553">
                  <c:v>102</c:v>
                </c:pt>
                <c:pt idx="554">
                  <c:v>32</c:v>
                </c:pt>
                <c:pt idx="555">
                  <c:v>32</c:v>
                </c:pt>
                <c:pt idx="556">
                  <c:v>74</c:v>
                </c:pt>
                <c:pt idx="557">
                  <c:v>36</c:v>
                </c:pt>
                <c:pt idx="558">
                  <c:v>36</c:v>
                </c:pt>
                <c:pt idx="559">
                  <c:v>39</c:v>
                </c:pt>
                <c:pt idx="560">
                  <c:v>26</c:v>
                </c:pt>
                <c:pt idx="561">
                  <c:v>34</c:v>
                </c:pt>
                <c:pt idx="562">
                  <c:v>26</c:v>
                </c:pt>
                <c:pt idx="563">
                  <c:v>49</c:v>
                </c:pt>
                <c:pt idx="564">
                  <c:v>27</c:v>
                </c:pt>
                <c:pt idx="565">
                  <c:v>31</c:v>
                </c:pt>
                <c:pt idx="566">
                  <c:v>30</c:v>
                </c:pt>
                <c:pt idx="567">
                  <c:v>39</c:v>
                </c:pt>
                <c:pt idx="568">
                  <c:v>39</c:v>
                </c:pt>
                <c:pt idx="569">
                  <c:v>47</c:v>
                </c:pt>
                <c:pt idx="570">
                  <c:v>25</c:v>
                </c:pt>
                <c:pt idx="571">
                  <c:v>25</c:v>
                </c:pt>
                <c:pt idx="572">
                  <c:v>30</c:v>
                </c:pt>
                <c:pt idx="573">
                  <c:v>32</c:v>
                </c:pt>
                <c:pt idx="574">
                  <c:v>36</c:v>
                </c:pt>
                <c:pt idx="575">
                  <c:v>35</c:v>
                </c:pt>
                <c:pt idx="576">
                  <c:v>35</c:v>
                </c:pt>
                <c:pt idx="577">
                  <c:v>37</c:v>
                </c:pt>
                <c:pt idx="578">
                  <c:v>49</c:v>
                </c:pt>
                <c:pt idx="579">
                  <c:v>25</c:v>
                </c:pt>
                <c:pt idx="580">
                  <c:v>26</c:v>
                </c:pt>
                <c:pt idx="581">
                  <c:v>26</c:v>
                </c:pt>
                <c:pt idx="582">
                  <c:v>30</c:v>
                </c:pt>
                <c:pt idx="583">
                  <c:v>32</c:v>
                </c:pt>
                <c:pt idx="584">
                  <c:v>35</c:v>
                </c:pt>
                <c:pt idx="58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47B-8E41-4EC4182F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96591"/>
        <c:axId val="1390297423"/>
      </c:scatterChart>
      <c:valAx>
        <c:axId val="13902965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297423"/>
        <c:crosses val="autoZero"/>
        <c:crossBetween val="midCat"/>
      </c:valAx>
      <c:valAx>
        <c:axId val="13902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2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9</xdr:row>
      <xdr:rowOff>30480</xdr:rowOff>
    </xdr:from>
    <xdr:to>
      <xdr:col>12</xdr:col>
      <xdr:colOff>7620</xdr:colOff>
      <xdr:row>24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1500F7-6E53-4C87-8C4E-5E6954E4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4</xdr:row>
      <xdr:rowOff>76200</xdr:rowOff>
    </xdr:from>
    <xdr:to>
      <xdr:col>18</xdr:col>
      <xdr:colOff>175260</xdr:colOff>
      <xdr:row>19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EDE645-E3FC-4C77-8DF9-8F1D93F7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3D989-68EC-45AF-BD4A-D959480DA772}" name="Tabla1" displayName="Tabla1" ref="A1:D587" totalsRowShown="0">
  <autoFilter ref="A1:D587" xr:uid="{29539D51-F851-445C-B405-EE54B267C922}"/>
  <tableColumns count="4">
    <tableColumn id="1" xr3:uid="{DD222FA2-3283-4DED-9846-036D3010C0AB}" name="Opponent_Name"/>
    <tableColumn id="2" xr3:uid="{05AC868E-9992-4A8C-BF15-1B7BD532A34D}" name="Opponent_bet/Total_chips"/>
    <tableColumn id="3" xr3:uid="{9A3D8468-E84D-4566-8991-22D691F08D3B}" name="Opponent_hand_strength"/>
    <tableColumn id="4" xr3:uid="{56D353F0-8485-4938-86F7-0811B59977BB}" name="Classified">
      <calculatedColumnFormula>IF(AND(Tabla1[[#This Row],[Opponent_bet/Total_chips]]&gt;$J$2, Tabla1[[#This Row],[Opponent_bet/Total_chips]]&lt;$K$2),Tabla1[[#This Row],[Opponent_bet/Total_chips]],-1)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7"/>
  <sheetViews>
    <sheetView tabSelected="1" workbookViewId="0">
      <selection activeCell="I2" sqref="I2"/>
    </sheetView>
  </sheetViews>
  <sheetFormatPr baseColWidth="10" defaultColWidth="8.88671875" defaultRowHeight="14.4" x14ac:dyDescent="0.3"/>
  <cols>
    <col min="1" max="1" width="16.88671875" customWidth="1"/>
    <col min="2" max="2" width="24.77734375" customWidth="1"/>
    <col min="3" max="3" width="23.6640625" customWidth="1"/>
    <col min="10" max="10" width="12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10</v>
      </c>
      <c r="J1" t="s">
        <v>13</v>
      </c>
      <c r="K1" t="s">
        <v>14</v>
      </c>
    </row>
    <row r="2" spans="1:11" x14ac:dyDescent="0.3">
      <c r="A2" t="s">
        <v>3</v>
      </c>
      <c r="B2">
        <v>0.06</v>
      </c>
      <c r="C2">
        <v>34</v>
      </c>
      <c r="D2">
        <f>IF(AND(Tabla1[[#This Row],[Opponent_bet/Total_chips]]&gt;$J$2, Tabla1[[#This Row],[Opponent_bet/Total_chips]]&lt;$K$2),Tabla1[[#This Row],[Opponent_bet/Total_chips]],-1)</f>
        <v>-1</v>
      </c>
      <c r="H2" t="s">
        <v>11</v>
      </c>
      <c r="I2">
        <v>0.6</v>
      </c>
      <c r="J2">
        <f>I2*(1-I3)</f>
        <v>0.54</v>
      </c>
      <c r="K2">
        <f>I2*(1+I3)</f>
        <v>0.66</v>
      </c>
    </row>
    <row r="3" spans="1:11" x14ac:dyDescent="0.3">
      <c r="A3" t="s">
        <v>4</v>
      </c>
      <c r="B3">
        <v>5.6603769999999998E-2</v>
      </c>
      <c r="C3">
        <v>32</v>
      </c>
      <c r="D3">
        <f>IF(AND(Tabla1[[#This Row],[Opponent_bet/Total_chips]]&gt;$J$2, Tabla1[[#This Row],[Opponent_bet/Total_chips]]&lt;$K$2),Tabla1[[#This Row],[Opponent_bet/Total_chips]],-1)</f>
        <v>-1</v>
      </c>
      <c r="H3" t="s">
        <v>12</v>
      </c>
      <c r="I3">
        <v>0.1</v>
      </c>
    </row>
    <row r="4" spans="1:11" x14ac:dyDescent="0.3">
      <c r="A4" t="s">
        <v>3</v>
      </c>
      <c r="B4">
        <v>0.33500000000000002</v>
      </c>
      <c r="C4">
        <v>46</v>
      </c>
      <c r="D4">
        <f>IF(AND(Tabla1[[#This Row],[Opponent_bet/Total_chips]]&gt;$J$2, Tabla1[[#This Row],[Opponent_bet/Total_chips]]&lt;$K$2),Tabla1[[#This Row],[Opponent_bet/Total_chips]],-1)</f>
        <v>-1</v>
      </c>
      <c r="H4" t="s">
        <v>15</v>
      </c>
      <c r="I4">
        <f>COUNTIF(Tabla1[Classified],-1)/COUNT(Tabla1[Classified])</f>
        <v>0.97952218430034133</v>
      </c>
    </row>
    <row r="5" spans="1:11" x14ac:dyDescent="0.3">
      <c r="A5" t="s">
        <v>4</v>
      </c>
      <c r="B5">
        <v>4.4943820000000002E-2</v>
      </c>
      <c r="C5">
        <v>25</v>
      </c>
      <c r="D5">
        <f>IF(AND(Tabla1[[#This Row],[Opponent_bet/Total_chips]]&gt;$J$2, Tabla1[[#This Row],[Opponent_bet/Total_chips]]&lt;$K$2),Tabla1[[#This Row],[Opponent_bet/Total_chips]],-1)</f>
        <v>-1</v>
      </c>
    </row>
    <row r="6" spans="1:11" x14ac:dyDescent="0.3">
      <c r="A6" t="s">
        <v>3</v>
      </c>
      <c r="B6">
        <v>8.2758620000000005E-2</v>
      </c>
      <c r="C6">
        <v>30</v>
      </c>
      <c r="D6">
        <f>IF(AND(Tabla1[[#This Row],[Opponent_bet/Total_chips]]&gt;$J$2, Tabla1[[#This Row],[Opponent_bet/Total_chips]]&lt;$K$2),Tabla1[[#This Row],[Opponent_bet/Total_chips]],-1)</f>
        <v>-1</v>
      </c>
    </row>
    <row r="7" spans="1:11" x14ac:dyDescent="0.3">
      <c r="A7" t="s">
        <v>4</v>
      </c>
      <c r="B7">
        <v>4.9382719999999998E-2</v>
      </c>
      <c r="C7">
        <v>25</v>
      </c>
      <c r="D7">
        <f>IF(AND(Tabla1[[#This Row],[Opponent_bet/Total_chips]]&gt;$J$2, Tabla1[[#This Row],[Opponent_bet/Total_chips]]&lt;$K$2),Tabla1[[#This Row],[Opponent_bet/Total_chips]],-1)</f>
        <v>-1</v>
      </c>
    </row>
    <row r="8" spans="1:11" x14ac:dyDescent="0.3">
      <c r="A8" t="s">
        <v>3</v>
      </c>
      <c r="B8">
        <v>7.100592E-2</v>
      </c>
      <c r="C8">
        <v>23</v>
      </c>
      <c r="D8">
        <f>IF(AND(Tabla1[[#This Row],[Opponent_bet/Total_chips]]&gt;$J$2, Tabla1[[#This Row],[Opponent_bet/Total_chips]]&lt;$K$2),Tabla1[[#This Row],[Opponent_bet/Total_chips]],-1)</f>
        <v>-1</v>
      </c>
    </row>
    <row r="9" spans="1:11" x14ac:dyDescent="0.3">
      <c r="A9" t="s">
        <v>3</v>
      </c>
      <c r="B9">
        <v>0.33757962000000002</v>
      </c>
      <c r="C9">
        <v>36</v>
      </c>
      <c r="D9">
        <f>IF(AND(Tabla1[[#This Row],[Opponent_bet/Total_chips]]&gt;$J$2, Tabla1[[#This Row],[Opponent_bet/Total_chips]]&lt;$K$2),Tabla1[[#This Row],[Opponent_bet/Total_chips]],-1)</f>
        <v>-1</v>
      </c>
    </row>
    <row r="10" spans="1:11" x14ac:dyDescent="0.3">
      <c r="A10" t="s">
        <v>3</v>
      </c>
      <c r="B10">
        <v>0.11538461999999999</v>
      </c>
      <c r="C10">
        <v>34</v>
      </c>
      <c r="D10">
        <f>IF(AND(Tabla1[[#This Row],[Opponent_bet/Total_chips]]&gt;$J$2, Tabla1[[#This Row],[Opponent_bet/Total_chips]]&lt;$K$2),Tabla1[[#This Row],[Opponent_bet/Total_chips]],-1)</f>
        <v>-1</v>
      </c>
    </row>
    <row r="11" spans="1:11" x14ac:dyDescent="0.3">
      <c r="A11" t="s">
        <v>3</v>
      </c>
      <c r="B11">
        <v>0.14130435</v>
      </c>
      <c r="C11">
        <v>23</v>
      </c>
      <c r="D11">
        <f>IF(AND(Tabla1[[#This Row],[Opponent_bet/Total_chips]]&gt;$J$2, Tabla1[[#This Row],[Opponent_bet/Total_chips]]&lt;$K$2),Tabla1[[#This Row],[Opponent_bet/Total_chips]],-1)</f>
        <v>-1</v>
      </c>
    </row>
    <row r="12" spans="1:11" x14ac:dyDescent="0.3">
      <c r="A12" t="s">
        <v>3</v>
      </c>
      <c r="B12">
        <v>0.27848100999999997</v>
      </c>
      <c r="C12">
        <v>25</v>
      </c>
      <c r="D12">
        <f>IF(AND(Tabla1[[#This Row],[Opponent_bet/Total_chips]]&gt;$J$2, Tabla1[[#This Row],[Opponent_bet/Total_chips]]&lt;$K$2),Tabla1[[#This Row],[Opponent_bet/Total_chips]],-1)</f>
        <v>-1</v>
      </c>
    </row>
    <row r="13" spans="1:11" x14ac:dyDescent="0.3">
      <c r="A13" t="s">
        <v>4</v>
      </c>
      <c r="B13">
        <v>6.4139940000000006E-2</v>
      </c>
      <c r="C13">
        <v>33</v>
      </c>
      <c r="D13">
        <f>IF(AND(Tabla1[[#This Row],[Opponent_bet/Total_chips]]&gt;$J$2, Tabla1[[#This Row],[Opponent_bet/Total_chips]]&lt;$K$2),Tabla1[[#This Row],[Opponent_bet/Total_chips]],-1)</f>
        <v>-1</v>
      </c>
    </row>
    <row r="14" spans="1:11" x14ac:dyDescent="0.3">
      <c r="A14" t="s">
        <v>3</v>
      </c>
      <c r="B14">
        <v>0.62857143000000004</v>
      </c>
      <c r="C14">
        <v>23</v>
      </c>
      <c r="D14">
        <f>IF(AND(Tabla1[[#This Row],[Opponent_bet/Total_chips]]&gt;$J$2, Tabla1[[#This Row],[Opponent_bet/Total_chips]]&lt;$K$2),Tabla1[[#This Row],[Opponent_bet/Total_chips]],-1)</f>
        <v>0.62857143000000004</v>
      </c>
    </row>
    <row r="15" spans="1:11" x14ac:dyDescent="0.3">
      <c r="A15" t="s">
        <v>4</v>
      </c>
      <c r="B15">
        <v>0.33500000000000002</v>
      </c>
      <c r="C15">
        <v>26</v>
      </c>
      <c r="D15">
        <f>IF(AND(Tabla1[[#This Row],[Opponent_bet/Total_chips]]&gt;$J$2, Tabla1[[#This Row],[Opponent_bet/Total_chips]]&lt;$K$2),Tabla1[[#This Row],[Opponent_bet/Total_chips]],-1)</f>
        <v>-1</v>
      </c>
    </row>
    <row r="16" spans="1:11" x14ac:dyDescent="0.3">
      <c r="A16" t="s">
        <v>4</v>
      </c>
      <c r="B16">
        <v>0.33500000000000002</v>
      </c>
      <c r="C16">
        <v>26</v>
      </c>
      <c r="D16">
        <f>IF(AND(Tabla1[[#This Row],[Opponent_bet/Total_chips]]&gt;$J$2, Tabla1[[#This Row],[Opponent_bet/Total_chips]]&lt;$K$2),Tabla1[[#This Row],[Opponent_bet/Total_chips]],-1)</f>
        <v>-1</v>
      </c>
    </row>
    <row r="17" spans="1:4" x14ac:dyDescent="0.3">
      <c r="A17" t="s">
        <v>3</v>
      </c>
      <c r="B17">
        <v>0.34</v>
      </c>
      <c r="C17">
        <v>50</v>
      </c>
      <c r="D17">
        <f>IF(AND(Tabla1[[#This Row],[Opponent_bet/Total_chips]]&gt;$J$2, Tabla1[[#This Row],[Opponent_bet/Total_chips]]&lt;$K$2),Tabla1[[#This Row],[Opponent_bet/Total_chips]],-1)</f>
        <v>-1</v>
      </c>
    </row>
    <row r="18" spans="1:4" x14ac:dyDescent="0.3">
      <c r="A18" t="s">
        <v>3</v>
      </c>
      <c r="B18">
        <v>0.34</v>
      </c>
      <c r="C18">
        <v>50</v>
      </c>
      <c r="D18">
        <f>IF(AND(Tabla1[[#This Row],[Opponent_bet/Total_chips]]&gt;$J$2, Tabla1[[#This Row],[Opponent_bet/Total_chips]]&lt;$K$2),Tabla1[[#This Row],[Opponent_bet/Total_chips]],-1)</f>
        <v>-1</v>
      </c>
    </row>
    <row r="19" spans="1:4" x14ac:dyDescent="0.3">
      <c r="A19" t="s">
        <v>3</v>
      </c>
      <c r="B19">
        <v>0.34</v>
      </c>
      <c r="C19">
        <v>50</v>
      </c>
      <c r="D19">
        <f>IF(AND(Tabla1[[#This Row],[Opponent_bet/Total_chips]]&gt;$J$2, Tabla1[[#This Row],[Opponent_bet/Total_chips]]&lt;$K$2),Tabla1[[#This Row],[Opponent_bet/Total_chips]],-1)</f>
        <v>-1</v>
      </c>
    </row>
    <row r="20" spans="1:4" x14ac:dyDescent="0.3">
      <c r="A20" t="s">
        <v>5</v>
      </c>
      <c r="B20">
        <v>0.34</v>
      </c>
      <c r="C20">
        <v>38</v>
      </c>
      <c r="D20">
        <f>IF(AND(Tabla1[[#This Row],[Opponent_bet/Total_chips]]&gt;$J$2, Tabla1[[#This Row],[Opponent_bet/Total_chips]]&lt;$K$2),Tabla1[[#This Row],[Opponent_bet/Total_chips]],-1)</f>
        <v>-1</v>
      </c>
    </row>
    <row r="21" spans="1:4" x14ac:dyDescent="0.3">
      <c r="A21" t="s">
        <v>5</v>
      </c>
      <c r="B21">
        <v>0.34</v>
      </c>
      <c r="C21">
        <v>38</v>
      </c>
      <c r="D21">
        <f>IF(AND(Tabla1[[#This Row],[Opponent_bet/Total_chips]]&gt;$J$2, Tabla1[[#This Row],[Opponent_bet/Total_chips]]&lt;$K$2),Tabla1[[#This Row],[Opponent_bet/Total_chips]],-1)</f>
        <v>-1</v>
      </c>
    </row>
    <row r="22" spans="1:4" x14ac:dyDescent="0.3">
      <c r="A22" t="s">
        <v>5</v>
      </c>
      <c r="B22">
        <v>0.34</v>
      </c>
      <c r="C22">
        <v>38</v>
      </c>
      <c r="D22">
        <f>IF(AND(Tabla1[[#This Row],[Opponent_bet/Total_chips]]&gt;$J$2, Tabla1[[#This Row],[Opponent_bet/Total_chips]]&lt;$K$2),Tabla1[[#This Row],[Opponent_bet/Total_chips]],-1)</f>
        <v>-1</v>
      </c>
    </row>
    <row r="23" spans="1:4" x14ac:dyDescent="0.3">
      <c r="A23" t="s">
        <v>6</v>
      </c>
      <c r="B23">
        <v>0.34</v>
      </c>
      <c r="C23">
        <v>25</v>
      </c>
      <c r="D23">
        <f>IF(AND(Tabla1[[#This Row],[Opponent_bet/Total_chips]]&gt;$J$2, Tabla1[[#This Row],[Opponent_bet/Total_chips]]&lt;$K$2),Tabla1[[#This Row],[Opponent_bet/Total_chips]],-1)</f>
        <v>-1</v>
      </c>
    </row>
    <row r="24" spans="1:4" x14ac:dyDescent="0.3">
      <c r="A24" t="s">
        <v>6</v>
      </c>
      <c r="B24">
        <v>0.34</v>
      </c>
      <c r="C24">
        <v>25</v>
      </c>
      <c r="D24">
        <f>IF(AND(Tabla1[[#This Row],[Opponent_bet/Total_chips]]&gt;$J$2, Tabla1[[#This Row],[Opponent_bet/Total_chips]]&lt;$K$2),Tabla1[[#This Row],[Opponent_bet/Total_chips]],-1)</f>
        <v>-1</v>
      </c>
    </row>
    <row r="25" spans="1:4" x14ac:dyDescent="0.3">
      <c r="A25" t="s">
        <v>6</v>
      </c>
      <c r="B25">
        <v>0.34</v>
      </c>
      <c r="C25">
        <v>25</v>
      </c>
      <c r="D25">
        <f>IF(AND(Tabla1[[#This Row],[Opponent_bet/Total_chips]]&gt;$J$2, Tabla1[[#This Row],[Opponent_bet/Total_chips]]&lt;$K$2),Tabla1[[#This Row],[Opponent_bet/Total_chips]],-1)</f>
        <v>-1</v>
      </c>
    </row>
    <row r="26" spans="1:4" x14ac:dyDescent="0.3">
      <c r="A26" t="s">
        <v>7</v>
      </c>
      <c r="B26">
        <v>0.34</v>
      </c>
      <c r="C26">
        <v>27</v>
      </c>
      <c r="D26">
        <f>IF(AND(Tabla1[[#This Row],[Opponent_bet/Total_chips]]&gt;$J$2, Tabla1[[#This Row],[Opponent_bet/Total_chips]]&lt;$K$2),Tabla1[[#This Row],[Opponent_bet/Total_chips]],-1)</f>
        <v>-1</v>
      </c>
    </row>
    <row r="27" spans="1:4" x14ac:dyDescent="0.3">
      <c r="A27" t="s">
        <v>7</v>
      </c>
      <c r="B27">
        <v>0.34</v>
      </c>
      <c r="C27">
        <v>27</v>
      </c>
      <c r="D27">
        <f>IF(AND(Tabla1[[#This Row],[Opponent_bet/Total_chips]]&gt;$J$2, Tabla1[[#This Row],[Opponent_bet/Total_chips]]&lt;$K$2),Tabla1[[#This Row],[Opponent_bet/Total_chips]],-1)</f>
        <v>-1</v>
      </c>
    </row>
    <row r="28" spans="1:4" x14ac:dyDescent="0.3">
      <c r="A28" t="s">
        <v>7</v>
      </c>
      <c r="B28">
        <v>0.34</v>
      </c>
      <c r="C28">
        <v>27</v>
      </c>
      <c r="D28">
        <f>IF(AND(Tabla1[[#This Row],[Opponent_bet/Total_chips]]&gt;$J$2, Tabla1[[#This Row],[Opponent_bet/Total_chips]]&lt;$K$2),Tabla1[[#This Row],[Opponent_bet/Total_chips]],-1)</f>
        <v>-1</v>
      </c>
    </row>
    <row r="29" spans="1:4" x14ac:dyDescent="0.3">
      <c r="A29" t="s">
        <v>3</v>
      </c>
      <c r="B29">
        <v>0.34</v>
      </c>
      <c r="C29">
        <v>50</v>
      </c>
      <c r="D29">
        <f>IF(AND(Tabla1[[#This Row],[Opponent_bet/Total_chips]]&gt;$J$2, Tabla1[[#This Row],[Opponent_bet/Total_chips]]&lt;$K$2),Tabla1[[#This Row],[Opponent_bet/Total_chips]],-1)</f>
        <v>-1</v>
      </c>
    </row>
    <row r="30" spans="1:4" x14ac:dyDescent="0.3">
      <c r="A30" t="s">
        <v>5</v>
      </c>
      <c r="B30">
        <v>0.34</v>
      </c>
      <c r="C30">
        <v>38</v>
      </c>
      <c r="D30">
        <f>IF(AND(Tabla1[[#This Row],[Opponent_bet/Total_chips]]&gt;$J$2, Tabla1[[#This Row],[Opponent_bet/Total_chips]]&lt;$K$2),Tabla1[[#This Row],[Opponent_bet/Total_chips]],-1)</f>
        <v>-1</v>
      </c>
    </row>
    <row r="31" spans="1:4" x14ac:dyDescent="0.3">
      <c r="A31" t="s">
        <v>6</v>
      </c>
      <c r="B31">
        <v>0.34</v>
      </c>
      <c r="C31">
        <v>25</v>
      </c>
      <c r="D31">
        <f>IF(AND(Tabla1[[#This Row],[Opponent_bet/Total_chips]]&gt;$J$2, Tabla1[[#This Row],[Opponent_bet/Total_chips]]&lt;$K$2),Tabla1[[#This Row],[Opponent_bet/Total_chips]],-1)</f>
        <v>-1</v>
      </c>
    </row>
    <row r="32" spans="1:4" x14ac:dyDescent="0.3">
      <c r="A32" t="s">
        <v>4</v>
      </c>
      <c r="B32">
        <v>9.8484849999999999E-2</v>
      </c>
      <c r="C32">
        <v>21</v>
      </c>
      <c r="D32">
        <f>IF(AND(Tabla1[[#This Row],[Opponent_bet/Total_chips]]&gt;$J$2, Tabla1[[#This Row],[Opponent_bet/Total_chips]]&lt;$K$2),Tabla1[[#This Row],[Opponent_bet/Total_chips]],-1)</f>
        <v>-1</v>
      </c>
    </row>
    <row r="33" spans="1:4" x14ac:dyDescent="0.3">
      <c r="A33" t="s">
        <v>4</v>
      </c>
      <c r="B33">
        <v>9.8484849999999999E-2</v>
      </c>
      <c r="C33">
        <v>21</v>
      </c>
      <c r="D33">
        <f>IF(AND(Tabla1[[#This Row],[Opponent_bet/Total_chips]]&gt;$J$2, Tabla1[[#This Row],[Opponent_bet/Total_chips]]&lt;$K$2),Tabla1[[#This Row],[Opponent_bet/Total_chips]],-1)</f>
        <v>-1</v>
      </c>
    </row>
    <row r="34" spans="1:4" x14ac:dyDescent="0.3">
      <c r="A34" t="s">
        <v>4</v>
      </c>
      <c r="B34">
        <v>9.8484849999999999E-2</v>
      </c>
      <c r="C34">
        <v>21</v>
      </c>
      <c r="D34">
        <f>IF(AND(Tabla1[[#This Row],[Opponent_bet/Total_chips]]&gt;$J$2, Tabla1[[#This Row],[Opponent_bet/Total_chips]]&lt;$K$2),Tabla1[[#This Row],[Opponent_bet/Total_chips]],-1)</f>
        <v>-1</v>
      </c>
    </row>
    <row r="35" spans="1:4" x14ac:dyDescent="0.3">
      <c r="A35" t="s">
        <v>3</v>
      </c>
      <c r="B35">
        <v>2.754237E-2</v>
      </c>
      <c r="C35">
        <v>30</v>
      </c>
      <c r="D35">
        <f>IF(AND(Tabla1[[#This Row],[Opponent_bet/Total_chips]]&gt;$J$2, Tabla1[[#This Row],[Opponent_bet/Total_chips]]&lt;$K$2),Tabla1[[#This Row],[Opponent_bet/Total_chips]],-1)</f>
        <v>-1</v>
      </c>
    </row>
    <row r="36" spans="1:4" x14ac:dyDescent="0.3">
      <c r="A36" t="s">
        <v>3</v>
      </c>
      <c r="B36">
        <v>2.754237E-2</v>
      </c>
      <c r="C36">
        <v>30</v>
      </c>
      <c r="D36">
        <f>IF(AND(Tabla1[[#This Row],[Opponent_bet/Total_chips]]&gt;$J$2, Tabla1[[#This Row],[Opponent_bet/Total_chips]]&lt;$K$2),Tabla1[[#This Row],[Opponent_bet/Total_chips]],-1)</f>
        <v>-1</v>
      </c>
    </row>
    <row r="37" spans="1:4" x14ac:dyDescent="0.3">
      <c r="A37" t="s">
        <v>3</v>
      </c>
      <c r="B37">
        <v>2.754237E-2</v>
      </c>
      <c r="C37">
        <v>30</v>
      </c>
      <c r="D37">
        <f>IF(AND(Tabla1[[#This Row],[Opponent_bet/Total_chips]]&gt;$J$2, Tabla1[[#This Row],[Opponent_bet/Total_chips]]&lt;$K$2),Tabla1[[#This Row],[Opponent_bet/Total_chips]],-1)</f>
        <v>-1</v>
      </c>
    </row>
    <row r="38" spans="1:4" x14ac:dyDescent="0.3">
      <c r="A38" t="s">
        <v>3</v>
      </c>
      <c r="B38">
        <v>2.754237E-2</v>
      </c>
      <c r="C38">
        <v>30</v>
      </c>
      <c r="D38">
        <f>IF(AND(Tabla1[[#This Row],[Opponent_bet/Total_chips]]&gt;$J$2, Tabla1[[#This Row],[Opponent_bet/Total_chips]]&lt;$K$2),Tabla1[[#This Row],[Opponent_bet/Total_chips]],-1)</f>
        <v>-1</v>
      </c>
    </row>
    <row r="39" spans="1:4" x14ac:dyDescent="0.3">
      <c r="A39" t="s">
        <v>5</v>
      </c>
      <c r="B39">
        <v>9.8484849999999999E-2</v>
      </c>
      <c r="C39">
        <v>32</v>
      </c>
      <c r="D39">
        <f>IF(AND(Tabla1[[#This Row],[Opponent_bet/Total_chips]]&gt;$J$2, Tabla1[[#This Row],[Opponent_bet/Total_chips]]&lt;$K$2),Tabla1[[#This Row],[Opponent_bet/Total_chips]],-1)</f>
        <v>-1</v>
      </c>
    </row>
    <row r="40" spans="1:4" x14ac:dyDescent="0.3">
      <c r="A40" t="s">
        <v>5</v>
      </c>
      <c r="B40">
        <v>9.8484849999999999E-2</v>
      </c>
      <c r="C40">
        <v>32</v>
      </c>
      <c r="D40">
        <f>IF(AND(Tabla1[[#This Row],[Opponent_bet/Total_chips]]&gt;$J$2, Tabla1[[#This Row],[Opponent_bet/Total_chips]]&lt;$K$2),Tabla1[[#This Row],[Opponent_bet/Total_chips]],-1)</f>
        <v>-1</v>
      </c>
    </row>
    <row r="41" spans="1:4" x14ac:dyDescent="0.3">
      <c r="A41" t="s">
        <v>5</v>
      </c>
      <c r="B41">
        <v>9.8484849999999999E-2</v>
      </c>
      <c r="C41">
        <v>32</v>
      </c>
      <c r="D41">
        <f>IF(AND(Tabla1[[#This Row],[Opponent_bet/Total_chips]]&gt;$J$2, Tabla1[[#This Row],[Opponent_bet/Total_chips]]&lt;$K$2),Tabla1[[#This Row],[Opponent_bet/Total_chips]],-1)</f>
        <v>-1</v>
      </c>
    </row>
    <row r="42" spans="1:4" x14ac:dyDescent="0.3">
      <c r="A42" t="s">
        <v>6</v>
      </c>
      <c r="B42">
        <v>9.8484849999999999E-2</v>
      </c>
      <c r="C42">
        <v>38</v>
      </c>
      <c r="D42">
        <f>IF(AND(Tabla1[[#This Row],[Opponent_bet/Total_chips]]&gt;$J$2, Tabla1[[#This Row],[Opponent_bet/Total_chips]]&lt;$K$2),Tabla1[[#This Row],[Opponent_bet/Total_chips]],-1)</f>
        <v>-1</v>
      </c>
    </row>
    <row r="43" spans="1:4" x14ac:dyDescent="0.3">
      <c r="A43" t="s">
        <v>6</v>
      </c>
      <c r="B43">
        <v>9.8484849999999999E-2</v>
      </c>
      <c r="C43">
        <v>38</v>
      </c>
      <c r="D43">
        <f>IF(AND(Tabla1[[#This Row],[Opponent_bet/Total_chips]]&gt;$J$2, Tabla1[[#This Row],[Opponent_bet/Total_chips]]&lt;$K$2),Tabla1[[#This Row],[Opponent_bet/Total_chips]],-1)</f>
        <v>-1</v>
      </c>
    </row>
    <row r="44" spans="1:4" x14ac:dyDescent="0.3">
      <c r="A44" t="s">
        <v>7</v>
      </c>
      <c r="B44">
        <v>9.8484849999999999E-2</v>
      </c>
      <c r="C44">
        <v>24</v>
      </c>
      <c r="D44">
        <f>IF(AND(Tabla1[[#This Row],[Opponent_bet/Total_chips]]&gt;$J$2, Tabla1[[#This Row],[Opponent_bet/Total_chips]]&lt;$K$2),Tabla1[[#This Row],[Opponent_bet/Total_chips]],-1)</f>
        <v>-1</v>
      </c>
    </row>
    <row r="45" spans="1:4" x14ac:dyDescent="0.3">
      <c r="A45" t="s">
        <v>5</v>
      </c>
      <c r="B45">
        <v>9.8484849999999999E-2</v>
      </c>
      <c r="C45">
        <v>32</v>
      </c>
      <c r="D45">
        <f>IF(AND(Tabla1[[#This Row],[Opponent_bet/Total_chips]]&gt;$J$2, Tabla1[[#This Row],[Opponent_bet/Total_chips]]&lt;$K$2),Tabla1[[#This Row],[Opponent_bet/Total_chips]],-1)</f>
        <v>-1</v>
      </c>
    </row>
    <row r="46" spans="1:4" x14ac:dyDescent="0.3">
      <c r="A46" t="s">
        <v>7</v>
      </c>
      <c r="B46">
        <v>9.8484849999999999E-2</v>
      </c>
      <c r="C46">
        <v>24</v>
      </c>
      <c r="D46">
        <f>IF(AND(Tabla1[[#This Row],[Opponent_bet/Total_chips]]&gt;$J$2, Tabla1[[#This Row],[Opponent_bet/Total_chips]]&lt;$K$2),Tabla1[[#This Row],[Opponent_bet/Total_chips]],-1)</f>
        <v>-1</v>
      </c>
    </row>
    <row r="47" spans="1:4" x14ac:dyDescent="0.3">
      <c r="A47" t="s">
        <v>6</v>
      </c>
      <c r="B47">
        <v>9.8484849999999999E-2</v>
      </c>
      <c r="C47">
        <v>38</v>
      </c>
      <c r="D47">
        <f>IF(AND(Tabla1[[#This Row],[Opponent_bet/Total_chips]]&gt;$J$2, Tabla1[[#This Row],[Opponent_bet/Total_chips]]&lt;$K$2),Tabla1[[#This Row],[Opponent_bet/Total_chips]],-1)</f>
        <v>-1</v>
      </c>
    </row>
    <row r="48" spans="1:4" x14ac:dyDescent="0.3">
      <c r="A48" t="s">
        <v>6</v>
      </c>
      <c r="B48">
        <v>9.8484849999999999E-2</v>
      </c>
      <c r="C48">
        <v>38</v>
      </c>
      <c r="D48">
        <f>IF(AND(Tabla1[[#This Row],[Opponent_bet/Total_chips]]&gt;$J$2, Tabla1[[#This Row],[Opponent_bet/Total_chips]]&lt;$K$2),Tabla1[[#This Row],[Opponent_bet/Total_chips]],-1)</f>
        <v>-1</v>
      </c>
    </row>
    <row r="49" spans="1:4" x14ac:dyDescent="0.3">
      <c r="A49" t="s">
        <v>7</v>
      </c>
      <c r="B49">
        <v>9.8484849999999999E-2</v>
      </c>
      <c r="C49">
        <v>24</v>
      </c>
      <c r="D49">
        <f>IF(AND(Tabla1[[#This Row],[Opponent_bet/Total_chips]]&gt;$J$2, Tabla1[[#This Row],[Opponent_bet/Total_chips]]&lt;$K$2),Tabla1[[#This Row],[Opponent_bet/Total_chips]],-1)</f>
        <v>-1</v>
      </c>
    </row>
    <row r="50" spans="1:4" x14ac:dyDescent="0.3">
      <c r="A50" t="s">
        <v>4</v>
      </c>
      <c r="B50">
        <v>0.11764706</v>
      </c>
      <c r="C50">
        <v>49</v>
      </c>
      <c r="D50">
        <f>IF(AND(Tabla1[[#This Row],[Opponent_bet/Total_chips]]&gt;$J$2, Tabla1[[#This Row],[Opponent_bet/Total_chips]]&lt;$K$2),Tabla1[[#This Row],[Opponent_bet/Total_chips]],-1)</f>
        <v>-1</v>
      </c>
    </row>
    <row r="51" spans="1:4" x14ac:dyDescent="0.3">
      <c r="A51" t="s">
        <v>4</v>
      </c>
      <c r="B51">
        <v>0.11764706</v>
      </c>
      <c r="C51">
        <v>49</v>
      </c>
      <c r="D51">
        <f>IF(AND(Tabla1[[#This Row],[Opponent_bet/Total_chips]]&gt;$J$2, Tabla1[[#This Row],[Opponent_bet/Total_chips]]&lt;$K$2),Tabla1[[#This Row],[Opponent_bet/Total_chips]],-1)</f>
        <v>-1</v>
      </c>
    </row>
    <row r="52" spans="1:4" x14ac:dyDescent="0.3">
      <c r="A52" t="s">
        <v>4</v>
      </c>
      <c r="B52">
        <v>0.11764706</v>
      </c>
      <c r="C52">
        <v>49</v>
      </c>
      <c r="D52">
        <f>IF(AND(Tabla1[[#This Row],[Opponent_bet/Total_chips]]&gt;$J$2, Tabla1[[#This Row],[Opponent_bet/Total_chips]]&lt;$K$2),Tabla1[[#This Row],[Opponent_bet/Total_chips]],-1)</f>
        <v>-1</v>
      </c>
    </row>
    <row r="53" spans="1:4" x14ac:dyDescent="0.3">
      <c r="A53" t="s">
        <v>4</v>
      </c>
      <c r="B53">
        <v>0.11764706</v>
      </c>
      <c r="C53">
        <v>49</v>
      </c>
      <c r="D53">
        <f>IF(AND(Tabla1[[#This Row],[Opponent_bet/Total_chips]]&gt;$J$2, Tabla1[[#This Row],[Opponent_bet/Total_chips]]&lt;$K$2),Tabla1[[#This Row],[Opponent_bet/Total_chips]],-1)</f>
        <v>-1</v>
      </c>
    </row>
    <row r="54" spans="1:4" x14ac:dyDescent="0.3">
      <c r="A54" t="s">
        <v>3</v>
      </c>
      <c r="B54">
        <v>3.0501090000000002E-2</v>
      </c>
      <c r="C54">
        <v>34</v>
      </c>
      <c r="D54">
        <f>IF(AND(Tabla1[[#This Row],[Opponent_bet/Total_chips]]&gt;$J$2, Tabla1[[#This Row],[Opponent_bet/Total_chips]]&lt;$K$2),Tabla1[[#This Row],[Opponent_bet/Total_chips]],-1)</f>
        <v>-1</v>
      </c>
    </row>
    <row r="55" spans="1:4" x14ac:dyDescent="0.3">
      <c r="A55" t="s">
        <v>3</v>
      </c>
      <c r="B55">
        <v>3.0501090000000002E-2</v>
      </c>
      <c r="C55">
        <v>34</v>
      </c>
      <c r="D55">
        <f>IF(AND(Tabla1[[#This Row],[Opponent_bet/Total_chips]]&gt;$J$2, Tabla1[[#This Row],[Opponent_bet/Total_chips]]&lt;$K$2),Tabla1[[#This Row],[Opponent_bet/Total_chips]],-1)</f>
        <v>-1</v>
      </c>
    </row>
    <row r="56" spans="1:4" x14ac:dyDescent="0.3">
      <c r="A56" t="s">
        <v>3</v>
      </c>
      <c r="B56">
        <v>3.0501090000000002E-2</v>
      </c>
      <c r="C56">
        <v>34</v>
      </c>
      <c r="D56">
        <f>IF(AND(Tabla1[[#This Row],[Opponent_bet/Total_chips]]&gt;$J$2, Tabla1[[#This Row],[Opponent_bet/Total_chips]]&lt;$K$2),Tabla1[[#This Row],[Opponent_bet/Total_chips]],-1)</f>
        <v>-1</v>
      </c>
    </row>
    <row r="57" spans="1:4" x14ac:dyDescent="0.3">
      <c r="A57" t="s">
        <v>5</v>
      </c>
      <c r="B57">
        <v>0.11764706</v>
      </c>
      <c r="C57">
        <v>31</v>
      </c>
      <c r="D57">
        <f>IF(AND(Tabla1[[#This Row],[Opponent_bet/Total_chips]]&gt;$J$2, Tabla1[[#This Row],[Opponent_bet/Total_chips]]&lt;$K$2),Tabla1[[#This Row],[Opponent_bet/Total_chips]],-1)</f>
        <v>-1</v>
      </c>
    </row>
    <row r="58" spans="1:4" x14ac:dyDescent="0.3">
      <c r="A58" t="s">
        <v>3</v>
      </c>
      <c r="B58">
        <v>3.0501090000000002E-2</v>
      </c>
      <c r="C58">
        <v>34</v>
      </c>
      <c r="D58">
        <f>IF(AND(Tabla1[[#This Row],[Opponent_bet/Total_chips]]&gt;$J$2, Tabla1[[#This Row],[Opponent_bet/Total_chips]]&lt;$K$2),Tabla1[[#This Row],[Opponent_bet/Total_chips]],-1)</f>
        <v>-1</v>
      </c>
    </row>
    <row r="59" spans="1:4" x14ac:dyDescent="0.3">
      <c r="A59" t="s">
        <v>5</v>
      </c>
      <c r="B59">
        <v>0.11764706</v>
      </c>
      <c r="C59">
        <v>31</v>
      </c>
      <c r="D59">
        <f>IF(AND(Tabla1[[#This Row],[Opponent_bet/Total_chips]]&gt;$J$2, Tabla1[[#This Row],[Opponent_bet/Total_chips]]&lt;$K$2),Tabla1[[#This Row],[Opponent_bet/Total_chips]],-1)</f>
        <v>-1</v>
      </c>
    </row>
    <row r="60" spans="1:4" x14ac:dyDescent="0.3">
      <c r="A60" t="s">
        <v>5</v>
      </c>
      <c r="B60">
        <v>0.11764706</v>
      </c>
      <c r="C60">
        <v>31</v>
      </c>
      <c r="D60">
        <f>IF(AND(Tabla1[[#This Row],[Opponent_bet/Total_chips]]&gt;$J$2, Tabla1[[#This Row],[Opponent_bet/Total_chips]]&lt;$K$2),Tabla1[[#This Row],[Opponent_bet/Total_chips]],-1)</f>
        <v>-1</v>
      </c>
    </row>
    <row r="61" spans="1:4" x14ac:dyDescent="0.3">
      <c r="A61" t="s">
        <v>5</v>
      </c>
      <c r="B61">
        <v>0.11764706</v>
      </c>
      <c r="C61">
        <v>31</v>
      </c>
      <c r="D61">
        <f>IF(AND(Tabla1[[#This Row],[Opponent_bet/Total_chips]]&gt;$J$2, Tabla1[[#This Row],[Opponent_bet/Total_chips]]&lt;$K$2),Tabla1[[#This Row],[Opponent_bet/Total_chips]],-1)</f>
        <v>-1</v>
      </c>
    </row>
    <row r="62" spans="1:4" x14ac:dyDescent="0.3">
      <c r="A62" t="s">
        <v>6</v>
      </c>
      <c r="B62">
        <v>7.6086959999999995E-2</v>
      </c>
      <c r="C62">
        <v>29</v>
      </c>
      <c r="D62">
        <f>IF(AND(Tabla1[[#This Row],[Opponent_bet/Total_chips]]&gt;$J$2, Tabla1[[#This Row],[Opponent_bet/Total_chips]]&lt;$K$2),Tabla1[[#This Row],[Opponent_bet/Total_chips]],-1)</f>
        <v>-1</v>
      </c>
    </row>
    <row r="63" spans="1:4" x14ac:dyDescent="0.3">
      <c r="A63" t="s">
        <v>6</v>
      </c>
      <c r="B63">
        <v>7.6086959999999995E-2</v>
      </c>
      <c r="C63">
        <v>29</v>
      </c>
      <c r="D63">
        <f>IF(AND(Tabla1[[#This Row],[Opponent_bet/Total_chips]]&gt;$J$2, Tabla1[[#This Row],[Opponent_bet/Total_chips]]&lt;$K$2),Tabla1[[#This Row],[Opponent_bet/Total_chips]],-1)</f>
        <v>-1</v>
      </c>
    </row>
    <row r="64" spans="1:4" x14ac:dyDescent="0.3">
      <c r="A64" t="s">
        <v>6</v>
      </c>
      <c r="B64">
        <v>7.6086959999999995E-2</v>
      </c>
      <c r="C64">
        <v>29</v>
      </c>
      <c r="D64">
        <f>IF(AND(Tabla1[[#This Row],[Opponent_bet/Total_chips]]&gt;$J$2, Tabla1[[#This Row],[Opponent_bet/Total_chips]]&lt;$K$2),Tabla1[[#This Row],[Opponent_bet/Total_chips]],-1)</f>
        <v>-1</v>
      </c>
    </row>
    <row r="65" spans="1:4" x14ac:dyDescent="0.3">
      <c r="A65" t="s">
        <v>7</v>
      </c>
      <c r="B65">
        <v>0.11764706</v>
      </c>
      <c r="C65">
        <v>31</v>
      </c>
      <c r="D65">
        <f>IF(AND(Tabla1[[#This Row],[Opponent_bet/Total_chips]]&gt;$J$2, Tabla1[[#This Row],[Opponent_bet/Total_chips]]&lt;$K$2),Tabla1[[#This Row],[Opponent_bet/Total_chips]],-1)</f>
        <v>-1</v>
      </c>
    </row>
    <row r="66" spans="1:4" x14ac:dyDescent="0.3">
      <c r="A66" t="s">
        <v>7</v>
      </c>
      <c r="B66">
        <v>0.11764706</v>
      </c>
      <c r="C66">
        <v>31</v>
      </c>
      <c r="D66">
        <f>IF(AND(Tabla1[[#This Row],[Opponent_bet/Total_chips]]&gt;$J$2, Tabla1[[#This Row],[Opponent_bet/Total_chips]]&lt;$K$2),Tabla1[[#This Row],[Opponent_bet/Total_chips]],-1)</f>
        <v>-1</v>
      </c>
    </row>
    <row r="67" spans="1:4" x14ac:dyDescent="0.3">
      <c r="A67" t="s">
        <v>7</v>
      </c>
      <c r="B67">
        <v>0.11764706</v>
      </c>
      <c r="C67">
        <v>31</v>
      </c>
      <c r="D67">
        <f>IF(AND(Tabla1[[#This Row],[Opponent_bet/Total_chips]]&gt;$J$2, Tabla1[[#This Row],[Opponent_bet/Total_chips]]&lt;$K$2),Tabla1[[#This Row],[Opponent_bet/Total_chips]],-1)</f>
        <v>-1</v>
      </c>
    </row>
    <row r="68" spans="1:4" x14ac:dyDescent="0.3">
      <c r="A68" t="s">
        <v>7</v>
      </c>
      <c r="B68">
        <v>0.11764706</v>
      </c>
      <c r="C68">
        <v>31</v>
      </c>
      <c r="D68">
        <f>IF(AND(Tabla1[[#This Row],[Opponent_bet/Total_chips]]&gt;$J$2, Tabla1[[#This Row],[Opponent_bet/Total_chips]]&lt;$K$2),Tabla1[[#This Row],[Opponent_bet/Total_chips]],-1)</f>
        <v>-1</v>
      </c>
    </row>
    <row r="69" spans="1:4" x14ac:dyDescent="0.3">
      <c r="A69" t="s">
        <v>4</v>
      </c>
      <c r="B69">
        <v>0.08</v>
      </c>
      <c r="C69">
        <v>34</v>
      </c>
      <c r="D69">
        <f>IF(AND(Tabla1[[#This Row],[Opponent_bet/Total_chips]]&gt;$J$2, Tabla1[[#This Row],[Opponent_bet/Total_chips]]&lt;$K$2),Tabla1[[#This Row],[Opponent_bet/Total_chips]],-1)</f>
        <v>-1</v>
      </c>
    </row>
    <row r="70" spans="1:4" x14ac:dyDescent="0.3">
      <c r="A70" t="s">
        <v>3</v>
      </c>
      <c r="B70">
        <v>3.1460670000000003E-2</v>
      </c>
      <c r="C70">
        <v>26</v>
      </c>
      <c r="D70">
        <f>IF(AND(Tabla1[[#This Row],[Opponent_bet/Total_chips]]&gt;$J$2, Tabla1[[#This Row],[Opponent_bet/Total_chips]]&lt;$K$2),Tabla1[[#This Row],[Opponent_bet/Total_chips]],-1)</f>
        <v>-1</v>
      </c>
    </row>
    <row r="71" spans="1:4" x14ac:dyDescent="0.3">
      <c r="A71" t="s">
        <v>3</v>
      </c>
      <c r="B71">
        <v>3.1460670000000003E-2</v>
      </c>
      <c r="C71">
        <v>26</v>
      </c>
      <c r="D71">
        <f>IF(AND(Tabla1[[#This Row],[Opponent_bet/Total_chips]]&gt;$J$2, Tabla1[[#This Row],[Opponent_bet/Total_chips]]&lt;$K$2),Tabla1[[#This Row],[Opponent_bet/Total_chips]],-1)</f>
        <v>-1</v>
      </c>
    </row>
    <row r="72" spans="1:4" x14ac:dyDescent="0.3">
      <c r="A72" t="s">
        <v>3</v>
      </c>
      <c r="B72">
        <v>3.1460670000000003E-2</v>
      </c>
      <c r="C72">
        <v>26</v>
      </c>
      <c r="D72">
        <f>IF(AND(Tabla1[[#This Row],[Opponent_bet/Total_chips]]&gt;$J$2, Tabla1[[#This Row],[Opponent_bet/Total_chips]]&lt;$K$2),Tabla1[[#This Row],[Opponent_bet/Total_chips]],-1)</f>
        <v>-1</v>
      </c>
    </row>
    <row r="73" spans="1:4" x14ac:dyDescent="0.3">
      <c r="A73" t="s">
        <v>5</v>
      </c>
      <c r="B73">
        <v>0.13333333</v>
      </c>
      <c r="C73">
        <v>31</v>
      </c>
      <c r="D73">
        <f>IF(AND(Tabla1[[#This Row],[Opponent_bet/Total_chips]]&gt;$J$2, Tabla1[[#This Row],[Opponent_bet/Total_chips]]&lt;$K$2),Tabla1[[#This Row],[Opponent_bet/Total_chips]],-1)</f>
        <v>-1</v>
      </c>
    </row>
    <row r="74" spans="1:4" x14ac:dyDescent="0.3">
      <c r="A74" t="s">
        <v>5</v>
      </c>
      <c r="B74">
        <v>0.13333333</v>
      </c>
      <c r="C74">
        <v>31</v>
      </c>
      <c r="D74">
        <f>IF(AND(Tabla1[[#This Row],[Opponent_bet/Total_chips]]&gt;$J$2, Tabla1[[#This Row],[Opponent_bet/Total_chips]]&lt;$K$2),Tabla1[[#This Row],[Opponent_bet/Total_chips]],-1)</f>
        <v>-1</v>
      </c>
    </row>
    <row r="75" spans="1:4" x14ac:dyDescent="0.3">
      <c r="A75" t="s">
        <v>5</v>
      </c>
      <c r="B75">
        <v>0.13333333</v>
      </c>
      <c r="C75">
        <v>31</v>
      </c>
      <c r="D75">
        <f>IF(AND(Tabla1[[#This Row],[Opponent_bet/Total_chips]]&gt;$J$2, Tabla1[[#This Row],[Opponent_bet/Total_chips]]&lt;$K$2),Tabla1[[#This Row],[Opponent_bet/Total_chips]],-1)</f>
        <v>-1</v>
      </c>
    </row>
    <row r="76" spans="1:4" x14ac:dyDescent="0.3">
      <c r="A76" t="s">
        <v>5</v>
      </c>
      <c r="B76">
        <v>0.13333333</v>
      </c>
      <c r="C76">
        <v>31</v>
      </c>
      <c r="D76">
        <f>IF(AND(Tabla1[[#This Row],[Opponent_bet/Total_chips]]&gt;$J$2, Tabla1[[#This Row],[Opponent_bet/Total_chips]]&lt;$K$2),Tabla1[[#This Row],[Opponent_bet/Total_chips]],-1)</f>
        <v>-1</v>
      </c>
    </row>
    <row r="77" spans="1:4" x14ac:dyDescent="0.3">
      <c r="A77" t="s">
        <v>6</v>
      </c>
      <c r="B77">
        <v>8.2352939999999999E-2</v>
      </c>
      <c r="C77">
        <v>23</v>
      </c>
      <c r="D77">
        <f>IF(AND(Tabla1[[#This Row],[Opponent_bet/Total_chips]]&gt;$J$2, Tabla1[[#This Row],[Opponent_bet/Total_chips]]&lt;$K$2),Tabla1[[#This Row],[Opponent_bet/Total_chips]],-1)</f>
        <v>-1</v>
      </c>
    </row>
    <row r="78" spans="1:4" x14ac:dyDescent="0.3">
      <c r="A78" t="s">
        <v>6</v>
      </c>
      <c r="B78">
        <v>8.2352939999999999E-2</v>
      </c>
      <c r="C78">
        <v>23</v>
      </c>
      <c r="D78">
        <f>IF(AND(Tabla1[[#This Row],[Opponent_bet/Total_chips]]&gt;$J$2, Tabla1[[#This Row],[Opponent_bet/Total_chips]]&lt;$K$2),Tabla1[[#This Row],[Opponent_bet/Total_chips]],-1)</f>
        <v>-1</v>
      </c>
    </row>
    <row r="79" spans="1:4" x14ac:dyDescent="0.3">
      <c r="A79" t="s">
        <v>6</v>
      </c>
      <c r="B79">
        <v>8.2352939999999999E-2</v>
      </c>
      <c r="C79">
        <v>23</v>
      </c>
      <c r="D79">
        <f>IF(AND(Tabla1[[#This Row],[Opponent_bet/Total_chips]]&gt;$J$2, Tabla1[[#This Row],[Opponent_bet/Total_chips]]&lt;$K$2),Tabla1[[#This Row],[Opponent_bet/Total_chips]],-1)</f>
        <v>-1</v>
      </c>
    </row>
    <row r="80" spans="1:4" x14ac:dyDescent="0.3">
      <c r="A80" t="s">
        <v>7</v>
      </c>
      <c r="B80">
        <v>0.13333333</v>
      </c>
      <c r="C80">
        <v>39</v>
      </c>
      <c r="D80">
        <f>IF(AND(Tabla1[[#This Row],[Opponent_bet/Total_chips]]&gt;$J$2, Tabla1[[#This Row],[Opponent_bet/Total_chips]]&lt;$K$2),Tabla1[[#This Row],[Opponent_bet/Total_chips]],-1)</f>
        <v>-1</v>
      </c>
    </row>
    <row r="81" spans="1:4" x14ac:dyDescent="0.3">
      <c r="A81" t="s">
        <v>6</v>
      </c>
      <c r="B81">
        <v>8.2352939999999999E-2</v>
      </c>
      <c r="C81">
        <v>23</v>
      </c>
      <c r="D81">
        <f>IF(AND(Tabla1[[#This Row],[Opponent_bet/Total_chips]]&gt;$J$2, Tabla1[[#This Row],[Opponent_bet/Total_chips]]&lt;$K$2),Tabla1[[#This Row],[Opponent_bet/Total_chips]],-1)</f>
        <v>-1</v>
      </c>
    </row>
    <row r="82" spans="1:4" x14ac:dyDescent="0.3">
      <c r="A82" t="s">
        <v>7</v>
      </c>
      <c r="B82">
        <v>0.13333333</v>
      </c>
      <c r="C82">
        <v>39</v>
      </c>
      <c r="D82">
        <f>IF(AND(Tabla1[[#This Row],[Opponent_bet/Total_chips]]&gt;$J$2, Tabla1[[#This Row],[Opponent_bet/Total_chips]]&lt;$K$2),Tabla1[[#This Row],[Opponent_bet/Total_chips]],-1)</f>
        <v>-1</v>
      </c>
    </row>
    <row r="83" spans="1:4" x14ac:dyDescent="0.3">
      <c r="A83" t="s">
        <v>7</v>
      </c>
      <c r="B83">
        <v>0.13333333</v>
      </c>
      <c r="C83">
        <v>39</v>
      </c>
      <c r="D83">
        <f>IF(AND(Tabla1[[#This Row],[Opponent_bet/Total_chips]]&gt;$J$2, Tabla1[[#This Row],[Opponent_bet/Total_chips]]&lt;$K$2),Tabla1[[#This Row],[Opponent_bet/Total_chips]],-1)</f>
        <v>-1</v>
      </c>
    </row>
    <row r="84" spans="1:4" x14ac:dyDescent="0.3">
      <c r="A84" t="s">
        <v>7</v>
      </c>
      <c r="B84">
        <v>0.13333333</v>
      </c>
      <c r="C84">
        <v>39</v>
      </c>
      <c r="D84">
        <f>IF(AND(Tabla1[[#This Row],[Opponent_bet/Total_chips]]&gt;$J$2, Tabla1[[#This Row],[Opponent_bet/Total_chips]]&lt;$K$2),Tabla1[[#This Row],[Opponent_bet/Total_chips]],-1)</f>
        <v>-1</v>
      </c>
    </row>
    <row r="85" spans="1:4" x14ac:dyDescent="0.3">
      <c r="A85" t="s">
        <v>4</v>
      </c>
      <c r="B85">
        <v>0.33540373000000001</v>
      </c>
      <c r="C85">
        <v>38</v>
      </c>
      <c r="D85">
        <f>IF(AND(Tabla1[[#This Row],[Opponent_bet/Total_chips]]&gt;$J$2, Tabla1[[#This Row],[Opponent_bet/Total_chips]]&lt;$K$2),Tabla1[[#This Row],[Opponent_bet/Total_chips]],-1)</f>
        <v>-1</v>
      </c>
    </row>
    <row r="86" spans="1:4" x14ac:dyDescent="0.3">
      <c r="A86" t="s">
        <v>4</v>
      </c>
      <c r="B86">
        <v>0.33540373000000001</v>
      </c>
      <c r="C86">
        <v>38</v>
      </c>
      <c r="D86">
        <f>IF(AND(Tabla1[[#This Row],[Opponent_bet/Total_chips]]&gt;$J$2, Tabla1[[#This Row],[Opponent_bet/Total_chips]]&lt;$K$2),Tabla1[[#This Row],[Opponent_bet/Total_chips]],-1)</f>
        <v>-1</v>
      </c>
    </row>
    <row r="87" spans="1:4" x14ac:dyDescent="0.3">
      <c r="A87" t="s">
        <v>4</v>
      </c>
      <c r="B87">
        <v>0.33540373000000001</v>
      </c>
      <c r="C87">
        <v>38</v>
      </c>
      <c r="D87">
        <f>IF(AND(Tabla1[[#This Row],[Opponent_bet/Total_chips]]&gt;$J$2, Tabla1[[#This Row],[Opponent_bet/Total_chips]]&lt;$K$2),Tabla1[[#This Row],[Opponent_bet/Total_chips]],-1)</f>
        <v>-1</v>
      </c>
    </row>
    <row r="88" spans="1:4" x14ac:dyDescent="0.3">
      <c r="A88" t="s">
        <v>4</v>
      </c>
      <c r="B88">
        <v>0.33540373000000001</v>
      </c>
      <c r="C88">
        <v>38</v>
      </c>
      <c r="D88">
        <f>IF(AND(Tabla1[[#This Row],[Opponent_bet/Total_chips]]&gt;$J$2, Tabla1[[#This Row],[Opponent_bet/Total_chips]]&lt;$K$2),Tabla1[[#This Row],[Opponent_bet/Total_chips]],-1)</f>
        <v>-1</v>
      </c>
    </row>
    <row r="89" spans="1:4" x14ac:dyDescent="0.3">
      <c r="A89" t="s">
        <v>3</v>
      </c>
      <c r="B89">
        <v>0.12529002</v>
      </c>
      <c r="C89">
        <v>31</v>
      </c>
      <c r="D89">
        <f>IF(AND(Tabla1[[#This Row],[Opponent_bet/Total_chips]]&gt;$J$2, Tabla1[[#This Row],[Opponent_bet/Total_chips]]&lt;$K$2),Tabla1[[#This Row],[Opponent_bet/Total_chips]],-1)</f>
        <v>-1</v>
      </c>
    </row>
    <row r="90" spans="1:4" x14ac:dyDescent="0.3">
      <c r="A90" t="s">
        <v>3</v>
      </c>
      <c r="B90">
        <v>0.12529002</v>
      </c>
      <c r="C90">
        <v>31</v>
      </c>
      <c r="D90">
        <f>IF(AND(Tabla1[[#This Row],[Opponent_bet/Total_chips]]&gt;$J$2, Tabla1[[#This Row],[Opponent_bet/Total_chips]]&lt;$K$2),Tabla1[[#This Row],[Opponent_bet/Total_chips]],-1)</f>
        <v>-1</v>
      </c>
    </row>
    <row r="91" spans="1:4" x14ac:dyDescent="0.3">
      <c r="A91" t="s">
        <v>3</v>
      </c>
      <c r="B91">
        <v>0.12529002</v>
      </c>
      <c r="C91">
        <v>31</v>
      </c>
      <c r="D91">
        <f>IF(AND(Tabla1[[#This Row],[Opponent_bet/Total_chips]]&gt;$J$2, Tabla1[[#This Row],[Opponent_bet/Total_chips]]&lt;$K$2),Tabla1[[#This Row],[Opponent_bet/Total_chips]],-1)</f>
        <v>-1</v>
      </c>
    </row>
    <row r="92" spans="1:4" x14ac:dyDescent="0.3">
      <c r="A92" t="s">
        <v>5</v>
      </c>
      <c r="B92">
        <v>0.59340658999999996</v>
      </c>
      <c r="C92">
        <v>29</v>
      </c>
      <c r="D92">
        <f>IF(AND(Tabla1[[#This Row],[Opponent_bet/Total_chips]]&gt;$J$2, Tabla1[[#This Row],[Opponent_bet/Total_chips]]&lt;$K$2),Tabla1[[#This Row],[Opponent_bet/Total_chips]],-1)</f>
        <v>0.59340658999999996</v>
      </c>
    </row>
    <row r="93" spans="1:4" x14ac:dyDescent="0.3">
      <c r="A93" t="s">
        <v>5</v>
      </c>
      <c r="B93">
        <v>0.59340658999999996</v>
      </c>
      <c r="C93">
        <v>29</v>
      </c>
      <c r="D93">
        <f>IF(AND(Tabla1[[#This Row],[Opponent_bet/Total_chips]]&gt;$J$2, Tabla1[[#This Row],[Opponent_bet/Total_chips]]&lt;$K$2),Tabla1[[#This Row],[Opponent_bet/Total_chips]],-1)</f>
        <v>0.59340658999999996</v>
      </c>
    </row>
    <row r="94" spans="1:4" x14ac:dyDescent="0.3">
      <c r="A94" t="s">
        <v>5</v>
      </c>
      <c r="B94">
        <v>0.59340658999999996</v>
      </c>
      <c r="C94">
        <v>29</v>
      </c>
      <c r="D94">
        <f>IF(AND(Tabla1[[#This Row],[Opponent_bet/Total_chips]]&gt;$J$2, Tabla1[[#This Row],[Opponent_bet/Total_chips]]&lt;$K$2),Tabla1[[#This Row],[Opponent_bet/Total_chips]],-1)</f>
        <v>0.59340658999999996</v>
      </c>
    </row>
    <row r="95" spans="1:4" x14ac:dyDescent="0.3">
      <c r="A95" t="s">
        <v>6</v>
      </c>
      <c r="B95">
        <v>0.34615384999999999</v>
      </c>
      <c r="C95">
        <v>26</v>
      </c>
      <c r="D95">
        <f>IF(AND(Tabla1[[#This Row],[Opponent_bet/Total_chips]]&gt;$J$2, Tabla1[[#This Row],[Opponent_bet/Total_chips]]&lt;$K$2),Tabla1[[#This Row],[Opponent_bet/Total_chips]],-1)</f>
        <v>-1</v>
      </c>
    </row>
    <row r="96" spans="1:4" x14ac:dyDescent="0.3">
      <c r="A96" t="s">
        <v>6</v>
      </c>
      <c r="B96">
        <v>0.34615384999999999</v>
      </c>
      <c r="C96">
        <v>26</v>
      </c>
      <c r="D96">
        <f>IF(AND(Tabla1[[#This Row],[Opponent_bet/Total_chips]]&gt;$J$2, Tabla1[[#This Row],[Opponent_bet/Total_chips]]&lt;$K$2),Tabla1[[#This Row],[Opponent_bet/Total_chips]],-1)</f>
        <v>-1</v>
      </c>
    </row>
    <row r="97" spans="1:4" x14ac:dyDescent="0.3">
      <c r="A97" t="s">
        <v>6</v>
      </c>
      <c r="B97">
        <v>0.34615384999999999</v>
      </c>
      <c r="C97">
        <v>26</v>
      </c>
      <c r="D97">
        <f>IF(AND(Tabla1[[#This Row],[Opponent_bet/Total_chips]]&gt;$J$2, Tabla1[[#This Row],[Opponent_bet/Total_chips]]&lt;$K$2),Tabla1[[#This Row],[Opponent_bet/Total_chips]],-1)</f>
        <v>-1</v>
      </c>
    </row>
    <row r="98" spans="1:4" x14ac:dyDescent="0.3">
      <c r="A98" t="s">
        <v>7</v>
      </c>
      <c r="B98">
        <v>0.33540373000000001</v>
      </c>
      <c r="C98">
        <v>37</v>
      </c>
      <c r="D98">
        <f>IF(AND(Tabla1[[#This Row],[Opponent_bet/Total_chips]]&gt;$J$2, Tabla1[[#This Row],[Opponent_bet/Total_chips]]&lt;$K$2),Tabla1[[#This Row],[Opponent_bet/Total_chips]],-1)</f>
        <v>-1</v>
      </c>
    </row>
    <row r="99" spans="1:4" x14ac:dyDescent="0.3">
      <c r="A99" t="s">
        <v>7</v>
      </c>
      <c r="B99">
        <v>0.33540373000000001</v>
      </c>
      <c r="C99">
        <v>37</v>
      </c>
      <c r="D99">
        <f>IF(AND(Tabla1[[#This Row],[Opponent_bet/Total_chips]]&gt;$J$2, Tabla1[[#This Row],[Opponent_bet/Total_chips]]&lt;$K$2),Tabla1[[#This Row],[Opponent_bet/Total_chips]],-1)</f>
        <v>-1</v>
      </c>
    </row>
    <row r="100" spans="1:4" x14ac:dyDescent="0.3">
      <c r="A100" t="s">
        <v>5</v>
      </c>
      <c r="B100">
        <v>0.59340658999999996</v>
      </c>
      <c r="C100">
        <v>29</v>
      </c>
      <c r="D100">
        <f>IF(AND(Tabla1[[#This Row],[Opponent_bet/Total_chips]]&gt;$J$2, Tabla1[[#This Row],[Opponent_bet/Total_chips]]&lt;$K$2),Tabla1[[#This Row],[Opponent_bet/Total_chips]],-1)</f>
        <v>0.59340658999999996</v>
      </c>
    </row>
    <row r="101" spans="1:4" x14ac:dyDescent="0.3">
      <c r="A101" t="s">
        <v>7</v>
      </c>
      <c r="B101">
        <v>0.33540373000000001</v>
      </c>
      <c r="C101">
        <v>37</v>
      </c>
      <c r="D101">
        <f>IF(AND(Tabla1[[#This Row],[Opponent_bet/Total_chips]]&gt;$J$2, Tabla1[[#This Row],[Opponent_bet/Total_chips]]&lt;$K$2),Tabla1[[#This Row],[Opponent_bet/Total_chips]],-1)</f>
        <v>-1</v>
      </c>
    </row>
    <row r="102" spans="1:4" x14ac:dyDescent="0.3">
      <c r="A102" t="s">
        <v>3</v>
      </c>
      <c r="B102">
        <v>0.12529002</v>
      </c>
      <c r="C102">
        <v>31</v>
      </c>
      <c r="D102">
        <f>IF(AND(Tabla1[[#This Row],[Opponent_bet/Total_chips]]&gt;$J$2, Tabla1[[#This Row],[Opponent_bet/Total_chips]]&lt;$K$2),Tabla1[[#This Row],[Opponent_bet/Total_chips]],-1)</f>
        <v>-1</v>
      </c>
    </row>
    <row r="103" spans="1:4" x14ac:dyDescent="0.3">
      <c r="A103" t="s">
        <v>6</v>
      </c>
      <c r="B103">
        <v>0.34615384999999999</v>
      </c>
      <c r="C103">
        <v>26</v>
      </c>
      <c r="D103">
        <f>IF(AND(Tabla1[[#This Row],[Opponent_bet/Total_chips]]&gt;$J$2, Tabla1[[#This Row],[Opponent_bet/Total_chips]]&lt;$K$2),Tabla1[[#This Row],[Opponent_bet/Total_chips]],-1)</f>
        <v>-1</v>
      </c>
    </row>
    <row r="104" spans="1:4" x14ac:dyDescent="0.3">
      <c r="A104" t="s">
        <v>7</v>
      </c>
      <c r="B104">
        <v>0.33540373000000001</v>
      </c>
      <c r="C104">
        <v>37</v>
      </c>
      <c r="D104">
        <f>IF(AND(Tabla1[[#This Row],[Opponent_bet/Total_chips]]&gt;$J$2, Tabla1[[#This Row],[Opponent_bet/Total_chips]]&lt;$K$2),Tabla1[[#This Row],[Opponent_bet/Total_chips]],-1)</f>
        <v>-1</v>
      </c>
    </row>
    <row r="105" spans="1:4" x14ac:dyDescent="0.3">
      <c r="A105" t="s">
        <v>4</v>
      </c>
      <c r="B105">
        <v>3.4482760000000001E-2</v>
      </c>
      <c r="C105">
        <v>24</v>
      </c>
      <c r="D105">
        <f>IF(AND(Tabla1[[#This Row],[Opponent_bet/Total_chips]]&gt;$J$2, Tabla1[[#This Row],[Opponent_bet/Total_chips]]&lt;$K$2),Tabla1[[#This Row],[Opponent_bet/Total_chips]],-1)</f>
        <v>-1</v>
      </c>
    </row>
    <row r="106" spans="1:4" x14ac:dyDescent="0.3">
      <c r="A106" t="s">
        <v>4</v>
      </c>
      <c r="B106">
        <v>3.4482760000000001E-2</v>
      </c>
      <c r="C106">
        <v>24</v>
      </c>
      <c r="D106">
        <f>IF(AND(Tabla1[[#This Row],[Opponent_bet/Total_chips]]&gt;$J$2, Tabla1[[#This Row],[Opponent_bet/Total_chips]]&lt;$K$2),Tabla1[[#This Row],[Opponent_bet/Total_chips]],-1)</f>
        <v>-1</v>
      </c>
    </row>
    <row r="107" spans="1:4" x14ac:dyDescent="0.3">
      <c r="A107" t="s">
        <v>3</v>
      </c>
      <c r="B107">
        <v>3.4482760000000001E-2</v>
      </c>
      <c r="C107">
        <v>28</v>
      </c>
      <c r="D107">
        <f>IF(AND(Tabla1[[#This Row],[Opponent_bet/Total_chips]]&gt;$J$2, Tabla1[[#This Row],[Opponent_bet/Total_chips]]&lt;$K$2),Tabla1[[#This Row],[Opponent_bet/Total_chips]],-1)</f>
        <v>-1</v>
      </c>
    </row>
    <row r="108" spans="1:4" x14ac:dyDescent="0.3">
      <c r="A108" t="s">
        <v>3</v>
      </c>
      <c r="B108">
        <v>3.4482760000000001E-2</v>
      </c>
      <c r="C108">
        <v>28</v>
      </c>
      <c r="D108">
        <f>IF(AND(Tabla1[[#This Row],[Opponent_bet/Total_chips]]&gt;$J$2, Tabla1[[#This Row],[Opponent_bet/Total_chips]]&lt;$K$2),Tabla1[[#This Row],[Opponent_bet/Total_chips]],-1)</f>
        <v>-1</v>
      </c>
    </row>
    <row r="109" spans="1:4" x14ac:dyDescent="0.3">
      <c r="A109" t="s">
        <v>3</v>
      </c>
      <c r="B109">
        <v>3.4482760000000001E-2</v>
      </c>
      <c r="C109">
        <v>28</v>
      </c>
      <c r="D109">
        <f>IF(AND(Tabla1[[#This Row],[Opponent_bet/Total_chips]]&gt;$J$2, Tabla1[[#This Row],[Opponent_bet/Total_chips]]&lt;$K$2),Tabla1[[#This Row],[Opponent_bet/Total_chips]],-1)</f>
        <v>-1</v>
      </c>
    </row>
    <row r="110" spans="1:4" x14ac:dyDescent="0.3">
      <c r="A110" t="s">
        <v>5</v>
      </c>
      <c r="B110">
        <v>0.35135135000000001</v>
      </c>
      <c r="C110">
        <v>34</v>
      </c>
      <c r="D110">
        <f>IF(AND(Tabla1[[#This Row],[Opponent_bet/Total_chips]]&gt;$J$2, Tabla1[[#This Row],[Opponent_bet/Total_chips]]&lt;$K$2),Tabla1[[#This Row],[Opponent_bet/Total_chips]],-1)</f>
        <v>-1</v>
      </c>
    </row>
    <row r="111" spans="1:4" x14ac:dyDescent="0.3">
      <c r="A111" t="s">
        <v>5</v>
      </c>
      <c r="B111">
        <v>0.35135135000000001</v>
      </c>
      <c r="C111">
        <v>34</v>
      </c>
      <c r="D111">
        <f>IF(AND(Tabla1[[#This Row],[Opponent_bet/Total_chips]]&gt;$J$2, Tabla1[[#This Row],[Opponent_bet/Total_chips]]&lt;$K$2),Tabla1[[#This Row],[Opponent_bet/Total_chips]],-1)</f>
        <v>-1</v>
      </c>
    </row>
    <row r="112" spans="1:4" x14ac:dyDescent="0.3">
      <c r="A112" t="s">
        <v>6</v>
      </c>
      <c r="B112">
        <v>0.12745097999999999</v>
      </c>
      <c r="C112">
        <v>26</v>
      </c>
      <c r="D112">
        <f>IF(AND(Tabla1[[#This Row],[Opponent_bet/Total_chips]]&gt;$J$2, Tabla1[[#This Row],[Opponent_bet/Total_chips]]&lt;$K$2),Tabla1[[#This Row],[Opponent_bet/Total_chips]],-1)</f>
        <v>-1</v>
      </c>
    </row>
    <row r="113" spans="1:4" x14ac:dyDescent="0.3">
      <c r="A113" t="s">
        <v>6</v>
      </c>
      <c r="B113">
        <v>0.12745097999999999</v>
      </c>
      <c r="C113">
        <v>26</v>
      </c>
      <c r="D113">
        <f>IF(AND(Tabla1[[#This Row],[Opponent_bet/Total_chips]]&gt;$J$2, Tabla1[[#This Row],[Opponent_bet/Total_chips]]&lt;$K$2),Tabla1[[#This Row],[Opponent_bet/Total_chips]],-1)</f>
        <v>-1</v>
      </c>
    </row>
    <row r="114" spans="1:4" x14ac:dyDescent="0.3">
      <c r="A114" t="s">
        <v>5</v>
      </c>
      <c r="B114">
        <v>0.35135135000000001</v>
      </c>
      <c r="C114">
        <v>34</v>
      </c>
      <c r="D114">
        <f>IF(AND(Tabla1[[#This Row],[Opponent_bet/Total_chips]]&gt;$J$2, Tabla1[[#This Row],[Opponent_bet/Total_chips]]&lt;$K$2),Tabla1[[#This Row],[Opponent_bet/Total_chips]],-1)</f>
        <v>-1</v>
      </c>
    </row>
    <row r="115" spans="1:4" x14ac:dyDescent="0.3">
      <c r="A115" t="s">
        <v>7</v>
      </c>
      <c r="B115">
        <v>0.12149533</v>
      </c>
      <c r="C115">
        <v>37</v>
      </c>
      <c r="D115">
        <f>IF(AND(Tabla1[[#This Row],[Opponent_bet/Total_chips]]&gt;$J$2, Tabla1[[#This Row],[Opponent_bet/Total_chips]]&lt;$K$2),Tabla1[[#This Row],[Opponent_bet/Total_chips]],-1)</f>
        <v>-1</v>
      </c>
    </row>
    <row r="116" spans="1:4" x14ac:dyDescent="0.3">
      <c r="A116" t="s">
        <v>7</v>
      </c>
      <c r="B116">
        <v>0.12149533</v>
      </c>
      <c r="C116">
        <v>37</v>
      </c>
      <c r="D116">
        <f>IF(AND(Tabla1[[#This Row],[Opponent_bet/Total_chips]]&gt;$J$2, Tabla1[[#This Row],[Opponent_bet/Total_chips]]&lt;$K$2),Tabla1[[#This Row],[Opponent_bet/Total_chips]],-1)</f>
        <v>-1</v>
      </c>
    </row>
    <row r="117" spans="1:4" x14ac:dyDescent="0.3">
      <c r="A117" t="s">
        <v>7</v>
      </c>
      <c r="B117">
        <v>0.12149533</v>
      </c>
      <c r="C117">
        <v>37</v>
      </c>
      <c r="D117">
        <f>IF(AND(Tabla1[[#This Row],[Opponent_bet/Total_chips]]&gt;$J$2, Tabla1[[#This Row],[Opponent_bet/Total_chips]]&lt;$K$2),Tabla1[[#This Row],[Opponent_bet/Total_chips]],-1)</f>
        <v>-1</v>
      </c>
    </row>
    <row r="118" spans="1:4" x14ac:dyDescent="0.3">
      <c r="A118" t="s">
        <v>7</v>
      </c>
      <c r="B118">
        <v>0.12149533</v>
      </c>
      <c r="C118">
        <v>37</v>
      </c>
      <c r="D118">
        <f>IF(AND(Tabla1[[#This Row],[Opponent_bet/Total_chips]]&gt;$J$2, Tabla1[[#This Row],[Opponent_bet/Total_chips]]&lt;$K$2),Tabla1[[#This Row],[Opponent_bet/Total_chips]],-1)</f>
        <v>-1</v>
      </c>
    </row>
    <row r="119" spans="1:4" x14ac:dyDescent="0.3">
      <c r="A119" t="s">
        <v>6</v>
      </c>
      <c r="B119">
        <v>0.12745097999999999</v>
      </c>
      <c r="C119">
        <v>26</v>
      </c>
      <c r="D119">
        <f>IF(AND(Tabla1[[#This Row],[Opponent_bet/Total_chips]]&gt;$J$2, Tabla1[[#This Row],[Opponent_bet/Total_chips]]&lt;$K$2),Tabla1[[#This Row],[Opponent_bet/Total_chips]],-1)</f>
        <v>-1</v>
      </c>
    </row>
    <row r="120" spans="1:4" x14ac:dyDescent="0.3">
      <c r="A120" t="s">
        <v>4</v>
      </c>
      <c r="B120">
        <v>8.2417580000000004E-2</v>
      </c>
      <c r="C120">
        <v>33</v>
      </c>
      <c r="D120">
        <f>IF(AND(Tabla1[[#This Row],[Opponent_bet/Total_chips]]&gt;$J$2, Tabla1[[#This Row],[Opponent_bet/Total_chips]]&lt;$K$2),Tabla1[[#This Row],[Opponent_bet/Total_chips]],-1)</f>
        <v>-1</v>
      </c>
    </row>
    <row r="121" spans="1:4" x14ac:dyDescent="0.3">
      <c r="A121" t="s">
        <v>4</v>
      </c>
      <c r="B121">
        <v>8.2417580000000004E-2</v>
      </c>
      <c r="C121">
        <v>33</v>
      </c>
      <c r="D121">
        <f>IF(AND(Tabla1[[#This Row],[Opponent_bet/Total_chips]]&gt;$J$2, Tabla1[[#This Row],[Opponent_bet/Total_chips]]&lt;$K$2),Tabla1[[#This Row],[Opponent_bet/Total_chips]],-1)</f>
        <v>-1</v>
      </c>
    </row>
    <row r="122" spans="1:4" x14ac:dyDescent="0.3">
      <c r="A122" t="s">
        <v>4</v>
      </c>
      <c r="B122">
        <v>8.2417580000000004E-2</v>
      </c>
      <c r="C122">
        <v>33</v>
      </c>
      <c r="D122">
        <f>IF(AND(Tabla1[[#This Row],[Opponent_bet/Total_chips]]&gt;$J$2, Tabla1[[#This Row],[Opponent_bet/Total_chips]]&lt;$K$2),Tabla1[[#This Row],[Opponent_bet/Total_chips]],-1)</f>
        <v>-1</v>
      </c>
    </row>
    <row r="123" spans="1:4" x14ac:dyDescent="0.3">
      <c r="A123" t="s">
        <v>3</v>
      </c>
      <c r="B123">
        <v>8.2417580000000004E-2</v>
      </c>
      <c r="C123">
        <v>38</v>
      </c>
      <c r="D123">
        <f>IF(AND(Tabla1[[#This Row],[Opponent_bet/Total_chips]]&gt;$J$2, Tabla1[[#This Row],[Opponent_bet/Total_chips]]&lt;$K$2),Tabla1[[#This Row],[Opponent_bet/Total_chips]],-1)</f>
        <v>-1</v>
      </c>
    </row>
    <row r="124" spans="1:4" x14ac:dyDescent="0.3">
      <c r="A124" t="s">
        <v>6</v>
      </c>
      <c r="B124">
        <v>0.33707864999999998</v>
      </c>
      <c r="C124">
        <v>38</v>
      </c>
      <c r="D124">
        <f>IF(AND(Tabla1[[#This Row],[Opponent_bet/Total_chips]]&gt;$J$2, Tabla1[[#This Row],[Opponent_bet/Total_chips]]&lt;$K$2),Tabla1[[#This Row],[Opponent_bet/Total_chips]],-1)</f>
        <v>-1</v>
      </c>
    </row>
    <row r="125" spans="1:4" x14ac:dyDescent="0.3">
      <c r="A125" t="s">
        <v>3</v>
      </c>
      <c r="B125">
        <v>8.2417580000000004E-2</v>
      </c>
      <c r="C125">
        <v>38</v>
      </c>
      <c r="D125">
        <f>IF(AND(Tabla1[[#This Row],[Opponent_bet/Total_chips]]&gt;$J$2, Tabla1[[#This Row],[Opponent_bet/Total_chips]]&lt;$K$2),Tabla1[[#This Row],[Opponent_bet/Total_chips]],-1)</f>
        <v>-1</v>
      </c>
    </row>
    <row r="126" spans="1:4" x14ac:dyDescent="0.3">
      <c r="A126" t="s">
        <v>3</v>
      </c>
      <c r="B126">
        <v>8.2417580000000004E-2</v>
      </c>
      <c r="C126">
        <v>38</v>
      </c>
      <c r="D126">
        <f>IF(AND(Tabla1[[#This Row],[Opponent_bet/Total_chips]]&gt;$J$2, Tabla1[[#This Row],[Opponent_bet/Total_chips]]&lt;$K$2),Tabla1[[#This Row],[Opponent_bet/Total_chips]],-1)</f>
        <v>-1</v>
      </c>
    </row>
    <row r="127" spans="1:4" x14ac:dyDescent="0.3">
      <c r="A127" t="s">
        <v>3</v>
      </c>
      <c r="B127">
        <v>8.2417580000000004E-2</v>
      </c>
      <c r="C127">
        <v>38</v>
      </c>
      <c r="D127">
        <f>IF(AND(Tabla1[[#This Row],[Opponent_bet/Total_chips]]&gt;$J$2, Tabla1[[#This Row],[Opponent_bet/Total_chips]]&lt;$K$2),Tabla1[[#This Row],[Opponent_bet/Total_chips]],-1)</f>
        <v>-1</v>
      </c>
    </row>
    <row r="128" spans="1:4" x14ac:dyDescent="0.3">
      <c r="A128" t="s">
        <v>6</v>
      </c>
      <c r="B128">
        <v>0.33707864999999998</v>
      </c>
      <c r="C128">
        <v>38</v>
      </c>
      <c r="D128">
        <f>IF(AND(Tabla1[[#This Row],[Opponent_bet/Total_chips]]&gt;$J$2, Tabla1[[#This Row],[Opponent_bet/Total_chips]]&lt;$K$2),Tabla1[[#This Row],[Opponent_bet/Total_chips]],-1)</f>
        <v>-1</v>
      </c>
    </row>
    <row r="129" spans="1:4" x14ac:dyDescent="0.3">
      <c r="A129" t="s">
        <v>7</v>
      </c>
      <c r="B129">
        <v>0.18867924999999999</v>
      </c>
      <c r="C129">
        <v>27</v>
      </c>
      <c r="D129">
        <f>IF(AND(Tabla1[[#This Row],[Opponent_bet/Total_chips]]&gt;$J$2, Tabla1[[#This Row],[Opponent_bet/Total_chips]]&lt;$K$2),Tabla1[[#This Row],[Opponent_bet/Total_chips]],-1)</f>
        <v>-1</v>
      </c>
    </row>
    <row r="130" spans="1:4" x14ac:dyDescent="0.3">
      <c r="A130" t="s">
        <v>6</v>
      </c>
      <c r="B130">
        <v>0.33707864999999998</v>
      </c>
      <c r="C130">
        <v>38</v>
      </c>
      <c r="D130">
        <f>IF(AND(Tabla1[[#This Row],[Opponent_bet/Total_chips]]&gt;$J$2, Tabla1[[#This Row],[Opponent_bet/Total_chips]]&lt;$K$2),Tabla1[[#This Row],[Opponent_bet/Total_chips]],-1)</f>
        <v>-1</v>
      </c>
    </row>
    <row r="131" spans="1:4" x14ac:dyDescent="0.3">
      <c r="A131" t="s">
        <v>7</v>
      </c>
      <c r="B131">
        <v>0.18867924999999999</v>
      </c>
      <c r="C131">
        <v>27</v>
      </c>
      <c r="D131">
        <f>IF(AND(Tabla1[[#This Row],[Opponent_bet/Total_chips]]&gt;$J$2, Tabla1[[#This Row],[Opponent_bet/Total_chips]]&lt;$K$2),Tabla1[[#This Row],[Opponent_bet/Total_chips]],-1)</f>
        <v>-1</v>
      </c>
    </row>
    <row r="132" spans="1:4" x14ac:dyDescent="0.3">
      <c r="A132" t="s">
        <v>7</v>
      </c>
      <c r="B132">
        <v>0.18867924999999999</v>
      </c>
      <c r="C132">
        <v>27</v>
      </c>
      <c r="D132">
        <f>IF(AND(Tabla1[[#This Row],[Opponent_bet/Total_chips]]&gt;$J$2, Tabla1[[#This Row],[Opponent_bet/Total_chips]]&lt;$K$2),Tabla1[[#This Row],[Opponent_bet/Total_chips]],-1)</f>
        <v>-1</v>
      </c>
    </row>
    <row r="133" spans="1:4" x14ac:dyDescent="0.3">
      <c r="A133" t="s">
        <v>6</v>
      </c>
      <c r="B133">
        <v>0.33707864999999998</v>
      </c>
      <c r="C133">
        <v>38</v>
      </c>
      <c r="D133">
        <f>IF(AND(Tabla1[[#This Row],[Opponent_bet/Total_chips]]&gt;$J$2, Tabla1[[#This Row],[Opponent_bet/Total_chips]]&lt;$K$2),Tabla1[[#This Row],[Opponent_bet/Total_chips]],-1)</f>
        <v>-1</v>
      </c>
    </row>
    <row r="134" spans="1:4" x14ac:dyDescent="0.3">
      <c r="A134" t="s">
        <v>7</v>
      </c>
      <c r="B134">
        <v>0.18867924999999999</v>
      </c>
      <c r="C134">
        <v>27</v>
      </c>
      <c r="D134">
        <f>IF(AND(Tabla1[[#This Row],[Opponent_bet/Total_chips]]&gt;$J$2, Tabla1[[#This Row],[Opponent_bet/Total_chips]]&lt;$K$2),Tabla1[[#This Row],[Opponent_bet/Total_chips]],-1)</f>
        <v>-1</v>
      </c>
    </row>
    <row r="135" spans="1:4" x14ac:dyDescent="0.3">
      <c r="A135" t="s">
        <v>4</v>
      </c>
      <c r="B135">
        <v>3.8922159999999997E-2</v>
      </c>
      <c r="C135">
        <v>26</v>
      </c>
      <c r="D135">
        <f>IF(AND(Tabla1[[#This Row],[Opponent_bet/Total_chips]]&gt;$J$2, Tabla1[[#This Row],[Opponent_bet/Total_chips]]&lt;$K$2),Tabla1[[#This Row],[Opponent_bet/Total_chips]],-1)</f>
        <v>-1</v>
      </c>
    </row>
    <row r="136" spans="1:4" x14ac:dyDescent="0.3">
      <c r="A136" t="s">
        <v>4</v>
      </c>
      <c r="B136">
        <v>3.8922159999999997E-2</v>
      </c>
      <c r="C136">
        <v>26</v>
      </c>
      <c r="D136">
        <f>IF(AND(Tabla1[[#This Row],[Opponent_bet/Total_chips]]&gt;$J$2, Tabla1[[#This Row],[Opponent_bet/Total_chips]]&lt;$K$2),Tabla1[[#This Row],[Opponent_bet/Total_chips]],-1)</f>
        <v>-1</v>
      </c>
    </row>
    <row r="137" spans="1:4" x14ac:dyDescent="0.3">
      <c r="A137" t="s">
        <v>3</v>
      </c>
      <c r="B137">
        <v>3.2098769999999999E-2</v>
      </c>
      <c r="C137">
        <v>25</v>
      </c>
      <c r="D137">
        <f>IF(AND(Tabla1[[#This Row],[Opponent_bet/Total_chips]]&gt;$J$2, Tabla1[[#This Row],[Opponent_bet/Total_chips]]&lt;$K$2),Tabla1[[#This Row],[Opponent_bet/Total_chips]],-1)</f>
        <v>-1</v>
      </c>
    </row>
    <row r="138" spans="1:4" x14ac:dyDescent="0.3">
      <c r="A138" t="s">
        <v>3</v>
      </c>
      <c r="B138">
        <v>3.2098769999999999E-2</v>
      </c>
      <c r="C138">
        <v>25</v>
      </c>
      <c r="D138">
        <f>IF(AND(Tabla1[[#This Row],[Opponent_bet/Total_chips]]&gt;$J$2, Tabla1[[#This Row],[Opponent_bet/Total_chips]]&lt;$K$2),Tabla1[[#This Row],[Opponent_bet/Total_chips]],-1)</f>
        <v>-1</v>
      </c>
    </row>
    <row r="139" spans="1:4" x14ac:dyDescent="0.3">
      <c r="A139" t="s">
        <v>3</v>
      </c>
      <c r="B139">
        <v>3.2098769999999999E-2</v>
      </c>
      <c r="C139">
        <v>25</v>
      </c>
      <c r="D139">
        <f>IF(AND(Tabla1[[#This Row],[Opponent_bet/Total_chips]]&gt;$J$2, Tabla1[[#This Row],[Opponent_bet/Total_chips]]&lt;$K$2),Tabla1[[#This Row],[Opponent_bet/Total_chips]],-1)</f>
        <v>-1</v>
      </c>
    </row>
    <row r="140" spans="1:4" x14ac:dyDescent="0.3">
      <c r="A140" t="s">
        <v>7</v>
      </c>
      <c r="B140">
        <v>0.10077519</v>
      </c>
      <c r="C140">
        <v>23</v>
      </c>
      <c r="D140">
        <f>IF(AND(Tabla1[[#This Row],[Opponent_bet/Total_chips]]&gt;$J$2, Tabla1[[#This Row],[Opponent_bet/Total_chips]]&lt;$K$2),Tabla1[[#This Row],[Opponent_bet/Total_chips]],-1)</f>
        <v>-1</v>
      </c>
    </row>
    <row r="141" spans="1:4" x14ac:dyDescent="0.3">
      <c r="A141" t="s">
        <v>7</v>
      </c>
      <c r="B141">
        <v>0.10077519</v>
      </c>
      <c r="C141">
        <v>23</v>
      </c>
      <c r="D141">
        <f>IF(AND(Tabla1[[#This Row],[Opponent_bet/Total_chips]]&gt;$J$2, Tabla1[[#This Row],[Opponent_bet/Total_chips]]&lt;$K$2),Tabla1[[#This Row],[Opponent_bet/Total_chips]],-1)</f>
        <v>-1</v>
      </c>
    </row>
    <row r="142" spans="1:4" x14ac:dyDescent="0.3">
      <c r="A142" t="s">
        <v>4</v>
      </c>
      <c r="B142">
        <v>0.33333332999999998</v>
      </c>
      <c r="C142">
        <v>35</v>
      </c>
      <c r="D142">
        <f>IF(AND(Tabla1[[#This Row],[Opponent_bet/Total_chips]]&gt;$J$2, Tabla1[[#This Row],[Opponent_bet/Total_chips]]&lt;$K$2),Tabla1[[#This Row],[Opponent_bet/Total_chips]],-1)</f>
        <v>-1</v>
      </c>
    </row>
    <row r="143" spans="1:4" x14ac:dyDescent="0.3">
      <c r="A143" t="s">
        <v>4</v>
      </c>
      <c r="B143">
        <v>0.33333332999999998</v>
      </c>
      <c r="C143">
        <v>35</v>
      </c>
      <c r="D143">
        <f>IF(AND(Tabla1[[#This Row],[Opponent_bet/Total_chips]]&gt;$J$2, Tabla1[[#This Row],[Opponent_bet/Total_chips]]&lt;$K$2),Tabla1[[#This Row],[Opponent_bet/Total_chips]],-1)</f>
        <v>-1</v>
      </c>
    </row>
    <row r="144" spans="1:4" x14ac:dyDescent="0.3">
      <c r="A144" t="s">
        <v>3</v>
      </c>
      <c r="B144">
        <v>0.27295918000000002</v>
      </c>
      <c r="C144">
        <v>78</v>
      </c>
      <c r="D144">
        <f>IF(AND(Tabla1[[#This Row],[Opponent_bet/Total_chips]]&gt;$J$2, Tabla1[[#This Row],[Opponent_bet/Total_chips]]&lt;$K$2),Tabla1[[#This Row],[Opponent_bet/Total_chips]],-1)</f>
        <v>-1</v>
      </c>
    </row>
    <row r="145" spans="1:4" x14ac:dyDescent="0.3">
      <c r="A145" t="s">
        <v>3</v>
      </c>
      <c r="B145">
        <v>0.27295918000000002</v>
      </c>
      <c r="C145">
        <v>78</v>
      </c>
      <c r="D145">
        <f>IF(AND(Tabla1[[#This Row],[Opponent_bet/Total_chips]]&gt;$J$2, Tabla1[[#This Row],[Opponent_bet/Total_chips]]&lt;$K$2),Tabla1[[#This Row],[Opponent_bet/Total_chips]],-1)</f>
        <v>-1</v>
      </c>
    </row>
    <row r="146" spans="1:4" x14ac:dyDescent="0.3">
      <c r="A146" t="s">
        <v>3</v>
      </c>
      <c r="B146">
        <v>0.27295918000000002</v>
      </c>
      <c r="C146">
        <v>78</v>
      </c>
      <c r="D146">
        <f>IF(AND(Tabla1[[#This Row],[Opponent_bet/Total_chips]]&gt;$J$2, Tabla1[[#This Row],[Opponent_bet/Total_chips]]&lt;$K$2),Tabla1[[#This Row],[Opponent_bet/Total_chips]],-1)</f>
        <v>-1</v>
      </c>
    </row>
    <row r="147" spans="1:4" x14ac:dyDescent="0.3">
      <c r="A147" t="s">
        <v>6</v>
      </c>
      <c r="B147">
        <v>0.62573098999999999</v>
      </c>
      <c r="C147">
        <v>27</v>
      </c>
      <c r="D147">
        <f>IF(AND(Tabla1[[#This Row],[Opponent_bet/Total_chips]]&gt;$J$2, Tabla1[[#This Row],[Opponent_bet/Total_chips]]&lt;$K$2),Tabla1[[#This Row],[Opponent_bet/Total_chips]],-1)</f>
        <v>0.62573098999999999</v>
      </c>
    </row>
    <row r="148" spans="1:4" x14ac:dyDescent="0.3">
      <c r="A148" t="s">
        <v>6</v>
      </c>
      <c r="B148">
        <v>0.62573098999999999</v>
      </c>
      <c r="C148">
        <v>27</v>
      </c>
      <c r="D148">
        <f>IF(AND(Tabla1[[#This Row],[Opponent_bet/Total_chips]]&gt;$J$2, Tabla1[[#This Row],[Opponent_bet/Total_chips]]&lt;$K$2),Tabla1[[#This Row],[Opponent_bet/Total_chips]],-1)</f>
        <v>0.62573098999999999</v>
      </c>
    </row>
    <row r="149" spans="1:4" x14ac:dyDescent="0.3">
      <c r="A149" t="s">
        <v>7</v>
      </c>
      <c r="B149">
        <v>0.92241379000000001</v>
      </c>
      <c r="C149">
        <v>26</v>
      </c>
      <c r="D149">
        <f>IF(AND(Tabla1[[#This Row],[Opponent_bet/Total_chips]]&gt;$J$2, Tabla1[[#This Row],[Opponent_bet/Total_chips]]&lt;$K$2),Tabla1[[#This Row],[Opponent_bet/Total_chips]],-1)</f>
        <v>-1</v>
      </c>
    </row>
    <row r="150" spans="1:4" x14ac:dyDescent="0.3">
      <c r="A150" t="s">
        <v>3</v>
      </c>
      <c r="B150">
        <v>0.27295918000000002</v>
      </c>
      <c r="C150">
        <v>78</v>
      </c>
      <c r="D150">
        <f>IF(AND(Tabla1[[#This Row],[Opponent_bet/Total_chips]]&gt;$J$2, Tabla1[[#This Row],[Opponent_bet/Total_chips]]&lt;$K$2),Tabla1[[#This Row],[Opponent_bet/Total_chips]],-1)</f>
        <v>-1</v>
      </c>
    </row>
    <row r="151" spans="1:4" x14ac:dyDescent="0.3">
      <c r="A151" t="s">
        <v>7</v>
      </c>
      <c r="B151">
        <v>0.92241379000000001</v>
      </c>
      <c r="C151">
        <v>26</v>
      </c>
      <c r="D151">
        <f>IF(AND(Tabla1[[#This Row],[Opponent_bet/Total_chips]]&gt;$J$2, Tabla1[[#This Row],[Opponent_bet/Total_chips]]&lt;$K$2),Tabla1[[#This Row],[Opponent_bet/Total_chips]],-1)</f>
        <v>-1</v>
      </c>
    </row>
    <row r="152" spans="1:4" x14ac:dyDescent="0.3">
      <c r="A152" t="s">
        <v>7</v>
      </c>
      <c r="B152">
        <v>0.92241379000000001</v>
      </c>
      <c r="C152">
        <v>26</v>
      </c>
      <c r="D152">
        <f>IF(AND(Tabla1[[#This Row],[Opponent_bet/Total_chips]]&gt;$J$2, Tabla1[[#This Row],[Opponent_bet/Total_chips]]&lt;$K$2),Tabla1[[#This Row],[Opponent_bet/Total_chips]],-1)</f>
        <v>-1</v>
      </c>
    </row>
    <row r="153" spans="1:4" x14ac:dyDescent="0.3">
      <c r="A153" t="s">
        <v>7</v>
      </c>
      <c r="B153">
        <v>0.92241379000000001</v>
      </c>
      <c r="C153">
        <v>26</v>
      </c>
      <c r="D153">
        <f>IF(AND(Tabla1[[#This Row],[Opponent_bet/Total_chips]]&gt;$J$2, Tabla1[[#This Row],[Opponent_bet/Total_chips]]&lt;$K$2),Tabla1[[#This Row],[Opponent_bet/Total_chips]],-1)</f>
        <v>-1</v>
      </c>
    </row>
    <row r="154" spans="1:4" x14ac:dyDescent="0.3">
      <c r="A154" t="s">
        <v>4</v>
      </c>
      <c r="B154">
        <v>6.5420560000000003E-2</v>
      </c>
      <c r="C154">
        <v>27</v>
      </c>
      <c r="D154">
        <f>IF(AND(Tabla1[[#This Row],[Opponent_bet/Total_chips]]&gt;$J$2, Tabla1[[#This Row],[Opponent_bet/Total_chips]]&lt;$K$2),Tabla1[[#This Row],[Opponent_bet/Total_chips]],-1)</f>
        <v>-1</v>
      </c>
    </row>
    <row r="155" spans="1:4" x14ac:dyDescent="0.3">
      <c r="A155" t="s">
        <v>4</v>
      </c>
      <c r="B155">
        <v>6.5420560000000003E-2</v>
      </c>
      <c r="C155">
        <v>27</v>
      </c>
      <c r="D155">
        <f>IF(AND(Tabla1[[#This Row],[Opponent_bet/Total_chips]]&gt;$J$2, Tabla1[[#This Row],[Opponent_bet/Total_chips]]&lt;$K$2),Tabla1[[#This Row],[Opponent_bet/Total_chips]],-1)</f>
        <v>-1</v>
      </c>
    </row>
    <row r="156" spans="1:4" x14ac:dyDescent="0.3">
      <c r="A156" t="s">
        <v>3</v>
      </c>
      <c r="B156">
        <v>1.9635340000000001E-2</v>
      </c>
      <c r="C156">
        <v>34</v>
      </c>
      <c r="D156">
        <f>IF(AND(Tabla1[[#This Row],[Opponent_bet/Total_chips]]&gt;$J$2, Tabla1[[#This Row],[Opponent_bet/Total_chips]]&lt;$K$2),Tabla1[[#This Row],[Opponent_bet/Total_chips]],-1)</f>
        <v>-1</v>
      </c>
    </row>
    <row r="157" spans="1:4" x14ac:dyDescent="0.3">
      <c r="A157" t="s">
        <v>3</v>
      </c>
      <c r="B157">
        <v>1.9635340000000001E-2</v>
      </c>
      <c r="C157">
        <v>34</v>
      </c>
      <c r="D157">
        <f>IF(AND(Tabla1[[#This Row],[Opponent_bet/Total_chips]]&gt;$J$2, Tabla1[[#This Row],[Opponent_bet/Total_chips]]&lt;$K$2),Tabla1[[#This Row],[Opponent_bet/Total_chips]],-1)</f>
        <v>-1</v>
      </c>
    </row>
    <row r="158" spans="1:4" x14ac:dyDescent="0.3">
      <c r="A158" t="s">
        <v>6</v>
      </c>
      <c r="B158">
        <v>0.21875</v>
      </c>
      <c r="C158">
        <v>39</v>
      </c>
      <c r="D158">
        <f>IF(AND(Tabla1[[#This Row],[Opponent_bet/Total_chips]]&gt;$J$2, Tabla1[[#This Row],[Opponent_bet/Total_chips]]&lt;$K$2),Tabla1[[#This Row],[Opponent_bet/Total_chips]],-1)</f>
        <v>-1</v>
      </c>
    </row>
    <row r="159" spans="1:4" x14ac:dyDescent="0.3">
      <c r="A159" t="s">
        <v>3</v>
      </c>
      <c r="B159">
        <v>1.9635340000000001E-2</v>
      </c>
      <c r="C159">
        <v>34</v>
      </c>
      <c r="D159">
        <f>IF(AND(Tabla1[[#This Row],[Opponent_bet/Total_chips]]&gt;$J$2, Tabla1[[#This Row],[Opponent_bet/Total_chips]]&lt;$K$2),Tabla1[[#This Row],[Opponent_bet/Total_chips]],-1)</f>
        <v>-1</v>
      </c>
    </row>
    <row r="160" spans="1:4" x14ac:dyDescent="0.3">
      <c r="A160" t="s">
        <v>6</v>
      </c>
      <c r="B160">
        <v>0.21875</v>
      </c>
      <c r="C160">
        <v>39</v>
      </c>
      <c r="D160">
        <f>IF(AND(Tabla1[[#This Row],[Opponent_bet/Total_chips]]&gt;$J$2, Tabla1[[#This Row],[Opponent_bet/Total_chips]]&lt;$K$2),Tabla1[[#This Row],[Opponent_bet/Total_chips]],-1)</f>
        <v>-1</v>
      </c>
    </row>
    <row r="161" spans="1:4" x14ac:dyDescent="0.3">
      <c r="A161" t="s">
        <v>6</v>
      </c>
      <c r="B161">
        <v>0.21875</v>
      </c>
      <c r="C161">
        <v>39</v>
      </c>
      <c r="D161">
        <f>IF(AND(Tabla1[[#This Row],[Opponent_bet/Total_chips]]&gt;$J$2, Tabla1[[#This Row],[Opponent_bet/Total_chips]]&lt;$K$2),Tabla1[[#This Row],[Opponent_bet/Total_chips]],-1)</f>
        <v>-1</v>
      </c>
    </row>
    <row r="162" spans="1:4" x14ac:dyDescent="0.3">
      <c r="A162" t="s">
        <v>6</v>
      </c>
      <c r="B162">
        <v>0.21875</v>
      </c>
      <c r="C162">
        <v>39</v>
      </c>
      <c r="D162">
        <f>IF(AND(Tabla1[[#This Row],[Opponent_bet/Total_chips]]&gt;$J$2, Tabla1[[#This Row],[Opponent_bet/Total_chips]]&lt;$K$2),Tabla1[[#This Row],[Opponent_bet/Total_chips]],-1)</f>
        <v>-1</v>
      </c>
    </row>
    <row r="163" spans="1:4" x14ac:dyDescent="0.3">
      <c r="A163" t="s">
        <v>3</v>
      </c>
      <c r="B163">
        <v>3.147353E-2</v>
      </c>
      <c r="C163">
        <v>26</v>
      </c>
      <c r="D163">
        <f>IF(AND(Tabla1[[#This Row],[Opponent_bet/Total_chips]]&gt;$J$2, Tabla1[[#This Row],[Opponent_bet/Total_chips]]&lt;$K$2),Tabla1[[#This Row],[Opponent_bet/Total_chips]],-1)</f>
        <v>-1</v>
      </c>
    </row>
    <row r="164" spans="1:4" x14ac:dyDescent="0.3">
      <c r="A164" t="s">
        <v>6</v>
      </c>
      <c r="B164">
        <v>0.21782177999999999</v>
      </c>
      <c r="C164">
        <v>23</v>
      </c>
      <c r="D164">
        <f>IF(AND(Tabla1[[#This Row],[Opponent_bet/Total_chips]]&gt;$J$2, Tabla1[[#This Row],[Opponent_bet/Total_chips]]&lt;$K$2),Tabla1[[#This Row],[Opponent_bet/Total_chips]],-1)</f>
        <v>-1</v>
      </c>
    </row>
    <row r="165" spans="1:4" x14ac:dyDescent="0.3">
      <c r="A165" t="s">
        <v>6</v>
      </c>
      <c r="B165">
        <v>0.21782177999999999</v>
      </c>
      <c r="C165">
        <v>23</v>
      </c>
      <c r="D165">
        <f>IF(AND(Tabla1[[#This Row],[Opponent_bet/Total_chips]]&gt;$J$2, Tabla1[[#This Row],[Opponent_bet/Total_chips]]&lt;$K$2),Tabla1[[#This Row],[Opponent_bet/Total_chips]],-1)</f>
        <v>-1</v>
      </c>
    </row>
    <row r="166" spans="1:4" x14ac:dyDescent="0.3">
      <c r="A166" t="s">
        <v>6</v>
      </c>
      <c r="B166">
        <v>0.21782177999999999</v>
      </c>
      <c r="C166">
        <v>23</v>
      </c>
      <c r="D166">
        <f>IF(AND(Tabla1[[#This Row],[Opponent_bet/Total_chips]]&gt;$J$2, Tabla1[[#This Row],[Opponent_bet/Total_chips]]&lt;$K$2),Tabla1[[#This Row],[Opponent_bet/Total_chips]],-1)</f>
        <v>-1</v>
      </c>
    </row>
    <row r="167" spans="1:4" x14ac:dyDescent="0.3">
      <c r="A167" t="s">
        <v>4</v>
      </c>
      <c r="B167">
        <v>9.0163930000000003E-2</v>
      </c>
      <c r="C167">
        <v>26</v>
      </c>
      <c r="D167">
        <f>IF(AND(Tabla1[[#This Row],[Opponent_bet/Total_chips]]&gt;$J$2, Tabla1[[#This Row],[Opponent_bet/Total_chips]]&lt;$K$2),Tabla1[[#This Row],[Opponent_bet/Total_chips]],-1)</f>
        <v>-1</v>
      </c>
    </row>
    <row r="168" spans="1:4" x14ac:dyDescent="0.3">
      <c r="A168" t="s">
        <v>4</v>
      </c>
      <c r="B168">
        <v>9.0163930000000003E-2</v>
      </c>
      <c r="C168">
        <v>26</v>
      </c>
      <c r="D168">
        <f>IF(AND(Tabla1[[#This Row],[Opponent_bet/Total_chips]]&gt;$J$2, Tabla1[[#This Row],[Opponent_bet/Total_chips]]&lt;$K$2),Tabla1[[#This Row],[Opponent_bet/Total_chips]],-1)</f>
        <v>-1</v>
      </c>
    </row>
    <row r="169" spans="1:4" x14ac:dyDescent="0.3">
      <c r="A169" t="s">
        <v>4</v>
      </c>
      <c r="B169">
        <v>9.0163930000000003E-2</v>
      </c>
      <c r="C169">
        <v>26</v>
      </c>
      <c r="D169">
        <f>IF(AND(Tabla1[[#This Row],[Opponent_bet/Total_chips]]&gt;$J$2, Tabla1[[#This Row],[Opponent_bet/Total_chips]]&lt;$K$2),Tabla1[[#This Row],[Opponent_bet/Total_chips]],-1)</f>
        <v>-1</v>
      </c>
    </row>
    <row r="170" spans="1:4" x14ac:dyDescent="0.3">
      <c r="A170" t="s">
        <v>6</v>
      </c>
      <c r="B170">
        <v>0.27848100999999997</v>
      </c>
      <c r="C170">
        <v>25</v>
      </c>
      <c r="D170">
        <f>IF(AND(Tabla1[[#This Row],[Opponent_bet/Total_chips]]&gt;$J$2, Tabla1[[#This Row],[Opponent_bet/Total_chips]]&lt;$K$2),Tabla1[[#This Row],[Opponent_bet/Total_chips]],-1)</f>
        <v>-1</v>
      </c>
    </row>
    <row r="171" spans="1:4" x14ac:dyDescent="0.3">
      <c r="A171" t="s">
        <v>6</v>
      </c>
      <c r="B171">
        <v>0.27848100999999997</v>
      </c>
      <c r="C171">
        <v>25</v>
      </c>
      <c r="D171">
        <f>IF(AND(Tabla1[[#This Row],[Opponent_bet/Total_chips]]&gt;$J$2, Tabla1[[#This Row],[Opponent_bet/Total_chips]]&lt;$K$2),Tabla1[[#This Row],[Opponent_bet/Total_chips]],-1)</f>
        <v>-1</v>
      </c>
    </row>
    <row r="172" spans="1:4" x14ac:dyDescent="0.3">
      <c r="A172" t="s">
        <v>6</v>
      </c>
      <c r="B172">
        <v>0.27848100999999997</v>
      </c>
      <c r="C172">
        <v>25</v>
      </c>
      <c r="D172">
        <f>IF(AND(Tabla1[[#This Row],[Opponent_bet/Total_chips]]&gt;$J$2, Tabla1[[#This Row],[Opponent_bet/Total_chips]]&lt;$K$2),Tabla1[[#This Row],[Opponent_bet/Total_chips]],-1)</f>
        <v>-1</v>
      </c>
    </row>
    <row r="173" spans="1:4" x14ac:dyDescent="0.3">
      <c r="A173" t="s">
        <v>4</v>
      </c>
      <c r="B173">
        <v>7.6388890000000001E-2</v>
      </c>
      <c r="C173">
        <v>32</v>
      </c>
      <c r="D173">
        <f>IF(AND(Tabla1[[#This Row],[Opponent_bet/Total_chips]]&gt;$J$2, Tabla1[[#This Row],[Opponent_bet/Total_chips]]&lt;$K$2),Tabla1[[#This Row],[Opponent_bet/Total_chips]],-1)</f>
        <v>-1</v>
      </c>
    </row>
    <row r="174" spans="1:4" x14ac:dyDescent="0.3">
      <c r="A174" t="s">
        <v>4</v>
      </c>
      <c r="B174">
        <v>7.6388890000000001E-2</v>
      </c>
      <c r="C174">
        <v>32</v>
      </c>
      <c r="D174">
        <f>IF(AND(Tabla1[[#This Row],[Opponent_bet/Total_chips]]&gt;$J$2, Tabla1[[#This Row],[Opponent_bet/Total_chips]]&lt;$K$2),Tabla1[[#This Row],[Opponent_bet/Total_chips]],-1)</f>
        <v>-1</v>
      </c>
    </row>
    <row r="175" spans="1:4" x14ac:dyDescent="0.3">
      <c r="A175" t="s">
        <v>4</v>
      </c>
      <c r="B175">
        <v>7.6388890000000001E-2</v>
      </c>
      <c r="C175">
        <v>32</v>
      </c>
      <c r="D175">
        <f>IF(AND(Tabla1[[#This Row],[Opponent_bet/Total_chips]]&gt;$J$2, Tabla1[[#This Row],[Opponent_bet/Total_chips]]&lt;$K$2),Tabla1[[#This Row],[Opponent_bet/Total_chips]],-1)</f>
        <v>-1</v>
      </c>
    </row>
    <row r="176" spans="1:4" x14ac:dyDescent="0.3">
      <c r="A176" t="s">
        <v>4</v>
      </c>
      <c r="B176">
        <v>7.6388890000000001E-2</v>
      </c>
      <c r="C176">
        <v>32</v>
      </c>
      <c r="D176">
        <f>IF(AND(Tabla1[[#This Row],[Opponent_bet/Total_chips]]&gt;$J$2, Tabla1[[#This Row],[Opponent_bet/Total_chips]]&lt;$K$2),Tabla1[[#This Row],[Opponent_bet/Total_chips]],-1)</f>
        <v>-1</v>
      </c>
    </row>
    <row r="177" spans="1:4" x14ac:dyDescent="0.3">
      <c r="A177" t="s">
        <v>3</v>
      </c>
      <c r="B177">
        <v>3.3587789999999999E-2</v>
      </c>
      <c r="C177">
        <v>25</v>
      </c>
      <c r="D177">
        <f>IF(AND(Tabla1[[#This Row],[Opponent_bet/Total_chips]]&gt;$J$2, Tabla1[[#This Row],[Opponent_bet/Total_chips]]&lt;$K$2),Tabla1[[#This Row],[Opponent_bet/Total_chips]],-1)</f>
        <v>-1</v>
      </c>
    </row>
    <row r="178" spans="1:4" x14ac:dyDescent="0.3">
      <c r="A178" t="s">
        <v>3</v>
      </c>
      <c r="B178">
        <v>3.3587789999999999E-2</v>
      </c>
      <c r="C178">
        <v>25</v>
      </c>
      <c r="D178">
        <f>IF(AND(Tabla1[[#This Row],[Opponent_bet/Total_chips]]&gt;$J$2, Tabla1[[#This Row],[Opponent_bet/Total_chips]]&lt;$K$2),Tabla1[[#This Row],[Opponent_bet/Total_chips]],-1)</f>
        <v>-1</v>
      </c>
    </row>
    <row r="179" spans="1:4" x14ac:dyDescent="0.3">
      <c r="A179" t="s">
        <v>3</v>
      </c>
      <c r="B179">
        <v>3.3587789999999999E-2</v>
      </c>
      <c r="C179">
        <v>25</v>
      </c>
      <c r="D179">
        <f>IF(AND(Tabla1[[#This Row],[Opponent_bet/Total_chips]]&gt;$J$2, Tabla1[[#This Row],[Opponent_bet/Total_chips]]&lt;$K$2),Tabla1[[#This Row],[Opponent_bet/Total_chips]],-1)</f>
        <v>-1</v>
      </c>
    </row>
    <row r="180" spans="1:4" x14ac:dyDescent="0.3">
      <c r="A180" t="s">
        <v>3</v>
      </c>
      <c r="B180">
        <v>3.3587789999999999E-2</v>
      </c>
      <c r="C180">
        <v>25</v>
      </c>
      <c r="D180">
        <f>IF(AND(Tabla1[[#This Row],[Opponent_bet/Total_chips]]&gt;$J$2, Tabla1[[#This Row],[Opponent_bet/Total_chips]]&lt;$K$2),Tabla1[[#This Row],[Opponent_bet/Total_chips]],-1)</f>
        <v>-1</v>
      </c>
    </row>
    <row r="181" spans="1:4" x14ac:dyDescent="0.3">
      <c r="A181" t="s">
        <v>4</v>
      </c>
      <c r="B181">
        <v>0.13157895</v>
      </c>
      <c r="C181">
        <v>53</v>
      </c>
      <c r="D181">
        <f>IF(AND(Tabla1[[#This Row],[Opponent_bet/Total_chips]]&gt;$J$2, Tabla1[[#This Row],[Opponent_bet/Total_chips]]&lt;$K$2),Tabla1[[#This Row],[Opponent_bet/Total_chips]],-1)</f>
        <v>-1</v>
      </c>
    </row>
    <row r="182" spans="1:4" x14ac:dyDescent="0.3">
      <c r="A182" t="s">
        <v>4</v>
      </c>
      <c r="B182">
        <v>0.13157895</v>
      </c>
      <c r="C182">
        <v>53</v>
      </c>
      <c r="D182">
        <f>IF(AND(Tabla1[[#This Row],[Opponent_bet/Total_chips]]&gt;$J$2, Tabla1[[#This Row],[Opponent_bet/Total_chips]]&lt;$K$2),Tabla1[[#This Row],[Opponent_bet/Total_chips]],-1)</f>
        <v>-1</v>
      </c>
    </row>
    <row r="183" spans="1:4" x14ac:dyDescent="0.3">
      <c r="A183" t="s">
        <v>4</v>
      </c>
      <c r="B183">
        <v>0.13157895</v>
      </c>
      <c r="C183">
        <v>53</v>
      </c>
      <c r="D183">
        <f>IF(AND(Tabla1[[#This Row],[Opponent_bet/Total_chips]]&gt;$J$2, Tabla1[[#This Row],[Opponent_bet/Total_chips]]&lt;$K$2),Tabla1[[#This Row],[Opponent_bet/Total_chips]],-1)</f>
        <v>-1</v>
      </c>
    </row>
    <row r="184" spans="1:4" x14ac:dyDescent="0.3">
      <c r="A184" t="s">
        <v>4</v>
      </c>
      <c r="B184">
        <v>0.13157895</v>
      </c>
      <c r="C184">
        <v>53</v>
      </c>
      <c r="D184">
        <f>IF(AND(Tabla1[[#This Row],[Opponent_bet/Total_chips]]&gt;$J$2, Tabla1[[#This Row],[Opponent_bet/Total_chips]]&lt;$K$2),Tabla1[[#This Row],[Opponent_bet/Total_chips]],-1)</f>
        <v>-1</v>
      </c>
    </row>
    <row r="185" spans="1:4" x14ac:dyDescent="0.3">
      <c r="A185" t="s">
        <v>3</v>
      </c>
      <c r="B185">
        <v>5.5292260000000003E-2</v>
      </c>
      <c r="C185">
        <v>31</v>
      </c>
      <c r="D185">
        <f>IF(AND(Tabla1[[#This Row],[Opponent_bet/Total_chips]]&gt;$J$2, Tabla1[[#This Row],[Opponent_bet/Total_chips]]&lt;$K$2),Tabla1[[#This Row],[Opponent_bet/Total_chips]],-1)</f>
        <v>-1</v>
      </c>
    </row>
    <row r="186" spans="1:4" x14ac:dyDescent="0.3">
      <c r="A186" t="s">
        <v>3</v>
      </c>
      <c r="B186">
        <v>5.5292260000000003E-2</v>
      </c>
      <c r="C186">
        <v>31</v>
      </c>
      <c r="D186">
        <f>IF(AND(Tabla1[[#This Row],[Opponent_bet/Total_chips]]&gt;$J$2, Tabla1[[#This Row],[Opponent_bet/Total_chips]]&lt;$K$2),Tabla1[[#This Row],[Opponent_bet/Total_chips]],-1)</f>
        <v>-1</v>
      </c>
    </row>
    <row r="187" spans="1:4" x14ac:dyDescent="0.3">
      <c r="A187" t="s">
        <v>3</v>
      </c>
      <c r="B187">
        <v>5.5292260000000003E-2</v>
      </c>
      <c r="C187">
        <v>31</v>
      </c>
      <c r="D187">
        <f>IF(AND(Tabla1[[#This Row],[Opponent_bet/Total_chips]]&gt;$J$2, Tabla1[[#This Row],[Opponent_bet/Total_chips]]&lt;$K$2),Tabla1[[#This Row],[Opponent_bet/Total_chips]],-1)</f>
        <v>-1</v>
      </c>
    </row>
    <row r="188" spans="1:4" x14ac:dyDescent="0.3">
      <c r="A188" t="s">
        <v>6</v>
      </c>
      <c r="B188">
        <v>0.34653465</v>
      </c>
      <c r="C188">
        <v>38</v>
      </c>
      <c r="D188">
        <f>IF(AND(Tabla1[[#This Row],[Opponent_bet/Total_chips]]&gt;$J$2, Tabla1[[#This Row],[Opponent_bet/Total_chips]]&lt;$K$2),Tabla1[[#This Row],[Opponent_bet/Total_chips]],-1)</f>
        <v>-1</v>
      </c>
    </row>
    <row r="189" spans="1:4" x14ac:dyDescent="0.3">
      <c r="A189" t="s">
        <v>6</v>
      </c>
      <c r="B189">
        <v>0.34653465</v>
      </c>
      <c r="C189">
        <v>38</v>
      </c>
      <c r="D189">
        <f>IF(AND(Tabla1[[#This Row],[Opponent_bet/Total_chips]]&gt;$J$2, Tabla1[[#This Row],[Opponent_bet/Total_chips]]&lt;$K$2),Tabla1[[#This Row],[Opponent_bet/Total_chips]],-1)</f>
        <v>-1</v>
      </c>
    </row>
    <row r="190" spans="1:4" x14ac:dyDescent="0.3">
      <c r="A190" t="s">
        <v>6</v>
      </c>
      <c r="B190">
        <v>0.34653465</v>
      </c>
      <c r="C190">
        <v>38</v>
      </c>
      <c r="D190">
        <f>IF(AND(Tabla1[[#This Row],[Opponent_bet/Total_chips]]&gt;$J$2, Tabla1[[#This Row],[Opponent_bet/Total_chips]]&lt;$K$2),Tabla1[[#This Row],[Opponent_bet/Total_chips]],-1)</f>
        <v>-1</v>
      </c>
    </row>
    <row r="191" spans="1:4" x14ac:dyDescent="0.3">
      <c r="A191" t="s">
        <v>3</v>
      </c>
      <c r="B191">
        <v>5.5292260000000003E-2</v>
      </c>
      <c r="C191">
        <v>31</v>
      </c>
      <c r="D191">
        <f>IF(AND(Tabla1[[#This Row],[Opponent_bet/Total_chips]]&gt;$J$2, Tabla1[[#This Row],[Opponent_bet/Total_chips]]&lt;$K$2),Tabla1[[#This Row],[Opponent_bet/Total_chips]],-1)</f>
        <v>-1</v>
      </c>
    </row>
    <row r="192" spans="1:4" x14ac:dyDescent="0.3">
      <c r="A192" t="s">
        <v>6</v>
      </c>
      <c r="B192">
        <v>0.34653465</v>
      </c>
      <c r="C192">
        <v>38</v>
      </c>
      <c r="D192">
        <f>IF(AND(Tabla1[[#This Row],[Opponent_bet/Total_chips]]&gt;$J$2, Tabla1[[#This Row],[Opponent_bet/Total_chips]]&lt;$K$2),Tabla1[[#This Row],[Opponent_bet/Total_chips]],-1)</f>
        <v>-1</v>
      </c>
    </row>
    <row r="193" spans="1:4" x14ac:dyDescent="0.3">
      <c r="A193" t="s">
        <v>4</v>
      </c>
      <c r="B193">
        <v>6.5476190000000004E-2</v>
      </c>
      <c r="C193">
        <v>29</v>
      </c>
      <c r="D193">
        <f>IF(AND(Tabla1[[#This Row],[Opponent_bet/Total_chips]]&gt;$J$2, Tabla1[[#This Row],[Opponent_bet/Total_chips]]&lt;$K$2),Tabla1[[#This Row],[Opponent_bet/Total_chips]],-1)</f>
        <v>-1</v>
      </c>
    </row>
    <row r="194" spans="1:4" x14ac:dyDescent="0.3">
      <c r="A194" t="s">
        <v>4</v>
      </c>
      <c r="B194">
        <v>6.5476190000000004E-2</v>
      </c>
      <c r="C194">
        <v>29</v>
      </c>
      <c r="D194">
        <f>IF(AND(Tabla1[[#This Row],[Opponent_bet/Total_chips]]&gt;$J$2, Tabla1[[#This Row],[Opponent_bet/Total_chips]]&lt;$K$2),Tabla1[[#This Row],[Opponent_bet/Total_chips]],-1)</f>
        <v>-1</v>
      </c>
    </row>
    <row r="195" spans="1:4" x14ac:dyDescent="0.3">
      <c r="A195" t="s">
        <v>4</v>
      </c>
      <c r="B195">
        <v>6.5476190000000004E-2</v>
      </c>
      <c r="C195">
        <v>29</v>
      </c>
      <c r="D195">
        <f>IF(AND(Tabla1[[#This Row],[Opponent_bet/Total_chips]]&gt;$J$2, Tabla1[[#This Row],[Opponent_bet/Total_chips]]&lt;$K$2),Tabla1[[#This Row],[Opponent_bet/Total_chips]],-1)</f>
        <v>-1</v>
      </c>
    </row>
    <row r="196" spans="1:4" x14ac:dyDescent="0.3">
      <c r="A196" t="s">
        <v>6</v>
      </c>
      <c r="B196">
        <v>0.33333332999999998</v>
      </c>
      <c r="C196">
        <v>52</v>
      </c>
      <c r="D196">
        <f>IF(AND(Tabla1[[#This Row],[Opponent_bet/Total_chips]]&gt;$J$2, Tabla1[[#This Row],[Opponent_bet/Total_chips]]&lt;$K$2),Tabla1[[#This Row],[Opponent_bet/Total_chips]],-1)</f>
        <v>-1</v>
      </c>
    </row>
    <row r="197" spans="1:4" x14ac:dyDescent="0.3">
      <c r="A197" t="s">
        <v>6</v>
      </c>
      <c r="B197">
        <v>0.33333332999999998</v>
      </c>
      <c r="C197">
        <v>52</v>
      </c>
      <c r="D197">
        <f>IF(AND(Tabla1[[#This Row],[Opponent_bet/Total_chips]]&gt;$J$2, Tabla1[[#This Row],[Opponent_bet/Total_chips]]&lt;$K$2),Tabla1[[#This Row],[Opponent_bet/Total_chips]],-1)</f>
        <v>-1</v>
      </c>
    </row>
    <row r="198" spans="1:4" x14ac:dyDescent="0.3">
      <c r="A198" t="s">
        <v>6</v>
      </c>
      <c r="B198">
        <v>0.33333332999999998</v>
      </c>
      <c r="C198">
        <v>52</v>
      </c>
      <c r="D198">
        <f>IF(AND(Tabla1[[#This Row],[Opponent_bet/Total_chips]]&gt;$J$2, Tabla1[[#This Row],[Opponent_bet/Total_chips]]&lt;$K$2),Tabla1[[#This Row],[Opponent_bet/Total_chips]],-1)</f>
        <v>-1</v>
      </c>
    </row>
    <row r="199" spans="1:4" x14ac:dyDescent="0.3">
      <c r="A199" t="s">
        <v>4</v>
      </c>
      <c r="B199">
        <v>7.0063689999999998E-2</v>
      </c>
      <c r="C199">
        <v>26</v>
      </c>
      <c r="D199">
        <f>IF(AND(Tabla1[[#This Row],[Opponent_bet/Total_chips]]&gt;$J$2, Tabla1[[#This Row],[Opponent_bet/Total_chips]]&lt;$K$2),Tabla1[[#This Row],[Opponent_bet/Total_chips]],-1)</f>
        <v>-1</v>
      </c>
    </row>
    <row r="200" spans="1:4" x14ac:dyDescent="0.3">
      <c r="A200" t="s">
        <v>4</v>
      </c>
      <c r="B200">
        <v>7.0063689999999998E-2</v>
      </c>
      <c r="C200">
        <v>26</v>
      </c>
      <c r="D200">
        <f>IF(AND(Tabla1[[#This Row],[Opponent_bet/Total_chips]]&gt;$J$2, Tabla1[[#This Row],[Opponent_bet/Total_chips]]&lt;$K$2),Tabla1[[#This Row],[Opponent_bet/Total_chips]],-1)</f>
        <v>-1</v>
      </c>
    </row>
    <row r="201" spans="1:4" x14ac:dyDescent="0.3">
      <c r="A201" t="s">
        <v>4</v>
      </c>
      <c r="B201">
        <v>7.0063689999999998E-2</v>
      </c>
      <c r="C201">
        <v>26</v>
      </c>
      <c r="D201">
        <f>IF(AND(Tabla1[[#This Row],[Opponent_bet/Total_chips]]&gt;$J$2, Tabla1[[#This Row],[Opponent_bet/Total_chips]]&lt;$K$2),Tabla1[[#This Row],[Opponent_bet/Total_chips]],-1)</f>
        <v>-1</v>
      </c>
    </row>
    <row r="202" spans="1:4" x14ac:dyDescent="0.3">
      <c r="A202" t="s">
        <v>3</v>
      </c>
      <c r="B202">
        <v>3.8194440000000003E-2</v>
      </c>
      <c r="C202">
        <v>25</v>
      </c>
      <c r="D202">
        <f>IF(AND(Tabla1[[#This Row],[Opponent_bet/Total_chips]]&gt;$J$2, Tabla1[[#This Row],[Opponent_bet/Total_chips]]&lt;$K$2),Tabla1[[#This Row],[Opponent_bet/Total_chips]],-1)</f>
        <v>-1</v>
      </c>
    </row>
    <row r="203" spans="1:4" x14ac:dyDescent="0.3">
      <c r="A203" t="s">
        <v>3</v>
      </c>
      <c r="B203">
        <v>3.8194440000000003E-2</v>
      </c>
      <c r="C203">
        <v>25</v>
      </c>
      <c r="D203">
        <f>IF(AND(Tabla1[[#This Row],[Opponent_bet/Total_chips]]&gt;$J$2, Tabla1[[#This Row],[Opponent_bet/Total_chips]]&lt;$K$2),Tabla1[[#This Row],[Opponent_bet/Total_chips]],-1)</f>
        <v>-1</v>
      </c>
    </row>
    <row r="204" spans="1:4" x14ac:dyDescent="0.3">
      <c r="A204" t="s">
        <v>3</v>
      </c>
      <c r="B204">
        <v>3.8194440000000003E-2</v>
      </c>
      <c r="C204">
        <v>25</v>
      </c>
      <c r="D204">
        <f>IF(AND(Tabla1[[#This Row],[Opponent_bet/Total_chips]]&gt;$J$2, Tabla1[[#This Row],[Opponent_bet/Total_chips]]&lt;$K$2),Tabla1[[#This Row],[Opponent_bet/Total_chips]],-1)</f>
        <v>-1</v>
      </c>
    </row>
    <row r="205" spans="1:4" x14ac:dyDescent="0.3">
      <c r="A205" t="s">
        <v>3</v>
      </c>
      <c r="B205">
        <v>3.8194440000000003E-2</v>
      </c>
      <c r="C205">
        <v>25</v>
      </c>
      <c r="D205">
        <f>IF(AND(Tabla1[[#This Row],[Opponent_bet/Total_chips]]&gt;$J$2, Tabla1[[#This Row],[Opponent_bet/Total_chips]]&lt;$K$2),Tabla1[[#This Row],[Opponent_bet/Total_chips]],-1)</f>
        <v>-1</v>
      </c>
    </row>
    <row r="206" spans="1:4" x14ac:dyDescent="0.3">
      <c r="A206" t="s">
        <v>4</v>
      </c>
      <c r="B206">
        <v>6.7039109999999999E-2</v>
      </c>
      <c r="C206">
        <v>25</v>
      </c>
      <c r="D206">
        <f>IF(AND(Tabla1[[#This Row],[Opponent_bet/Total_chips]]&gt;$J$2, Tabla1[[#This Row],[Opponent_bet/Total_chips]]&lt;$K$2),Tabla1[[#This Row],[Opponent_bet/Total_chips]],-1)</f>
        <v>-1</v>
      </c>
    </row>
    <row r="207" spans="1:4" x14ac:dyDescent="0.3">
      <c r="A207" t="s">
        <v>4</v>
      </c>
      <c r="B207">
        <v>6.7039109999999999E-2</v>
      </c>
      <c r="C207">
        <v>25</v>
      </c>
      <c r="D207">
        <f>IF(AND(Tabla1[[#This Row],[Opponent_bet/Total_chips]]&gt;$J$2, Tabla1[[#This Row],[Opponent_bet/Total_chips]]&lt;$K$2),Tabla1[[#This Row],[Opponent_bet/Total_chips]],-1)</f>
        <v>-1</v>
      </c>
    </row>
    <row r="208" spans="1:4" x14ac:dyDescent="0.3">
      <c r="A208" t="s">
        <v>4</v>
      </c>
      <c r="B208">
        <v>6.7039109999999999E-2</v>
      </c>
      <c r="C208">
        <v>25</v>
      </c>
      <c r="D208">
        <f>IF(AND(Tabla1[[#This Row],[Opponent_bet/Total_chips]]&gt;$J$2, Tabla1[[#This Row],[Opponent_bet/Total_chips]]&lt;$K$2),Tabla1[[#This Row],[Opponent_bet/Total_chips]],-1)</f>
        <v>-1</v>
      </c>
    </row>
    <row r="209" spans="1:4" x14ac:dyDescent="0.3">
      <c r="A209" t="s">
        <v>4</v>
      </c>
      <c r="B209">
        <v>6.7039109999999999E-2</v>
      </c>
      <c r="C209">
        <v>25</v>
      </c>
      <c r="D209">
        <f>IF(AND(Tabla1[[#This Row],[Opponent_bet/Total_chips]]&gt;$J$2, Tabla1[[#This Row],[Opponent_bet/Total_chips]]&lt;$K$2),Tabla1[[#This Row],[Opponent_bet/Total_chips]],-1)</f>
        <v>-1</v>
      </c>
    </row>
    <row r="210" spans="1:4" x14ac:dyDescent="0.3">
      <c r="A210" t="s">
        <v>3</v>
      </c>
      <c r="B210">
        <v>4.33213E-2</v>
      </c>
      <c r="C210">
        <v>51</v>
      </c>
      <c r="D210">
        <f>IF(AND(Tabla1[[#This Row],[Opponent_bet/Total_chips]]&gt;$J$2, Tabla1[[#This Row],[Opponent_bet/Total_chips]]&lt;$K$2),Tabla1[[#This Row],[Opponent_bet/Total_chips]],-1)</f>
        <v>-1</v>
      </c>
    </row>
    <row r="211" spans="1:4" x14ac:dyDescent="0.3">
      <c r="A211" t="s">
        <v>3</v>
      </c>
      <c r="B211">
        <v>4.33213E-2</v>
      </c>
      <c r="C211">
        <v>51</v>
      </c>
      <c r="D211">
        <f>IF(AND(Tabla1[[#This Row],[Opponent_bet/Total_chips]]&gt;$J$2, Tabla1[[#This Row],[Opponent_bet/Total_chips]]&lt;$K$2),Tabla1[[#This Row],[Opponent_bet/Total_chips]],-1)</f>
        <v>-1</v>
      </c>
    </row>
    <row r="212" spans="1:4" x14ac:dyDescent="0.3">
      <c r="A212" t="s">
        <v>3</v>
      </c>
      <c r="B212">
        <v>4.33213E-2</v>
      </c>
      <c r="C212">
        <v>51</v>
      </c>
      <c r="D212">
        <f>IF(AND(Tabla1[[#This Row],[Opponent_bet/Total_chips]]&gt;$J$2, Tabla1[[#This Row],[Opponent_bet/Total_chips]]&lt;$K$2),Tabla1[[#This Row],[Opponent_bet/Total_chips]],-1)</f>
        <v>-1</v>
      </c>
    </row>
    <row r="213" spans="1:4" x14ac:dyDescent="0.3">
      <c r="A213" t="s">
        <v>6</v>
      </c>
      <c r="B213">
        <v>0.27272727000000002</v>
      </c>
      <c r="C213">
        <v>25</v>
      </c>
      <c r="D213">
        <f>IF(AND(Tabla1[[#This Row],[Opponent_bet/Total_chips]]&gt;$J$2, Tabla1[[#This Row],[Opponent_bet/Total_chips]]&lt;$K$2),Tabla1[[#This Row],[Opponent_bet/Total_chips]],-1)</f>
        <v>-1</v>
      </c>
    </row>
    <row r="214" spans="1:4" x14ac:dyDescent="0.3">
      <c r="A214" t="s">
        <v>3</v>
      </c>
      <c r="B214">
        <v>4.33213E-2</v>
      </c>
      <c r="C214">
        <v>51</v>
      </c>
      <c r="D214">
        <f>IF(AND(Tabla1[[#This Row],[Opponent_bet/Total_chips]]&gt;$J$2, Tabla1[[#This Row],[Opponent_bet/Total_chips]]&lt;$K$2),Tabla1[[#This Row],[Opponent_bet/Total_chips]],-1)</f>
        <v>-1</v>
      </c>
    </row>
    <row r="215" spans="1:4" x14ac:dyDescent="0.3">
      <c r="A215" t="s">
        <v>6</v>
      </c>
      <c r="B215">
        <v>0.27272727000000002</v>
      </c>
      <c r="C215">
        <v>25</v>
      </c>
      <c r="D215">
        <f>IF(AND(Tabla1[[#This Row],[Opponent_bet/Total_chips]]&gt;$J$2, Tabla1[[#This Row],[Opponent_bet/Total_chips]]&lt;$K$2),Tabla1[[#This Row],[Opponent_bet/Total_chips]],-1)</f>
        <v>-1</v>
      </c>
    </row>
    <row r="216" spans="1:4" x14ac:dyDescent="0.3">
      <c r="A216" t="s">
        <v>6</v>
      </c>
      <c r="B216">
        <v>0.27272727000000002</v>
      </c>
      <c r="C216">
        <v>25</v>
      </c>
      <c r="D216">
        <f>IF(AND(Tabla1[[#This Row],[Opponent_bet/Total_chips]]&gt;$J$2, Tabla1[[#This Row],[Opponent_bet/Total_chips]]&lt;$K$2),Tabla1[[#This Row],[Opponent_bet/Total_chips]],-1)</f>
        <v>-1</v>
      </c>
    </row>
    <row r="217" spans="1:4" x14ac:dyDescent="0.3">
      <c r="A217" t="s">
        <v>4</v>
      </c>
      <c r="B217">
        <v>7.1856290000000003E-2</v>
      </c>
      <c r="C217">
        <v>35</v>
      </c>
      <c r="D217">
        <f>IF(AND(Tabla1[[#This Row],[Opponent_bet/Total_chips]]&gt;$J$2, Tabla1[[#This Row],[Opponent_bet/Total_chips]]&lt;$K$2),Tabla1[[#This Row],[Opponent_bet/Total_chips]],-1)</f>
        <v>-1</v>
      </c>
    </row>
    <row r="218" spans="1:4" x14ac:dyDescent="0.3">
      <c r="A218" t="s">
        <v>4</v>
      </c>
      <c r="B218">
        <v>7.1856290000000003E-2</v>
      </c>
      <c r="C218">
        <v>35</v>
      </c>
      <c r="D218">
        <f>IF(AND(Tabla1[[#This Row],[Opponent_bet/Total_chips]]&gt;$J$2, Tabla1[[#This Row],[Opponent_bet/Total_chips]]&lt;$K$2),Tabla1[[#This Row],[Opponent_bet/Total_chips]],-1)</f>
        <v>-1</v>
      </c>
    </row>
    <row r="219" spans="1:4" x14ac:dyDescent="0.3">
      <c r="A219" t="s">
        <v>4</v>
      </c>
      <c r="B219">
        <v>7.1856290000000003E-2</v>
      </c>
      <c r="C219">
        <v>35</v>
      </c>
      <c r="D219">
        <f>IF(AND(Tabla1[[#This Row],[Opponent_bet/Total_chips]]&gt;$J$2, Tabla1[[#This Row],[Opponent_bet/Total_chips]]&lt;$K$2),Tabla1[[#This Row],[Opponent_bet/Total_chips]],-1)</f>
        <v>-1</v>
      </c>
    </row>
    <row r="220" spans="1:4" x14ac:dyDescent="0.3">
      <c r="A220" t="s">
        <v>4</v>
      </c>
      <c r="B220">
        <v>7.1856290000000003E-2</v>
      </c>
      <c r="C220">
        <v>35</v>
      </c>
      <c r="D220">
        <f>IF(AND(Tabla1[[#This Row],[Opponent_bet/Total_chips]]&gt;$J$2, Tabla1[[#This Row],[Opponent_bet/Total_chips]]&lt;$K$2),Tabla1[[#This Row],[Opponent_bet/Total_chips]],-1)</f>
        <v>-1</v>
      </c>
    </row>
    <row r="221" spans="1:4" x14ac:dyDescent="0.3">
      <c r="A221" t="s">
        <v>3</v>
      </c>
      <c r="B221">
        <v>3.9867109999999997E-2</v>
      </c>
      <c r="C221">
        <v>33</v>
      </c>
      <c r="D221">
        <f>IF(AND(Tabla1[[#This Row],[Opponent_bet/Total_chips]]&gt;$J$2, Tabla1[[#This Row],[Opponent_bet/Total_chips]]&lt;$K$2),Tabla1[[#This Row],[Opponent_bet/Total_chips]],-1)</f>
        <v>-1</v>
      </c>
    </row>
    <row r="222" spans="1:4" x14ac:dyDescent="0.3">
      <c r="A222" t="s">
        <v>3</v>
      </c>
      <c r="B222">
        <v>3.9867109999999997E-2</v>
      </c>
      <c r="C222">
        <v>33</v>
      </c>
      <c r="D222">
        <f>IF(AND(Tabla1[[#This Row],[Opponent_bet/Total_chips]]&gt;$J$2, Tabla1[[#This Row],[Opponent_bet/Total_chips]]&lt;$K$2),Tabla1[[#This Row],[Opponent_bet/Total_chips]],-1)</f>
        <v>-1</v>
      </c>
    </row>
    <row r="223" spans="1:4" x14ac:dyDescent="0.3">
      <c r="A223" t="s">
        <v>3</v>
      </c>
      <c r="B223">
        <v>3.9867109999999997E-2</v>
      </c>
      <c r="C223">
        <v>33</v>
      </c>
      <c r="D223">
        <f>IF(AND(Tabla1[[#This Row],[Opponent_bet/Total_chips]]&gt;$J$2, Tabla1[[#This Row],[Opponent_bet/Total_chips]]&lt;$K$2),Tabla1[[#This Row],[Opponent_bet/Total_chips]],-1)</f>
        <v>-1</v>
      </c>
    </row>
    <row r="224" spans="1:4" x14ac:dyDescent="0.3">
      <c r="A224" t="s">
        <v>3</v>
      </c>
      <c r="B224">
        <v>3.9867109999999997E-2</v>
      </c>
      <c r="C224">
        <v>33</v>
      </c>
      <c r="D224">
        <f>IF(AND(Tabla1[[#This Row],[Opponent_bet/Total_chips]]&gt;$J$2, Tabla1[[#This Row],[Opponent_bet/Total_chips]]&lt;$K$2),Tabla1[[#This Row],[Opponent_bet/Total_chips]],-1)</f>
        <v>-1</v>
      </c>
    </row>
    <row r="225" spans="1:4" x14ac:dyDescent="0.3">
      <c r="A225" t="s">
        <v>6</v>
      </c>
      <c r="B225">
        <v>0.375</v>
      </c>
      <c r="C225">
        <v>26</v>
      </c>
      <c r="D225">
        <f>IF(AND(Tabla1[[#This Row],[Opponent_bet/Total_chips]]&gt;$J$2, Tabla1[[#This Row],[Opponent_bet/Total_chips]]&lt;$K$2),Tabla1[[#This Row],[Opponent_bet/Total_chips]],-1)</f>
        <v>-1</v>
      </c>
    </row>
    <row r="226" spans="1:4" x14ac:dyDescent="0.3">
      <c r="A226" t="s">
        <v>6</v>
      </c>
      <c r="B226">
        <v>0.375</v>
      </c>
      <c r="C226">
        <v>26</v>
      </c>
      <c r="D226">
        <f>IF(AND(Tabla1[[#This Row],[Opponent_bet/Total_chips]]&gt;$J$2, Tabla1[[#This Row],[Opponent_bet/Total_chips]]&lt;$K$2),Tabla1[[#This Row],[Opponent_bet/Total_chips]],-1)</f>
        <v>-1</v>
      </c>
    </row>
    <row r="227" spans="1:4" x14ac:dyDescent="0.3">
      <c r="A227" t="s">
        <v>6</v>
      </c>
      <c r="B227">
        <v>0.375</v>
      </c>
      <c r="C227">
        <v>26</v>
      </c>
      <c r="D227">
        <f>IF(AND(Tabla1[[#This Row],[Opponent_bet/Total_chips]]&gt;$J$2, Tabla1[[#This Row],[Opponent_bet/Total_chips]]&lt;$K$2),Tabla1[[#This Row],[Opponent_bet/Total_chips]],-1)</f>
        <v>-1</v>
      </c>
    </row>
    <row r="228" spans="1:4" x14ac:dyDescent="0.3">
      <c r="A228" t="s">
        <v>4</v>
      </c>
      <c r="B228">
        <v>5.7591620000000003E-2</v>
      </c>
      <c r="C228">
        <v>26</v>
      </c>
      <c r="D228">
        <f>IF(AND(Tabla1[[#This Row],[Opponent_bet/Total_chips]]&gt;$J$2, Tabla1[[#This Row],[Opponent_bet/Total_chips]]&lt;$K$2),Tabla1[[#This Row],[Opponent_bet/Total_chips]],-1)</f>
        <v>-1</v>
      </c>
    </row>
    <row r="229" spans="1:4" x14ac:dyDescent="0.3">
      <c r="A229" t="s">
        <v>4</v>
      </c>
      <c r="B229">
        <v>5.7591620000000003E-2</v>
      </c>
      <c r="C229">
        <v>26</v>
      </c>
      <c r="D229">
        <f>IF(AND(Tabla1[[#This Row],[Opponent_bet/Total_chips]]&gt;$J$2, Tabla1[[#This Row],[Opponent_bet/Total_chips]]&lt;$K$2),Tabla1[[#This Row],[Opponent_bet/Total_chips]],-1)</f>
        <v>-1</v>
      </c>
    </row>
    <row r="230" spans="1:4" x14ac:dyDescent="0.3">
      <c r="A230" t="s">
        <v>4</v>
      </c>
      <c r="B230">
        <v>5.7591620000000003E-2</v>
      </c>
      <c r="C230">
        <v>26</v>
      </c>
      <c r="D230">
        <f>IF(AND(Tabla1[[#This Row],[Opponent_bet/Total_chips]]&gt;$J$2, Tabla1[[#This Row],[Opponent_bet/Total_chips]]&lt;$K$2),Tabla1[[#This Row],[Opponent_bet/Total_chips]],-1)</f>
        <v>-1</v>
      </c>
    </row>
    <row r="231" spans="1:4" x14ac:dyDescent="0.3">
      <c r="A231" t="s">
        <v>3</v>
      </c>
      <c r="B231">
        <v>3.8062279999999997E-2</v>
      </c>
      <c r="C231">
        <v>20</v>
      </c>
      <c r="D231">
        <f>IF(AND(Tabla1[[#This Row],[Opponent_bet/Total_chips]]&gt;$J$2, Tabla1[[#This Row],[Opponent_bet/Total_chips]]&lt;$K$2),Tabla1[[#This Row],[Opponent_bet/Total_chips]],-1)</f>
        <v>-1</v>
      </c>
    </row>
    <row r="232" spans="1:4" x14ac:dyDescent="0.3">
      <c r="A232" t="s">
        <v>3</v>
      </c>
      <c r="B232">
        <v>3.8062279999999997E-2</v>
      </c>
      <c r="C232">
        <v>20</v>
      </c>
      <c r="D232">
        <f>IF(AND(Tabla1[[#This Row],[Opponent_bet/Total_chips]]&gt;$J$2, Tabla1[[#This Row],[Opponent_bet/Total_chips]]&lt;$K$2),Tabla1[[#This Row],[Opponent_bet/Total_chips]],-1)</f>
        <v>-1</v>
      </c>
    </row>
    <row r="233" spans="1:4" x14ac:dyDescent="0.3">
      <c r="A233" t="s">
        <v>3</v>
      </c>
      <c r="B233">
        <v>3.8062279999999997E-2</v>
      </c>
      <c r="C233">
        <v>20</v>
      </c>
      <c r="D233">
        <f>IF(AND(Tabla1[[#This Row],[Opponent_bet/Total_chips]]&gt;$J$2, Tabla1[[#This Row],[Opponent_bet/Total_chips]]&lt;$K$2),Tabla1[[#This Row],[Opponent_bet/Total_chips]],-1)</f>
        <v>-1</v>
      </c>
    </row>
    <row r="234" spans="1:4" x14ac:dyDescent="0.3">
      <c r="A234" t="s">
        <v>3</v>
      </c>
      <c r="B234">
        <v>3.8062279999999997E-2</v>
      </c>
      <c r="C234">
        <v>20</v>
      </c>
      <c r="D234">
        <f>IF(AND(Tabla1[[#This Row],[Opponent_bet/Total_chips]]&gt;$J$2, Tabla1[[#This Row],[Opponent_bet/Total_chips]]&lt;$K$2),Tabla1[[#This Row],[Opponent_bet/Total_chips]],-1)</f>
        <v>-1</v>
      </c>
    </row>
    <row r="235" spans="1:4" x14ac:dyDescent="0.3">
      <c r="A235" t="s">
        <v>3</v>
      </c>
      <c r="B235">
        <v>3.9568350000000002E-2</v>
      </c>
      <c r="C235">
        <v>28</v>
      </c>
      <c r="D235">
        <f>IF(AND(Tabla1[[#This Row],[Opponent_bet/Total_chips]]&gt;$J$2, Tabla1[[#This Row],[Opponent_bet/Total_chips]]&lt;$K$2),Tabla1[[#This Row],[Opponent_bet/Total_chips]],-1)</f>
        <v>-1</v>
      </c>
    </row>
    <row r="236" spans="1:4" x14ac:dyDescent="0.3">
      <c r="A236" t="s">
        <v>3</v>
      </c>
      <c r="B236">
        <v>3.9568350000000002E-2</v>
      </c>
      <c r="C236">
        <v>28</v>
      </c>
      <c r="D236">
        <f>IF(AND(Tabla1[[#This Row],[Opponent_bet/Total_chips]]&gt;$J$2, Tabla1[[#This Row],[Opponent_bet/Total_chips]]&lt;$K$2),Tabla1[[#This Row],[Opponent_bet/Total_chips]],-1)</f>
        <v>-1</v>
      </c>
    </row>
    <row r="237" spans="1:4" x14ac:dyDescent="0.3">
      <c r="A237" t="s">
        <v>3</v>
      </c>
      <c r="B237">
        <v>3.9568350000000002E-2</v>
      </c>
      <c r="C237">
        <v>28</v>
      </c>
      <c r="D237">
        <f>IF(AND(Tabla1[[#This Row],[Opponent_bet/Total_chips]]&gt;$J$2, Tabla1[[#This Row],[Opponent_bet/Total_chips]]&lt;$K$2),Tabla1[[#This Row],[Opponent_bet/Total_chips]],-1)</f>
        <v>-1</v>
      </c>
    </row>
    <row r="238" spans="1:4" x14ac:dyDescent="0.3">
      <c r="A238" t="s">
        <v>6</v>
      </c>
      <c r="B238">
        <v>0.26190476000000001</v>
      </c>
      <c r="C238">
        <v>30</v>
      </c>
      <c r="D238">
        <f>IF(AND(Tabla1[[#This Row],[Opponent_bet/Total_chips]]&gt;$J$2, Tabla1[[#This Row],[Opponent_bet/Total_chips]]&lt;$K$2),Tabla1[[#This Row],[Opponent_bet/Total_chips]],-1)</f>
        <v>-1</v>
      </c>
    </row>
    <row r="239" spans="1:4" x14ac:dyDescent="0.3">
      <c r="A239" t="s">
        <v>6</v>
      </c>
      <c r="B239">
        <v>0.26190476000000001</v>
      </c>
      <c r="C239">
        <v>30</v>
      </c>
      <c r="D239">
        <f>IF(AND(Tabla1[[#This Row],[Opponent_bet/Total_chips]]&gt;$J$2, Tabla1[[#This Row],[Opponent_bet/Total_chips]]&lt;$K$2),Tabla1[[#This Row],[Opponent_bet/Total_chips]],-1)</f>
        <v>-1</v>
      </c>
    </row>
    <row r="240" spans="1:4" x14ac:dyDescent="0.3">
      <c r="A240" t="s">
        <v>6</v>
      </c>
      <c r="B240">
        <v>0.26190476000000001</v>
      </c>
      <c r="C240">
        <v>30</v>
      </c>
      <c r="D240">
        <f>IF(AND(Tabla1[[#This Row],[Opponent_bet/Total_chips]]&gt;$J$2, Tabla1[[#This Row],[Opponent_bet/Total_chips]]&lt;$K$2),Tabla1[[#This Row],[Opponent_bet/Total_chips]],-1)</f>
        <v>-1</v>
      </c>
    </row>
    <row r="241" spans="1:4" x14ac:dyDescent="0.3">
      <c r="A241" t="s">
        <v>6</v>
      </c>
      <c r="B241">
        <v>0.26190476000000001</v>
      </c>
      <c r="C241">
        <v>30</v>
      </c>
      <c r="D241">
        <f>IF(AND(Tabla1[[#This Row],[Opponent_bet/Total_chips]]&gt;$J$2, Tabla1[[#This Row],[Opponent_bet/Total_chips]]&lt;$K$2),Tabla1[[#This Row],[Opponent_bet/Total_chips]],-1)</f>
        <v>-1</v>
      </c>
    </row>
    <row r="242" spans="1:4" x14ac:dyDescent="0.3">
      <c r="A242" t="s">
        <v>4</v>
      </c>
      <c r="B242">
        <v>0.10891089</v>
      </c>
      <c r="C242">
        <v>38</v>
      </c>
      <c r="D242">
        <f>IF(AND(Tabla1[[#This Row],[Opponent_bet/Total_chips]]&gt;$J$2, Tabla1[[#This Row],[Opponent_bet/Total_chips]]&lt;$K$2),Tabla1[[#This Row],[Opponent_bet/Total_chips]],-1)</f>
        <v>-1</v>
      </c>
    </row>
    <row r="243" spans="1:4" x14ac:dyDescent="0.3">
      <c r="A243" t="s">
        <v>4</v>
      </c>
      <c r="B243">
        <v>0.10891089</v>
      </c>
      <c r="C243">
        <v>38</v>
      </c>
      <c r="D243">
        <f>IF(AND(Tabla1[[#This Row],[Opponent_bet/Total_chips]]&gt;$J$2, Tabla1[[#This Row],[Opponent_bet/Total_chips]]&lt;$K$2),Tabla1[[#This Row],[Opponent_bet/Total_chips]],-1)</f>
        <v>-1</v>
      </c>
    </row>
    <row r="244" spans="1:4" x14ac:dyDescent="0.3">
      <c r="A244" t="s">
        <v>3</v>
      </c>
      <c r="B244">
        <v>8.2396999999999998E-2</v>
      </c>
      <c r="C244">
        <v>29</v>
      </c>
      <c r="D244">
        <f>IF(AND(Tabla1[[#This Row],[Opponent_bet/Total_chips]]&gt;$J$2, Tabla1[[#This Row],[Opponent_bet/Total_chips]]&lt;$K$2),Tabla1[[#This Row],[Opponent_bet/Total_chips]],-1)</f>
        <v>-1</v>
      </c>
    </row>
    <row r="245" spans="1:4" x14ac:dyDescent="0.3">
      <c r="A245" t="s">
        <v>3</v>
      </c>
      <c r="B245">
        <v>8.2396999999999998E-2</v>
      </c>
      <c r="C245">
        <v>29</v>
      </c>
      <c r="D245">
        <f>IF(AND(Tabla1[[#This Row],[Opponent_bet/Total_chips]]&gt;$J$2, Tabla1[[#This Row],[Opponent_bet/Total_chips]]&lt;$K$2),Tabla1[[#This Row],[Opponent_bet/Total_chips]],-1)</f>
        <v>-1</v>
      </c>
    </row>
    <row r="246" spans="1:4" x14ac:dyDescent="0.3">
      <c r="A246" t="s">
        <v>3</v>
      </c>
      <c r="B246">
        <v>8.2396999999999998E-2</v>
      </c>
      <c r="C246">
        <v>29</v>
      </c>
      <c r="D246">
        <f>IF(AND(Tabla1[[#This Row],[Opponent_bet/Total_chips]]&gt;$J$2, Tabla1[[#This Row],[Opponent_bet/Total_chips]]&lt;$K$2),Tabla1[[#This Row],[Opponent_bet/Total_chips]],-1)</f>
        <v>-1</v>
      </c>
    </row>
    <row r="247" spans="1:4" x14ac:dyDescent="0.3">
      <c r="A247" t="s">
        <v>6</v>
      </c>
      <c r="B247">
        <v>0.70967742</v>
      </c>
      <c r="C247">
        <v>37</v>
      </c>
      <c r="D247">
        <f>IF(AND(Tabla1[[#This Row],[Opponent_bet/Total_chips]]&gt;$J$2, Tabla1[[#This Row],[Opponent_bet/Total_chips]]&lt;$K$2),Tabla1[[#This Row],[Opponent_bet/Total_chips]],-1)</f>
        <v>-1</v>
      </c>
    </row>
    <row r="248" spans="1:4" x14ac:dyDescent="0.3">
      <c r="A248" t="s">
        <v>3</v>
      </c>
      <c r="B248">
        <v>8.2396999999999998E-2</v>
      </c>
      <c r="C248">
        <v>29</v>
      </c>
      <c r="D248">
        <f>IF(AND(Tabla1[[#This Row],[Opponent_bet/Total_chips]]&gt;$J$2, Tabla1[[#This Row],[Opponent_bet/Total_chips]]&lt;$K$2),Tabla1[[#This Row],[Opponent_bet/Total_chips]],-1)</f>
        <v>-1</v>
      </c>
    </row>
    <row r="249" spans="1:4" x14ac:dyDescent="0.3">
      <c r="A249" t="s">
        <v>6</v>
      </c>
      <c r="B249">
        <v>0.70967742</v>
      </c>
      <c r="C249">
        <v>37</v>
      </c>
      <c r="D249">
        <f>IF(AND(Tabla1[[#This Row],[Opponent_bet/Total_chips]]&gt;$J$2, Tabla1[[#This Row],[Opponent_bet/Total_chips]]&lt;$K$2),Tabla1[[#This Row],[Opponent_bet/Total_chips]],-1)</f>
        <v>-1</v>
      </c>
    </row>
    <row r="250" spans="1:4" x14ac:dyDescent="0.3">
      <c r="A250" t="s">
        <v>6</v>
      </c>
      <c r="B250">
        <v>0.70967742</v>
      </c>
      <c r="C250">
        <v>37</v>
      </c>
      <c r="D250">
        <f>IF(AND(Tabla1[[#This Row],[Opponent_bet/Total_chips]]&gt;$J$2, Tabla1[[#This Row],[Opponent_bet/Total_chips]]&lt;$K$2),Tabla1[[#This Row],[Opponent_bet/Total_chips]],-1)</f>
        <v>-1</v>
      </c>
    </row>
    <row r="251" spans="1:4" x14ac:dyDescent="0.3">
      <c r="A251" t="s">
        <v>6</v>
      </c>
      <c r="B251">
        <v>0.70967742</v>
      </c>
      <c r="C251">
        <v>37</v>
      </c>
      <c r="D251">
        <f>IF(AND(Tabla1[[#This Row],[Opponent_bet/Total_chips]]&gt;$J$2, Tabla1[[#This Row],[Opponent_bet/Total_chips]]&lt;$K$2),Tabla1[[#This Row],[Opponent_bet/Total_chips]],-1)</f>
        <v>-1</v>
      </c>
    </row>
    <row r="252" spans="1:4" x14ac:dyDescent="0.3">
      <c r="A252" t="s">
        <v>4</v>
      </c>
      <c r="B252">
        <v>8.7398370000000003E-2</v>
      </c>
      <c r="C252">
        <v>26</v>
      </c>
      <c r="D252">
        <f>IF(AND(Tabla1[[#This Row],[Opponent_bet/Total_chips]]&gt;$J$2, Tabla1[[#This Row],[Opponent_bet/Total_chips]]&lt;$K$2),Tabla1[[#This Row],[Opponent_bet/Total_chips]],-1)</f>
        <v>-1</v>
      </c>
    </row>
    <row r="253" spans="1:4" x14ac:dyDescent="0.3">
      <c r="A253" t="s">
        <v>4</v>
      </c>
      <c r="B253">
        <v>8.7398370000000003E-2</v>
      </c>
      <c r="C253">
        <v>26</v>
      </c>
      <c r="D253">
        <f>IF(AND(Tabla1[[#This Row],[Opponent_bet/Total_chips]]&gt;$J$2, Tabla1[[#This Row],[Opponent_bet/Total_chips]]&lt;$K$2),Tabla1[[#This Row],[Opponent_bet/Total_chips]],-1)</f>
        <v>-1</v>
      </c>
    </row>
    <row r="254" spans="1:4" x14ac:dyDescent="0.3">
      <c r="A254" t="s">
        <v>3</v>
      </c>
      <c r="B254">
        <v>8.7755100000000003E-2</v>
      </c>
      <c r="C254">
        <v>52</v>
      </c>
      <c r="D254">
        <f>IF(AND(Tabla1[[#This Row],[Opponent_bet/Total_chips]]&gt;$J$2, Tabla1[[#This Row],[Opponent_bet/Total_chips]]&lt;$K$2),Tabla1[[#This Row],[Opponent_bet/Total_chips]],-1)</f>
        <v>-1</v>
      </c>
    </row>
    <row r="255" spans="1:4" x14ac:dyDescent="0.3">
      <c r="A255" t="s">
        <v>3</v>
      </c>
      <c r="B255">
        <v>8.7755100000000003E-2</v>
      </c>
      <c r="C255">
        <v>52</v>
      </c>
      <c r="D255">
        <f>IF(AND(Tabla1[[#This Row],[Opponent_bet/Total_chips]]&gt;$J$2, Tabla1[[#This Row],[Opponent_bet/Total_chips]]&lt;$K$2),Tabla1[[#This Row],[Opponent_bet/Total_chips]],-1)</f>
        <v>-1</v>
      </c>
    </row>
    <row r="256" spans="1:4" x14ac:dyDescent="0.3">
      <c r="A256" t="s">
        <v>3</v>
      </c>
      <c r="B256">
        <v>8.7755100000000003E-2</v>
      </c>
      <c r="C256">
        <v>52</v>
      </c>
      <c r="D256">
        <f>IF(AND(Tabla1[[#This Row],[Opponent_bet/Total_chips]]&gt;$J$2, Tabla1[[#This Row],[Opponent_bet/Total_chips]]&lt;$K$2),Tabla1[[#This Row],[Opponent_bet/Total_chips]],-1)</f>
        <v>-1</v>
      </c>
    </row>
    <row r="257" spans="1:4" x14ac:dyDescent="0.3">
      <c r="A257" t="s">
        <v>3</v>
      </c>
      <c r="B257">
        <v>8.7755100000000003E-2</v>
      </c>
      <c r="C257">
        <v>52</v>
      </c>
      <c r="D257">
        <f>IF(AND(Tabla1[[#This Row],[Opponent_bet/Total_chips]]&gt;$J$2, Tabla1[[#This Row],[Opponent_bet/Total_chips]]&lt;$K$2),Tabla1[[#This Row],[Opponent_bet/Total_chips]],-1)</f>
        <v>-1</v>
      </c>
    </row>
    <row r="258" spans="1:4" x14ac:dyDescent="0.3">
      <c r="A258" t="s">
        <v>3</v>
      </c>
      <c r="B258">
        <v>7.6225050000000003E-2</v>
      </c>
      <c r="C258">
        <v>25</v>
      </c>
      <c r="D258">
        <f>IF(AND(Tabla1[[#This Row],[Opponent_bet/Total_chips]]&gt;$J$2, Tabla1[[#This Row],[Opponent_bet/Total_chips]]&lt;$K$2),Tabla1[[#This Row],[Opponent_bet/Total_chips]],-1)</f>
        <v>-1</v>
      </c>
    </row>
    <row r="259" spans="1:4" x14ac:dyDescent="0.3">
      <c r="A259" t="s">
        <v>3</v>
      </c>
      <c r="B259">
        <v>7.6225050000000003E-2</v>
      </c>
      <c r="C259">
        <v>25</v>
      </c>
      <c r="D259">
        <f>IF(AND(Tabla1[[#This Row],[Opponent_bet/Total_chips]]&gt;$J$2, Tabla1[[#This Row],[Opponent_bet/Total_chips]]&lt;$K$2),Tabla1[[#This Row],[Opponent_bet/Total_chips]],-1)</f>
        <v>-1</v>
      </c>
    </row>
    <row r="260" spans="1:4" x14ac:dyDescent="0.3">
      <c r="A260" t="s">
        <v>3</v>
      </c>
      <c r="B260">
        <v>7.6225050000000003E-2</v>
      </c>
      <c r="C260">
        <v>25</v>
      </c>
      <c r="D260">
        <f>IF(AND(Tabla1[[#This Row],[Opponent_bet/Total_chips]]&gt;$J$2, Tabla1[[#This Row],[Opponent_bet/Total_chips]]&lt;$K$2),Tabla1[[#This Row],[Opponent_bet/Total_chips]],-1)</f>
        <v>-1</v>
      </c>
    </row>
    <row r="261" spans="1:4" x14ac:dyDescent="0.3">
      <c r="A261" t="s">
        <v>4</v>
      </c>
      <c r="B261">
        <v>8.5539710000000005E-2</v>
      </c>
      <c r="C261">
        <v>27</v>
      </c>
      <c r="D261">
        <f>IF(AND(Tabla1[[#This Row],[Opponent_bet/Total_chips]]&gt;$J$2, Tabla1[[#This Row],[Opponent_bet/Total_chips]]&lt;$K$2),Tabla1[[#This Row],[Opponent_bet/Total_chips]],-1)</f>
        <v>-1</v>
      </c>
    </row>
    <row r="262" spans="1:4" x14ac:dyDescent="0.3">
      <c r="A262" t="s">
        <v>4</v>
      </c>
      <c r="B262">
        <v>8.5539710000000005E-2</v>
      </c>
      <c r="C262">
        <v>27</v>
      </c>
      <c r="D262">
        <f>IF(AND(Tabla1[[#This Row],[Opponent_bet/Total_chips]]&gt;$J$2, Tabla1[[#This Row],[Opponent_bet/Total_chips]]&lt;$K$2),Tabla1[[#This Row],[Opponent_bet/Total_chips]],-1)</f>
        <v>-1</v>
      </c>
    </row>
    <row r="263" spans="1:4" x14ac:dyDescent="0.3">
      <c r="A263" t="s">
        <v>4</v>
      </c>
      <c r="B263">
        <v>8.5539710000000005E-2</v>
      </c>
      <c r="C263">
        <v>27</v>
      </c>
      <c r="D263">
        <f>IF(AND(Tabla1[[#This Row],[Opponent_bet/Total_chips]]&gt;$J$2, Tabla1[[#This Row],[Opponent_bet/Total_chips]]&lt;$K$2),Tabla1[[#This Row],[Opponent_bet/Total_chips]],-1)</f>
        <v>-1</v>
      </c>
    </row>
    <row r="264" spans="1:4" x14ac:dyDescent="0.3">
      <c r="A264" t="s">
        <v>4</v>
      </c>
      <c r="B264">
        <v>8.0675419999999998E-2</v>
      </c>
      <c r="C264">
        <v>25</v>
      </c>
      <c r="D264">
        <f>IF(AND(Tabla1[[#This Row],[Opponent_bet/Total_chips]]&gt;$J$2, Tabla1[[#This Row],[Opponent_bet/Total_chips]]&lt;$K$2),Tabla1[[#This Row],[Opponent_bet/Total_chips]],-1)</f>
        <v>-1</v>
      </c>
    </row>
    <row r="265" spans="1:4" x14ac:dyDescent="0.3">
      <c r="A265" t="s">
        <v>4</v>
      </c>
      <c r="B265">
        <v>8.0675419999999998E-2</v>
      </c>
      <c r="C265">
        <v>25</v>
      </c>
      <c r="D265">
        <f>IF(AND(Tabla1[[#This Row],[Opponent_bet/Total_chips]]&gt;$J$2, Tabla1[[#This Row],[Opponent_bet/Total_chips]]&lt;$K$2),Tabla1[[#This Row],[Opponent_bet/Total_chips]],-1)</f>
        <v>-1</v>
      </c>
    </row>
    <row r="266" spans="1:4" x14ac:dyDescent="0.3">
      <c r="A266" t="s">
        <v>3</v>
      </c>
      <c r="B266">
        <v>9.207709E-2</v>
      </c>
      <c r="C266">
        <v>56</v>
      </c>
      <c r="D266">
        <f>IF(AND(Tabla1[[#This Row],[Opponent_bet/Total_chips]]&gt;$J$2, Tabla1[[#This Row],[Opponent_bet/Total_chips]]&lt;$K$2),Tabla1[[#This Row],[Opponent_bet/Total_chips]],-1)</f>
        <v>-1</v>
      </c>
    </row>
    <row r="267" spans="1:4" x14ac:dyDescent="0.3">
      <c r="A267" t="s">
        <v>3</v>
      </c>
      <c r="B267">
        <v>9.207709E-2</v>
      </c>
      <c r="C267">
        <v>56</v>
      </c>
      <c r="D267">
        <f>IF(AND(Tabla1[[#This Row],[Opponent_bet/Total_chips]]&gt;$J$2, Tabla1[[#This Row],[Opponent_bet/Total_chips]]&lt;$K$2),Tabla1[[#This Row],[Opponent_bet/Total_chips]],-1)</f>
        <v>-1</v>
      </c>
    </row>
    <row r="268" spans="1:4" x14ac:dyDescent="0.3">
      <c r="A268" t="s">
        <v>3</v>
      </c>
      <c r="B268">
        <v>9.207709E-2</v>
      </c>
      <c r="C268">
        <v>56</v>
      </c>
      <c r="D268">
        <f>IF(AND(Tabla1[[#This Row],[Opponent_bet/Total_chips]]&gt;$J$2, Tabla1[[#This Row],[Opponent_bet/Total_chips]]&lt;$K$2),Tabla1[[#This Row],[Opponent_bet/Total_chips]],-1)</f>
        <v>-1</v>
      </c>
    </row>
    <row r="269" spans="1:4" x14ac:dyDescent="0.3">
      <c r="A269" t="s">
        <v>3</v>
      </c>
      <c r="B269">
        <v>9.207709E-2</v>
      </c>
      <c r="C269">
        <v>56</v>
      </c>
      <c r="D269">
        <f>IF(AND(Tabla1[[#This Row],[Opponent_bet/Total_chips]]&gt;$J$2, Tabla1[[#This Row],[Opponent_bet/Total_chips]]&lt;$K$2),Tabla1[[#This Row],[Opponent_bet/Total_chips]],-1)</f>
        <v>-1</v>
      </c>
    </row>
    <row r="270" spans="1:4" x14ac:dyDescent="0.3">
      <c r="A270" t="s">
        <v>4</v>
      </c>
      <c r="B270">
        <v>0.33469388</v>
      </c>
      <c r="C270">
        <v>52</v>
      </c>
      <c r="D270">
        <f>IF(AND(Tabla1[[#This Row],[Opponent_bet/Total_chips]]&gt;$J$2, Tabla1[[#This Row],[Opponent_bet/Total_chips]]&lt;$K$2),Tabla1[[#This Row],[Opponent_bet/Total_chips]],-1)</f>
        <v>-1</v>
      </c>
    </row>
    <row r="271" spans="1:4" x14ac:dyDescent="0.3">
      <c r="A271" t="s">
        <v>4</v>
      </c>
      <c r="B271">
        <v>0.33469388</v>
      </c>
      <c r="C271">
        <v>52</v>
      </c>
      <c r="D271">
        <f>IF(AND(Tabla1[[#This Row],[Opponent_bet/Total_chips]]&gt;$J$2, Tabla1[[#This Row],[Opponent_bet/Total_chips]]&lt;$K$2),Tabla1[[#This Row],[Opponent_bet/Total_chips]],-1)</f>
        <v>-1</v>
      </c>
    </row>
    <row r="272" spans="1:4" x14ac:dyDescent="0.3">
      <c r="A272" t="s">
        <v>4</v>
      </c>
      <c r="B272">
        <v>0.33469388</v>
      </c>
      <c r="C272">
        <v>52</v>
      </c>
      <c r="D272">
        <f>IF(AND(Tabla1[[#This Row],[Opponent_bet/Total_chips]]&gt;$J$2, Tabla1[[#This Row],[Opponent_bet/Total_chips]]&lt;$K$2),Tabla1[[#This Row],[Opponent_bet/Total_chips]],-1)</f>
        <v>-1</v>
      </c>
    </row>
    <row r="273" spans="1:4" x14ac:dyDescent="0.3">
      <c r="A273" t="s">
        <v>3</v>
      </c>
      <c r="B273">
        <v>0.32156863000000002</v>
      </c>
      <c r="C273">
        <v>36</v>
      </c>
      <c r="D273">
        <f>IF(AND(Tabla1[[#This Row],[Opponent_bet/Total_chips]]&gt;$J$2, Tabla1[[#This Row],[Opponent_bet/Total_chips]]&lt;$K$2),Tabla1[[#This Row],[Opponent_bet/Total_chips]],-1)</f>
        <v>-1</v>
      </c>
    </row>
    <row r="274" spans="1:4" x14ac:dyDescent="0.3">
      <c r="A274" t="s">
        <v>3</v>
      </c>
      <c r="B274">
        <v>0.32156863000000002</v>
      </c>
      <c r="C274">
        <v>36</v>
      </c>
      <c r="D274">
        <f>IF(AND(Tabla1[[#This Row],[Opponent_bet/Total_chips]]&gt;$J$2, Tabla1[[#This Row],[Opponent_bet/Total_chips]]&lt;$K$2),Tabla1[[#This Row],[Opponent_bet/Total_chips]],-1)</f>
        <v>-1</v>
      </c>
    </row>
    <row r="275" spans="1:4" x14ac:dyDescent="0.3">
      <c r="A275" t="s">
        <v>3</v>
      </c>
      <c r="B275">
        <v>0.32156863000000002</v>
      </c>
      <c r="C275">
        <v>36</v>
      </c>
      <c r="D275">
        <f>IF(AND(Tabla1[[#This Row],[Opponent_bet/Total_chips]]&gt;$J$2, Tabla1[[#This Row],[Opponent_bet/Total_chips]]&lt;$K$2),Tabla1[[#This Row],[Opponent_bet/Total_chips]],-1)</f>
        <v>-1</v>
      </c>
    </row>
    <row r="276" spans="1:4" x14ac:dyDescent="0.3">
      <c r="A276" t="s">
        <v>3</v>
      </c>
      <c r="B276">
        <v>0.32156863000000002</v>
      </c>
      <c r="C276">
        <v>36</v>
      </c>
      <c r="D276">
        <f>IF(AND(Tabla1[[#This Row],[Opponent_bet/Total_chips]]&gt;$J$2, Tabla1[[#This Row],[Opponent_bet/Total_chips]]&lt;$K$2),Tabla1[[#This Row],[Opponent_bet/Total_chips]],-1)</f>
        <v>-1</v>
      </c>
    </row>
    <row r="277" spans="1:4" x14ac:dyDescent="0.3">
      <c r="A277" t="s">
        <v>3</v>
      </c>
      <c r="B277">
        <v>0.12138728</v>
      </c>
      <c r="C277">
        <v>28</v>
      </c>
      <c r="D277">
        <f>IF(AND(Tabla1[[#This Row],[Opponent_bet/Total_chips]]&gt;$J$2, Tabla1[[#This Row],[Opponent_bet/Total_chips]]&lt;$K$2),Tabla1[[#This Row],[Opponent_bet/Total_chips]],-1)</f>
        <v>-1</v>
      </c>
    </row>
    <row r="278" spans="1:4" x14ac:dyDescent="0.3">
      <c r="A278" t="s">
        <v>3</v>
      </c>
      <c r="B278">
        <v>0.12138728</v>
      </c>
      <c r="C278">
        <v>28</v>
      </c>
      <c r="D278">
        <f>IF(AND(Tabla1[[#This Row],[Opponent_bet/Total_chips]]&gt;$J$2, Tabla1[[#This Row],[Opponent_bet/Total_chips]]&lt;$K$2),Tabla1[[#This Row],[Opponent_bet/Total_chips]],-1)</f>
        <v>-1</v>
      </c>
    </row>
    <row r="279" spans="1:4" x14ac:dyDescent="0.3">
      <c r="A279" t="s">
        <v>3</v>
      </c>
      <c r="B279">
        <v>0.12138728</v>
      </c>
      <c r="C279">
        <v>28</v>
      </c>
      <c r="D279">
        <f>IF(AND(Tabla1[[#This Row],[Opponent_bet/Total_chips]]&gt;$J$2, Tabla1[[#This Row],[Opponent_bet/Total_chips]]&lt;$K$2),Tabla1[[#This Row],[Opponent_bet/Total_chips]],-1)</f>
        <v>-1</v>
      </c>
    </row>
    <row r="280" spans="1:4" x14ac:dyDescent="0.3">
      <c r="A280" t="s">
        <v>4</v>
      </c>
      <c r="B280">
        <v>6.0344830000000002E-2</v>
      </c>
      <c r="C280">
        <v>30</v>
      </c>
      <c r="D280">
        <f>IF(AND(Tabla1[[#This Row],[Opponent_bet/Total_chips]]&gt;$J$2, Tabla1[[#This Row],[Opponent_bet/Total_chips]]&lt;$K$2),Tabla1[[#This Row],[Opponent_bet/Total_chips]],-1)</f>
        <v>-1</v>
      </c>
    </row>
    <row r="281" spans="1:4" x14ac:dyDescent="0.3">
      <c r="A281" t="s">
        <v>4</v>
      </c>
      <c r="B281">
        <v>6.0344830000000002E-2</v>
      </c>
      <c r="C281">
        <v>30</v>
      </c>
      <c r="D281">
        <f>IF(AND(Tabla1[[#This Row],[Opponent_bet/Total_chips]]&gt;$J$2, Tabla1[[#This Row],[Opponent_bet/Total_chips]]&lt;$K$2),Tabla1[[#This Row],[Opponent_bet/Total_chips]],-1)</f>
        <v>-1</v>
      </c>
    </row>
    <row r="282" spans="1:4" x14ac:dyDescent="0.3">
      <c r="A282" t="s">
        <v>4</v>
      </c>
      <c r="B282">
        <v>6.0344830000000002E-2</v>
      </c>
      <c r="C282">
        <v>30</v>
      </c>
      <c r="D282">
        <f>IF(AND(Tabla1[[#This Row],[Opponent_bet/Total_chips]]&gt;$J$2, Tabla1[[#This Row],[Opponent_bet/Total_chips]]&lt;$K$2),Tabla1[[#This Row],[Opponent_bet/Total_chips]],-1)</f>
        <v>-1</v>
      </c>
    </row>
    <row r="283" spans="1:4" x14ac:dyDescent="0.3">
      <c r="A283" t="s">
        <v>4</v>
      </c>
      <c r="B283">
        <v>6.574924E-2</v>
      </c>
      <c r="C283">
        <v>26</v>
      </c>
      <c r="D283">
        <f>IF(AND(Tabla1[[#This Row],[Opponent_bet/Total_chips]]&gt;$J$2, Tabla1[[#This Row],[Opponent_bet/Total_chips]]&lt;$K$2),Tabla1[[#This Row],[Opponent_bet/Total_chips]],-1)</f>
        <v>-1</v>
      </c>
    </row>
    <row r="284" spans="1:4" x14ac:dyDescent="0.3">
      <c r="A284" t="s">
        <v>4</v>
      </c>
      <c r="B284">
        <v>6.574924E-2</v>
      </c>
      <c r="C284">
        <v>26</v>
      </c>
      <c r="D284">
        <f>IF(AND(Tabla1[[#This Row],[Opponent_bet/Total_chips]]&gt;$J$2, Tabla1[[#This Row],[Opponent_bet/Total_chips]]&lt;$K$2),Tabla1[[#This Row],[Opponent_bet/Total_chips]],-1)</f>
        <v>-1</v>
      </c>
    </row>
    <row r="285" spans="1:4" x14ac:dyDescent="0.3">
      <c r="A285" t="s">
        <v>3</v>
      </c>
      <c r="B285">
        <v>0.12427746000000001</v>
      </c>
      <c r="C285">
        <v>35</v>
      </c>
      <c r="D285">
        <f>IF(AND(Tabla1[[#This Row],[Opponent_bet/Total_chips]]&gt;$J$2, Tabla1[[#This Row],[Opponent_bet/Total_chips]]&lt;$K$2),Tabla1[[#This Row],[Opponent_bet/Total_chips]],-1)</f>
        <v>-1</v>
      </c>
    </row>
    <row r="286" spans="1:4" x14ac:dyDescent="0.3">
      <c r="A286" t="s">
        <v>3</v>
      </c>
      <c r="B286">
        <v>0.12427746000000001</v>
      </c>
      <c r="C286">
        <v>35</v>
      </c>
      <c r="D286">
        <f>IF(AND(Tabla1[[#This Row],[Opponent_bet/Total_chips]]&gt;$J$2, Tabla1[[#This Row],[Opponent_bet/Total_chips]]&lt;$K$2),Tabla1[[#This Row],[Opponent_bet/Total_chips]],-1)</f>
        <v>-1</v>
      </c>
    </row>
    <row r="287" spans="1:4" x14ac:dyDescent="0.3">
      <c r="A287" t="s">
        <v>3</v>
      </c>
      <c r="B287">
        <v>0.12427746000000001</v>
      </c>
      <c r="C287">
        <v>35</v>
      </c>
      <c r="D287">
        <f>IF(AND(Tabla1[[#This Row],[Opponent_bet/Total_chips]]&gt;$J$2, Tabla1[[#This Row],[Opponent_bet/Total_chips]]&lt;$K$2),Tabla1[[#This Row],[Opponent_bet/Total_chips]],-1)</f>
        <v>-1</v>
      </c>
    </row>
    <row r="288" spans="1:4" x14ac:dyDescent="0.3">
      <c r="A288" t="s">
        <v>4</v>
      </c>
      <c r="B288">
        <v>7.2013090000000002E-2</v>
      </c>
      <c r="C288">
        <v>49</v>
      </c>
      <c r="D288">
        <f>IF(AND(Tabla1[[#This Row],[Opponent_bet/Total_chips]]&gt;$J$2, Tabla1[[#This Row],[Opponent_bet/Total_chips]]&lt;$K$2),Tabla1[[#This Row],[Opponent_bet/Total_chips]],-1)</f>
        <v>-1</v>
      </c>
    </row>
    <row r="289" spans="1:4" x14ac:dyDescent="0.3">
      <c r="A289" t="s">
        <v>4</v>
      </c>
      <c r="B289">
        <v>7.2013090000000002E-2</v>
      </c>
      <c r="C289">
        <v>49</v>
      </c>
      <c r="D289">
        <f>IF(AND(Tabla1[[#This Row],[Opponent_bet/Total_chips]]&gt;$J$2, Tabla1[[#This Row],[Opponent_bet/Total_chips]]&lt;$K$2),Tabla1[[#This Row],[Opponent_bet/Total_chips]],-1)</f>
        <v>-1</v>
      </c>
    </row>
    <row r="290" spans="1:4" x14ac:dyDescent="0.3">
      <c r="A290" t="s">
        <v>4</v>
      </c>
      <c r="B290">
        <v>7.2013090000000002E-2</v>
      </c>
      <c r="C290">
        <v>49</v>
      </c>
      <c r="D290">
        <f>IF(AND(Tabla1[[#This Row],[Opponent_bet/Total_chips]]&gt;$J$2, Tabla1[[#This Row],[Opponent_bet/Total_chips]]&lt;$K$2),Tabla1[[#This Row],[Opponent_bet/Total_chips]],-1)</f>
        <v>-1</v>
      </c>
    </row>
    <row r="291" spans="1:4" x14ac:dyDescent="0.3">
      <c r="A291" t="s">
        <v>3</v>
      </c>
      <c r="B291">
        <v>0.11311054</v>
      </c>
      <c r="C291">
        <v>34</v>
      </c>
      <c r="D291">
        <f>IF(AND(Tabla1[[#This Row],[Opponent_bet/Total_chips]]&gt;$J$2, Tabla1[[#This Row],[Opponent_bet/Total_chips]]&lt;$K$2),Tabla1[[#This Row],[Opponent_bet/Total_chips]],-1)</f>
        <v>-1</v>
      </c>
    </row>
    <row r="292" spans="1:4" x14ac:dyDescent="0.3">
      <c r="A292" t="s">
        <v>3</v>
      </c>
      <c r="B292">
        <v>0.11311054</v>
      </c>
      <c r="C292">
        <v>34</v>
      </c>
      <c r="D292">
        <f>IF(AND(Tabla1[[#This Row],[Opponent_bet/Total_chips]]&gt;$J$2, Tabla1[[#This Row],[Opponent_bet/Total_chips]]&lt;$K$2),Tabla1[[#This Row],[Opponent_bet/Total_chips]],-1)</f>
        <v>-1</v>
      </c>
    </row>
    <row r="293" spans="1:4" x14ac:dyDescent="0.3">
      <c r="A293" t="s">
        <v>3</v>
      </c>
      <c r="B293">
        <v>0.11311054</v>
      </c>
      <c r="C293">
        <v>34</v>
      </c>
      <c r="D293">
        <f>IF(AND(Tabla1[[#This Row],[Opponent_bet/Total_chips]]&gt;$J$2, Tabla1[[#This Row],[Opponent_bet/Total_chips]]&lt;$K$2),Tabla1[[#This Row],[Opponent_bet/Total_chips]],-1)</f>
        <v>-1</v>
      </c>
    </row>
    <row r="294" spans="1:4" x14ac:dyDescent="0.3">
      <c r="A294" t="s">
        <v>3</v>
      </c>
      <c r="B294">
        <v>0.23768116</v>
      </c>
      <c r="C294">
        <v>25</v>
      </c>
      <c r="D294">
        <f>IF(AND(Tabla1[[#This Row],[Opponent_bet/Total_chips]]&gt;$J$2, Tabla1[[#This Row],[Opponent_bet/Total_chips]]&lt;$K$2),Tabla1[[#This Row],[Opponent_bet/Total_chips]],-1)</f>
        <v>-1</v>
      </c>
    </row>
    <row r="295" spans="1:4" x14ac:dyDescent="0.3">
      <c r="A295" t="s">
        <v>3</v>
      </c>
      <c r="B295">
        <v>0.23768116</v>
      </c>
      <c r="C295">
        <v>25</v>
      </c>
      <c r="D295">
        <f>IF(AND(Tabla1[[#This Row],[Opponent_bet/Total_chips]]&gt;$J$2, Tabla1[[#This Row],[Opponent_bet/Total_chips]]&lt;$K$2),Tabla1[[#This Row],[Opponent_bet/Total_chips]],-1)</f>
        <v>-1</v>
      </c>
    </row>
    <row r="296" spans="1:4" x14ac:dyDescent="0.3">
      <c r="A296" t="s">
        <v>3</v>
      </c>
      <c r="B296">
        <v>0.23768116</v>
      </c>
      <c r="C296">
        <v>25</v>
      </c>
      <c r="D296">
        <f>IF(AND(Tabla1[[#This Row],[Opponent_bet/Total_chips]]&gt;$J$2, Tabla1[[#This Row],[Opponent_bet/Total_chips]]&lt;$K$2),Tabla1[[#This Row],[Opponent_bet/Total_chips]],-1)</f>
        <v>-1</v>
      </c>
    </row>
    <row r="297" spans="1:4" x14ac:dyDescent="0.3">
      <c r="A297" t="s">
        <v>4</v>
      </c>
      <c r="B297">
        <v>0.11126187</v>
      </c>
      <c r="C297">
        <v>31</v>
      </c>
      <c r="D297">
        <f>IF(AND(Tabla1[[#This Row],[Opponent_bet/Total_chips]]&gt;$J$2, Tabla1[[#This Row],[Opponent_bet/Total_chips]]&lt;$K$2),Tabla1[[#This Row],[Opponent_bet/Total_chips]],-1)</f>
        <v>-1</v>
      </c>
    </row>
    <row r="298" spans="1:4" x14ac:dyDescent="0.3">
      <c r="A298" t="s">
        <v>4</v>
      </c>
      <c r="B298">
        <v>0.11126187</v>
      </c>
      <c r="C298">
        <v>31</v>
      </c>
      <c r="D298">
        <f>IF(AND(Tabla1[[#This Row],[Opponent_bet/Total_chips]]&gt;$J$2, Tabla1[[#This Row],[Opponent_bet/Total_chips]]&lt;$K$2),Tabla1[[#This Row],[Opponent_bet/Total_chips]],-1)</f>
        <v>-1</v>
      </c>
    </row>
    <row r="299" spans="1:4" x14ac:dyDescent="0.3">
      <c r="A299" t="s">
        <v>4</v>
      </c>
      <c r="B299">
        <v>0.11126187</v>
      </c>
      <c r="C299">
        <v>31</v>
      </c>
      <c r="D299">
        <f>IF(AND(Tabla1[[#This Row],[Opponent_bet/Total_chips]]&gt;$J$2, Tabla1[[#This Row],[Opponent_bet/Total_chips]]&lt;$K$2),Tabla1[[#This Row],[Opponent_bet/Total_chips]],-1)</f>
        <v>-1</v>
      </c>
    </row>
    <row r="300" spans="1:4" x14ac:dyDescent="0.3">
      <c r="A300" t="s">
        <v>3</v>
      </c>
      <c r="B300">
        <v>0.23768116</v>
      </c>
      <c r="C300">
        <v>32</v>
      </c>
      <c r="D300">
        <f>IF(AND(Tabla1[[#This Row],[Opponent_bet/Total_chips]]&gt;$J$2, Tabla1[[#This Row],[Opponent_bet/Total_chips]]&lt;$K$2),Tabla1[[#This Row],[Opponent_bet/Total_chips]],-1)</f>
        <v>-1</v>
      </c>
    </row>
    <row r="301" spans="1:4" x14ac:dyDescent="0.3">
      <c r="A301" t="s">
        <v>3</v>
      </c>
      <c r="B301">
        <v>0.23768116</v>
      </c>
      <c r="C301">
        <v>32</v>
      </c>
      <c r="D301">
        <f>IF(AND(Tabla1[[#This Row],[Opponent_bet/Total_chips]]&gt;$J$2, Tabla1[[#This Row],[Opponent_bet/Total_chips]]&lt;$K$2),Tabla1[[#This Row],[Opponent_bet/Total_chips]],-1)</f>
        <v>-1</v>
      </c>
    </row>
    <row r="302" spans="1:4" x14ac:dyDescent="0.3">
      <c r="A302" t="s">
        <v>3</v>
      </c>
      <c r="B302">
        <v>0.23768116</v>
      </c>
      <c r="C302">
        <v>32</v>
      </c>
      <c r="D302">
        <f>IF(AND(Tabla1[[#This Row],[Opponent_bet/Total_chips]]&gt;$J$2, Tabla1[[#This Row],[Opponent_bet/Total_chips]]&lt;$K$2),Tabla1[[#This Row],[Opponent_bet/Total_chips]],-1)</f>
        <v>-1</v>
      </c>
    </row>
    <row r="303" spans="1:4" x14ac:dyDescent="0.3">
      <c r="A303" t="s">
        <v>4</v>
      </c>
      <c r="B303">
        <v>0.14310645999999999</v>
      </c>
      <c r="C303">
        <v>26</v>
      </c>
      <c r="D303">
        <f>IF(AND(Tabla1[[#This Row],[Opponent_bet/Total_chips]]&gt;$J$2, Tabla1[[#This Row],[Opponent_bet/Total_chips]]&lt;$K$2),Tabla1[[#This Row],[Opponent_bet/Total_chips]],-1)</f>
        <v>-1</v>
      </c>
    </row>
    <row r="304" spans="1:4" x14ac:dyDescent="0.3">
      <c r="A304" t="s">
        <v>4</v>
      </c>
      <c r="B304">
        <v>0.14310645999999999</v>
      </c>
      <c r="C304">
        <v>26</v>
      </c>
      <c r="D304">
        <f>IF(AND(Tabla1[[#This Row],[Opponent_bet/Total_chips]]&gt;$J$2, Tabla1[[#This Row],[Opponent_bet/Total_chips]]&lt;$K$2),Tabla1[[#This Row],[Opponent_bet/Total_chips]],-1)</f>
        <v>-1</v>
      </c>
    </row>
    <row r="305" spans="1:4" x14ac:dyDescent="0.3">
      <c r="A305" t="s">
        <v>4</v>
      </c>
      <c r="B305">
        <v>0.17107943</v>
      </c>
      <c r="C305">
        <v>28</v>
      </c>
      <c r="D305">
        <f>IF(AND(Tabla1[[#This Row],[Opponent_bet/Total_chips]]&gt;$J$2, Tabla1[[#This Row],[Opponent_bet/Total_chips]]&lt;$K$2),Tabla1[[#This Row],[Opponent_bet/Total_chips]],-1)</f>
        <v>-1</v>
      </c>
    </row>
    <row r="306" spans="1:4" x14ac:dyDescent="0.3">
      <c r="A306" t="s">
        <v>4</v>
      </c>
      <c r="B306">
        <v>0.17107943</v>
      </c>
      <c r="C306">
        <v>28</v>
      </c>
      <c r="D306">
        <f>IF(AND(Tabla1[[#This Row],[Opponent_bet/Total_chips]]&gt;$J$2, Tabla1[[#This Row],[Opponent_bet/Total_chips]]&lt;$K$2),Tabla1[[#This Row],[Opponent_bet/Total_chips]],-1)</f>
        <v>-1</v>
      </c>
    </row>
    <row r="307" spans="1:4" x14ac:dyDescent="0.3">
      <c r="A307" t="s">
        <v>3</v>
      </c>
      <c r="B307">
        <v>0.16502947000000001</v>
      </c>
      <c r="C307">
        <v>46</v>
      </c>
      <c r="D307">
        <f>IF(AND(Tabla1[[#This Row],[Opponent_bet/Total_chips]]&gt;$J$2, Tabla1[[#This Row],[Opponent_bet/Total_chips]]&lt;$K$2),Tabla1[[#This Row],[Opponent_bet/Total_chips]],-1)</f>
        <v>-1</v>
      </c>
    </row>
    <row r="308" spans="1:4" x14ac:dyDescent="0.3">
      <c r="A308" t="s">
        <v>3</v>
      </c>
      <c r="B308">
        <v>0.16502947000000001</v>
      </c>
      <c r="C308">
        <v>46</v>
      </c>
      <c r="D308">
        <f>IF(AND(Tabla1[[#This Row],[Opponent_bet/Total_chips]]&gt;$J$2, Tabla1[[#This Row],[Opponent_bet/Total_chips]]&lt;$K$2),Tabla1[[#This Row],[Opponent_bet/Total_chips]],-1)</f>
        <v>-1</v>
      </c>
    </row>
    <row r="309" spans="1:4" x14ac:dyDescent="0.3">
      <c r="A309" t="s">
        <v>3</v>
      </c>
      <c r="B309">
        <v>0.16502947000000001</v>
      </c>
      <c r="C309">
        <v>46</v>
      </c>
      <c r="D309">
        <f>IF(AND(Tabla1[[#This Row],[Opponent_bet/Total_chips]]&gt;$J$2, Tabla1[[#This Row],[Opponent_bet/Total_chips]]&lt;$K$2),Tabla1[[#This Row],[Opponent_bet/Total_chips]],-1)</f>
        <v>-1</v>
      </c>
    </row>
    <row r="310" spans="1:4" x14ac:dyDescent="0.3">
      <c r="A310" t="s">
        <v>3</v>
      </c>
      <c r="B310">
        <v>0.16502947000000001</v>
      </c>
      <c r="C310">
        <v>46</v>
      </c>
      <c r="D310">
        <f>IF(AND(Tabla1[[#This Row],[Opponent_bet/Total_chips]]&gt;$J$2, Tabla1[[#This Row],[Opponent_bet/Total_chips]]&lt;$K$2),Tabla1[[#This Row],[Opponent_bet/Total_chips]],-1)</f>
        <v>-1</v>
      </c>
    </row>
    <row r="311" spans="1:4" x14ac:dyDescent="0.3">
      <c r="A311" t="s">
        <v>4</v>
      </c>
      <c r="B311">
        <v>0.20147419999999999</v>
      </c>
      <c r="C311">
        <v>26</v>
      </c>
      <c r="D311">
        <f>IF(AND(Tabla1[[#This Row],[Opponent_bet/Total_chips]]&gt;$J$2, Tabla1[[#This Row],[Opponent_bet/Total_chips]]&lt;$K$2),Tabla1[[#This Row],[Opponent_bet/Total_chips]],-1)</f>
        <v>-1</v>
      </c>
    </row>
    <row r="312" spans="1:4" x14ac:dyDescent="0.3">
      <c r="A312" t="s">
        <v>3</v>
      </c>
      <c r="B312">
        <v>0.13827993</v>
      </c>
      <c r="C312">
        <v>25</v>
      </c>
      <c r="D312">
        <f>IF(AND(Tabla1[[#This Row],[Opponent_bet/Total_chips]]&gt;$J$2, Tabla1[[#This Row],[Opponent_bet/Total_chips]]&lt;$K$2),Tabla1[[#This Row],[Opponent_bet/Total_chips]],-1)</f>
        <v>-1</v>
      </c>
    </row>
    <row r="313" spans="1:4" x14ac:dyDescent="0.3">
      <c r="A313" t="s">
        <v>4</v>
      </c>
      <c r="B313">
        <v>0.25846153999999999</v>
      </c>
      <c r="C313">
        <v>35</v>
      </c>
      <c r="D313">
        <f>IF(AND(Tabla1[[#This Row],[Opponent_bet/Total_chips]]&gt;$J$2, Tabla1[[#This Row],[Opponent_bet/Total_chips]]&lt;$K$2),Tabla1[[#This Row],[Opponent_bet/Total_chips]],-1)</f>
        <v>-1</v>
      </c>
    </row>
    <row r="314" spans="1:4" x14ac:dyDescent="0.3">
      <c r="A314" t="s">
        <v>4</v>
      </c>
      <c r="B314">
        <v>0.25846153999999999</v>
      </c>
      <c r="C314">
        <v>35</v>
      </c>
      <c r="D314">
        <f>IF(AND(Tabla1[[#This Row],[Opponent_bet/Total_chips]]&gt;$J$2, Tabla1[[#This Row],[Opponent_bet/Total_chips]]&lt;$K$2),Tabla1[[#This Row],[Opponent_bet/Total_chips]],-1)</f>
        <v>-1</v>
      </c>
    </row>
    <row r="315" spans="1:4" x14ac:dyDescent="0.3">
      <c r="A315" t="s">
        <v>4</v>
      </c>
      <c r="B315">
        <v>0.25846153999999999</v>
      </c>
      <c r="C315">
        <v>35</v>
      </c>
      <c r="D315">
        <f>IF(AND(Tabla1[[#This Row],[Opponent_bet/Total_chips]]&gt;$J$2, Tabla1[[#This Row],[Opponent_bet/Total_chips]]&lt;$K$2),Tabla1[[#This Row],[Opponent_bet/Total_chips]],-1)</f>
        <v>-1</v>
      </c>
    </row>
    <row r="316" spans="1:4" x14ac:dyDescent="0.3">
      <c r="A316" t="s">
        <v>3</v>
      </c>
      <c r="B316">
        <v>0.12444444</v>
      </c>
      <c r="C316">
        <v>30</v>
      </c>
      <c r="D316">
        <f>IF(AND(Tabla1[[#This Row],[Opponent_bet/Total_chips]]&gt;$J$2, Tabla1[[#This Row],[Opponent_bet/Total_chips]]&lt;$K$2),Tabla1[[#This Row],[Opponent_bet/Total_chips]],-1)</f>
        <v>-1</v>
      </c>
    </row>
    <row r="317" spans="1:4" x14ac:dyDescent="0.3">
      <c r="A317" t="s">
        <v>3</v>
      </c>
      <c r="B317">
        <v>0.12444444</v>
      </c>
      <c r="C317">
        <v>30</v>
      </c>
      <c r="D317">
        <f>IF(AND(Tabla1[[#This Row],[Opponent_bet/Total_chips]]&gt;$J$2, Tabla1[[#This Row],[Opponent_bet/Total_chips]]&lt;$K$2),Tabla1[[#This Row],[Opponent_bet/Total_chips]],-1)</f>
        <v>-1</v>
      </c>
    </row>
    <row r="318" spans="1:4" x14ac:dyDescent="0.3">
      <c r="A318" t="s">
        <v>4</v>
      </c>
      <c r="B318">
        <v>0.25846153999999999</v>
      </c>
      <c r="C318">
        <v>35</v>
      </c>
      <c r="D318">
        <f>IF(AND(Tabla1[[#This Row],[Opponent_bet/Total_chips]]&gt;$J$2, Tabla1[[#This Row],[Opponent_bet/Total_chips]]&lt;$K$2),Tabla1[[#This Row],[Opponent_bet/Total_chips]],-1)</f>
        <v>-1</v>
      </c>
    </row>
    <row r="319" spans="1:4" x14ac:dyDescent="0.3">
      <c r="A319" t="s">
        <v>3</v>
      </c>
      <c r="B319">
        <v>0.12444444</v>
      </c>
      <c r="C319">
        <v>30</v>
      </c>
      <c r="D319">
        <f>IF(AND(Tabla1[[#This Row],[Opponent_bet/Total_chips]]&gt;$J$2, Tabla1[[#This Row],[Opponent_bet/Total_chips]]&lt;$K$2),Tabla1[[#This Row],[Opponent_bet/Total_chips]],-1)</f>
        <v>-1</v>
      </c>
    </row>
    <row r="320" spans="1:4" x14ac:dyDescent="0.3">
      <c r="A320" t="s">
        <v>3</v>
      </c>
      <c r="B320">
        <v>0.12444444</v>
      </c>
      <c r="C320">
        <v>30</v>
      </c>
      <c r="D320">
        <f>IF(AND(Tabla1[[#This Row],[Opponent_bet/Total_chips]]&gt;$J$2, Tabla1[[#This Row],[Opponent_bet/Total_chips]]&lt;$K$2),Tabla1[[#This Row],[Opponent_bet/Total_chips]],-1)</f>
        <v>-1</v>
      </c>
    </row>
    <row r="321" spans="1:4" x14ac:dyDescent="0.3">
      <c r="A321" t="s">
        <v>3</v>
      </c>
      <c r="B321">
        <v>0.13874787999999999</v>
      </c>
      <c r="C321">
        <v>31</v>
      </c>
      <c r="D321">
        <f>IF(AND(Tabla1[[#This Row],[Opponent_bet/Total_chips]]&gt;$J$2, Tabla1[[#This Row],[Opponent_bet/Total_chips]]&lt;$K$2),Tabla1[[#This Row],[Opponent_bet/Total_chips]],-1)</f>
        <v>-1</v>
      </c>
    </row>
    <row r="322" spans="1:4" x14ac:dyDescent="0.3">
      <c r="A322" t="s">
        <v>3</v>
      </c>
      <c r="B322">
        <v>0.13874787999999999</v>
      </c>
      <c r="C322">
        <v>31</v>
      </c>
      <c r="D322">
        <f>IF(AND(Tabla1[[#This Row],[Opponent_bet/Total_chips]]&gt;$J$2, Tabla1[[#This Row],[Opponent_bet/Total_chips]]&lt;$K$2),Tabla1[[#This Row],[Opponent_bet/Total_chips]],-1)</f>
        <v>-1</v>
      </c>
    </row>
    <row r="323" spans="1:4" x14ac:dyDescent="0.3">
      <c r="A323" t="s">
        <v>3</v>
      </c>
      <c r="B323">
        <v>0.13874787999999999</v>
      </c>
      <c r="C323">
        <v>31</v>
      </c>
      <c r="D323">
        <f>IF(AND(Tabla1[[#This Row],[Opponent_bet/Total_chips]]&gt;$J$2, Tabla1[[#This Row],[Opponent_bet/Total_chips]]&lt;$K$2),Tabla1[[#This Row],[Opponent_bet/Total_chips]],-1)</f>
        <v>-1</v>
      </c>
    </row>
    <row r="324" spans="1:4" x14ac:dyDescent="0.3">
      <c r="A324" t="s">
        <v>3</v>
      </c>
      <c r="B324">
        <v>0.13874787999999999</v>
      </c>
      <c r="C324">
        <v>31</v>
      </c>
      <c r="D324">
        <f>IF(AND(Tabla1[[#This Row],[Opponent_bet/Total_chips]]&gt;$J$2, Tabla1[[#This Row],[Opponent_bet/Total_chips]]&lt;$K$2),Tabla1[[#This Row],[Opponent_bet/Total_chips]],-1)</f>
        <v>-1</v>
      </c>
    </row>
    <row r="325" spans="1:4" x14ac:dyDescent="0.3">
      <c r="A325" t="s">
        <v>4</v>
      </c>
      <c r="B325">
        <v>0.33639143999999999</v>
      </c>
      <c r="C325">
        <v>39</v>
      </c>
      <c r="D325">
        <f>IF(AND(Tabla1[[#This Row],[Opponent_bet/Total_chips]]&gt;$J$2, Tabla1[[#This Row],[Opponent_bet/Total_chips]]&lt;$K$2),Tabla1[[#This Row],[Opponent_bet/Total_chips]],-1)</f>
        <v>-1</v>
      </c>
    </row>
    <row r="326" spans="1:4" x14ac:dyDescent="0.3">
      <c r="A326" t="s">
        <v>4</v>
      </c>
      <c r="B326">
        <v>0.33639143999999999</v>
      </c>
      <c r="C326">
        <v>39</v>
      </c>
      <c r="D326">
        <f>IF(AND(Tabla1[[#This Row],[Opponent_bet/Total_chips]]&gt;$J$2, Tabla1[[#This Row],[Opponent_bet/Total_chips]]&lt;$K$2),Tabla1[[#This Row],[Opponent_bet/Total_chips]],-1)</f>
        <v>-1</v>
      </c>
    </row>
    <row r="327" spans="1:4" x14ac:dyDescent="0.3">
      <c r="A327" t="s">
        <v>3</v>
      </c>
      <c r="B327">
        <v>0.16344724999999999</v>
      </c>
      <c r="C327">
        <v>76</v>
      </c>
      <c r="D327">
        <f>IF(AND(Tabla1[[#This Row],[Opponent_bet/Total_chips]]&gt;$J$2, Tabla1[[#This Row],[Opponent_bet/Total_chips]]&lt;$K$2),Tabla1[[#This Row],[Opponent_bet/Total_chips]],-1)</f>
        <v>-1</v>
      </c>
    </row>
    <row r="328" spans="1:4" x14ac:dyDescent="0.3">
      <c r="A328" t="s">
        <v>3</v>
      </c>
      <c r="B328">
        <v>0.16344724999999999</v>
      </c>
      <c r="C328">
        <v>76</v>
      </c>
      <c r="D328">
        <f>IF(AND(Tabla1[[#This Row],[Opponent_bet/Total_chips]]&gt;$J$2, Tabla1[[#This Row],[Opponent_bet/Total_chips]]&lt;$K$2),Tabla1[[#This Row],[Opponent_bet/Total_chips]],-1)</f>
        <v>-1</v>
      </c>
    </row>
    <row r="329" spans="1:4" x14ac:dyDescent="0.3">
      <c r="A329" t="s">
        <v>3</v>
      </c>
      <c r="B329">
        <v>0.16344724999999999</v>
      </c>
      <c r="C329">
        <v>76</v>
      </c>
      <c r="D329">
        <f>IF(AND(Tabla1[[#This Row],[Opponent_bet/Total_chips]]&gt;$J$2, Tabla1[[#This Row],[Opponent_bet/Total_chips]]&lt;$K$2),Tabla1[[#This Row],[Opponent_bet/Total_chips]],-1)</f>
        <v>-1</v>
      </c>
    </row>
    <row r="330" spans="1:4" x14ac:dyDescent="0.3">
      <c r="A330" t="s">
        <v>3</v>
      </c>
      <c r="B330">
        <v>0.16344724999999999</v>
      </c>
      <c r="C330">
        <v>76</v>
      </c>
      <c r="D330">
        <f>IF(AND(Tabla1[[#This Row],[Opponent_bet/Total_chips]]&gt;$J$2, Tabla1[[#This Row],[Opponent_bet/Total_chips]]&lt;$K$2),Tabla1[[#This Row],[Opponent_bet/Total_chips]],-1)</f>
        <v>-1</v>
      </c>
    </row>
    <row r="331" spans="1:4" x14ac:dyDescent="0.3">
      <c r="A331" t="s">
        <v>3</v>
      </c>
      <c r="B331">
        <v>0.20689655000000001</v>
      </c>
      <c r="C331">
        <v>27</v>
      </c>
      <c r="D331">
        <f>IF(AND(Tabla1[[#This Row],[Opponent_bet/Total_chips]]&gt;$J$2, Tabla1[[#This Row],[Opponent_bet/Total_chips]]&lt;$K$2),Tabla1[[#This Row],[Opponent_bet/Total_chips]],-1)</f>
        <v>-1</v>
      </c>
    </row>
    <row r="332" spans="1:4" x14ac:dyDescent="0.3">
      <c r="A332" t="s">
        <v>3</v>
      </c>
      <c r="B332">
        <v>0.20689655000000001</v>
      </c>
      <c r="C332">
        <v>27</v>
      </c>
      <c r="D332">
        <f>IF(AND(Tabla1[[#This Row],[Opponent_bet/Total_chips]]&gt;$J$2, Tabla1[[#This Row],[Opponent_bet/Total_chips]]&lt;$K$2),Tabla1[[#This Row],[Opponent_bet/Total_chips]],-1)</f>
        <v>-1</v>
      </c>
    </row>
    <row r="333" spans="1:4" x14ac:dyDescent="0.3">
      <c r="A333" t="s">
        <v>3</v>
      </c>
      <c r="B333">
        <v>0.20689655000000001</v>
      </c>
      <c r="C333">
        <v>27</v>
      </c>
      <c r="D333">
        <f>IF(AND(Tabla1[[#This Row],[Opponent_bet/Total_chips]]&gt;$J$2, Tabla1[[#This Row],[Opponent_bet/Total_chips]]&lt;$K$2),Tabla1[[#This Row],[Opponent_bet/Total_chips]],-1)</f>
        <v>-1</v>
      </c>
    </row>
    <row r="334" spans="1:4" x14ac:dyDescent="0.3">
      <c r="A334" t="s">
        <v>4</v>
      </c>
      <c r="B334">
        <v>0.42744062999999999</v>
      </c>
      <c r="C334">
        <v>25</v>
      </c>
      <c r="D334">
        <f>IF(AND(Tabla1[[#This Row],[Opponent_bet/Total_chips]]&gt;$J$2, Tabla1[[#This Row],[Opponent_bet/Total_chips]]&lt;$K$2),Tabla1[[#This Row],[Opponent_bet/Total_chips]],-1)</f>
        <v>-1</v>
      </c>
    </row>
    <row r="335" spans="1:4" x14ac:dyDescent="0.3">
      <c r="A335" t="s">
        <v>4</v>
      </c>
      <c r="B335">
        <v>0.42744062999999999</v>
      </c>
      <c r="C335">
        <v>25</v>
      </c>
      <c r="D335">
        <f>IF(AND(Tabla1[[#This Row],[Opponent_bet/Total_chips]]&gt;$J$2, Tabla1[[#This Row],[Opponent_bet/Total_chips]]&lt;$K$2),Tabla1[[#This Row],[Opponent_bet/Total_chips]],-1)</f>
        <v>-1</v>
      </c>
    </row>
    <row r="336" spans="1:4" x14ac:dyDescent="0.3">
      <c r="A336" t="s">
        <v>4</v>
      </c>
      <c r="B336">
        <v>0.75576036999999996</v>
      </c>
      <c r="C336">
        <v>31</v>
      </c>
      <c r="D336">
        <f>IF(AND(Tabla1[[#This Row],[Opponent_bet/Total_chips]]&gt;$J$2, Tabla1[[#This Row],[Opponent_bet/Total_chips]]&lt;$K$2),Tabla1[[#This Row],[Opponent_bet/Total_chips]],-1)</f>
        <v>-1</v>
      </c>
    </row>
    <row r="337" spans="1:4" x14ac:dyDescent="0.3">
      <c r="A337" t="s">
        <v>4</v>
      </c>
      <c r="B337">
        <v>0.75576036999999996</v>
      </c>
      <c r="C337">
        <v>31</v>
      </c>
      <c r="D337">
        <f>IF(AND(Tabla1[[#This Row],[Opponent_bet/Total_chips]]&gt;$J$2, Tabla1[[#This Row],[Opponent_bet/Total_chips]]&lt;$K$2),Tabla1[[#This Row],[Opponent_bet/Total_chips]],-1)</f>
        <v>-1</v>
      </c>
    </row>
    <row r="338" spans="1:4" x14ac:dyDescent="0.3">
      <c r="A338" t="s">
        <v>4</v>
      </c>
      <c r="B338">
        <v>0.75576036999999996</v>
      </c>
      <c r="C338">
        <v>31</v>
      </c>
      <c r="D338">
        <f>IF(AND(Tabla1[[#This Row],[Opponent_bet/Total_chips]]&gt;$J$2, Tabla1[[#This Row],[Opponent_bet/Total_chips]]&lt;$K$2),Tabla1[[#This Row],[Opponent_bet/Total_chips]],-1)</f>
        <v>-1</v>
      </c>
    </row>
    <row r="339" spans="1:4" x14ac:dyDescent="0.3">
      <c r="A339" t="s">
        <v>3</v>
      </c>
      <c r="B339">
        <v>0.20945083</v>
      </c>
      <c r="C339">
        <v>51</v>
      </c>
      <c r="D339">
        <f>IF(AND(Tabla1[[#This Row],[Opponent_bet/Total_chips]]&gt;$J$2, Tabla1[[#This Row],[Opponent_bet/Total_chips]]&lt;$K$2),Tabla1[[#This Row],[Opponent_bet/Total_chips]],-1)</f>
        <v>-1</v>
      </c>
    </row>
    <row r="340" spans="1:4" x14ac:dyDescent="0.3">
      <c r="A340" t="s">
        <v>3</v>
      </c>
      <c r="B340">
        <v>0.20945083</v>
      </c>
      <c r="C340">
        <v>51</v>
      </c>
      <c r="D340">
        <f>IF(AND(Tabla1[[#This Row],[Opponent_bet/Total_chips]]&gt;$J$2, Tabla1[[#This Row],[Opponent_bet/Total_chips]]&lt;$K$2),Tabla1[[#This Row],[Opponent_bet/Total_chips]],-1)</f>
        <v>-1</v>
      </c>
    </row>
    <row r="341" spans="1:4" x14ac:dyDescent="0.3">
      <c r="A341" t="s">
        <v>3</v>
      </c>
      <c r="B341">
        <v>0.20945083</v>
      </c>
      <c r="C341">
        <v>51</v>
      </c>
      <c r="D341">
        <f>IF(AND(Tabla1[[#This Row],[Opponent_bet/Total_chips]]&gt;$J$2, Tabla1[[#This Row],[Opponent_bet/Total_chips]]&lt;$K$2),Tabla1[[#This Row],[Opponent_bet/Total_chips]],-1)</f>
        <v>-1</v>
      </c>
    </row>
    <row r="342" spans="1:4" x14ac:dyDescent="0.3">
      <c r="A342" t="s">
        <v>3</v>
      </c>
      <c r="B342">
        <v>0.20945083</v>
      </c>
      <c r="C342">
        <v>51</v>
      </c>
      <c r="D342">
        <f>IF(AND(Tabla1[[#This Row],[Opponent_bet/Total_chips]]&gt;$J$2, Tabla1[[#This Row],[Opponent_bet/Total_chips]]&lt;$K$2),Tabla1[[#This Row],[Opponent_bet/Total_chips]],-1)</f>
        <v>-1</v>
      </c>
    </row>
    <row r="343" spans="1:4" x14ac:dyDescent="0.3">
      <c r="A343" t="s">
        <v>4</v>
      </c>
      <c r="B343">
        <v>7.4999999999999997E-2</v>
      </c>
      <c r="C343">
        <v>24</v>
      </c>
      <c r="D343">
        <f>IF(AND(Tabla1[[#This Row],[Opponent_bet/Total_chips]]&gt;$J$2, Tabla1[[#This Row],[Opponent_bet/Total_chips]]&lt;$K$2),Tabla1[[#This Row],[Opponent_bet/Total_chips]],-1)</f>
        <v>-1</v>
      </c>
    </row>
    <row r="344" spans="1:4" x14ac:dyDescent="0.3">
      <c r="A344" t="s">
        <v>4</v>
      </c>
      <c r="B344">
        <v>7.4999999999999997E-2</v>
      </c>
      <c r="C344">
        <v>24</v>
      </c>
      <c r="D344">
        <f>IF(AND(Tabla1[[#This Row],[Opponent_bet/Total_chips]]&gt;$J$2, Tabla1[[#This Row],[Opponent_bet/Total_chips]]&lt;$K$2),Tabla1[[#This Row],[Opponent_bet/Total_chips]],-1)</f>
        <v>-1</v>
      </c>
    </row>
    <row r="345" spans="1:4" x14ac:dyDescent="0.3">
      <c r="A345" t="s">
        <v>8</v>
      </c>
      <c r="B345">
        <v>7.4999999999999997E-2</v>
      </c>
      <c r="C345">
        <v>52</v>
      </c>
      <c r="D345">
        <f>IF(AND(Tabla1[[#This Row],[Opponent_bet/Total_chips]]&gt;$J$2, Tabla1[[#This Row],[Opponent_bet/Total_chips]]&lt;$K$2),Tabla1[[#This Row],[Opponent_bet/Total_chips]],-1)</f>
        <v>-1</v>
      </c>
    </row>
    <row r="346" spans="1:4" x14ac:dyDescent="0.3">
      <c r="A346" t="s">
        <v>8</v>
      </c>
      <c r="B346">
        <v>7.4999999999999997E-2</v>
      </c>
      <c r="C346">
        <v>52</v>
      </c>
      <c r="D346">
        <f>IF(AND(Tabla1[[#This Row],[Opponent_bet/Total_chips]]&gt;$J$2, Tabla1[[#This Row],[Opponent_bet/Total_chips]]&lt;$K$2),Tabla1[[#This Row],[Opponent_bet/Total_chips]],-1)</f>
        <v>-1</v>
      </c>
    </row>
    <row r="347" spans="1:4" x14ac:dyDescent="0.3">
      <c r="A347" t="s">
        <v>5</v>
      </c>
      <c r="B347">
        <v>7.4999999999999997E-2</v>
      </c>
      <c r="C347">
        <v>38</v>
      </c>
      <c r="D347">
        <f>IF(AND(Tabla1[[#This Row],[Opponent_bet/Total_chips]]&gt;$J$2, Tabla1[[#This Row],[Opponent_bet/Total_chips]]&lt;$K$2),Tabla1[[#This Row],[Opponent_bet/Total_chips]],-1)</f>
        <v>-1</v>
      </c>
    </row>
    <row r="348" spans="1:4" x14ac:dyDescent="0.3">
      <c r="A348" t="s">
        <v>5</v>
      </c>
      <c r="B348">
        <v>7.4999999999999997E-2</v>
      </c>
      <c r="C348">
        <v>38</v>
      </c>
      <c r="D348">
        <f>IF(AND(Tabla1[[#This Row],[Opponent_bet/Total_chips]]&gt;$J$2, Tabla1[[#This Row],[Opponent_bet/Total_chips]]&lt;$K$2),Tabla1[[#This Row],[Opponent_bet/Total_chips]],-1)</f>
        <v>-1</v>
      </c>
    </row>
    <row r="349" spans="1:4" x14ac:dyDescent="0.3">
      <c r="A349" t="s">
        <v>4</v>
      </c>
      <c r="B349">
        <v>6.4864859999999996E-2</v>
      </c>
      <c r="C349">
        <v>32</v>
      </c>
      <c r="D349">
        <f>IF(AND(Tabla1[[#This Row],[Opponent_bet/Total_chips]]&gt;$J$2, Tabla1[[#This Row],[Opponent_bet/Total_chips]]&lt;$K$2),Tabla1[[#This Row],[Opponent_bet/Total_chips]],-1)</f>
        <v>-1</v>
      </c>
    </row>
    <row r="350" spans="1:4" x14ac:dyDescent="0.3">
      <c r="A350" t="s">
        <v>5</v>
      </c>
      <c r="B350">
        <v>6.4864859999999996E-2</v>
      </c>
      <c r="C350">
        <v>26</v>
      </c>
      <c r="D350">
        <f>IF(AND(Tabla1[[#This Row],[Opponent_bet/Total_chips]]&gt;$J$2, Tabla1[[#This Row],[Opponent_bet/Total_chips]]&lt;$K$2),Tabla1[[#This Row],[Opponent_bet/Total_chips]],-1)</f>
        <v>-1</v>
      </c>
    </row>
    <row r="351" spans="1:4" x14ac:dyDescent="0.3">
      <c r="A351" t="s">
        <v>5</v>
      </c>
      <c r="B351">
        <v>6.4864859999999996E-2</v>
      </c>
      <c r="C351">
        <v>26</v>
      </c>
      <c r="D351">
        <f>IF(AND(Tabla1[[#This Row],[Opponent_bet/Total_chips]]&gt;$J$2, Tabla1[[#This Row],[Opponent_bet/Total_chips]]&lt;$K$2),Tabla1[[#This Row],[Opponent_bet/Total_chips]],-1)</f>
        <v>-1</v>
      </c>
    </row>
    <row r="352" spans="1:4" x14ac:dyDescent="0.3">
      <c r="A352" t="s">
        <v>4</v>
      </c>
      <c r="B352">
        <v>0.33526011999999999</v>
      </c>
      <c r="C352">
        <v>35</v>
      </c>
      <c r="D352">
        <f>IF(AND(Tabla1[[#This Row],[Opponent_bet/Total_chips]]&gt;$J$2, Tabla1[[#This Row],[Opponent_bet/Total_chips]]&lt;$K$2),Tabla1[[#This Row],[Opponent_bet/Total_chips]],-1)</f>
        <v>-1</v>
      </c>
    </row>
    <row r="353" spans="1:4" x14ac:dyDescent="0.3">
      <c r="A353" t="s">
        <v>4</v>
      </c>
      <c r="B353">
        <v>0.33526011999999999</v>
      </c>
      <c r="C353">
        <v>35</v>
      </c>
      <c r="D353">
        <f>IF(AND(Tabla1[[#This Row],[Opponent_bet/Total_chips]]&gt;$J$2, Tabla1[[#This Row],[Opponent_bet/Total_chips]]&lt;$K$2),Tabla1[[#This Row],[Opponent_bet/Total_chips]],-1)</f>
        <v>-1</v>
      </c>
    </row>
    <row r="354" spans="1:4" x14ac:dyDescent="0.3">
      <c r="A354" t="s">
        <v>8</v>
      </c>
      <c r="B354">
        <v>0.22834646</v>
      </c>
      <c r="C354">
        <v>26</v>
      </c>
      <c r="D354">
        <f>IF(AND(Tabla1[[#This Row],[Opponent_bet/Total_chips]]&gt;$J$2, Tabla1[[#This Row],[Opponent_bet/Total_chips]]&lt;$K$2),Tabla1[[#This Row],[Opponent_bet/Total_chips]],-1)</f>
        <v>-1</v>
      </c>
    </row>
    <row r="355" spans="1:4" x14ac:dyDescent="0.3">
      <c r="A355" t="s">
        <v>5</v>
      </c>
      <c r="B355">
        <v>0.33526011999999999</v>
      </c>
      <c r="C355">
        <v>51</v>
      </c>
      <c r="D355">
        <f>IF(AND(Tabla1[[#This Row],[Opponent_bet/Total_chips]]&gt;$J$2, Tabla1[[#This Row],[Opponent_bet/Total_chips]]&lt;$K$2),Tabla1[[#This Row],[Opponent_bet/Total_chips]],-1)</f>
        <v>-1</v>
      </c>
    </row>
    <row r="356" spans="1:4" x14ac:dyDescent="0.3">
      <c r="A356" t="s">
        <v>8</v>
      </c>
      <c r="B356">
        <v>0.22834646</v>
      </c>
      <c r="C356">
        <v>26</v>
      </c>
      <c r="D356">
        <f>IF(AND(Tabla1[[#This Row],[Opponent_bet/Total_chips]]&gt;$J$2, Tabla1[[#This Row],[Opponent_bet/Total_chips]]&lt;$K$2),Tabla1[[#This Row],[Opponent_bet/Total_chips]],-1)</f>
        <v>-1</v>
      </c>
    </row>
    <row r="357" spans="1:4" x14ac:dyDescent="0.3">
      <c r="A357" t="s">
        <v>5</v>
      </c>
      <c r="B357">
        <v>0.33526011999999999</v>
      </c>
      <c r="C357">
        <v>51</v>
      </c>
      <c r="D357">
        <f>IF(AND(Tabla1[[#This Row],[Opponent_bet/Total_chips]]&gt;$J$2, Tabla1[[#This Row],[Opponent_bet/Total_chips]]&lt;$K$2),Tabla1[[#This Row],[Opponent_bet/Total_chips]],-1)</f>
        <v>-1</v>
      </c>
    </row>
    <row r="358" spans="1:4" x14ac:dyDescent="0.3">
      <c r="A358" t="s">
        <v>4</v>
      </c>
      <c r="B358">
        <v>0.33913042999999998</v>
      </c>
      <c r="C358">
        <v>38</v>
      </c>
      <c r="D358">
        <f>IF(AND(Tabla1[[#This Row],[Opponent_bet/Total_chips]]&gt;$J$2, Tabla1[[#This Row],[Opponent_bet/Total_chips]]&lt;$K$2),Tabla1[[#This Row],[Opponent_bet/Total_chips]],-1)</f>
        <v>-1</v>
      </c>
    </row>
    <row r="359" spans="1:4" x14ac:dyDescent="0.3">
      <c r="A359" t="s">
        <v>8</v>
      </c>
      <c r="B359">
        <v>0.19897959000000001</v>
      </c>
      <c r="C359">
        <v>26</v>
      </c>
      <c r="D359">
        <f>IF(AND(Tabla1[[#This Row],[Opponent_bet/Total_chips]]&gt;$J$2, Tabla1[[#This Row],[Opponent_bet/Total_chips]]&lt;$K$2),Tabla1[[#This Row],[Opponent_bet/Total_chips]],-1)</f>
        <v>-1</v>
      </c>
    </row>
    <row r="360" spans="1:4" x14ac:dyDescent="0.3">
      <c r="A360" t="s">
        <v>8</v>
      </c>
      <c r="B360">
        <v>0.19897959000000001</v>
      </c>
      <c r="C360">
        <v>26</v>
      </c>
      <c r="D360">
        <f>IF(AND(Tabla1[[#This Row],[Opponent_bet/Total_chips]]&gt;$J$2, Tabla1[[#This Row],[Opponent_bet/Total_chips]]&lt;$K$2),Tabla1[[#This Row],[Opponent_bet/Total_chips]],-1)</f>
        <v>-1</v>
      </c>
    </row>
    <row r="361" spans="1:4" x14ac:dyDescent="0.3">
      <c r="A361" t="s">
        <v>5</v>
      </c>
      <c r="B361">
        <v>0.13494809999999999</v>
      </c>
      <c r="C361">
        <v>50</v>
      </c>
      <c r="D361">
        <f>IF(AND(Tabla1[[#This Row],[Opponent_bet/Total_chips]]&gt;$J$2, Tabla1[[#This Row],[Opponent_bet/Total_chips]]&lt;$K$2),Tabla1[[#This Row],[Opponent_bet/Total_chips]],-1)</f>
        <v>-1</v>
      </c>
    </row>
    <row r="362" spans="1:4" x14ac:dyDescent="0.3">
      <c r="A362" t="s">
        <v>5</v>
      </c>
      <c r="B362">
        <v>0.13494809999999999</v>
      </c>
      <c r="C362">
        <v>50</v>
      </c>
      <c r="D362">
        <f>IF(AND(Tabla1[[#This Row],[Opponent_bet/Total_chips]]&gt;$J$2, Tabla1[[#This Row],[Opponent_bet/Total_chips]]&lt;$K$2),Tabla1[[#This Row],[Opponent_bet/Total_chips]],-1)</f>
        <v>-1</v>
      </c>
    </row>
    <row r="363" spans="1:4" x14ac:dyDescent="0.3">
      <c r="A363" t="s">
        <v>4</v>
      </c>
      <c r="B363">
        <v>0.18421053000000001</v>
      </c>
      <c r="C363">
        <v>26</v>
      </c>
      <c r="D363">
        <f>IF(AND(Tabla1[[#This Row],[Opponent_bet/Total_chips]]&gt;$J$2, Tabla1[[#This Row],[Opponent_bet/Total_chips]]&lt;$K$2),Tabla1[[#This Row],[Opponent_bet/Total_chips]],-1)</f>
        <v>-1</v>
      </c>
    </row>
    <row r="364" spans="1:4" x14ac:dyDescent="0.3">
      <c r="A364" t="s">
        <v>4</v>
      </c>
      <c r="B364">
        <v>0.18421053000000001</v>
      </c>
      <c r="C364">
        <v>26</v>
      </c>
      <c r="D364">
        <f>IF(AND(Tabla1[[#This Row],[Opponent_bet/Total_chips]]&gt;$J$2, Tabla1[[#This Row],[Opponent_bet/Total_chips]]&lt;$K$2),Tabla1[[#This Row],[Opponent_bet/Total_chips]],-1)</f>
        <v>-1</v>
      </c>
    </row>
    <row r="365" spans="1:4" x14ac:dyDescent="0.3">
      <c r="A365" t="s">
        <v>8</v>
      </c>
      <c r="B365">
        <v>8.9171970000000003E-2</v>
      </c>
      <c r="C365">
        <v>44</v>
      </c>
      <c r="D365">
        <f>IF(AND(Tabla1[[#This Row],[Opponent_bet/Total_chips]]&gt;$J$2, Tabla1[[#This Row],[Opponent_bet/Total_chips]]&lt;$K$2),Tabla1[[#This Row],[Opponent_bet/Total_chips]],-1)</f>
        <v>-1</v>
      </c>
    </row>
    <row r="366" spans="1:4" x14ac:dyDescent="0.3">
      <c r="A366" t="s">
        <v>8</v>
      </c>
      <c r="B366">
        <v>8.9171970000000003E-2</v>
      </c>
      <c r="C366">
        <v>44</v>
      </c>
      <c r="D366">
        <f>IF(AND(Tabla1[[#This Row],[Opponent_bet/Total_chips]]&gt;$J$2, Tabla1[[#This Row],[Opponent_bet/Total_chips]]&lt;$K$2),Tabla1[[#This Row],[Opponent_bet/Total_chips]],-1)</f>
        <v>-1</v>
      </c>
    </row>
    <row r="367" spans="1:4" x14ac:dyDescent="0.3">
      <c r="A367" t="s">
        <v>5</v>
      </c>
      <c r="B367">
        <v>3.8147140000000003E-2</v>
      </c>
      <c r="C367">
        <v>50</v>
      </c>
      <c r="D367">
        <f>IF(AND(Tabla1[[#This Row],[Opponent_bet/Total_chips]]&gt;$J$2, Tabla1[[#This Row],[Opponent_bet/Total_chips]]&lt;$K$2),Tabla1[[#This Row],[Opponent_bet/Total_chips]],-1)</f>
        <v>-1</v>
      </c>
    </row>
    <row r="368" spans="1:4" x14ac:dyDescent="0.3">
      <c r="A368" t="s">
        <v>5</v>
      </c>
      <c r="B368">
        <v>3.8147140000000003E-2</v>
      </c>
      <c r="C368">
        <v>50</v>
      </c>
      <c r="D368">
        <f>IF(AND(Tabla1[[#This Row],[Opponent_bet/Total_chips]]&gt;$J$2, Tabla1[[#This Row],[Opponent_bet/Total_chips]]&lt;$K$2),Tabla1[[#This Row],[Opponent_bet/Total_chips]],-1)</f>
        <v>-1</v>
      </c>
    </row>
    <row r="369" spans="1:4" x14ac:dyDescent="0.3">
      <c r="A369" t="s">
        <v>4</v>
      </c>
      <c r="B369">
        <v>0.22580644999999999</v>
      </c>
      <c r="C369">
        <v>27</v>
      </c>
      <c r="D369">
        <f>IF(AND(Tabla1[[#This Row],[Opponent_bet/Total_chips]]&gt;$J$2, Tabla1[[#This Row],[Opponent_bet/Total_chips]]&lt;$K$2),Tabla1[[#This Row],[Opponent_bet/Total_chips]],-1)</f>
        <v>-1</v>
      </c>
    </row>
    <row r="370" spans="1:4" x14ac:dyDescent="0.3">
      <c r="A370" t="s">
        <v>4</v>
      </c>
      <c r="B370">
        <v>0.22580644999999999</v>
      </c>
      <c r="C370">
        <v>27</v>
      </c>
      <c r="D370">
        <f>IF(AND(Tabla1[[#This Row],[Opponent_bet/Total_chips]]&gt;$J$2, Tabla1[[#This Row],[Opponent_bet/Total_chips]]&lt;$K$2),Tabla1[[#This Row],[Opponent_bet/Total_chips]],-1)</f>
        <v>-1</v>
      </c>
    </row>
    <row r="371" spans="1:4" x14ac:dyDescent="0.3">
      <c r="A371" t="s">
        <v>8</v>
      </c>
      <c r="B371">
        <v>9.7902100000000006E-2</v>
      </c>
      <c r="C371">
        <v>23</v>
      </c>
      <c r="D371">
        <f>IF(AND(Tabla1[[#This Row],[Opponent_bet/Total_chips]]&gt;$J$2, Tabla1[[#This Row],[Opponent_bet/Total_chips]]&lt;$K$2),Tabla1[[#This Row],[Opponent_bet/Total_chips]],-1)</f>
        <v>-1</v>
      </c>
    </row>
    <row r="372" spans="1:4" x14ac:dyDescent="0.3">
      <c r="A372" t="s">
        <v>8</v>
      </c>
      <c r="B372">
        <v>9.7902100000000006E-2</v>
      </c>
      <c r="C372">
        <v>23</v>
      </c>
      <c r="D372">
        <f>IF(AND(Tabla1[[#This Row],[Opponent_bet/Total_chips]]&gt;$J$2, Tabla1[[#This Row],[Opponent_bet/Total_chips]]&lt;$K$2),Tabla1[[#This Row],[Opponent_bet/Total_chips]],-1)</f>
        <v>-1</v>
      </c>
    </row>
    <row r="373" spans="1:4" x14ac:dyDescent="0.3">
      <c r="A373" t="s">
        <v>5</v>
      </c>
      <c r="B373">
        <v>3.5443040000000002E-2</v>
      </c>
      <c r="C373">
        <v>23</v>
      </c>
      <c r="D373">
        <f>IF(AND(Tabla1[[#This Row],[Opponent_bet/Total_chips]]&gt;$J$2, Tabla1[[#This Row],[Opponent_bet/Total_chips]]&lt;$K$2),Tabla1[[#This Row],[Opponent_bet/Total_chips]],-1)</f>
        <v>-1</v>
      </c>
    </row>
    <row r="374" spans="1:4" x14ac:dyDescent="0.3">
      <c r="A374" t="s">
        <v>5</v>
      </c>
      <c r="B374">
        <v>3.5443040000000002E-2</v>
      </c>
      <c r="C374">
        <v>23</v>
      </c>
      <c r="D374">
        <f>IF(AND(Tabla1[[#This Row],[Opponent_bet/Total_chips]]&gt;$J$2, Tabla1[[#This Row],[Opponent_bet/Total_chips]]&lt;$K$2),Tabla1[[#This Row],[Opponent_bet/Total_chips]],-1)</f>
        <v>-1</v>
      </c>
    </row>
    <row r="375" spans="1:4" x14ac:dyDescent="0.3">
      <c r="A375" t="s">
        <v>4</v>
      </c>
      <c r="B375">
        <v>0.13333333</v>
      </c>
      <c r="C375">
        <v>26</v>
      </c>
      <c r="D375">
        <f>IF(AND(Tabla1[[#This Row],[Opponent_bet/Total_chips]]&gt;$J$2, Tabla1[[#This Row],[Opponent_bet/Total_chips]]&lt;$K$2),Tabla1[[#This Row],[Opponent_bet/Total_chips]],-1)</f>
        <v>-1</v>
      </c>
    </row>
    <row r="376" spans="1:4" x14ac:dyDescent="0.3">
      <c r="A376" t="s">
        <v>8</v>
      </c>
      <c r="B376">
        <v>0.10077519</v>
      </c>
      <c r="C376">
        <v>39</v>
      </c>
      <c r="D376">
        <f>IF(AND(Tabla1[[#This Row],[Opponent_bet/Total_chips]]&gt;$J$2, Tabla1[[#This Row],[Opponent_bet/Total_chips]]&lt;$K$2),Tabla1[[#This Row],[Opponent_bet/Total_chips]],-1)</f>
        <v>-1</v>
      </c>
    </row>
    <row r="377" spans="1:4" x14ac:dyDescent="0.3">
      <c r="A377" t="s">
        <v>8</v>
      </c>
      <c r="B377">
        <v>0.10077519</v>
      </c>
      <c r="C377">
        <v>39</v>
      </c>
      <c r="D377">
        <f>IF(AND(Tabla1[[#This Row],[Opponent_bet/Total_chips]]&gt;$J$2, Tabla1[[#This Row],[Opponent_bet/Total_chips]]&lt;$K$2),Tabla1[[#This Row],[Opponent_bet/Total_chips]],-1)</f>
        <v>-1</v>
      </c>
    </row>
    <row r="378" spans="1:4" x14ac:dyDescent="0.3">
      <c r="A378" t="s">
        <v>5</v>
      </c>
      <c r="B378">
        <v>3.4120730000000002E-2</v>
      </c>
      <c r="C378">
        <v>29</v>
      </c>
      <c r="D378">
        <f>IF(AND(Tabla1[[#This Row],[Opponent_bet/Total_chips]]&gt;$J$2, Tabla1[[#This Row],[Opponent_bet/Total_chips]]&lt;$K$2),Tabla1[[#This Row],[Opponent_bet/Total_chips]],-1)</f>
        <v>-1</v>
      </c>
    </row>
    <row r="379" spans="1:4" x14ac:dyDescent="0.3">
      <c r="A379" t="s">
        <v>4</v>
      </c>
      <c r="B379">
        <v>0.25974026</v>
      </c>
      <c r="C379">
        <v>51</v>
      </c>
      <c r="D379">
        <f>IF(AND(Tabla1[[#This Row],[Opponent_bet/Total_chips]]&gt;$J$2, Tabla1[[#This Row],[Opponent_bet/Total_chips]]&lt;$K$2),Tabla1[[#This Row],[Opponent_bet/Total_chips]],-1)</f>
        <v>-1</v>
      </c>
    </row>
    <row r="380" spans="1:4" x14ac:dyDescent="0.3">
      <c r="A380" t="s">
        <v>4</v>
      </c>
      <c r="B380">
        <v>0.25974026</v>
      </c>
      <c r="C380">
        <v>51</v>
      </c>
      <c r="D380">
        <f>IF(AND(Tabla1[[#This Row],[Opponent_bet/Total_chips]]&gt;$J$2, Tabla1[[#This Row],[Opponent_bet/Total_chips]]&lt;$K$2),Tabla1[[#This Row],[Opponent_bet/Total_chips]],-1)</f>
        <v>-1</v>
      </c>
    </row>
    <row r="381" spans="1:4" x14ac:dyDescent="0.3">
      <c r="A381" t="s">
        <v>8</v>
      </c>
      <c r="B381">
        <v>0.12903226000000001</v>
      </c>
      <c r="C381">
        <v>24</v>
      </c>
      <c r="D381">
        <f>IF(AND(Tabla1[[#This Row],[Opponent_bet/Total_chips]]&gt;$J$2, Tabla1[[#This Row],[Opponent_bet/Total_chips]]&lt;$K$2),Tabla1[[#This Row],[Opponent_bet/Total_chips]],-1)</f>
        <v>-1</v>
      </c>
    </row>
    <row r="382" spans="1:4" x14ac:dyDescent="0.3">
      <c r="A382" t="s">
        <v>8</v>
      </c>
      <c r="B382">
        <v>0.12903226000000001</v>
      </c>
      <c r="C382">
        <v>24</v>
      </c>
      <c r="D382">
        <f>IF(AND(Tabla1[[#This Row],[Opponent_bet/Total_chips]]&gt;$J$2, Tabla1[[#This Row],[Opponent_bet/Total_chips]]&lt;$K$2),Tabla1[[#This Row],[Opponent_bet/Total_chips]],-1)</f>
        <v>-1</v>
      </c>
    </row>
    <row r="383" spans="1:4" x14ac:dyDescent="0.3">
      <c r="A383" t="s">
        <v>5</v>
      </c>
      <c r="B383">
        <v>5.434783E-2</v>
      </c>
      <c r="C383">
        <v>26</v>
      </c>
      <c r="D383">
        <f>IF(AND(Tabla1[[#This Row],[Opponent_bet/Total_chips]]&gt;$J$2, Tabla1[[#This Row],[Opponent_bet/Total_chips]]&lt;$K$2),Tabla1[[#This Row],[Opponent_bet/Total_chips]],-1)</f>
        <v>-1</v>
      </c>
    </row>
    <row r="384" spans="1:4" x14ac:dyDescent="0.3">
      <c r="A384" t="s">
        <v>5</v>
      </c>
      <c r="B384">
        <v>5.434783E-2</v>
      </c>
      <c r="C384">
        <v>26</v>
      </c>
      <c r="D384">
        <f>IF(AND(Tabla1[[#This Row],[Opponent_bet/Total_chips]]&gt;$J$2, Tabla1[[#This Row],[Opponent_bet/Total_chips]]&lt;$K$2),Tabla1[[#This Row],[Opponent_bet/Total_chips]],-1)</f>
        <v>-1</v>
      </c>
    </row>
    <row r="385" spans="1:4" x14ac:dyDescent="0.3">
      <c r="A385" t="s">
        <v>4</v>
      </c>
      <c r="B385">
        <v>0.10256410000000001</v>
      </c>
      <c r="C385">
        <v>22</v>
      </c>
      <c r="D385">
        <f>IF(AND(Tabla1[[#This Row],[Opponent_bet/Total_chips]]&gt;$J$2, Tabla1[[#This Row],[Opponent_bet/Total_chips]]&lt;$K$2),Tabla1[[#This Row],[Opponent_bet/Total_chips]],-1)</f>
        <v>-1</v>
      </c>
    </row>
    <row r="386" spans="1:4" x14ac:dyDescent="0.3">
      <c r="A386" t="s">
        <v>4</v>
      </c>
      <c r="B386">
        <v>0.10256410000000001</v>
      </c>
      <c r="C386">
        <v>22</v>
      </c>
      <c r="D386">
        <f>IF(AND(Tabla1[[#This Row],[Opponent_bet/Total_chips]]&gt;$J$2, Tabla1[[#This Row],[Opponent_bet/Total_chips]]&lt;$K$2),Tabla1[[#This Row],[Opponent_bet/Total_chips]],-1)</f>
        <v>-1</v>
      </c>
    </row>
    <row r="387" spans="1:4" x14ac:dyDescent="0.3">
      <c r="A387" t="s">
        <v>8</v>
      </c>
      <c r="B387">
        <v>8.8888889999999998E-2</v>
      </c>
      <c r="C387">
        <v>26</v>
      </c>
      <c r="D387">
        <f>IF(AND(Tabla1[[#This Row],[Opponent_bet/Total_chips]]&gt;$J$2, Tabla1[[#This Row],[Opponent_bet/Total_chips]]&lt;$K$2),Tabla1[[#This Row],[Opponent_bet/Total_chips]],-1)</f>
        <v>-1</v>
      </c>
    </row>
    <row r="388" spans="1:4" x14ac:dyDescent="0.3">
      <c r="A388" t="s">
        <v>8</v>
      </c>
      <c r="B388">
        <v>8.8888889999999998E-2</v>
      </c>
      <c r="C388">
        <v>26</v>
      </c>
      <c r="D388">
        <f>IF(AND(Tabla1[[#This Row],[Opponent_bet/Total_chips]]&gt;$J$2, Tabla1[[#This Row],[Opponent_bet/Total_chips]]&lt;$K$2),Tabla1[[#This Row],[Opponent_bet/Total_chips]],-1)</f>
        <v>-1</v>
      </c>
    </row>
    <row r="389" spans="1:4" x14ac:dyDescent="0.3">
      <c r="A389" t="s">
        <v>4</v>
      </c>
      <c r="B389">
        <v>0.13333333</v>
      </c>
      <c r="C389">
        <v>29</v>
      </c>
      <c r="D389">
        <f>IF(AND(Tabla1[[#This Row],[Opponent_bet/Total_chips]]&gt;$J$2, Tabla1[[#This Row],[Opponent_bet/Total_chips]]&lt;$K$2),Tabla1[[#This Row],[Opponent_bet/Total_chips]],-1)</f>
        <v>-1</v>
      </c>
    </row>
    <row r="390" spans="1:4" x14ac:dyDescent="0.3">
      <c r="A390" t="s">
        <v>4</v>
      </c>
      <c r="B390">
        <v>0.13333333</v>
      </c>
      <c r="C390">
        <v>29</v>
      </c>
      <c r="D390">
        <f>IF(AND(Tabla1[[#This Row],[Opponent_bet/Total_chips]]&gt;$J$2, Tabla1[[#This Row],[Opponent_bet/Total_chips]]&lt;$K$2),Tabla1[[#This Row],[Opponent_bet/Total_chips]],-1)</f>
        <v>-1</v>
      </c>
    </row>
    <row r="391" spans="1:4" x14ac:dyDescent="0.3">
      <c r="A391" t="s">
        <v>8</v>
      </c>
      <c r="B391">
        <v>0.11382114</v>
      </c>
      <c r="C391">
        <v>35</v>
      </c>
      <c r="D391">
        <f>IF(AND(Tabla1[[#This Row],[Opponent_bet/Total_chips]]&gt;$J$2, Tabla1[[#This Row],[Opponent_bet/Total_chips]]&lt;$K$2),Tabla1[[#This Row],[Opponent_bet/Total_chips]],-1)</f>
        <v>-1</v>
      </c>
    </row>
    <row r="392" spans="1:4" x14ac:dyDescent="0.3">
      <c r="A392" t="s">
        <v>8</v>
      </c>
      <c r="B392">
        <v>0.11382114</v>
      </c>
      <c r="C392">
        <v>35</v>
      </c>
      <c r="D392">
        <f>IF(AND(Tabla1[[#This Row],[Opponent_bet/Total_chips]]&gt;$J$2, Tabla1[[#This Row],[Opponent_bet/Total_chips]]&lt;$K$2),Tabla1[[#This Row],[Opponent_bet/Total_chips]],-1)</f>
        <v>-1</v>
      </c>
    </row>
    <row r="393" spans="1:4" x14ac:dyDescent="0.3">
      <c r="A393" t="s">
        <v>5</v>
      </c>
      <c r="B393">
        <v>3.763441E-2</v>
      </c>
      <c r="C393">
        <v>26</v>
      </c>
      <c r="D393">
        <f>IF(AND(Tabla1[[#This Row],[Opponent_bet/Total_chips]]&gt;$J$2, Tabla1[[#This Row],[Opponent_bet/Total_chips]]&lt;$K$2),Tabla1[[#This Row],[Opponent_bet/Total_chips]],-1)</f>
        <v>-1</v>
      </c>
    </row>
    <row r="394" spans="1:4" x14ac:dyDescent="0.3">
      <c r="A394" t="s">
        <v>5</v>
      </c>
      <c r="B394">
        <v>3.763441E-2</v>
      </c>
      <c r="C394">
        <v>26</v>
      </c>
      <c r="D394">
        <f>IF(AND(Tabla1[[#This Row],[Opponent_bet/Total_chips]]&gt;$J$2, Tabla1[[#This Row],[Opponent_bet/Total_chips]]&lt;$K$2),Tabla1[[#This Row],[Opponent_bet/Total_chips]],-1)</f>
        <v>-1</v>
      </c>
    </row>
    <row r="395" spans="1:4" x14ac:dyDescent="0.3">
      <c r="A395" t="s">
        <v>4</v>
      </c>
      <c r="B395">
        <v>0.57142857000000002</v>
      </c>
      <c r="C395">
        <v>35</v>
      </c>
      <c r="D395">
        <f>IF(AND(Tabla1[[#This Row],[Opponent_bet/Total_chips]]&gt;$J$2, Tabla1[[#This Row],[Opponent_bet/Total_chips]]&lt;$K$2),Tabla1[[#This Row],[Opponent_bet/Total_chips]],-1)</f>
        <v>0.57142857000000002</v>
      </c>
    </row>
    <row r="396" spans="1:4" x14ac:dyDescent="0.3">
      <c r="A396" t="s">
        <v>4</v>
      </c>
      <c r="B396">
        <v>0.57142857000000002</v>
      </c>
      <c r="C396">
        <v>35</v>
      </c>
      <c r="D396">
        <f>IF(AND(Tabla1[[#This Row],[Opponent_bet/Total_chips]]&gt;$J$2, Tabla1[[#This Row],[Opponent_bet/Total_chips]]&lt;$K$2),Tabla1[[#This Row],[Opponent_bet/Total_chips]],-1)</f>
        <v>0.57142857000000002</v>
      </c>
    </row>
    <row r="397" spans="1:4" x14ac:dyDescent="0.3">
      <c r="A397" t="s">
        <v>5</v>
      </c>
      <c r="B397">
        <v>0.1452514</v>
      </c>
      <c r="C397">
        <v>38</v>
      </c>
      <c r="D397">
        <f>IF(AND(Tabla1[[#This Row],[Opponent_bet/Total_chips]]&gt;$J$2, Tabla1[[#This Row],[Opponent_bet/Total_chips]]&lt;$K$2),Tabla1[[#This Row],[Opponent_bet/Total_chips]],-1)</f>
        <v>-1</v>
      </c>
    </row>
    <row r="398" spans="1:4" x14ac:dyDescent="0.3">
      <c r="A398" t="s">
        <v>8</v>
      </c>
      <c r="B398">
        <v>0.34437086</v>
      </c>
      <c r="C398">
        <v>45</v>
      </c>
      <c r="D398">
        <f>IF(AND(Tabla1[[#This Row],[Opponent_bet/Total_chips]]&gt;$J$2, Tabla1[[#This Row],[Opponent_bet/Total_chips]]&lt;$K$2),Tabla1[[#This Row],[Opponent_bet/Total_chips]],-1)</f>
        <v>-1</v>
      </c>
    </row>
    <row r="399" spans="1:4" x14ac:dyDescent="0.3">
      <c r="A399" t="s">
        <v>5</v>
      </c>
      <c r="B399">
        <v>0.1452514</v>
      </c>
      <c r="C399">
        <v>38</v>
      </c>
      <c r="D399">
        <f>IF(AND(Tabla1[[#This Row],[Opponent_bet/Total_chips]]&gt;$J$2, Tabla1[[#This Row],[Opponent_bet/Total_chips]]&lt;$K$2),Tabla1[[#This Row],[Opponent_bet/Total_chips]],-1)</f>
        <v>-1</v>
      </c>
    </row>
    <row r="400" spans="1:4" x14ac:dyDescent="0.3">
      <c r="A400" t="s">
        <v>4</v>
      </c>
      <c r="B400">
        <v>0.56410256000000003</v>
      </c>
      <c r="C400">
        <v>25</v>
      </c>
      <c r="D400">
        <f>IF(AND(Tabla1[[#This Row],[Opponent_bet/Total_chips]]&gt;$J$2, Tabla1[[#This Row],[Opponent_bet/Total_chips]]&lt;$K$2),Tabla1[[#This Row],[Opponent_bet/Total_chips]],-1)</f>
        <v>0.56410256000000003</v>
      </c>
    </row>
    <row r="401" spans="1:4" x14ac:dyDescent="0.3">
      <c r="A401" t="s">
        <v>8</v>
      </c>
      <c r="B401">
        <v>8.6274509999999999E-2</v>
      </c>
      <c r="C401">
        <v>35</v>
      </c>
      <c r="D401">
        <f>IF(AND(Tabla1[[#This Row],[Opponent_bet/Total_chips]]&gt;$J$2, Tabla1[[#This Row],[Opponent_bet/Total_chips]]&lt;$K$2),Tabla1[[#This Row],[Opponent_bet/Total_chips]],-1)</f>
        <v>-1</v>
      </c>
    </row>
    <row r="402" spans="1:4" x14ac:dyDescent="0.3">
      <c r="A402" t="s">
        <v>8</v>
      </c>
      <c r="B402">
        <v>8.6274509999999999E-2</v>
      </c>
      <c r="C402">
        <v>35</v>
      </c>
      <c r="D402">
        <f>IF(AND(Tabla1[[#This Row],[Opponent_bet/Total_chips]]&gt;$J$2, Tabla1[[#This Row],[Opponent_bet/Total_chips]]&lt;$K$2),Tabla1[[#This Row],[Opponent_bet/Total_chips]],-1)</f>
        <v>-1</v>
      </c>
    </row>
    <row r="403" spans="1:4" x14ac:dyDescent="0.3">
      <c r="A403" t="s">
        <v>8</v>
      </c>
      <c r="B403">
        <v>0.10300429</v>
      </c>
      <c r="C403">
        <v>38</v>
      </c>
      <c r="D403">
        <f>IF(AND(Tabla1[[#This Row],[Opponent_bet/Total_chips]]&gt;$J$2, Tabla1[[#This Row],[Opponent_bet/Total_chips]]&lt;$K$2),Tabla1[[#This Row],[Opponent_bet/Total_chips]],-1)</f>
        <v>-1</v>
      </c>
    </row>
    <row r="404" spans="1:4" x14ac:dyDescent="0.3">
      <c r="A404" t="s">
        <v>8</v>
      </c>
      <c r="B404">
        <v>0.10300429</v>
      </c>
      <c r="C404">
        <v>38</v>
      </c>
      <c r="D404">
        <f>IF(AND(Tabla1[[#This Row],[Opponent_bet/Total_chips]]&gt;$J$2, Tabla1[[#This Row],[Opponent_bet/Total_chips]]&lt;$K$2),Tabla1[[#This Row],[Opponent_bet/Total_chips]],-1)</f>
        <v>-1</v>
      </c>
    </row>
    <row r="405" spans="1:4" x14ac:dyDescent="0.3">
      <c r="A405" t="s">
        <v>5</v>
      </c>
      <c r="B405">
        <v>6.8571430000000003E-2</v>
      </c>
      <c r="C405">
        <v>52</v>
      </c>
      <c r="D405">
        <f>IF(AND(Tabla1[[#This Row],[Opponent_bet/Total_chips]]&gt;$J$2, Tabla1[[#This Row],[Opponent_bet/Total_chips]]&lt;$K$2),Tabla1[[#This Row],[Opponent_bet/Total_chips]],-1)</f>
        <v>-1</v>
      </c>
    </row>
    <row r="406" spans="1:4" x14ac:dyDescent="0.3">
      <c r="A406" t="s">
        <v>5</v>
      </c>
      <c r="B406">
        <v>6.8571430000000003E-2</v>
      </c>
      <c r="C406">
        <v>52</v>
      </c>
      <c r="D406">
        <f>IF(AND(Tabla1[[#This Row],[Opponent_bet/Total_chips]]&gt;$J$2, Tabla1[[#This Row],[Opponent_bet/Total_chips]]&lt;$K$2),Tabla1[[#This Row],[Opponent_bet/Total_chips]],-1)</f>
        <v>-1</v>
      </c>
    </row>
    <row r="407" spans="1:4" x14ac:dyDescent="0.3">
      <c r="A407" t="s">
        <v>8</v>
      </c>
      <c r="B407">
        <v>0.12440191</v>
      </c>
      <c r="C407">
        <v>29</v>
      </c>
      <c r="D407">
        <f>IF(AND(Tabla1[[#This Row],[Opponent_bet/Total_chips]]&gt;$J$2, Tabla1[[#This Row],[Opponent_bet/Total_chips]]&lt;$K$2),Tabla1[[#This Row],[Opponent_bet/Total_chips]],-1)</f>
        <v>-1</v>
      </c>
    </row>
    <row r="408" spans="1:4" x14ac:dyDescent="0.3">
      <c r="A408" t="s">
        <v>8</v>
      </c>
      <c r="B408">
        <v>0.12440191</v>
      </c>
      <c r="C408">
        <v>29</v>
      </c>
      <c r="D408">
        <f>IF(AND(Tabla1[[#This Row],[Opponent_bet/Total_chips]]&gt;$J$2, Tabla1[[#This Row],[Opponent_bet/Total_chips]]&lt;$K$2),Tabla1[[#This Row],[Opponent_bet/Total_chips]],-1)</f>
        <v>-1</v>
      </c>
    </row>
    <row r="409" spans="1:4" x14ac:dyDescent="0.3">
      <c r="A409" t="s">
        <v>5</v>
      </c>
      <c r="B409">
        <v>6.6496159999999999E-2</v>
      </c>
      <c r="C409">
        <v>47</v>
      </c>
      <c r="D409">
        <f>IF(AND(Tabla1[[#This Row],[Opponent_bet/Total_chips]]&gt;$J$2, Tabla1[[#This Row],[Opponent_bet/Total_chips]]&lt;$K$2),Tabla1[[#This Row],[Opponent_bet/Total_chips]],-1)</f>
        <v>-1</v>
      </c>
    </row>
    <row r="410" spans="1:4" x14ac:dyDescent="0.3">
      <c r="A410" t="s">
        <v>5</v>
      </c>
      <c r="B410">
        <v>6.6496159999999999E-2</v>
      </c>
      <c r="C410">
        <v>47</v>
      </c>
      <c r="D410">
        <f>IF(AND(Tabla1[[#This Row],[Opponent_bet/Total_chips]]&gt;$J$2, Tabla1[[#This Row],[Opponent_bet/Total_chips]]&lt;$K$2),Tabla1[[#This Row],[Opponent_bet/Total_chips]],-1)</f>
        <v>-1</v>
      </c>
    </row>
    <row r="411" spans="1:4" x14ac:dyDescent="0.3">
      <c r="A411" t="s">
        <v>8</v>
      </c>
      <c r="B411">
        <v>0.33879780999999998</v>
      </c>
      <c r="C411">
        <v>35</v>
      </c>
      <c r="D411">
        <f>IF(AND(Tabla1[[#This Row],[Opponent_bet/Total_chips]]&gt;$J$2, Tabla1[[#This Row],[Opponent_bet/Total_chips]]&lt;$K$2),Tabla1[[#This Row],[Opponent_bet/Total_chips]],-1)</f>
        <v>-1</v>
      </c>
    </row>
    <row r="412" spans="1:4" x14ac:dyDescent="0.3">
      <c r="A412" t="s">
        <v>5</v>
      </c>
      <c r="B412">
        <v>0.14628297000000001</v>
      </c>
      <c r="C412">
        <v>36</v>
      </c>
      <c r="D412">
        <f>IF(AND(Tabla1[[#This Row],[Opponent_bet/Total_chips]]&gt;$J$2, Tabla1[[#This Row],[Opponent_bet/Total_chips]]&lt;$K$2),Tabla1[[#This Row],[Opponent_bet/Total_chips]],-1)</f>
        <v>-1</v>
      </c>
    </row>
    <row r="413" spans="1:4" x14ac:dyDescent="0.3">
      <c r="A413" t="s">
        <v>8</v>
      </c>
      <c r="B413">
        <v>0.23140495999999999</v>
      </c>
      <c r="C413">
        <v>39</v>
      </c>
      <c r="D413">
        <f>IF(AND(Tabla1[[#This Row],[Opponent_bet/Total_chips]]&gt;$J$2, Tabla1[[#This Row],[Opponent_bet/Total_chips]]&lt;$K$2),Tabla1[[#This Row],[Opponent_bet/Total_chips]],-1)</f>
        <v>-1</v>
      </c>
    </row>
    <row r="414" spans="1:4" x14ac:dyDescent="0.3">
      <c r="A414" t="s">
        <v>8</v>
      </c>
      <c r="B414">
        <v>0.23140495999999999</v>
      </c>
      <c r="C414">
        <v>39</v>
      </c>
      <c r="D414">
        <f>IF(AND(Tabla1[[#This Row],[Opponent_bet/Total_chips]]&gt;$J$2, Tabla1[[#This Row],[Opponent_bet/Total_chips]]&lt;$K$2),Tabla1[[#This Row],[Opponent_bet/Total_chips]],-1)</f>
        <v>-1</v>
      </c>
    </row>
    <row r="415" spans="1:4" x14ac:dyDescent="0.3">
      <c r="A415" t="s">
        <v>5</v>
      </c>
      <c r="B415">
        <v>5.8455109999999998E-2</v>
      </c>
      <c r="C415">
        <v>112</v>
      </c>
      <c r="D415">
        <f>IF(AND(Tabla1[[#This Row],[Opponent_bet/Total_chips]]&gt;$J$2, Tabla1[[#This Row],[Opponent_bet/Total_chips]]&lt;$K$2),Tabla1[[#This Row],[Opponent_bet/Total_chips]],-1)</f>
        <v>-1</v>
      </c>
    </row>
    <row r="416" spans="1:4" x14ac:dyDescent="0.3">
      <c r="A416" t="s">
        <v>5</v>
      </c>
      <c r="B416">
        <v>6.1143980000000001E-2</v>
      </c>
      <c r="C416">
        <v>49</v>
      </c>
      <c r="D416">
        <f>IF(AND(Tabla1[[#This Row],[Opponent_bet/Total_chips]]&gt;$J$2, Tabla1[[#This Row],[Opponent_bet/Total_chips]]&lt;$K$2),Tabla1[[#This Row],[Opponent_bet/Total_chips]],-1)</f>
        <v>-1</v>
      </c>
    </row>
    <row r="417" spans="1:4" x14ac:dyDescent="0.3">
      <c r="A417" t="s">
        <v>8</v>
      </c>
      <c r="B417">
        <v>0.34408601999999999</v>
      </c>
      <c r="C417">
        <v>34</v>
      </c>
      <c r="D417">
        <f>IF(AND(Tabla1[[#This Row],[Opponent_bet/Total_chips]]&gt;$J$2, Tabla1[[#This Row],[Opponent_bet/Total_chips]]&lt;$K$2),Tabla1[[#This Row],[Opponent_bet/Total_chips]],-1)</f>
        <v>-1</v>
      </c>
    </row>
    <row r="418" spans="1:4" x14ac:dyDescent="0.3">
      <c r="A418" t="s">
        <v>5</v>
      </c>
      <c r="B418">
        <v>6.1143980000000001E-2</v>
      </c>
      <c r="C418">
        <v>49</v>
      </c>
      <c r="D418">
        <f>IF(AND(Tabla1[[#This Row],[Opponent_bet/Total_chips]]&gt;$J$2, Tabla1[[#This Row],[Opponent_bet/Total_chips]]&lt;$K$2),Tabla1[[#This Row],[Opponent_bet/Total_chips]],-1)</f>
        <v>-1</v>
      </c>
    </row>
    <row r="419" spans="1:4" x14ac:dyDescent="0.3">
      <c r="A419" t="s">
        <v>5</v>
      </c>
      <c r="B419">
        <v>4.0816329999999998E-2</v>
      </c>
      <c r="C419">
        <v>25</v>
      </c>
      <c r="D419">
        <f>IF(AND(Tabla1[[#This Row],[Opponent_bet/Total_chips]]&gt;$J$2, Tabla1[[#This Row],[Opponent_bet/Total_chips]]&lt;$K$2),Tabla1[[#This Row],[Opponent_bet/Total_chips]],-1)</f>
        <v>-1</v>
      </c>
    </row>
    <row r="420" spans="1:4" x14ac:dyDescent="0.3">
      <c r="A420" t="s">
        <v>5</v>
      </c>
      <c r="B420">
        <v>4.0816329999999998E-2</v>
      </c>
      <c r="C420">
        <v>25</v>
      </c>
      <c r="D420">
        <f>IF(AND(Tabla1[[#This Row],[Opponent_bet/Total_chips]]&gt;$J$2, Tabla1[[#This Row],[Opponent_bet/Total_chips]]&lt;$K$2),Tabla1[[#This Row],[Opponent_bet/Total_chips]],-1)</f>
        <v>-1</v>
      </c>
    </row>
    <row r="421" spans="1:4" x14ac:dyDescent="0.3">
      <c r="A421" t="s">
        <v>5</v>
      </c>
      <c r="B421">
        <v>5.6092839999999998E-2</v>
      </c>
      <c r="C421">
        <v>57</v>
      </c>
      <c r="D421">
        <f>IF(AND(Tabla1[[#This Row],[Opponent_bet/Total_chips]]&gt;$J$2, Tabla1[[#This Row],[Opponent_bet/Total_chips]]&lt;$K$2),Tabla1[[#This Row],[Opponent_bet/Total_chips]],-1)</f>
        <v>-1</v>
      </c>
    </row>
    <row r="422" spans="1:4" x14ac:dyDescent="0.3">
      <c r="A422" t="s">
        <v>8</v>
      </c>
      <c r="B422">
        <v>0.34939758999999998</v>
      </c>
      <c r="C422">
        <v>26</v>
      </c>
      <c r="D422">
        <f>IF(AND(Tabla1[[#This Row],[Opponent_bet/Total_chips]]&gt;$J$2, Tabla1[[#This Row],[Opponent_bet/Total_chips]]&lt;$K$2),Tabla1[[#This Row],[Opponent_bet/Total_chips]],-1)</f>
        <v>-1</v>
      </c>
    </row>
    <row r="423" spans="1:4" x14ac:dyDescent="0.3">
      <c r="A423" t="s">
        <v>5</v>
      </c>
      <c r="B423">
        <v>5.6092839999999998E-2</v>
      </c>
      <c r="C423">
        <v>57</v>
      </c>
      <c r="D423">
        <f>IF(AND(Tabla1[[#This Row],[Opponent_bet/Total_chips]]&gt;$J$2, Tabla1[[#This Row],[Opponent_bet/Total_chips]]&lt;$K$2),Tabla1[[#This Row],[Opponent_bet/Total_chips]],-1)</f>
        <v>-1</v>
      </c>
    </row>
    <row r="424" spans="1:4" x14ac:dyDescent="0.3">
      <c r="A424" t="s">
        <v>5</v>
      </c>
      <c r="B424">
        <v>4.0293040000000002E-2</v>
      </c>
      <c r="C424">
        <v>27</v>
      </c>
      <c r="D424">
        <f>IF(AND(Tabla1[[#This Row],[Opponent_bet/Total_chips]]&gt;$J$2, Tabla1[[#This Row],[Opponent_bet/Total_chips]]&lt;$K$2),Tabla1[[#This Row],[Opponent_bet/Total_chips]],-1)</f>
        <v>-1</v>
      </c>
    </row>
    <row r="425" spans="1:4" x14ac:dyDescent="0.3">
      <c r="A425" t="s">
        <v>5</v>
      </c>
      <c r="B425">
        <v>4.0293040000000002E-2</v>
      </c>
      <c r="C425">
        <v>27</v>
      </c>
      <c r="D425">
        <f>IF(AND(Tabla1[[#This Row],[Opponent_bet/Total_chips]]&gt;$J$2, Tabla1[[#This Row],[Opponent_bet/Total_chips]]&lt;$K$2),Tabla1[[#This Row],[Opponent_bet/Total_chips]],-1)</f>
        <v>-1</v>
      </c>
    </row>
    <row r="426" spans="1:4" x14ac:dyDescent="0.3">
      <c r="A426" t="s">
        <v>5</v>
      </c>
      <c r="B426">
        <v>7.8358209999999998E-2</v>
      </c>
      <c r="C426">
        <v>30</v>
      </c>
      <c r="D426">
        <f>IF(AND(Tabla1[[#This Row],[Opponent_bet/Total_chips]]&gt;$J$2, Tabla1[[#This Row],[Opponent_bet/Total_chips]]&lt;$K$2),Tabla1[[#This Row],[Opponent_bet/Total_chips]],-1)</f>
        <v>-1</v>
      </c>
    </row>
    <row r="427" spans="1:4" x14ac:dyDescent="0.3">
      <c r="A427" t="s">
        <v>5</v>
      </c>
      <c r="B427">
        <v>7.8358209999999998E-2</v>
      </c>
      <c r="C427">
        <v>30</v>
      </c>
      <c r="D427">
        <f>IF(AND(Tabla1[[#This Row],[Opponent_bet/Total_chips]]&gt;$J$2, Tabla1[[#This Row],[Opponent_bet/Total_chips]]&lt;$K$2),Tabla1[[#This Row],[Opponent_bet/Total_chips]],-1)</f>
        <v>-1</v>
      </c>
    </row>
    <row r="428" spans="1:4" x14ac:dyDescent="0.3">
      <c r="A428" t="s">
        <v>8</v>
      </c>
      <c r="B428">
        <v>0.39622642000000002</v>
      </c>
      <c r="C428">
        <v>50</v>
      </c>
      <c r="D428">
        <f>IF(AND(Tabla1[[#This Row],[Opponent_bet/Total_chips]]&gt;$J$2, Tabla1[[#This Row],[Opponent_bet/Total_chips]]&lt;$K$2),Tabla1[[#This Row],[Opponent_bet/Total_chips]],-1)</f>
        <v>-1</v>
      </c>
    </row>
    <row r="429" spans="1:4" x14ac:dyDescent="0.3">
      <c r="A429" t="s">
        <v>8</v>
      </c>
      <c r="B429">
        <v>0.39622642000000002</v>
      </c>
      <c r="C429">
        <v>50</v>
      </c>
      <c r="D429">
        <f>IF(AND(Tabla1[[#This Row],[Opponent_bet/Total_chips]]&gt;$J$2, Tabla1[[#This Row],[Opponent_bet/Total_chips]]&lt;$K$2),Tabla1[[#This Row],[Opponent_bet/Total_chips]],-1)</f>
        <v>-1</v>
      </c>
    </row>
    <row r="430" spans="1:4" x14ac:dyDescent="0.3">
      <c r="A430" t="s">
        <v>8</v>
      </c>
      <c r="B430">
        <v>0.29729729999999999</v>
      </c>
      <c r="C430">
        <v>37</v>
      </c>
      <c r="D430">
        <f>IF(AND(Tabla1[[#This Row],[Opponent_bet/Total_chips]]&gt;$J$2, Tabla1[[#This Row],[Opponent_bet/Total_chips]]&lt;$K$2),Tabla1[[#This Row],[Opponent_bet/Total_chips]],-1)</f>
        <v>-1</v>
      </c>
    </row>
    <row r="431" spans="1:4" x14ac:dyDescent="0.3">
      <c r="A431" t="s">
        <v>8</v>
      </c>
      <c r="B431">
        <v>0.29729729999999999</v>
      </c>
      <c r="C431">
        <v>37</v>
      </c>
      <c r="D431">
        <f>IF(AND(Tabla1[[#This Row],[Opponent_bet/Total_chips]]&gt;$J$2, Tabla1[[#This Row],[Opponent_bet/Total_chips]]&lt;$K$2),Tabla1[[#This Row],[Opponent_bet/Total_chips]],-1)</f>
        <v>-1</v>
      </c>
    </row>
    <row r="432" spans="1:4" x14ac:dyDescent="0.3">
      <c r="A432" t="s">
        <v>5</v>
      </c>
      <c r="B432">
        <v>9.7345130000000002E-2</v>
      </c>
      <c r="C432">
        <v>39</v>
      </c>
      <c r="D432">
        <f>IF(AND(Tabla1[[#This Row],[Opponent_bet/Total_chips]]&gt;$J$2, Tabla1[[#This Row],[Opponent_bet/Total_chips]]&lt;$K$2),Tabla1[[#This Row],[Opponent_bet/Total_chips]],-1)</f>
        <v>-1</v>
      </c>
    </row>
    <row r="433" spans="1:4" x14ac:dyDescent="0.3">
      <c r="A433" t="s">
        <v>8</v>
      </c>
      <c r="B433">
        <v>0.40384615000000001</v>
      </c>
      <c r="C433">
        <v>26</v>
      </c>
      <c r="D433">
        <f>IF(AND(Tabla1[[#This Row],[Opponent_bet/Total_chips]]&gt;$J$2, Tabla1[[#This Row],[Opponent_bet/Total_chips]]&lt;$K$2),Tabla1[[#This Row],[Opponent_bet/Total_chips]],-1)</f>
        <v>-1</v>
      </c>
    </row>
    <row r="434" spans="1:4" x14ac:dyDescent="0.3">
      <c r="A434" t="s">
        <v>8</v>
      </c>
      <c r="B434">
        <v>0.40384615000000001</v>
      </c>
      <c r="C434">
        <v>26</v>
      </c>
      <c r="D434">
        <f>IF(AND(Tabla1[[#This Row],[Opponent_bet/Total_chips]]&gt;$J$2, Tabla1[[#This Row],[Opponent_bet/Total_chips]]&lt;$K$2),Tabla1[[#This Row],[Opponent_bet/Total_chips]],-1)</f>
        <v>-1</v>
      </c>
    </row>
    <row r="435" spans="1:4" x14ac:dyDescent="0.3">
      <c r="A435" t="s">
        <v>5</v>
      </c>
      <c r="B435">
        <v>9.2511010000000005E-2</v>
      </c>
      <c r="C435">
        <v>27</v>
      </c>
      <c r="D435">
        <f>IF(AND(Tabla1[[#This Row],[Opponent_bet/Total_chips]]&gt;$J$2, Tabla1[[#This Row],[Opponent_bet/Total_chips]]&lt;$K$2),Tabla1[[#This Row],[Opponent_bet/Total_chips]],-1)</f>
        <v>-1</v>
      </c>
    </row>
    <row r="436" spans="1:4" x14ac:dyDescent="0.3">
      <c r="A436" t="s">
        <v>5</v>
      </c>
      <c r="B436">
        <v>9.2511010000000005E-2</v>
      </c>
      <c r="C436">
        <v>27</v>
      </c>
      <c r="D436">
        <f>IF(AND(Tabla1[[#This Row],[Opponent_bet/Total_chips]]&gt;$J$2, Tabla1[[#This Row],[Opponent_bet/Total_chips]]&lt;$K$2),Tabla1[[#This Row],[Opponent_bet/Total_chips]],-1)</f>
        <v>-1</v>
      </c>
    </row>
    <row r="437" spans="1:4" x14ac:dyDescent="0.3">
      <c r="A437" t="s">
        <v>8</v>
      </c>
      <c r="B437">
        <v>0.22340425999999999</v>
      </c>
      <c r="C437">
        <v>26</v>
      </c>
      <c r="D437">
        <f>IF(AND(Tabla1[[#This Row],[Opponent_bet/Total_chips]]&gt;$J$2, Tabla1[[#This Row],[Opponent_bet/Total_chips]]&lt;$K$2),Tabla1[[#This Row],[Opponent_bet/Total_chips]],-1)</f>
        <v>-1</v>
      </c>
    </row>
    <row r="438" spans="1:4" x14ac:dyDescent="0.3">
      <c r="A438" t="s">
        <v>5</v>
      </c>
      <c r="B438">
        <v>9.2511010000000005E-2</v>
      </c>
      <c r="C438">
        <v>33</v>
      </c>
      <c r="D438">
        <f>IF(AND(Tabla1[[#This Row],[Opponent_bet/Total_chips]]&gt;$J$2, Tabla1[[#This Row],[Opponent_bet/Total_chips]]&lt;$K$2),Tabla1[[#This Row],[Opponent_bet/Total_chips]],-1)</f>
        <v>-1</v>
      </c>
    </row>
    <row r="439" spans="1:4" x14ac:dyDescent="0.3">
      <c r="A439" t="s">
        <v>5</v>
      </c>
      <c r="B439">
        <v>9.2511010000000005E-2</v>
      </c>
      <c r="C439">
        <v>33</v>
      </c>
      <c r="D439">
        <f>IF(AND(Tabla1[[#This Row],[Opponent_bet/Total_chips]]&gt;$J$2, Tabla1[[#This Row],[Opponent_bet/Total_chips]]&lt;$K$2),Tabla1[[#This Row],[Opponent_bet/Total_chips]],-1)</f>
        <v>-1</v>
      </c>
    </row>
    <row r="440" spans="1:4" x14ac:dyDescent="0.3">
      <c r="A440" t="s">
        <v>8</v>
      </c>
      <c r="B440">
        <v>0.34042552999999998</v>
      </c>
      <c r="C440">
        <v>31</v>
      </c>
      <c r="D440">
        <f>IF(AND(Tabla1[[#This Row],[Opponent_bet/Total_chips]]&gt;$J$2, Tabla1[[#This Row],[Opponent_bet/Total_chips]]&lt;$K$2),Tabla1[[#This Row],[Opponent_bet/Total_chips]],-1)</f>
        <v>-1</v>
      </c>
    </row>
    <row r="441" spans="1:4" x14ac:dyDescent="0.3">
      <c r="A441" t="s">
        <v>8</v>
      </c>
      <c r="B441">
        <v>0.34042552999999998</v>
      </c>
      <c r="C441">
        <v>31</v>
      </c>
      <c r="D441">
        <f>IF(AND(Tabla1[[#This Row],[Opponent_bet/Total_chips]]&gt;$J$2, Tabla1[[#This Row],[Opponent_bet/Total_chips]]&lt;$K$2),Tabla1[[#This Row],[Opponent_bet/Total_chips]],-1)</f>
        <v>-1</v>
      </c>
    </row>
    <row r="442" spans="1:4" x14ac:dyDescent="0.3">
      <c r="A442" t="s">
        <v>5</v>
      </c>
      <c r="B442">
        <v>0.15291262</v>
      </c>
      <c r="C442">
        <v>50</v>
      </c>
      <c r="D442">
        <f>IF(AND(Tabla1[[#This Row],[Opponent_bet/Total_chips]]&gt;$J$2, Tabla1[[#This Row],[Opponent_bet/Total_chips]]&lt;$K$2),Tabla1[[#This Row],[Opponent_bet/Total_chips]],-1)</f>
        <v>-1</v>
      </c>
    </row>
    <row r="443" spans="1:4" x14ac:dyDescent="0.3">
      <c r="A443" t="s">
        <v>5</v>
      </c>
      <c r="B443">
        <v>0.15291262</v>
      </c>
      <c r="C443">
        <v>50</v>
      </c>
      <c r="D443">
        <f>IF(AND(Tabla1[[#This Row],[Opponent_bet/Total_chips]]&gt;$J$2, Tabla1[[#This Row],[Opponent_bet/Total_chips]]&lt;$K$2),Tabla1[[#This Row],[Opponent_bet/Total_chips]],-1)</f>
        <v>-1</v>
      </c>
    </row>
    <row r="444" spans="1:4" x14ac:dyDescent="0.3">
      <c r="A444" t="s">
        <v>8</v>
      </c>
      <c r="B444">
        <v>0.35483871</v>
      </c>
      <c r="C444">
        <v>30</v>
      </c>
      <c r="D444">
        <f>IF(AND(Tabla1[[#This Row],[Opponent_bet/Total_chips]]&gt;$J$2, Tabla1[[#This Row],[Opponent_bet/Total_chips]]&lt;$K$2),Tabla1[[#This Row],[Opponent_bet/Total_chips]],-1)</f>
        <v>-1</v>
      </c>
    </row>
    <row r="445" spans="1:4" x14ac:dyDescent="0.3">
      <c r="A445" t="s">
        <v>8</v>
      </c>
      <c r="B445">
        <v>0.35483871</v>
      </c>
      <c r="C445">
        <v>30</v>
      </c>
      <c r="D445">
        <f>IF(AND(Tabla1[[#This Row],[Opponent_bet/Total_chips]]&gt;$J$2, Tabla1[[#This Row],[Opponent_bet/Total_chips]]&lt;$K$2),Tabla1[[#This Row],[Opponent_bet/Total_chips]],-1)</f>
        <v>-1</v>
      </c>
    </row>
    <row r="446" spans="1:4" x14ac:dyDescent="0.3">
      <c r="A446" t="s">
        <v>5</v>
      </c>
      <c r="B446">
        <v>9.2436969999999993E-2</v>
      </c>
      <c r="C446">
        <v>49</v>
      </c>
      <c r="D446">
        <f>IF(AND(Tabla1[[#This Row],[Opponent_bet/Total_chips]]&gt;$J$2, Tabla1[[#This Row],[Opponent_bet/Total_chips]]&lt;$K$2),Tabla1[[#This Row],[Opponent_bet/Total_chips]],-1)</f>
        <v>-1</v>
      </c>
    </row>
    <row r="447" spans="1:4" x14ac:dyDescent="0.3">
      <c r="A447" t="s">
        <v>5</v>
      </c>
      <c r="B447">
        <v>9.2436969999999993E-2</v>
      </c>
      <c r="C447">
        <v>49</v>
      </c>
      <c r="D447">
        <f>IF(AND(Tabla1[[#This Row],[Opponent_bet/Total_chips]]&gt;$J$2, Tabla1[[#This Row],[Opponent_bet/Total_chips]]&lt;$K$2),Tabla1[[#This Row],[Opponent_bet/Total_chips]],-1)</f>
        <v>-1</v>
      </c>
    </row>
    <row r="448" spans="1:4" x14ac:dyDescent="0.3">
      <c r="A448" t="s">
        <v>9</v>
      </c>
      <c r="B448">
        <v>0.06</v>
      </c>
      <c r="C448">
        <v>36</v>
      </c>
      <c r="D448">
        <f>IF(AND(Tabla1[[#This Row],[Opponent_bet/Total_chips]]&gt;$J$2, Tabla1[[#This Row],[Opponent_bet/Total_chips]]&lt;$K$2),Tabla1[[#This Row],[Opponent_bet/Total_chips]],-1)</f>
        <v>-1</v>
      </c>
    </row>
    <row r="449" spans="1:4" x14ac:dyDescent="0.3">
      <c r="A449" t="s">
        <v>5</v>
      </c>
      <c r="B449">
        <v>0.06</v>
      </c>
      <c r="C449">
        <v>26</v>
      </c>
      <c r="D449">
        <f>IF(AND(Tabla1[[#This Row],[Opponent_bet/Total_chips]]&gt;$J$2, Tabla1[[#This Row],[Opponent_bet/Total_chips]]&lt;$K$2),Tabla1[[#This Row],[Opponent_bet/Total_chips]],-1)</f>
        <v>-1</v>
      </c>
    </row>
    <row r="450" spans="1:4" x14ac:dyDescent="0.3">
      <c r="A450" t="s">
        <v>5</v>
      </c>
      <c r="B450">
        <v>0.06</v>
      </c>
      <c r="C450">
        <v>26</v>
      </c>
      <c r="D450">
        <f>IF(AND(Tabla1[[#This Row],[Opponent_bet/Total_chips]]&gt;$J$2, Tabla1[[#This Row],[Opponent_bet/Total_chips]]&lt;$K$2),Tabla1[[#This Row],[Opponent_bet/Total_chips]],-1)</f>
        <v>-1</v>
      </c>
    </row>
    <row r="451" spans="1:4" x14ac:dyDescent="0.3">
      <c r="A451" t="s">
        <v>4</v>
      </c>
      <c r="B451">
        <v>6.3829789999999997E-2</v>
      </c>
      <c r="C451">
        <v>32</v>
      </c>
      <c r="D451">
        <f>IF(AND(Tabla1[[#This Row],[Opponent_bet/Total_chips]]&gt;$J$2, Tabla1[[#This Row],[Opponent_bet/Total_chips]]&lt;$K$2),Tabla1[[#This Row],[Opponent_bet/Total_chips]],-1)</f>
        <v>-1</v>
      </c>
    </row>
    <row r="452" spans="1:4" x14ac:dyDescent="0.3">
      <c r="A452" t="s">
        <v>4</v>
      </c>
      <c r="B452">
        <v>6.3829789999999997E-2</v>
      </c>
      <c r="C452">
        <v>32</v>
      </c>
      <c r="D452">
        <f>IF(AND(Tabla1[[#This Row],[Opponent_bet/Total_chips]]&gt;$J$2, Tabla1[[#This Row],[Opponent_bet/Total_chips]]&lt;$K$2),Tabla1[[#This Row],[Opponent_bet/Total_chips]],-1)</f>
        <v>-1</v>
      </c>
    </row>
    <row r="453" spans="1:4" x14ac:dyDescent="0.3">
      <c r="A453" t="s">
        <v>5</v>
      </c>
      <c r="B453">
        <v>6.3829789999999997E-2</v>
      </c>
      <c r="C453">
        <v>26</v>
      </c>
      <c r="D453">
        <f>IF(AND(Tabla1[[#This Row],[Opponent_bet/Total_chips]]&gt;$J$2, Tabla1[[#This Row],[Opponent_bet/Total_chips]]&lt;$K$2),Tabla1[[#This Row],[Opponent_bet/Total_chips]],-1)</f>
        <v>-1</v>
      </c>
    </row>
    <row r="454" spans="1:4" x14ac:dyDescent="0.3">
      <c r="A454" t="s">
        <v>5</v>
      </c>
      <c r="B454">
        <v>6.3829789999999997E-2</v>
      </c>
      <c r="C454">
        <v>26</v>
      </c>
      <c r="D454">
        <f>IF(AND(Tabla1[[#This Row],[Opponent_bet/Total_chips]]&gt;$J$2, Tabla1[[#This Row],[Opponent_bet/Total_chips]]&lt;$K$2),Tabla1[[#This Row],[Opponent_bet/Total_chips]],-1)</f>
        <v>-1</v>
      </c>
    </row>
    <row r="455" spans="1:4" x14ac:dyDescent="0.3">
      <c r="A455" t="s">
        <v>4</v>
      </c>
      <c r="B455">
        <v>0.34090909000000003</v>
      </c>
      <c r="C455">
        <v>51</v>
      </c>
      <c r="D455">
        <f>IF(AND(Tabla1[[#This Row],[Opponent_bet/Total_chips]]&gt;$J$2, Tabla1[[#This Row],[Opponent_bet/Total_chips]]&lt;$K$2),Tabla1[[#This Row],[Opponent_bet/Total_chips]],-1)</f>
        <v>-1</v>
      </c>
    </row>
    <row r="456" spans="1:4" x14ac:dyDescent="0.3">
      <c r="A456" t="s">
        <v>4</v>
      </c>
      <c r="B456">
        <v>0.34090909000000003</v>
      </c>
      <c r="C456">
        <v>51</v>
      </c>
      <c r="D456">
        <f>IF(AND(Tabla1[[#This Row],[Opponent_bet/Total_chips]]&gt;$J$2, Tabla1[[#This Row],[Opponent_bet/Total_chips]]&lt;$K$2),Tabla1[[#This Row],[Opponent_bet/Total_chips]],-1)</f>
        <v>-1</v>
      </c>
    </row>
    <row r="457" spans="1:4" x14ac:dyDescent="0.3">
      <c r="A457" t="s">
        <v>9</v>
      </c>
      <c r="B457">
        <v>0.24193548000000001</v>
      </c>
      <c r="C457">
        <v>30</v>
      </c>
      <c r="D457">
        <f>IF(AND(Tabla1[[#This Row],[Opponent_bet/Total_chips]]&gt;$J$2, Tabla1[[#This Row],[Opponent_bet/Total_chips]]&lt;$K$2),Tabla1[[#This Row],[Opponent_bet/Total_chips]],-1)</f>
        <v>-1</v>
      </c>
    </row>
    <row r="458" spans="1:4" x14ac:dyDescent="0.3">
      <c r="A458" t="s">
        <v>9</v>
      </c>
      <c r="B458">
        <v>0.24193548000000001</v>
      </c>
      <c r="C458">
        <v>30</v>
      </c>
      <c r="D458">
        <f>IF(AND(Tabla1[[#This Row],[Opponent_bet/Total_chips]]&gt;$J$2, Tabla1[[#This Row],[Opponent_bet/Total_chips]]&lt;$K$2),Tabla1[[#This Row],[Opponent_bet/Total_chips]],-1)</f>
        <v>-1</v>
      </c>
    </row>
    <row r="459" spans="1:4" x14ac:dyDescent="0.3">
      <c r="A459" t="s">
        <v>5</v>
      </c>
      <c r="B459">
        <v>0.34090909000000003</v>
      </c>
      <c r="C459">
        <v>26</v>
      </c>
      <c r="D459">
        <f>IF(AND(Tabla1[[#This Row],[Opponent_bet/Total_chips]]&gt;$J$2, Tabla1[[#This Row],[Opponent_bet/Total_chips]]&lt;$K$2),Tabla1[[#This Row],[Opponent_bet/Total_chips]],-1)</f>
        <v>-1</v>
      </c>
    </row>
    <row r="460" spans="1:4" x14ac:dyDescent="0.3">
      <c r="A460" t="s">
        <v>5</v>
      </c>
      <c r="B460">
        <v>0.34090909000000003</v>
      </c>
      <c r="C460">
        <v>26</v>
      </c>
      <c r="D460">
        <f>IF(AND(Tabla1[[#This Row],[Opponent_bet/Total_chips]]&gt;$J$2, Tabla1[[#This Row],[Opponent_bet/Total_chips]]&lt;$K$2),Tabla1[[#This Row],[Opponent_bet/Total_chips]],-1)</f>
        <v>-1</v>
      </c>
    </row>
    <row r="461" spans="1:4" x14ac:dyDescent="0.3">
      <c r="A461" t="s">
        <v>4</v>
      </c>
      <c r="B461">
        <v>4.72973E-2</v>
      </c>
      <c r="C461">
        <v>26</v>
      </c>
      <c r="D461">
        <f>IF(AND(Tabla1[[#This Row],[Opponent_bet/Total_chips]]&gt;$J$2, Tabla1[[#This Row],[Opponent_bet/Total_chips]]&lt;$K$2),Tabla1[[#This Row],[Opponent_bet/Total_chips]],-1)</f>
        <v>-1</v>
      </c>
    </row>
    <row r="462" spans="1:4" x14ac:dyDescent="0.3">
      <c r="A462" t="s">
        <v>4</v>
      </c>
      <c r="B462">
        <v>4.72973E-2</v>
      </c>
      <c r="C462">
        <v>26</v>
      </c>
      <c r="D462">
        <f>IF(AND(Tabla1[[#This Row],[Opponent_bet/Total_chips]]&gt;$J$2, Tabla1[[#This Row],[Opponent_bet/Total_chips]]&lt;$K$2),Tabla1[[#This Row],[Opponent_bet/Total_chips]],-1)</f>
        <v>-1</v>
      </c>
    </row>
    <row r="463" spans="1:4" x14ac:dyDescent="0.3">
      <c r="A463" t="s">
        <v>9</v>
      </c>
      <c r="B463">
        <v>7.4468090000000001E-2</v>
      </c>
      <c r="C463">
        <v>26</v>
      </c>
      <c r="D463">
        <f>IF(AND(Tabla1[[#This Row],[Opponent_bet/Total_chips]]&gt;$J$2, Tabla1[[#This Row],[Opponent_bet/Total_chips]]&lt;$K$2),Tabla1[[#This Row],[Opponent_bet/Total_chips]],-1)</f>
        <v>-1</v>
      </c>
    </row>
    <row r="464" spans="1:4" x14ac:dyDescent="0.3">
      <c r="A464" t="s">
        <v>9</v>
      </c>
      <c r="B464">
        <v>7.4468090000000001E-2</v>
      </c>
      <c r="C464">
        <v>26</v>
      </c>
      <c r="D464">
        <f>IF(AND(Tabla1[[#This Row],[Opponent_bet/Total_chips]]&gt;$J$2, Tabla1[[#This Row],[Opponent_bet/Total_chips]]&lt;$K$2),Tabla1[[#This Row],[Opponent_bet/Total_chips]],-1)</f>
        <v>-1</v>
      </c>
    </row>
    <row r="465" spans="1:4" x14ac:dyDescent="0.3">
      <c r="A465" t="s">
        <v>5</v>
      </c>
      <c r="B465">
        <v>0.12068966</v>
      </c>
      <c r="C465">
        <v>38</v>
      </c>
      <c r="D465">
        <f>IF(AND(Tabla1[[#This Row],[Opponent_bet/Total_chips]]&gt;$J$2, Tabla1[[#This Row],[Opponent_bet/Total_chips]]&lt;$K$2),Tabla1[[#This Row],[Opponent_bet/Total_chips]],-1)</f>
        <v>-1</v>
      </c>
    </row>
    <row r="466" spans="1:4" x14ac:dyDescent="0.3">
      <c r="A466" t="s">
        <v>4</v>
      </c>
      <c r="B466">
        <v>4.2553189999999998E-2</v>
      </c>
      <c r="C466">
        <v>25</v>
      </c>
      <c r="D466">
        <f>IF(AND(Tabla1[[#This Row],[Opponent_bet/Total_chips]]&gt;$J$2, Tabla1[[#This Row],[Opponent_bet/Total_chips]]&lt;$K$2),Tabla1[[#This Row],[Opponent_bet/Total_chips]],-1)</f>
        <v>-1</v>
      </c>
    </row>
    <row r="467" spans="1:4" x14ac:dyDescent="0.3">
      <c r="A467" t="s">
        <v>5</v>
      </c>
      <c r="B467">
        <v>8.3333329999999997E-2</v>
      </c>
      <c r="C467">
        <v>25</v>
      </c>
      <c r="D467">
        <f>IF(AND(Tabla1[[#This Row],[Opponent_bet/Total_chips]]&gt;$J$2, Tabla1[[#This Row],[Opponent_bet/Total_chips]]&lt;$K$2),Tabla1[[#This Row],[Opponent_bet/Total_chips]],-1)</f>
        <v>-1</v>
      </c>
    </row>
    <row r="468" spans="1:4" x14ac:dyDescent="0.3">
      <c r="A468" t="s">
        <v>5</v>
      </c>
      <c r="B468">
        <v>8.3333329999999997E-2</v>
      </c>
      <c r="C468">
        <v>25</v>
      </c>
      <c r="D468">
        <f>IF(AND(Tabla1[[#This Row],[Opponent_bet/Total_chips]]&gt;$J$2, Tabla1[[#This Row],[Opponent_bet/Total_chips]]&lt;$K$2),Tabla1[[#This Row],[Opponent_bet/Total_chips]],-1)</f>
        <v>-1</v>
      </c>
    </row>
    <row r="469" spans="1:4" x14ac:dyDescent="0.3">
      <c r="A469" t="s">
        <v>4</v>
      </c>
      <c r="B469">
        <v>4.4444440000000002E-2</v>
      </c>
      <c r="C469">
        <v>25</v>
      </c>
      <c r="D469">
        <f>IF(AND(Tabla1[[#This Row],[Opponent_bet/Total_chips]]&gt;$J$2, Tabla1[[#This Row],[Opponent_bet/Total_chips]]&lt;$K$2),Tabla1[[#This Row],[Opponent_bet/Total_chips]],-1)</f>
        <v>-1</v>
      </c>
    </row>
    <row r="470" spans="1:4" x14ac:dyDescent="0.3">
      <c r="A470" t="s">
        <v>4</v>
      </c>
      <c r="B470">
        <v>4.4444440000000002E-2</v>
      </c>
      <c r="C470">
        <v>25</v>
      </c>
      <c r="D470">
        <f>IF(AND(Tabla1[[#This Row],[Opponent_bet/Total_chips]]&gt;$J$2, Tabla1[[#This Row],[Opponent_bet/Total_chips]]&lt;$K$2),Tabla1[[#This Row],[Opponent_bet/Total_chips]],-1)</f>
        <v>-1</v>
      </c>
    </row>
    <row r="471" spans="1:4" x14ac:dyDescent="0.3">
      <c r="A471" t="s">
        <v>9</v>
      </c>
      <c r="B471">
        <v>6.0606060000000003E-2</v>
      </c>
      <c r="C471">
        <v>36</v>
      </c>
      <c r="D471">
        <f>IF(AND(Tabla1[[#This Row],[Opponent_bet/Total_chips]]&gt;$J$2, Tabla1[[#This Row],[Opponent_bet/Total_chips]]&lt;$K$2),Tabla1[[#This Row],[Opponent_bet/Total_chips]],-1)</f>
        <v>-1</v>
      </c>
    </row>
    <row r="472" spans="1:4" x14ac:dyDescent="0.3">
      <c r="A472" t="s">
        <v>9</v>
      </c>
      <c r="B472">
        <v>6.0606060000000003E-2</v>
      </c>
      <c r="C472">
        <v>36</v>
      </c>
      <c r="D472">
        <f>IF(AND(Tabla1[[#This Row],[Opponent_bet/Total_chips]]&gt;$J$2, Tabla1[[#This Row],[Opponent_bet/Total_chips]]&lt;$K$2),Tabla1[[#This Row],[Opponent_bet/Total_chips]],-1)</f>
        <v>-1</v>
      </c>
    </row>
    <row r="473" spans="1:4" x14ac:dyDescent="0.3">
      <c r="A473" t="s">
        <v>4</v>
      </c>
      <c r="B473">
        <v>5.4263569999999997E-2</v>
      </c>
      <c r="C473">
        <v>26</v>
      </c>
      <c r="D473">
        <f>IF(AND(Tabla1[[#This Row],[Opponent_bet/Total_chips]]&gt;$J$2, Tabla1[[#This Row],[Opponent_bet/Total_chips]]&lt;$K$2),Tabla1[[#This Row],[Opponent_bet/Total_chips]],-1)</f>
        <v>-1</v>
      </c>
    </row>
    <row r="474" spans="1:4" x14ac:dyDescent="0.3">
      <c r="A474" t="s">
        <v>4</v>
      </c>
      <c r="B474">
        <v>5.4263569999999997E-2</v>
      </c>
      <c r="C474">
        <v>26</v>
      </c>
      <c r="D474">
        <f>IF(AND(Tabla1[[#This Row],[Opponent_bet/Total_chips]]&gt;$J$2, Tabla1[[#This Row],[Opponent_bet/Total_chips]]&lt;$K$2),Tabla1[[#This Row],[Opponent_bet/Total_chips]],-1)</f>
        <v>-1</v>
      </c>
    </row>
    <row r="475" spans="1:4" x14ac:dyDescent="0.3">
      <c r="A475" t="s">
        <v>9</v>
      </c>
      <c r="B475">
        <v>6.3063060000000004E-2</v>
      </c>
      <c r="C475">
        <v>27</v>
      </c>
      <c r="D475">
        <f>IF(AND(Tabla1[[#This Row],[Opponent_bet/Total_chips]]&gt;$J$2, Tabla1[[#This Row],[Opponent_bet/Total_chips]]&lt;$K$2),Tabla1[[#This Row],[Opponent_bet/Total_chips]],-1)</f>
        <v>-1</v>
      </c>
    </row>
    <row r="476" spans="1:4" x14ac:dyDescent="0.3">
      <c r="A476" t="s">
        <v>9</v>
      </c>
      <c r="B476">
        <v>6.3063060000000004E-2</v>
      </c>
      <c r="C476">
        <v>27</v>
      </c>
      <c r="D476">
        <f>IF(AND(Tabla1[[#This Row],[Opponent_bet/Total_chips]]&gt;$J$2, Tabla1[[#This Row],[Opponent_bet/Total_chips]]&lt;$K$2),Tabla1[[#This Row],[Opponent_bet/Total_chips]],-1)</f>
        <v>-1</v>
      </c>
    </row>
    <row r="477" spans="1:4" x14ac:dyDescent="0.3">
      <c r="A477" t="s">
        <v>5</v>
      </c>
      <c r="B477">
        <v>0.11666667</v>
      </c>
      <c r="C477">
        <v>32</v>
      </c>
      <c r="D477">
        <f>IF(AND(Tabla1[[#This Row],[Opponent_bet/Total_chips]]&gt;$J$2, Tabla1[[#This Row],[Opponent_bet/Total_chips]]&lt;$K$2),Tabla1[[#This Row],[Opponent_bet/Total_chips]],-1)</f>
        <v>-1</v>
      </c>
    </row>
    <row r="478" spans="1:4" x14ac:dyDescent="0.3">
      <c r="A478" t="s">
        <v>5</v>
      </c>
      <c r="B478">
        <v>0.11666667</v>
      </c>
      <c r="C478">
        <v>32</v>
      </c>
      <c r="D478">
        <f>IF(AND(Tabla1[[#This Row],[Opponent_bet/Total_chips]]&gt;$J$2, Tabla1[[#This Row],[Opponent_bet/Total_chips]]&lt;$K$2),Tabla1[[#This Row],[Opponent_bet/Total_chips]],-1)</f>
        <v>-1</v>
      </c>
    </row>
    <row r="479" spans="1:4" x14ac:dyDescent="0.3">
      <c r="A479" t="s">
        <v>4</v>
      </c>
      <c r="B479">
        <v>4.9180330000000001E-2</v>
      </c>
      <c r="C479">
        <v>25</v>
      </c>
      <c r="D479">
        <f>IF(AND(Tabla1[[#This Row],[Opponent_bet/Total_chips]]&gt;$J$2, Tabla1[[#This Row],[Opponent_bet/Total_chips]]&lt;$K$2),Tabla1[[#This Row],[Opponent_bet/Total_chips]],-1)</f>
        <v>-1</v>
      </c>
    </row>
    <row r="480" spans="1:4" x14ac:dyDescent="0.3">
      <c r="A480" t="s">
        <v>5</v>
      </c>
      <c r="B480">
        <v>8.108108E-2</v>
      </c>
      <c r="C480">
        <v>26</v>
      </c>
      <c r="D480">
        <f>IF(AND(Tabla1[[#This Row],[Opponent_bet/Total_chips]]&gt;$J$2, Tabla1[[#This Row],[Opponent_bet/Total_chips]]&lt;$K$2),Tabla1[[#This Row],[Opponent_bet/Total_chips]],-1)</f>
        <v>-1</v>
      </c>
    </row>
    <row r="481" spans="1:4" x14ac:dyDescent="0.3">
      <c r="A481" t="s">
        <v>5</v>
      </c>
      <c r="B481">
        <v>8.108108E-2</v>
      </c>
      <c r="C481">
        <v>26</v>
      </c>
      <c r="D481">
        <f>IF(AND(Tabla1[[#This Row],[Opponent_bet/Total_chips]]&gt;$J$2, Tabla1[[#This Row],[Opponent_bet/Total_chips]]&lt;$K$2),Tabla1[[#This Row],[Opponent_bet/Total_chips]],-1)</f>
        <v>-1</v>
      </c>
    </row>
    <row r="482" spans="1:4" x14ac:dyDescent="0.3">
      <c r="A482" t="s">
        <v>4</v>
      </c>
      <c r="B482">
        <v>5.6034479999999998E-2</v>
      </c>
      <c r="C482">
        <v>26</v>
      </c>
      <c r="D482">
        <f>IF(AND(Tabla1[[#This Row],[Opponent_bet/Total_chips]]&gt;$J$2, Tabla1[[#This Row],[Opponent_bet/Total_chips]]&lt;$K$2),Tabla1[[#This Row],[Opponent_bet/Total_chips]],-1)</f>
        <v>-1</v>
      </c>
    </row>
    <row r="483" spans="1:4" x14ac:dyDescent="0.3">
      <c r="A483" t="s">
        <v>4</v>
      </c>
      <c r="B483">
        <v>5.6034479999999998E-2</v>
      </c>
      <c r="C483">
        <v>26</v>
      </c>
      <c r="D483">
        <f>IF(AND(Tabla1[[#This Row],[Opponent_bet/Total_chips]]&gt;$J$2, Tabla1[[#This Row],[Opponent_bet/Total_chips]]&lt;$K$2),Tabla1[[#This Row],[Opponent_bet/Total_chips]],-1)</f>
        <v>-1</v>
      </c>
    </row>
    <row r="484" spans="1:4" x14ac:dyDescent="0.3">
      <c r="A484" t="s">
        <v>5</v>
      </c>
      <c r="B484">
        <v>7.7922080000000005E-2</v>
      </c>
      <c r="C484">
        <v>21</v>
      </c>
      <c r="D484">
        <f>IF(AND(Tabla1[[#This Row],[Opponent_bet/Total_chips]]&gt;$J$2, Tabla1[[#This Row],[Opponent_bet/Total_chips]]&lt;$K$2),Tabla1[[#This Row],[Opponent_bet/Total_chips]],-1)</f>
        <v>-1</v>
      </c>
    </row>
    <row r="485" spans="1:4" x14ac:dyDescent="0.3">
      <c r="A485" t="s">
        <v>5</v>
      </c>
      <c r="B485">
        <v>7.7922080000000005E-2</v>
      </c>
      <c r="C485">
        <v>21</v>
      </c>
      <c r="D485">
        <f>IF(AND(Tabla1[[#This Row],[Opponent_bet/Total_chips]]&gt;$J$2, Tabla1[[#This Row],[Opponent_bet/Total_chips]]&lt;$K$2),Tabla1[[#This Row],[Opponent_bet/Total_chips]],-1)</f>
        <v>-1</v>
      </c>
    </row>
    <row r="486" spans="1:4" x14ac:dyDescent="0.3">
      <c r="A486" t="s">
        <v>4</v>
      </c>
      <c r="B486">
        <v>5.4474710000000003E-2</v>
      </c>
      <c r="C486">
        <v>31</v>
      </c>
      <c r="D486">
        <f>IF(AND(Tabla1[[#This Row],[Opponent_bet/Total_chips]]&gt;$J$2, Tabla1[[#This Row],[Opponent_bet/Total_chips]]&lt;$K$2),Tabla1[[#This Row],[Opponent_bet/Total_chips]],-1)</f>
        <v>-1</v>
      </c>
    </row>
    <row r="487" spans="1:4" x14ac:dyDescent="0.3">
      <c r="A487" t="s">
        <v>4</v>
      </c>
      <c r="B487">
        <v>5.4474710000000003E-2</v>
      </c>
      <c r="C487">
        <v>31</v>
      </c>
      <c r="D487">
        <f>IF(AND(Tabla1[[#This Row],[Opponent_bet/Total_chips]]&gt;$J$2, Tabla1[[#This Row],[Opponent_bet/Total_chips]]&lt;$K$2),Tabla1[[#This Row],[Opponent_bet/Total_chips]],-1)</f>
        <v>-1</v>
      </c>
    </row>
    <row r="488" spans="1:4" x14ac:dyDescent="0.3">
      <c r="A488" t="s">
        <v>5</v>
      </c>
      <c r="B488">
        <v>9.9290779999999995E-2</v>
      </c>
      <c r="C488">
        <v>38</v>
      </c>
      <c r="D488">
        <f>IF(AND(Tabla1[[#This Row],[Opponent_bet/Total_chips]]&gt;$J$2, Tabla1[[#This Row],[Opponent_bet/Total_chips]]&lt;$K$2),Tabla1[[#This Row],[Opponent_bet/Total_chips]],-1)</f>
        <v>-1</v>
      </c>
    </row>
    <row r="489" spans="1:4" x14ac:dyDescent="0.3">
      <c r="A489" t="s">
        <v>5</v>
      </c>
      <c r="B489">
        <v>9.9290779999999995E-2</v>
      </c>
      <c r="C489">
        <v>38</v>
      </c>
      <c r="D489">
        <f>IF(AND(Tabla1[[#This Row],[Opponent_bet/Total_chips]]&gt;$J$2, Tabla1[[#This Row],[Opponent_bet/Total_chips]]&lt;$K$2),Tabla1[[#This Row],[Opponent_bet/Total_chips]],-1)</f>
        <v>-1</v>
      </c>
    </row>
    <row r="490" spans="1:4" x14ac:dyDescent="0.3">
      <c r="A490" t="s">
        <v>4</v>
      </c>
      <c r="B490">
        <v>9.0534980000000001E-2</v>
      </c>
      <c r="C490">
        <v>32</v>
      </c>
      <c r="D490">
        <f>IF(AND(Tabla1[[#This Row],[Opponent_bet/Total_chips]]&gt;$J$2, Tabla1[[#This Row],[Opponent_bet/Total_chips]]&lt;$K$2),Tabla1[[#This Row],[Opponent_bet/Total_chips]],-1)</f>
        <v>-1</v>
      </c>
    </row>
    <row r="491" spans="1:4" x14ac:dyDescent="0.3">
      <c r="A491" t="s">
        <v>4</v>
      </c>
      <c r="B491">
        <v>9.9547510000000006E-2</v>
      </c>
      <c r="C491">
        <v>23</v>
      </c>
      <c r="D491">
        <f>IF(AND(Tabla1[[#This Row],[Opponent_bet/Total_chips]]&gt;$J$2, Tabla1[[#This Row],[Opponent_bet/Total_chips]]&lt;$K$2),Tabla1[[#This Row],[Opponent_bet/Total_chips]],-1)</f>
        <v>-1</v>
      </c>
    </row>
    <row r="492" spans="1:4" x14ac:dyDescent="0.3">
      <c r="A492" t="s">
        <v>4</v>
      </c>
      <c r="B492">
        <v>9.9547510000000006E-2</v>
      </c>
      <c r="C492">
        <v>23</v>
      </c>
      <c r="D492">
        <f>IF(AND(Tabla1[[#This Row],[Opponent_bet/Total_chips]]&gt;$J$2, Tabla1[[#This Row],[Opponent_bet/Total_chips]]&lt;$K$2),Tabla1[[#This Row],[Opponent_bet/Total_chips]],-1)</f>
        <v>-1</v>
      </c>
    </row>
    <row r="493" spans="1:4" x14ac:dyDescent="0.3">
      <c r="A493" t="s">
        <v>4</v>
      </c>
      <c r="B493">
        <v>0.12060302000000001</v>
      </c>
      <c r="C493">
        <v>23</v>
      </c>
      <c r="D493">
        <f>IF(AND(Tabla1[[#This Row],[Opponent_bet/Total_chips]]&gt;$J$2, Tabla1[[#This Row],[Opponent_bet/Total_chips]]&lt;$K$2),Tabla1[[#This Row],[Opponent_bet/Total_chips]],-1)</f>
        <v>-1</v>
      </c>
    </row>
    <row r="494" spans="1:4" x14ac:dyDescent="0.3">
      <c r="A494" t="s">
        <v>4</v>
      </c>
      <c r="B494">
        <v>0.12060302000000001</v>
      </c>
      <c r="C494">
        <v>23</v>
      </c>
      <c r="D494">
        <f>IF(AND(Tabla1[[#This Row],[Opponent_bet/Total_chips]]&gt;$J$2, Tabla1[[#This Row],[Opponent_bet/Total_chips]]&lt;$K$2),Tabla1[[#This Row],[Opponent_bet/Total_chips]],-1)</f>
        <v>-1</v>
      </c>
    </row>
    <row r="495" spans="1:4" x14ac:dyDescent="0.3">
      <c r="A495" t="s">
        <v>5</v>
      </c>
      <c r="B495">
        <v>9.6385540000000006E-2</v>
      </c>
      <c r="C495">
        <v>65</v>
      </c>
      <c r="D495">
        <f>IF(AND(Tabla1[[#This Row],[Opponent_bet/Total_chips]]&gt;$J$2, Tabla1[[#This Row],[Opponent_bet/Total_chips]]&lt;$K$2),Tabla1[[#This Row],[Opponent_bet/Total_chips]],-1)</f>
        <v>-1</v>
      </c>
    </row>
    <row r="496" spans="1:4" x14ac:dyDescent="0.3">
      <c r="A496" t="s">
        <v>5</v>
      </c>
      <c r="B496">
        <v>9.6385540000000006E-2</v>
      </c>
      <c r="C496">
        <v>65</v>
      </c>
      <c r="D496">
        <f>IF(AND(Tabla1[[#This Row],[Opponent_bet/Total_chips]]&gt;$J$2, Tabla1[[#This Row],[Opponent_bet/Total_chips]]&lt;$K$2),Tabla1[[#This Row],[Opponent_bet/Total_chips]],-1)</f>
        <v>-1</v>
      </c>
    </row>
    <row r="497" spans="1:4" x14ac:dyDescent="0.3">
      <c r="A497" t="s">
        <v>4</v>
      </c>
      <c r="B497">
        <v>0.12571429000000001</v>
      </c>
      <c r="C497">
        <v>26</v>
      </c>
      <c r="D497">
        <f>IF(AND(Tabla1[[#This Row],[Opponent_bet/Total_chips]]&gt;$J$2, Tabla1[[#This Row],[Opponent_bet/Total_chips]]&lt;$K$2),Tabla1[[#This Row],[Opponent_bet/Total_chips]],-1)</f>
        <v>-1</v>
      </c>
    </row>
    <row r="498" spans="1:4" x14ac:dyDescent="0.3">
      <c r="A498" t="s">
        <v>4</v>
      </c>
      <c r="B498">
        <v>0.12571429000000001</v>
      </c>
      <c r="C498">
        <v>26</v>
      </c>
      <c r="D498">
        <f>IF(AND(Tabla1[[#This Row],[Opponent_bet/Total_chips]]&gt;$J$2, Tabla1[[#This Row],[Opponent_bet/Total_chips]]&lt;$K$2),Tabla1[[#This Row],[Opponent_bet/Total_chips]],-1)</f>
        <v>-1</v>
      </c>
    </row>
    <row r="499" spans="1:4" x14ac:dyDescent="0.3">
      <c r="A499" t="s">
        <v>4</v>
      </c>
      <c r="B499">
        <v>0.14379085</v>
      </c>
      <c r="C499">
        <v>26</v>
      </c>
      <c r="D499">
        <f>IF(AND(Tabla1[[#This Row],[Opponent_bet/Total_chips]]&gt;$J$2, Tabla1[[#This Row],[Opponent_bet/Total_chips]]&lt;$K$2),Tabla1[[#This Row],[Opponent_bet/Total_chips]],-1)</f>
        <v>-1</v>
      </c>
    </row>
    <row r="500" spans="1:4" x14ac:dyDescent="0.3">
      <c r="A500" t="s">
        <v>4</v>
      </c>
      <c r="B500">
        <v>0.14379085</v>
      </c>
      <c r="C500">
        <v>26</v>
      </c>
      <c r="D500">
        <f>IF(AND(Tabla1[[#This Row],[Opponent_bet/Total_chips]]&gt;$J$2, Tabla1[[#This Row],[Opponent_bet/Total_chips]]&lt;$K$2),Tabla1[[#This Row],[Opponent_bet/Total_chips]],-1)</f>
        <v>-1</v>
      </c>
    </row>
    <row r="501" spans="1:4" x14ac:dyDescent="0.3">
      <c r="A501" t="s">
        <v>5</v>
      </c>
      <c r="B501">
        <v>5.8355440000000001E-2</v>
      </c>
      <c r="C501">
        <v>26</v>
      </c>
      <c r="D501">
        <f>IF(AND(Tabla1[[#This Row],[Opponent_bet/Total_chips]]&gt;$J$2, Tabla1[[#This Row],[Opponent_bet/Total_chips]]&lt;$K$2),Tabla1[[#This Row],[Opponent_bet/Total_chips]],-1)</f>
        <v>-1</v>
      </c>
    </row>
    <row r="502" spans="1:4" x14ac:dyDescent="0.3">
      <c r="A502" t="s">
        <v>4</v>
      </c>
      <c r="B502">
        <v>0.12716763</v>
      </c>
      <c r="C502">
        <v>22</v>
      </c>
      <c r="D502">
        <f>IF(AND(Tabla1[[#This Row],[Opponent_bet/Total_chips]]&gt;$J$2, Tabla1[[#This Row],[Opponent_bet/Total_chips]]&lt;$K$2),Tabla1[[#This Row],[Opponent_bet/Total_chips]],-1)</f>
        <v>-1</v>
      </c>
    </row>
    <row r="503" spans="1:4" x14ac:dyDescent="0.3">
      <c r="A503" t="s">
        <v>4</v>
      </c>
      <c r="B503">
        <v>0.12716763</v>
      </c>
      <c r="C503">
        <v>22</v>
      </c>
      <c r="D503">
        <f>IF(AND(Tabla1[[#This Row],[Opponent_bet/Total_chips]]&gt;$J$2, Tabla1[[#This Row],[Opponent_bet/Total_chips]]&lt;$K$2),Tabla1[[#This Row],[Opponent_bet/Total_chips]],-1)</f>
        <v>-1</v>
      </c>
    </row>
    <row r="504" spans="1:4" x14ac:dyDescent="0.3">
      <c r="A504" t="s">
        <v>4</v>
      </c>
      <c r="B504">
        <v>0.15894040000000001</v>
      </c>
      <c r="C504">
        <v>38</v>
      </c>
      <c r="D504">
        <f>IF(AND(Tabla1[[#This Row],[Opponent_bet/Total_chips]]&gt;$J$2, Tabla1[[#This Row],[Opponent_bet/Total_chips]]&lt;$K$2),Tabla1[[#This Row],[Opponent_bet/Total_chips]],-1)</f>
        <v>-1</v>
      </c>
    </row>
    <row r="505" spans="1:4" x14ac:dyDescent="0.3">
      <c r="A505" t="s">
        <v>5</v>
      </c>
      <c r="B505">
        <v>6.0453399999999997E-2</v>
      </c>
      <c r="C505">
        <v>24</v>
      </c>
      <c r="D505">
        <f>IF(AND(Tabla1[[#This Row],[Opponent_bet/Total_chips]]&gt;$J$2, Tabla1[[#This Row],[Opponent_bet/Total_chips]]&lt;$K$2),Tabla1[[#This Row],[Opponent_bet/Total_chips]],-1)</f>
        <v>-1</v>
      </c>
    </row>
    <row r="506" spans="1:4" x14ac:dyDescent="0.3">
      <c r="A506" t="s">
        <v>5</v>
      </c>
      <c r="B506">
        <v>6.0453399999999997E-2</v>
      </c>
      <c r="C506">
        <v>24</v>
      </c>
      <c r="D506">
        <f>IF(AND(Tabla1[[#This Row],[Opponent_bet/Total_chips]]&gt;$J$2, Tabla1[[#This Row],[Opponent_bet/Total_chips]]&lt;$K$2),Tabla1[[#This Row],[Opponent_bet/Total_chips]],-1)</f>
        <v>-1</v>
      </c>
    </row>
    <row r="507" spans="1:4" x14ac:dyDescent="0.3">
      <c r="A507" t="s">
        <v>5</v>
      </c>
      <c r="B507">
        <v>5.8981230000000003E-2</v>
      </c>
      <c r="C507">
        <v>26</v>
      </c>
      <c r="D507">
        <f>IF(AND(Tabla1[[#This Row],[Opponent_bet/Total_chips]]&gt;$J$2, Tabla1[[#This Row],[Opponent_bet/Total_chips]]&lt;$K$2),Tabla1[[#This Row],[Opponent_bet/Total_chips]],-1)</f>
        <v>-1</v>
      </c>
    </row>
    <row r="508" spans="1:4" x14ac:dyDescent="0.3">
      <c r="A508" t="s">
        <v>5</v>
      </c>
      <c r="B508">
        <v>5.8981230000000003E-2</v>
      </c>
      <c r="C508">
        <v>26</v>
      </c>
      <c r="D508">
        <f>IF(AND(Tabla1[[#This Row],[Opponent_bet/Total_chips]]&gt;$J$2, Tabla1[[#This Row],[Opponent_bet/Total_chips]]&lt;$K$2),Tabla1[[#This Row],[Opponent_bet/Total_chips]],-1)</f>
        <v>-1</v>
      </c>
    </row>
    <row r="509" spans="1:4" x14ac:dyDescent="0.3">
      <c r="A509" t="s">
        <v>4</v>
      </c>
      <c r="B509">
        <v>9.2827000000000007E-2</v>
      </c>
      <c r="C509">
        <v>26</v>
      </c>
      <c r="D509">
        <f>IF(AND(Tabla1[[#This Row],[Opponent_bet/Total_chips]]&gt;$J$2, Tabla1[[#This Row],[Opponent_bet/Total_chips]]&lt;$K$2),Tabla1[[#This Row],[Opponent_bet/Total_chips]],-1)</f>
        <v>-1</v>
      </c>
    </row>
    <row r="510" spans="1:4" x14ac:dyDescent="0.3">
      <c r="A510" t="s">
        <v>4</v>
      </c>
      <c r="B510">
        <v>0.19534884</v>
      </c>
      <c r="C510">
        <v>28</v>
      </c>
      <c r="D510">
        <f>IF(AND(Tabla1[[#This Row],[Opponent_bet/Total_chips]]&gt;$J$2, Tabla1[[#This Row],[Opponent_bet/Total_chips]]&lt;$K$2),Tabla1[[#This Row],[Opponent_bet/Total_chips]],-1)</f>
        <v>-1</v>
      </c>
    </row>
    <row r="511" spans="1:4" x14ac:dyDescent="0.3">
      <c r="A511" t="s">
        <v>4</v>
      </c>
      <c r="B511">
        <v>0.19534884</v>
      </c>
      <c r="C511">
        <v>28</v>
      </c>
      <c r="D511">
        <f>IF(AND(Tabla1[[#This Row],[Opponent_bet/Total_chips]]&gt;$J$2, Tabla1[[#This Row],[Opponent_bet/Total_chips]]&lt;$K$2),Tabla1[[#This Row],[Opponent_bet/Total_chips]],-1)</f>
        <v>-1</v>
      </c>
    </row>
    <row r="512" spans="1:4" x14ac:dyDescent="0.3">
      <c r="A512" t="s">
        <v>4</v>
      </c>
      <c r="B512">
        <v>0.17120622999999999</v>
      </c>
      <c r="C512">
        <v>25</v>
      </c>
      <c r="D512">
        <f>IF(AND(Tabla1[[#This Row],[Opponent_bet/Total_chips]]&gt;$J$2, Tabla1[[#This Row],[Opponent_bet/Total_chips]]&lt;$K$2),Tabla1[[#This Row],[Opponent_bet/Total_chips]],-1)</f>
        <v>-1</v>
      </c>
    </row>
    <row r="513" spans="1:4" x14ac:dyDescent="0.3">
      <c r="A513" t="s">
        <v>4</v>
      </c>
      <c r="B513">
        <v>0.17120622999999999</v>
      </c>
      <c r="C513">
        <v>25</v>
      </c>
      <c r="D513">
        <f>IF(AND(Tabla1[[#This Row],[Opponent_bet/Total_chips]]&gt;$J$2, Tabla1[[#This Row],[Opponent_bet/Total_chips]]&lt;$K$2),Tabla1[[#This Row],[Opponent_bet/Total_chips]],-1)</f>
        <v>-1</v>
      </c>
    </row>
    <row r="514" spans="1:4" x14ac:dyDescent="0.3">
      <c r="A514" t="s">
        <v>5</v>
      </c>
      <c r="B514">
        <v>0.12827988000000001</v>
      </c>
      <c r="C514">
        <v>37</v>
      </c>
      <c r="D514">
        <f>IF(AND(Tabla1[[#This Row],[Opponent_bet/Total_chips]]&gt;$J$2, Tabla1[[#This Row],[Opponent_bet/Total_chips]]&lt;$K$2),Tabla1[[#This Row],[Opponent_bet/Total_chips]],-1)</f>
        <v>-1</v>
      </c>
    </row>
    <row r="515" spans="1:4" x14ac:dyDescent="0.3">
      <c r="A515" t="s">
        <v>5</v>
      </c>
      <c r="B515">
        <v>0.12827988000000001</v>
      </c>
      <c r="C515">
        <v>37</v>
      </c>
      <c r="D515">
        <f>IF(AND(Tabla1[[#This Row],[Opponent_bet/Total_chips]]&gt;$J$2, Tabla1[[#This Row],[Opponent_bet/Total_chips]]&lt;$K$2),Tabla1[[#This Row],[Opponent_bet/Total_chips]],-1)</f>
        <v>-1</v>
      </c>
    </row>
    <row r="516" spans="1:4" x14ac:dyDescent="0.3">
      <c r="A516" t="s">
        <v>4</v>
      </c>
      <c r="B516">
        <v>0.1971831</v>
      </c>
      <c r="C516">
        <v>25</v>
      </c>
      <c r="D516">
        <f>IF(AND(Tabla1[[#This Row],[Opponent_bet/Total_chips]]&gt;$J$2, Tabla1[[#This Row],[Opponent_bet/Total_chips]]&lt;$K$2),Tabla1[[#This Row],[Opponent_bet/Total_chips]],-1)</f>
        <v>-1</v>
      </c>
    </row>
    <row r="517" spans="1:4" x14ac:dyDescent="0.3">
      <c r="A517" t="s">
        <v>4</v>
      </c>
      <c r="B517">
        <v>0.1971831</v>
      </c>
      <c r="C517">
        <v>25</v>
      </c>
      <c r="D517">
        <f>IF(AND(Tabla1[[#This Row],[Opponent_bet/Total_chips]]&gt;$J$2, Tabla1[[#This Row],[Opponent_bet/Total_chips]]&lt;$K$2),Tabla1[[#This Row],[Opponent_bet/Total_chips]],-1)</f>
        <v>-1</v>
      </c>
    </row>
    <row r="518" spans="1:4" x14ac:dyDescent="0.3">
      <c r="A518" t="s">
        <v>5</v>
      </c>
      <c r="B518">
        <v>9.7902100000000006E-2</v>
      </c>
      <c r="C518">
        <v>26</v>
      </c>
      <c r="D518">
        <f>IF(AND(Tabla1[[#This Row],[Opponent_bet/Total_chips]]&gt;$J$2, Tabla1[[#This Row],[Opponent_bet/Total_chips]]&lt;$K$2),Tabla1[[#This Row],[Opponent_bet/Total_chips]],-1)</f>
        <v>-1</v>
      </c>
    </row>
    <row r="519" spans="1:4" x14ac:dyDescent="0.3">
      <c r="A519" t="s">
        <v>5</v>
      </c>
      <c r="B519">
        <v>9.7902100000000006E-2</v>
      </c>
      <c r="C519">
        <v>26</v>
      </c>
      <c r="D519">
        <f>IF(AND(Tabla1[[#This Row],[Opponent_bet/Total_chips]]&gt;$J$2, Tabla1[[#This Row],[Opponent_bet/Total_chips]]&lt;$K$2),Tabla1[[#This Row],[Opponent_bet/Total_chips]],-1)</f>
        <v>-1</v>
      </c>
    </row>
    <row r="520" spans="1:4" x14ac:dyDescent="0.3">
      <c r="A520" t="s">
        <v>4</v>
      </c>
      <c r="B520">
        <v>0.1971831</v>
      </c>
      <c r="C520">
        <v>29</v>
      </c>
      <c r="D520">
        <f>IF(AND(Tabla1[[#This Row],[Opponent_bet/Total_chips]]&gt;$J$2, Tabla1[[#This Row],[Opponent_bet/Total_chips]]&lt;$K$2),Tabla1[[#This Row],[Opponent_bet/Total_chips]],-1)</f>
        <v>-1</v>
      </c>
    </row>
    <row r="521" spans="1:4" x14ac:dyDescent="0.3">
      <c r="A521" t="s">
        <v>4</v>
      </c>
      <c r="B521">
        <v>0.1971831</v>
      </c>
      <c r="C521">
        <v>29</v>
      </c>
      <c r="D521">
        <f>IF(AND(Tabla1[[#This Row],[Opponent_bet/Total_chips]]&gt;$J$2, Tabla1[[#This Row],[Opponent_bet/Total_chips]]&lt;$K$2),Tabla1[[#This Row],[Opponent_bet/Total_chips]],-1)</f>
        <v>-1</v>
      </c>
    </row>
    <row r="522" spans="1:4" x14ac:dyDescent="0.3">
      <c r="A522" t="s">
        <v>5</v>
      </c>
      <c r="B522">
        <v>0.12173913</v>
      </c>
      <c r="C522">
        <v>31</v>
      </c>
      <c r="D522">
        <f>IF(AND(Tabla1[[#This Row],[Opponent_bet/Total_chips]]&gt;$J$2, Tabla1[[#This Row],[Opponent_bet/Total_chips]]&lt;$K$2),Tabla1[[#This Row],[Opponent_bet/Total_chips]],-1)</f>
        <v>-1</v>
      </c>
    </row>
    <row r="523" spans="1:4" x14ac:dyDescent="0.3">
      <c r="A523" t="s">
        <v>5</v>
      </c>
      <c r="B523">
        <v>0.12173913</v>
      </c>
      <c r="C523">
        <v>31</v>
      </c>
      <c r="D523">
        <f>IF(AND(Tabla1[[#This Row],[Opponent_bet/Total_chips]]&gt;$J$2, Tabla1[[#This Row],[Opponent_bet/Total_chips]]&lt;$K$2),Tabla1[[#This Row],[Opponent_bet/Total_chips]],-1)</f>
        <v>-1</v>
      </c>
    </row>
    <row r="524" spans="1:4" x14ac:dyDescent="0.3">
      <c r="A524" t="s">
        <v>4</v>
      </c>
      <c r="B524">
        <v>0.33670033999999999</v>
      </c>
      <c r="C524">
        <v>61</v>
      </c>
      <c r="D524">
        <f>IF(AND(Tabla1[[#This Row],[Opponent_bet/Total_chips]]&gt;$J$2, Tabla1[[#This Row],[Opponent_bet/Total_chips]]&lt;$K$2),Tabla1[[#This Row],[Opponent_bet/Total_chips]],-1)</f>
        <v>-1</v>
      </c>
    </row>
    <row r="525" spans="1:4" x14ac:dyDescent="0.3">
      <c r="A525" t="s">
        <v>4</v>
      </c>
      <c r="B525">
        <v>0.33670033999999999</v>
      </c>
      <c r="C525">
        <v>61</v>
      </c>
      <c r="D525">
        <f>IF(AND(Tabla1[[#This Row],[Opponent_bet/Total_chips]]&gt;$J$2, Tabla1[[#This Row],[Opponent_bet/Total_chips]]&lt;$K$2),Tabla1[[#This Row],[Opponent_bet/Total_chips]],-1)</f>
        <v>-1</v>
      </c>
    </row>
    <row r="526" spans="1:4" x14ac:dyDescent="0.3">
      <c r="A526" t="s">
        <v>5</v>
      </c>
      <c r="B526">
        <v>0.32673267</v>
      </c>
      <c r="C526">
        <v>38</v>
      </c>
      <c r="D526">
        <f>IF(AND(Tabla1[[#This Row],[Opponent_bet/Total_chips]]&gt;$J$2, Tabla1[[#This Row],[Opponent_bet/Total_chips]]&lt;$K$2),Tabla1[[#This Row],[Opponent_bet/Total_chips]],-1)</f>
        <v>-1</v>
      </c>
    </row>
    <row r="527" spans="1:4" x14ac:dyDescent="0.3">
      <c r="A527" t="s">
        <v>5</v>
      </c>
      <c r="B527">
        <v>0.32673267</v>
      </c>
      <c r="C527">
        <v>38</v>
      </c>
      <c r="D527">
        <f>IF(AND(Tabla1[[#This Row],[Opponent_bet/Total_chips]]&gt;$J$2, Tabla1[[#This Row],[Opponent_bet/Total_chips]]&lt;$K$2),Tabla1[[#This Row],[Opponent_bet/Total_chips]],-1)</f>
        <v>-1</v>
      </c>
    </row>
    <row r="528" spans="1:4" x14ac:dyDescent="0.3">
      <c r="A528" t="s">
        <v>5</v>
      </c>
      <c r="B528">
        <v>0.20689655000000001</v>
      </c>
      <c r="C528">
        <v>30</v>
      </c>
      <c r="D528">
        <f>IF(AND(Tabla1[[#This Row],[Opponent_bet/Total_chips]]&gt;$J$2, Tabla1[[#This Row],[Opponent_bet/Total_chips]]&lt;$K$2),Tabla1[[#This Row],[Opponent_bet/Total_chips]],-1)</f>
        <v>-1</v>
      </c>
    </row>
    <row r="529" spans="1:4" x14ac:dyDescent="0.3">
      <c r="A529" t="s">
        <v>5</v>
      </c>
      <c r="B529">
        <v>0.20689655000000001</v>
      </c>
      <c r="C529">
        <v>30</v>
      </c>
      <c r="D529">
        <f>IF(AND(Tabla1[[#This Row],[Opponent_bet/Total_chips]]&gt;$J$2, Tabla1[[#This Row],[Opponent_bet/Total_chips]]&lt;$K$2),Tabla1[[#This Row],[Opponent_bet/Total_chips]],-1)</f>
        <v>-1</v>
      </c>
    </row>
    <row r="530" spans="1:4" x14ac:dyDescent="0.3">
      <c r="A530" t="s">
        <v>4</v>
      </c>
      <c r="B530">
        <v>0.10022779</v>
      </c>
      <c r="C530">
        <v>46</v>
      </c>
      <c r="D530">
        <f>IF(AND(Tabla1[[#This Row],[Opponent_bet/Total_chips]]&gt;$J$2, Tabla1[[#This Row],[Opponent_bet/Total_chips]]&lt;$K$2),Tabla1[[#This Row],[Opponent_bet/Total_chips]],-1)</f>
        <v>-1</v>
      </c>
    </row>
    <row r="531" spans="1:4" x14ac:dyDescent="0.3">
      <c r="A531" t="s">
        <v>4</v>
      </c>
      <c r="B531">
        <v>0.10022779</v>
      </c>
      <c r="C531">
        <v>46</v>
      </c>
      <c r="D531">
        <f>IF(AND(Tabla1[[#This Row],[Opponent_bet/Total_chips]]&gt;$J$2, Tabla1[[#This Row],[Opponent_bet/Total_chips]]&lt;$K$2),Tabla1[[#This Row],[Opponent_bet/Total_chips]],-1)</f>
        <v>-1</v>
      </c>
    </row>
    <row r="532" spans="1:4" x14ac:dyDescent="0.3">
      <c r="A532" t="s">
        <v>5</v>
      </c>
      <c r="B532">
        <v>0.27329193000000002</v>
      </c>
      <c r="C532">
        <v>28</v>
      </c>
      <c r="D532">
        <f>IF(AND(Tabla1[[#This Row],[Opponent_bet/Total_chips]]&gt;$J$2, Tabla1[[#This Row],[Opponent_bet/Total_chips]]&lt;$K$2),Tabla1[[#This Row],[Opponent_bet/Total_chips]],-1)</f>
        <v>-1</v>
      </c>
    </row>
    <row r="533" spans="1:4" x14ac:dyDescent="0.3">
      <c r="A533" t="s">
        <v>5</v>
      </c>
      <c r="B533">
        <v>0.27329193000000002</v>
      </c>
      <c r="C533">
        <v>28</v>
      </c>
      <c r="D533">
        <f>IF(AND(Tabla1[[#This Row],[Opponent_bet/Total_chips]]&gt;$J$2, Tabla1[[#This Row],[Opponent_bet/Total_chips]]&lt;$K$2),Tabla1[[#This Row],[Opponent_bet/Total_chips]],-1)</f>
        <v>-1</v>
      </c>
    </row>
    <row r="534" spans="1:4" x14ac:dyDescent="0.3">
      <c r="A534" t="s">
        <v>5</v>
      </c>
      <c r="B534">
        <v>0.35897435999999999</v>
      </c>
      <c r="C534">
        <v>28</v>
      </c>
      <c r="D534">
        <f>IF(AND(Tabla1[[#This Row],[Opponent_bet/Total_chips]]&gt;$J$2, Tabla1[[#This Row],[Opponent_bet/Total_chips]]&lt;$K$2),Tabla1[[#This Row],[Opponent_bet/Total_chips]],-1)</f>
        <v>-1</v>
      </c>
    </row>
    <row r="535" spans="1:4" x14ac:dyDescent="0.3">
      <c r="A535" t="s">
        <v>5</v>
      </c>
      <c r="B535">
        <v>0.35897435999999999</v>
      </c>
      <c r="C535">
        <v>28</v>
      </c>
      <c r="D535">
        <f>IF(AND(Tabla1[[#This Row],[Opponent_bet/Total_chips]]&gt;$J$2, Tabla1[[#This Row],[Opponent_bet/Total_chips]]&lt;$K$2),Tabla1[[#This Row],[Opponent_bet/Total_chips]],-1)</f>
        <v>-1</v>
      </c>
    </row>
    <row r="536" spans="1:4" x14ac:dyDescent="0.3">
      <c r="A536" t="s">
        <v>5</v>
      </c>
      <c r="B536">
        <v>0.54666667000000002</v>
      </c>
      <c r="C536">
        <v>32</v>
      </c>
      <c r="D536">
        <f>IF(AND(Tabla1[[#This Row],[Opponent_bet/Total_chips]]&gt;$J$2, Tabla1[[#This Row],[Opponent_bet/Total_chips]]&lt;$K$2),Tabla1[[#This Row],[Opponent_bet/Total_chips]],-1)</f>
        <v>0.54666667000000002</v>
      </c>
    </row>
    <row r="537" spans="1:4" x14ac:dyDescent="0.3">
      <c r="A537" t="s">
        <v>5</v>
      </c>
      <c r="B537">
        <v>0.54666667000000002</v>
      </c>
      <c r="C537">
        <v>32</v>
      </c>
      <c r="D537">
        <f>IF(AND(Tabla1[[#This Row],[Opponent_bet/Total_chips]]&gt;$J$2, Tabla1[[#This Row],[Opponent_bet/Total_chips]]&lt;$K$2),Tabla1[[#This Row],[Opponent_bet/Total_chips]],-1)</f>
        <v>0.54666667000000002</v>
      </c>
    </row>
    <row r="538" spans="1:4" x14ac:dyDescent="0.3">
      <c r="A538" t="s">
        <v>9</v>
      </c>
      <c r="B538">
        <v>7.0000000000000007E-2</v>
      </c>
      <c r="C538">
        <v>37</v>
      </c>
      <c r="D538">
        <f>IF(AND(Tabla1[[#This Row],[Opponent_bet/Total_chips]]&gt;$J$2, Tabla1[[#This Row],[Opponent_bet/Total_chips]]&lt;$K$2),Tabla1[[#This Row],[Opponent_bet/Total_chips]],-1)</f>
        <v>-1</v>
      </c>
    </row>
    <row r="539" spans="1:4" x14ac:dyDescent="0.3">
      <c r="A539" t="s">
        <v>4</v>
      </c>
      <c r="B539">
        <v>7.0000000000000007E-2</v>
      </c>
      <c r="C539">
        <v>26</v>
      </c>
      <c r="D539">
        <f>IF(AND(Tabla1[[#This Row],[Opponent_bet/Total_chips]]&gt;$J$2, Tabla1[[#This Row],[Opponent_bet/Total_chips]]&lt;$K$2),Tabla1[[#This Row],[Opponent_bet/Total_chips]],-1)</f>
        <v>-1</v>
      </c>
    </row>
    <row r="540" spans="1:4" x14ac:dyDescent="0.3">
      <c r="A540" t="s">
        <v>5</v>
      </c>
      <c r="B540">
        <v>7.0000000000000007E-2</v>
      </c>
      <c r="C540">
        <v>24</v>
      </c>
      <c r="D540">
        <f>IF(AND(Tabla1[[#This Row],[Opponent_bet/Total_chips]]&gt;$J$2, Tabla1[[#This Row],[Opponent_bet/Total_chips]]&lt;$K$2),Tabla1[[#This Row],[Opponent_bet/Total_chips]],-1)</f>
        <v>-1</v>
      </c>
    </row>
    <row r="541" spans="1:4" x14ac:dyDescent="0.3">
      <c r="A541" t="s">
        <v>5</v>
      </c>
      <c r="B541">
        <v>7.0000000000000007E-2</v>
      </c>
      <c r="C541">
        <v>24</v>
      </c>
      <c r="D541">
        <f>IF(AND(Tabla1[[#This Row],[Opponent_bet/Total_chips]]&gt;$J$2, Tabla1[[#This Row],[Opponent_bet/Total_chips]]&lt;$K$2),Tabla1[[#This Row],[Opponent_bet/Total_chips]],-1)</f>
        <v>-1</v>
      </c>
    </row>
    <row r="542" spans="1:4" x14ac:dyDescent="0.3">
      <c r="A542" t="s">
        <v>9</v>
      </c>
      <c r="B542">
        <v>7.0000000000000007E-2</v>
      </c>
      <c r="C542">
        <v>37</v>
      </c>
      <c r="D542">
        <f>IF(AND(Tabla1[[#This Row],[Opponent_bet/Total_chips]]&gt;$J$2, Tabla1[[#This Row],[Opponent_bet/Total_chips]]&lt;$K$2),Tabla1[[#This Row],[Opponent_bet/Total_chips]],-1)</f>
        <v>-1</v>
      </c>
    </row>
    <row r="543" spans="1:4" x14ac:dyDescent="0.3">
      <c r="A543" t="s">
        <v>4</v>
      </c>
      <c r="B543">
        <v>0.12903226000000001</v>
      </c>
      <c r="C543">
        <v>26</v>
      </c>
      <c r="D543">
        <f>IF(AND(Tabla1[[#This Row],[Opponent_bet/Total_chips]]&gt;$J$2, Tabla1[[#This Row],[Opponent_bet/Total_chips]]&lt;$K$2),Tabla1[[#This Row],[Opponent_bet/Total_chips]],-1)</f>
        <v>-1</v>
      </c>
    </row>
    <row r="544" spans="1:4" x14ac:dyDescent="0.3">
      <c r="A544" t="s">
        <v>9</v>
      </c>
      <c r="B544">
        <v>0.10526315999999999</v>
      </c>
      <c r="C544">
        <v>26</v>
      </c>
      <c r="D544">
        <f>IF(AND(Tabla1[[#This Row],[Opponent_bet/Total_chips]]&gt;$J$2, Tabla1[[#This Row],[Opponent_bet/Total_chips]]&lt;$K$2),Tabla1[[#This Row],[Opponent_bet/Total_chips]],-1)</f>
        <v>-1</v>
      </c>
    </row>
    <row r="545" spans="1:4" x14ac:dyDescent="0.3">
      <c r="A545" t="s">
        <v>5</v>
      </c>
      <c r="B545">
        <v>0.12903226000000001</v>
      </c>
      <c r="C545">
        <v>45</v>
      </c>
      <c r="D545">
        <f>IF(AND(Tabla1[[#This Row],[Opponent_bet/Total_chips]]&gt;$J$2, Tabla1[[#This Row],[Opponent_bet/Total_chips]]&lt;$K$2),Tabla1[[#This Row],[Opponent_bet/Total_chips]],-1)</f>
        <v>-1</v>
      </c>
    </row>
    <row r="546" spans="1:4" x14ac:dyDescent="0.3">
      <c r="A546" t="s">
        <v>4</v>
      </c>
      <c r="B546">
        <v>0.2345679</v>
      </c>
      <c r="C546">
        <v>25</v>
      </c>
      <c r="D546">
        <f>IF(AND(Tabla1[[#This Row],[Opponent_bet/Total_chips]]&gt;$J$2, Tabla1[[#This Row],[Opponent_bet/Total_chips]]&lt;$K$2),Tabla1[[#This Row],[Opponent_bet/Total_chips]],-1)</f>
        <v>-1</v>
      </c>
    </row>
    <row r="547" spans="1:4" x14ac:dyDescent="0.3">
      <c r="A547" t="s">
        <v>9</v>
      </c>
      <c r="B547">
        <v>0.18627451</v>
      </c>
      <c r="C547">
        <v>37</v>
      </c>
      <c r="D547">
        <f>IF(AND(Tabla1[[#This Row],[Opponent_bet/Total_chips]]&gt;$J$2, Tabla1[[#This Row],[Opponent_bet/Total_chips]]&lt;$K$2),Tabla1[[#This Row],[Opponent_bet/Total_chips]],-1)</f>
        <v>-1</v>
      </c>
    </row>
    <row r="548" spans="1:4" x14ac:dyDescent="0.3">
      <c r="A548" t="s">
        <v>5</v>
      </c>
      <c r="B548">
        <v>0.15811966</v>
      </c>
      <c r="C548">
        <v>37</v>
      </c>
      <c r="D548">
        <f>IF(AND(Tabla1[[#This Row],[Opponent_bet/Total_chips]]&gt;$J$2, Tabla1[[#This Row],[Opponent_bet/Total_chips]]&lt;$K$2),Tabla1[[#This Row],[Opponent_bet/Total_chips]],-1)</f>
        <v>-1</v>
      </c>
    </row>
    <row r="549" spans="1:4" x14ac:dyDescent="0.3">
      <c r="A549" t="s">
        <v>9</v>
      </c>
      <c r="B549">
        <v>0.18627451</v>
      </c>
      <c r="C549">
        <v>37</v>
      </c>
      <c r="D549">
        <f>IF(AND(Tabla1[[#This Row],[Opponent_bet/Total_chips]]&gt;$J$2, Tabla1[[#This Row],[Opponent_bet/Total_chips]]&lt;$K$2),Tabla1[[#This Row],[Opponent_bet/Total_chips]],-1)</f>
        <v>-1</v>
      </c>
    </row>
    <row r="550" spans="1:4" x14ac:dyDescent="0.3">
      <c r="A550" t="s">
        <v>9</v>
      </c>
      <c r="B550">
        <v>5.3811659999999997E-2</v>
      </c>
      <c r="C550">
        <v>52</v>
      </c>
      <c r="D550">
        <f>IF(AND(Tabla1[[#This Row],[Opponent_bet/Total_chips]]&gt;$J$2, Tabla1[[#This Row],[Opponent_bet/Total_chips]]&lt;$K$2),Tabla1[[#This Row],[Opponent_bet/Total_chips]],-1)</f>
        <v>-1</v>
      </c>
    </row>
    <row r="551" spans="1:4" x14ac:dyDescent="0.3">
      <c r="A551" t="s">
        <v>5</v>
      </c>
      <c r="B551">
        <v>4.743083E-2</v>
      </c>
      <c r="C551">
        <v>34</v>
      </c>
      <c r="D551">
        <f>IF(AND(Tabla1[[#This Row],[Opponent_bet/Total_chips]]&gt;$J$2, Tabla1[[#This Row],[Opponent_bet/Total_chips]]&lt;$K$2),Tabla1[[#This Row],[Opponent_bet/Total_chips]],-1)</f>
        <v>-1</v>
      </c>
    </row>
    <row r="552" spans="1:4" x14ac:dyDescent="0.3">
      <c r="A552" t="s">
        <v>5</v>
      </c>
      <c r="B552">
        <v>4.743083E-2</v>
      </c>
      <c r="C552">
        <v>34</v>
      </c>
      <c r="D552">
        <f>IF(AND(Tabla1[[#This Row],[Opponent_bet/Total_chips]]&gt;$J$2, Tabla1[[#This Row],[Opponent_bet/Total_chips]]&lt;$K$2),Tabla1[[#This Row],[Opponent_bet/Total_chips]],-1)</f>
        <v>-1</v>
      </c>
    </row>
    <row r="553" spans="1:4" x14ac:dyDescent="0.3">
      <c r="A553" t="s">
        <v>4</v>
      </c>
      <c r="B553">
        <v>0.375</v>
      </c>
      <c r="C553">
        <v>47</v>
      </c>
      <c r="D553">
        <f>IF(AND(Tabla1[[#This Row],[Opponent_bet/Total_chips]]&gt;$J$2, Tabla1[[#This Row],[Opponent_bet/Total_chips]]&lt;$K$2),Tabla1[[#This Row],[Opponent_bet/Total_chips]],-1)</f>
        <v>-1</v>
      </c>
    </row>
    <row r="554" spans="1:4" x14ac:dyDescent="0.3">
      <c r="A554" t="s">
        <v>5</v>
      </c>
      <c r="B554">
        <v>0.17427386</v>
      </c>
      <c r="C554">
        <v>102</v>
      </c>
      <c r="D554">
        <f>IF(AND(Tabla1[[#This Row],[Opponent_bet/Total_chips]]&gt;$J$2, Tabla1[[#This Row],[Opponent_bet/Total_chips]]&lt;$K$2),Tabla1[[#This Row],[Opponent_bet/Total_chips]],-1)</f>
        <v>-1</v>
      </c>
    </row>
    <row r="555" spans="1:4" x14ac:dyDescent="0.3">
      <c r="A555" t="s">
        <v>5</v>
      </c>
      <c r="B555">
        <v>0.17427386</v>
      </c>
      <c r="C555">
        <v>102</v>
      </c>
      <c r="D555">
        <f>IF(AND(Tabla1[[#This Row],[Opponent_bet/Total_chips]]&gt;$J$2, Tabla1[[#This Row],[Opponent_bet/Total_chips]]&lt;$K$2),Tabla1[[#This Row],[Opponent_bet/Total_chips]],-1)</f>
        <v>-1</v>
      </c>
    </row>
    <row r="556" spans="1:4" x14ac:dyDescent="0.3">
      <c r="A556" t="s">
        <v>5</v>
      </c>
      <c r="B556">
        <v>4.3624160000000002E-2</v>
      </c>
      <c r="C556">
        <v>32</v>
      </c>
      <c r="D556">
        <f>IF(AND(Tabla1[[#This Row],[Opponent_bet/Total_chips]]&gt;$J$2, Tabla1[[#This Row],[Opponent_bet/Total_chips]]&lt;$K$2),Tabla1[[#This Row],[Opponent_bet/Total_chips]],-1)</f>
        <v>-1</v>
      </c>
    </row>
    <row r="557" spans="1:4" x14ac:dyDescent="0.3">
      <c r="A557" t="s">
        <v>5</v>
      </c>
      <c r="B557">
        <v>4.3624160000000002E-2</v>
      </c>
      <c r="C557">
        <v>32</v>
      </c>
      <c r="D557">
        <f>IF(AND(Tabla1[[#This Row],[Opponent_bet/Total_chips]]&gt;$J$2, Tabla1[[#This Row],[Opponent_bet/Total_chips]]&lt;$K$2),Tabla1[[#This Row],[Opponent_bet/Total_chips]],-1)</f>
        <v>-1</v>
      </c>
    </row>
    <row r="558" spans="1:4" x14ac:dyDescent="0.3">
      <c r="A558" t="s">
        <v>4</v>
      </c>
      <c r="B558">
        <v>0.34408601999999999</v>
      </c>
      <c r="C558">
        <v>74</v>
      </c>
      <c r="D558">
        <f>IF(AND(Tabla1[[#This Row],[Opponent_bet/Total_chips]]&gt;$J$2, Tabla1[[#This Row],[Opponent_bet/Total_chips]]&lt;$K$2),Tabla1[[#This Row],[Opponent_bet/Total_chips]],-1)</f>
        <v>-1</v>
      </c>
    </row>
    <row r="559" spans="1:4" x14ac:dyDescent="0.3">
      <c r="A559" t="s">
        <v>5</v>
      </c>
      <c r="B559">
        <v>0.1122807</v>
      </c>
      <c r="C559">
        <v>36</v>
      </c>
      <c r="D559">
        <f>IF(AND(Tabla1[[#This Row],[Opponent_bet/Total_chips]]&gt;$J$2, Tabla1[[#This Row],[Opponent_bet/Total_chips]]&lt;$K$2),Tabla1[[#This Row],[Opponent_bet/Total_chips]],-1)</f>
        <v>-1</v>
      </c>
    </row>
    <row r="560" spans="1:4" x14ac:dyDescent="0.3">
      <c r="A560" t="s">
        <v>5</v>
      </c>
      <c r="B560">
        <v>0.1122807</v>
      </c>
      <c r="C560">
        <v>36</v>
      </c>
      <c r="D560">
        <f>IF(AND(Tabla1[[#This Row],[Opponent_bet/Total_chips]]&gt;$J$2, Tabla1[[#This Row],[Opponent_bet/Total_chips]]&lt;$K$2),Tabla1[[#This Row],[Opponent_bet/Total_chips]],-1)</f>
        <v>-1</v>
      </c>
    </row>
    <row r="561" spans="1:4" x14ac:dyDescent="0.3">
      <c r="A561" t="s">
        <v>4</v>
      </c>
      <c r="B561">
        <v>9.6296300000000001E-2</v>
      </c>
      <c r="C561">
        <v>39</v>
      </c>
      <c r="D561">
        <f>IF(AND(Tabla1[[#This Row],[Opponent_bet/Total_chips]]&gt;$J$2, Tabla1[[#This Row],[Opponent_bet/Total_chips]]&lt;$K$2),Tabla1[[#This Row],[Opponent_bet/Total_chips]],-1)</f>
        <v>-1</v>
      </c>
    </row>
    <row r="562" spans="1:4" x14ac:dyDescent="0.3">
      <c r="A562" t="s">
        <v>5</v>
      </c>
      <c r="B562">
        <v>5.1383400000000003E-2</v>
      </c>
      <c r="C562">
        <v>26</v>
      </c>
      <c r="D562">
        <f>IF(AND(Tabla1[[#This Row],[Opponent_bet/Total_chips]]&gt;$J$2, Tabla1[[#This Row],[Opponent_bet/Total_chips]]&lt;$K$2),Tabla1[[#This Row],[Opponent_bet/Total_chips]],-1)</f>
        <v>-1</v>
      </c>
    </row>
    <row r="563" spans="1:4" x14ac:dyDescent="0.3">
      <c r="A563" t="s">
        <v>4</v>
      </c>
      <c r="B563">
        <v>7.5949370000000002E-2</v>
      </c>
      <c r="C563">
        <v>34</v>
      </c>
      <c r="D563">
        <f>IF(AND(Tabla1[[#This Row],[Opponent_bet/Total_chips]]&gt;$J$2, Tabla1[[#This Row],[Opponent_bet/Total_chips]]&lt;$K$2),Tabla1[[#This Row],[Opponent_bet/Total_chips]],-1)</f>
        <v>-1</v>
      </c>
    </row>
    <row r="564" spans="1:4" x14ac:dyDescent="0.3">
      <c r="A564" t="s">
        <v>4</v>
      </c>
      <c r="B564">
        <v>7.2222220000000004E-2</v>
      </c>
      <c r="C564">
        <v>26</v>
      </c>
      <c r="D564">
        <f>IF(AND(Tabla1[[#This Row],[Opponent_bet/Total_chips]]&gt;$J$2, Tabla1[[#This Row],[Opponent_bet/Total_chips]]&lt;$K$2),Tabla1[[#This Row],[Opponent_bet/Total_chips]],-1)</f>
        <v>-1</v>
      </c>
    </row>
    <row r="565" spans="1:4" x14ac:dyDescent="0.3">
      <c r="A565" t="s">
        <v>5</v>
      </c>
      <c r="B565">
        <v>5.7017539999999999E-2</v>
      </c>
      <c r="C565">
        <v>49</v>
      </c>
      <c r="D565">
        <f>IF(AND(Tabla1[[#This Row],[Opponent_bet/Total_chips]]&gt;$J$2, Tabla1[[#This Row],[Opponent_bet/Total_chips]]&lt;$K$2),Tabla1[[#This Row],[Opponent_bet/Total_chips]],-1)</f>
        <v>-1</v>
      </c>
    </row>
    <row r="566" spans="1:4" x14ac:dyDescent="0.3">
      <c r="A566" t="s">
        <v>4</v>
      </c>
      <c r="B566">
        <v>0.13173652999999999</v>
      </c>
      <c r="C566">
        <v>27</v>
      </c>
      <c r="D566">
        <f>IF(AND(Tabla1[[#This Row],[Opponent_bet/Total_chips]]&gt;$J$2, Tabla1[[#This Row],[Opponent_bet/Total_chips]]&lt;$K$2),Tabla1[[#This Row],[Opponent_bet/Total_chips]],-1)</f>
        <v>-1</v>
      </c>
    </row>
    <row r="567" spans="1:4" x14ac:dyDescent="0.3">
      <c r="A567" t="s">
        <v>4</v>
      </c>
      <c r="B567">
        <v>0.15172414000000001</v>
      </c>
      <c r="C567">
        <v>31</v>
      </c>
      <c r="D567">
        <f>IF(AND(Tabla1[[#This Row],[Opponent_bet/Total_chips]]&gt;$J$2, Tabla1[[#This Row],[Opponent_bet/Total_chips]]&lt;$K$2),Tabla1[[#This Row],[Opponent_bet/Total_chips]],-1)</f>
        <v>-1</v>
      </c>
    </row>
    <row r="568" spans="1:4" x14ac:dyDescent="0.3">
      <c r="A568" t="s">
        <v>4</v>
      </c>
      <c r="B568">
        <v>0.12299465</v>
      </c>
      <c r="C568">
        <v>30</v>
      </c>
      <c r="D568">
        <f>IF(AND(Tabla1[[#This Row],[Opponent_bet/Total_chips]]&gt;$J$2, Tabla1[[#This Row],[Opponent_bet/Total_chips]]&lt;$K$2),Tabla1[[#This Row],[Opponent_bet/Total_chips]],-1)</f>
        <v>-1</v>
      </c>
    </row>
    <row r="569" spans="1:4" x14ac:dyDescent="0.3">
      <c r="A569" t="s">
        <v>5</v>
      </c>
      <c r="B569">
        <v>8.4870849999999998E-2</v>
      </c>
      <c r="C569">
        <v>39</v>
      </c>
      <c r="D569">
        <f>IF(AND(Tabla1[[#This Row],[Opponent_bet/Total_chips]]&gt;$J$2, Tabla1[[#This Row],[Opponent_bet/Total_chips]]&lt;$K$2),Tabla1[[#This Row],[Opponent_bet/Total_chips]],-1)</f>
        <v>-1</v>
      </c>
    </row>
    <row r="570" spans="1:4" x14ac:dyDescent="0.3">
      <c r="A570" t="s">
        <v>5</v>
      </c>
      <c r="B570">
        <v>8.4870849999999998E-2</v>
      </c>
      <c r="C570">
        <v>39</v>
      </c>
      <c r="D570">
        <f>IF(AND(Tabla1[[#This Row],[Opponent_bet/Total_chips]]&gt;$J$2, Tabla1[[#This Row],[Opponent_bet/Total_chips]]&lt;$K$2),Tabla1[[#This Row],[Opponent_bet/Total_chips]],-1)</f>
        <v>-1</v>
      </c>
    </row>
    <row r="571" spans="1:4" x14ac:dyDescent="0.3">
      <c r="A571" t="s">
        <v>4</v>
      </c>
      <c r="B571">
        <v>0.1402439</v>
      </c>
      <c r="C571">
        <v>47</v>
      </c>
      <c r="D571">
        <f>IF(AND(Tabla1[[#This Row],[Opponent_bet/Total_chips]]&gt;$J$2, Tabla1[[#This Row],[Opponent_bet/Total_chips]]&lt;$K$2),Tabla1[[#This Row],[Opponent_bet/Total_chips]],-1)</f>
        <v>-1</v>
      </c>
    </row>
    <row r="572" spans="1:4" x14ac:dyDescent="0.3">
      <c r="A572" t="s">
        <v>5</v>
      </c>
      <c r="B572">
        <v>7.324841E-2</v>
      </c>
      <c r="C572">
        <v>25</v>
      </c>
      <c r="D572">
        <f>IF(AND(Tabla1[[#This Row],[Opponent_bet/Total_chips]]&gt;$J$2, Tabla1[[#This Row],[Opponent_bet/Total_chips]]&lt;$K$2),Tabla1[[#This Row],[Opponent_bet/Total_chips]],-1)</f>
        <v>-1</v>
      </c>
    </row>
    <row r="573" spans="1:4" x14ac:dyDescent="0.3">
      <c r="A573" t="s">
        <v>5</v>
      </c>
      <c r="B573">
        <v>7.324841E-2</v>
      </c>
      <c r="C573">
        <v>25</v>
      </c>
      <c r="D573">
        <f>IF(AND(Tabla1[[#This Row],[Opponent_bet/Total_chips]]&gt;$J$2, Tabla1[[#This Row],[Opponent_bet/Total_chips]]&lt;$K$2),Tabla1[[#This Row],[Opponent_bet/Total_chips]],-1)</f>
        <v>-1</v>
      </c>
    </row>
    <row r="574" spans="1:4" x14ac:dyDescent="0.3">
      <c r="A574" t="s">
        <v>4</v>
      </c>
      <c r="B574">
        <v>0.10628019</v>
      </c>
      <c r="C574">
        <v>30</v>
      </c>
      <c r="D574">
        <f>IF(AND(Tabla1[[#This Row],[Opponent_bet/Total_chips]]&gt;$J$2, Tabla1[[#This Row],[Opponent_bet/Total_chips]]&lt;$K$2),Tabla1[[#This Row],[Opponent_bet/Total_chips]],-1)</f>
        <v>-1</v>
      </c>
    </row>
    <row r="575" spans="1:4" x14ac:dyDescent="0.3">
      <c r="A575" t="s">
        <v>5</v>
      </c>
      <c r="B575">
        <v>8.1784389999999998E-2</v>
      </c>
      <c r="C575">
        <v>32</v>
      </c>
      <c r="D575">
        <f>IF(AND(Tabla1[[#This Row],[Opponent_bet/Total_chips]]&gt;$J$2, Tabla1[[#This Row],[Opponent_bet/Total_chips]]&lt;$K$2),Tabla1[[#This Row],[Opponent_bet/Total_chips]],-1)</f>
        <v>-1</v>
      </c>
    </row>
    <row r="576" spans="1:4" x14ac:dyDescent="0.3">
      <c r="A576" t="s">
        <v>4</v>
      </c>
      <c r="B576">
        <v>0.29553265000000001</v>
      </c>
      <c r="C576">
        <v>36</v>
      </c>
      <c r="D576">
        <f>IF(AND(Tabla1[[#This Row],[Opponent_bet/Total_chips]]&gt;$J$2, Tabla1[[#This Row],[Opponent_bet/Total_chips]]&lt;$K$2),Tabla1[[#This Row],[Opponent_bet/Total_chips]],-1)</f>
        <v>-1</v>
      </c>
    </row>
    <row r="577" spans="1:4" x14ac:dyDescent="0.3">
      <c r="A577" t="s">
        <v>5</v>
      </c>
      <c r="B577">
        <v>0.34817814000000002</v>
      </c>
      <c r="C577">
        <v>35</v>
      </c>
      <c r="D577">
        <f>IF(AND(Tabla1[[#This Row],[Opponent_bet/Total_chips]]&gt;$J$2, Tabla1[[#This Row],[Opponent_bet/Total_chips]]&lt;$K$2),Tabla1[[#This Row],[Opponent_bet/Total_chips]],-1)</f>
        <v>-1</v>
      </c>
    </row>
    <row r="578" spans="1:4" x14ac:dyDescent="0.3">
      <c r="A578" t="s">
        <v>5</v>
      </c>
      <c r="B578">
        <v>0.34817814000000002</v>
      </c>
      <c r="C578">
        <v>35</v>
      </c>
      <c r="D578">
        <f>IF(AND(Tabla1[[#This Row],[Opponent_bet/Total_chips]]&gt;$J$2, Tabla1[[#This Row],[Opponent_bet/Total_chips]]&lt;$K$2),Tabla1[[#This Row],[Opponent_bet/Total_chips]],-1)</f>
        <v>-1</v>
      </c>
    </row>
    <row r="579" spans="1:4" x14ac:dyDescent="0.3">
      <c r="A579" t="s">
        <v>4</v>
      </c>
      <c r="B579">
        <v>0.13853904</v>
      </c>
      <c r="C579">
        <v>37</v>
      </c>
      <c r="D579">
        <f>IF(AND(Tabla1[[#This Row],[Opponent_bet/Total_chips]]&gt;$J$2, Tabla1[[#This Row],[Opponent_bet/Total_chips]]&lt;$K$2),Tabla1[[#This Row],[Opponent_bet/Total_chips]],-1)</f>
        <v>-1</v>
      </c>
    </row>
    <row r="580" spans="1:4" x14ac:dyDescent="0.3">
      <c r="A580" t="s">
        <v>5</v>
      </c>
      <c r="B580">
        <v>0.34161490999999999</v>
      </c>
      <c r="C580">
        <v>49</v>
      </c>
      <c r="D580">
        <f>IF(AND(Tabla1[[#This Row],[Opponent_bet/Total_chips]]&gt;$J$2, Tabla1[[#This Row],[Opponent_bet/Total_chips]]&lt;$K$2),Tabla1[[#This Row],[Opponent_bet/Total_chips]],-1)</f>
        <v>-1</v>
      </c>
    </row>
    <row r="581" spans="1:4" x14ac:dyDescent="0.3">
      <c r="A581" t="s">
        <v>5</v>
      </c>
      <c r="B581">
        <v>9.3220339999999999E-2</v>
      </c>
      <c r="C581">
        <v>25</v>
      </c>
      <c r="D581">
        <f>IF(AND(Tabla1[[#This Row],[Opponent_bet/Total_chips]]&gt;$J$2, Tabla1[[#This Row],[Opponent_bet/Total_chips]]&lt;$K$2),Tabla1[[#This Row],[Opponent_bet/Total_chips]],-1)</f>
        <v>-1</v>
      </c>
    </row>
    <row r="582" spans="1:4" x14ac:dyDescent="0.3">
      <c r="A582" t="s">
        <v>4</v>
      </c>
      <c r="B582">
        <v>5.7291670000000003E-2</v>
      </c>
      <c r="C582">
        <v>26</v>
      </c>
      <c r="D582">
        <f>IF(AND(Tabla1[[#This Row],[Opponent_bet/Total_chips]]&gt;$J$2, Tabla1[[#This Row],[Opponent_bet/Total_chips]]&lt;$K$2),Tabla1[[#This Row],[Opponent_bet/Total_chips]],-1)</f>
        <v>-1</v>
      </c>
    </row>
    <row r="583" spans="1:4" x14ac:dyDescent="0.3">
      <c r="A583" t="s">
        <v>5</v>
      </c>
      <c r="B583">
        <v>0.18067227</v>
      </c>
      <c r="C583">
        <v>26</v>
      </c>
      <c r="D583">
        <f>IF(AND(Tabla1[[#This Row],[Opponent_bet/Total_chips]]&gt;$J$2, Tabla1[[#This Row],[Opponent_bet/Total_chips]]&lt;$K$2),Tabla1[[#This Row],[Opponent_bet/Total_chips]],-1)</f>
        <v>-1</v>
      </c>
    </row>
    <row r="584" spans="1:4" x14ac:dyDescent="0.3">
      <c r="A584" t="s">
        <v>5</v>
      </c>
      <c r="B584">
        <v>0.21538462</v>
      </c>
      <c r="C584">
        <v>30</v>
      </c>
      <c r="D584">
        <f>IF(AND(Tabla1[[#This Row],[Opponent_bet/Total_chips]]&gt;$J$2, Tabla1[[#This Row],[Opponent_bet/Total_chips]]&lt;$K$2),Tabla1[[#This Row],[Opponent_bet/Total_chips]],-1)</f>
        <v>-1</v>
      </c>
    </row>
    <row r="585" spans="1:4" x14ac:dyDescent="0.3">
      <c r="A585" t="s">
        <v>4</v>
      </c>
      <c r="B585">
        <v>0.11570248</v>
      </c>
      <c r="C585">
        <v>32</v>
      </c>
      <c r="D585">
        <f>IF(AND(Tabla1[[#This Row],[Opponent_bet/Total_chips]]&gt;$J$2, Tabla1[[#This Row],[Opponent_bet/Total_chips]]&lt;$K$2),Tabla1[[#This Row],[Opponent_bet/Total_chips]],-1)</f>
        <v>-1</v>
      </c>
    </row>
    <row r="586" spans="1:4" x14ac:dyDescent="0.3">
      <c r="A586" t="s">
        <v>5</v>
      </c>
      <c r="B586">
        <v>0.15770608999999999</v>
      </c>
      <c r="C586">
        <v>35</v>
      </c>
      <c r="D586">
        <f>IF(AND(Tabla1[[#This Row],[Opponent_bet/Total_chips]]&gt;$J$2, Tabla1[[#This Row],[Opponent_bet/Total_chips]]&lt;$K$2),Tabla1[[#This Row],[Opponent_bet/Total_chips]],-1)</f>
        <v>-1</v>
      </c>
    </row>
    <row r="587" spans="1:4" x14ac:dyDescent="0.3">
      <c r="A587" t="s">
        <v>4</v>
      </c>
      <c r="B587">
        <v>0.15162455</v>
      </c>
      <c r="C587">
        <v>28</v>
      </c>
      <c r="D587">
        <f>IF(AND(Tabla1[[#This Row],[Opponent_bet/Total_chips]]&gt;$J$2, Tabla1[[#This Row],[Opponent_bet/Total_chips]]&lt;$K$2),Tabla1[[#This Row],[Opponent_bet/Total_chips]],-1)</f>
        <v>-1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Hassan</dc:creator>
  <cp:lastModifiedBy>Fahad Hassan</cp:lastModifiedBy>
  <dcterms:created xsi:type="dcterms:W3CDTF">2015-06-05T18:19:34Z</dcterms:created>
  <dcterms:modified xsi:type="dcterms:W3CDTF">2020-12-22T21:28:12Z</dcterms:modified>
</cp:coreProperties>
</file>