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1175807E-926E-4B72-842F-44D8BAB56470}" xr6:coauthVersionLast="47" xr6:coauthVersionMax="47" xr10:uidLastSave="{00000000-0000-0000-0000-000000000000}"/>
  <bookViews>
    <workbookView xWindow="-108" yWindow="-108" windowWidth="23256" windowHeight="12456" xr2:uid="{00000000-000D-0000-FFFF-FFFF00000000}"/>
  </bookViews>
  <sheets>
    <sheet name="プロジェクトのスケジュール" sheetId="11" r:id="rId1"/>
    <sheet name="詳細情報" sheetId="12" r:id="rId2"/>
  </sheets>
  <definedNames>
    <definedName name="_xlnm.Print_Titles" localSheetId="0">プロジェクトのスケジュール!$3:$5</definedName>
    <definedName name="タスク_開始" localSheetId="0">プロジェクトのスケジュール!$F1</definedName>
    <definedName name="タスク_終了" localSheetId="0">プロジェクトのスケジュール!$G1</definedName>
    <definedName name="タスク_進捗状況" localSheetId="0">プロジェクトのスケジュール!$E1</definedName>
    <definedName name="プロジェクトの開始">プロジェクトのスケジュール!$F$2</definedName>
    <definedName name="今日" localSheetId="0">TODAY()</definedName>
    <definedName name="週表示">プロジェクトのスケジュール!$F$3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3" i="11" l="1"/>
  <c r="H17" i="11"/>
  <c r="H14" i="11"/>
  <c r="H7" i="11" l="1"/>
  <c r="H9" i="11" l="1"/>
  <c r="H12" i="11"/>
  <c r="H10" i="11"/>
  <c r="H6" i="11" l="1"/>
  <c r="I4" i="11" l="1"/>
  <c r="I5" i="11" s="1"/>
  <c r="H36" i="11"/>
  <c r="H35" i="11"/>
  <c r="H34" i="11"/>
  <c r="H20" i="11"/>
  <c r="J4" i="11" l="1"/>
  <c r="K4" i="11" l="1"/>
  <c r="L4" i="11" l="1"/>
  <c r="M4" i="11" l="1"/>
  <c r="N4" i="11" l="1"/>
  <c r="O4" i="11" l="1"/>
  <c r="P4" i="11" l="1"/>
  <c r="P5" i="11" s="1"/>
  <c r="O5" i="11"/>
  <c r="N5" i="11"/>
  <c r="M5" i="11"/>
  <c r="L5" i="11"/>
  <c r="K5" i="11"/>
  <c r="J5" i="11"/>
  <c r="I3" i="11"/>
  <c r="P3" i="11" l="1"/>
  <c r="Q4" i="11"/>
  <c r="R4" i="11" l="1"/>
  <c r="S4" i="11" l="1"/>
  <c r="T4" i="11" l="1"/>
  <c r="U4" i="11" l="1"/>
  <c r="V4" i="11" l="1"/>
  <c r="W4" i="11" l="1"/>
  <c r="W5" i="11" s="1"/>
  <c r="V5" i="11"/>
  <c r="U5" i="11"/>
  <c r="T5" i="11"/>
  <c r="S5" i="11"/>
  <c r="R5" i="11"/>
  <c r="Q5" i="11"/>
  <c r="H26" i="11"/>
  <c r="W3" i="11"/>
  <c r="X4" i="11"/>
  <c r="Y4" i="11" l="1"/>
  <c r="Z4" i="11" l="1"/>
  <c r="AA4" i="11" l="1"/>
  <c r="AB4" i="11" l="1"/>
  <c r="AC4" i="11" l="1"/>
  <c r="AD4" i="11" l="1"/>
  <c r="AD5" i="11" s="1"/>
  <c r="AC5" i="11"/>
  <c r="AB5" i="11"/>
  <c r="AA5" i="11"/>
  <c r="Z5" i="11"/>
  <c r="Y5" i="11"/>
  <c r="X5" i="11"/>
  <c r="AE4" i="11" l="1"/>
  <c r="AF4" i="11" s="1"/>
  <c r="AG4" i="11" l="1"/>
  <c r="AH4" i="11" l="1"/>
  <c r="AI4" i="11" l="1"/>
  <c r="AJ4" i="11" l="1"/>
  <c r="AJ5" i="11" s="1"/>
  <c r="AI5" i="11"/>
  <c r="AH5" i="11"/>
  <c r="AG5" i="11"/>
  <c r="AF5" i="11"/>
  <c r="AE5" i="11"/>
  <c r="AD3" i="11"/>
  <c r="AK4" i="11" l="1"/>
  <c r="AL4" i="11" l="1"/>
  <c r="AM4" i="11" l="1"/>
  <c r="AN4" i="11" l="1"/>
  <c r="AO4" i="11" l="1"/>
  <c r="AP4" i="11" l="1"/>
  <c r="AQ4" i="11" l="1"/>
  <c r="AQ5" i="11" s="1"/>
  <c r="AP5" i="11"/>
  <c r="AO5" i="11"/>
  <c r="AN5" i="11"/>
  <c r="AM5" i="11"/>
  <c r="AL5" i="11"/>
  <c r="AK5" i="11"/>
  <c r="AR4" i="11" l="1"/>
  <c r="AR5" i="11" s="1"/>
  <c r="AK3" i="11"/>
  <c r="AS4" i="11" l="1"/>
  <c r="AS5" i="11" s="1"/>
  <c r="AR3" i="11"/>
  <c r="AT4" i="11" l="1"/>
  <c r="AT5" i="11" s="1"/>
  <c r="AU4" i="11" l="1"/>
  <c r="AU5" i="11" s="1"/>
  <c r="AV4" i="11" l="1"/>
  <c r="AV5" i="11" s="1"/>
  <c r="AW4" i="11" l="1"/>
  <c r="AW5" i="11" s="1"/>
  <c r="AX4" i="11" l="1"/>
  <c r="AY4" i="11" s="1"/>
  <c r="AY5" i="11" s="1"/>
  <c r="AX5" i="11" l="1"/>
  <c r="AZ4" i="11"/>
  <c r="AZ5" i="11" s="1"/>
  <c r="AY3" i="11"/>
  <c r="BA4" i="11" l="1"/>
  <c r="BA5" i="11" s="1"/>
  <c r="BB4" i="11" l="1"/>
  <c r="BB5" i="11" s="1"/>
  <c r="BC4" i="11" l="1"/>
  <c r="BC5" i="11" s="1"/>
  <c r="BD4" i="11" l="1"/>
  <c r="BD5" i="11" s="1"/>
  <c r="BE4" i="11" l="1"/>
  <c r="BE5" i="11" s="1"/>
  <c r="BF4" i="11" l="1"/>
  <c r="BF5" i="11" s="1"/>
  <c r="BF3" i="11" l="1"/>
  <c r="BG4" i="11"/>
  <c r="BG5" i="11" s="1"/>
  <c r="BH4" i="11" l="1"/>
  <c r="BH5" i="11" s="1"/>
  <c r="BI4" i="11"/>
  <c r="BI5" i="11" s="1"/>
  <c r="BJ4" i="11" l="1"/>
  <c r="BJ5" i="11" s="1"/>
  <c r="BK4" i="11" l="1"/>
  <c r="BK5" i="11" s="1"/>
  <c r="BL4" i="11" l="1"/>
  <c r="BL5" i="11" l="1"/>
  <c r="BM4" i="11"/>
  <c r="BM5" i="11" l="1"/>
  <c r="BN4" i="11"/>
  <c r="BM3" i="11"/>
  <c r="BN5" i="11" l="1"/>
  <c r="BO4" i="11"/>
  <c r="BP4" i="11" l="1"/>
  <c r="BO5" i="11"/>
  <c r="BQ4" i="11" l="1"/>
  <c r="BP5" i="11"/>
  <c r="BR4" i="11" l="1"/>
  <c r="BQ5" i="11"/>
  <c r="BS4" i="11" l="1"/>
  <c r="BR5" i="11"/>
  <c r="BS5" i="11" l="1"/>
  <c r="BT4" i="11"/>
  <c r="BU4" i="11" l="1"/>
  <c r="BT5" i="11"/>
  <c r="BT3" i="11"/>
  <c r="BU5" i="11" l="1"/>
  <c r="BV4" i="11"/>
  <c r="BV5" i="11" l="1"/>
  <c r="BW4" i="11"/>
  <c r="BW5" i="11" l="1"/>
  <c r="BX4" i="11"/>
  <c r="BX5" i="11" l="1"/>
  <c r="BY4" i="11"/>
  <c r="BY5" i="11" l="1"/>
  <c r="BZ4" i="11"/>
  <c r="BZ5" i="11" l="1"/>
  <c r="CA4" i="11"/>
  <c r="CB4" i="11" l="1"/>
  <c r="CA5" i="11"/>
  <c r="CA3" i="11"/>
  <c r="CB5" i="11" l="1"/>
  <c r="CC4" i="11"/>
  <c r="CC5" i="11" l="1"/>
  <c r="CD4" i="11"/>
  <c r="CD5" i="11" l="1"/>
  <c r="CE4" i="11"/>
  <c r="CE5" i="11" l="1"/>
  <c r="CF4" i="11"/>
  <c r="CF5" i="11" l="1"/>
  <c r="CG4" i="11"/>
  <c r="CG5" i="11" l="1"/>
  <c r="CH4" i="11"/>
  <c r="CI4" i="11" l="1"/>
  <c r="CH3" i="11"/>
  <c r="CH5" i="11"/>
  <c r="CI5" i="11" l="1"/>
  <c r="CJ4" i="11"/>
  <c r="CJ5" i="11" l="1"/>
  <c r="CK4" i="11"/>
  <c r="CL4" i="11" l="1"/>
  <c r="CK5" i="11"/>
  <c r="CM4" i="11" l="1"/>
  <c r="CL5" i="11"/>
  <c r="CM5" i="11" l="1"/>
  <c r="CN4" i="11"/>
  <c r="CN5" i="11" s="1"/>
</calcChain>
</file>

<file path=xl/sharedStrings.xml><?xml version="1.0" encoding="utf-8"?>
<sst xmlns="http://schemas.openxmlformats.org/spreadsheetml/2006/main" count="60" uniqueCount="59">
  <si>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</si>
  <si>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</si>
  <si>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</si>
  <si>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</si>
  <si>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</si>
  <si>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</si>
  <si>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</si>
  <si>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</si>
  <si>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</si>
  <si>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</si>
  <si>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</si>
  <si>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タスク</t>
  </si>
  <si>
    <t>この行の上に新しい行を挿入する</t>
  </si>
  <si>
    <t>進捗状況</t>
  </si>
  <si>
    <t>開始</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</si>
  <si>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</si>
  <si>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</si>
  <si>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</si>
  <si>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</si>
  <si>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</si>
  <si>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</si>
  <si>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</si>
  <si>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</si>
  <si>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</si>
  <si>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</si>
  <si>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</si>
  <si>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</si>
  <si>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</si>
  <si>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</si>
  <si>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</si>
  <si>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</si>
  <si>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</si>
  <si>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基本設計</t>
    <phoneticPr fontId="27"/>
  </si>
  <si>
    <t>基本設計書</t>
    <phoneticPr fontId="27"/>
  </si>
  <si>
    <t>画面遷移図</t>
    <phoneticPr fontId="27"/>
  </si>
  <si>
    <t>画面レイアウト</t>
    <phoneticPr fontId="27"/>
  </si>
  <si>
    <t>テーブル定義書</t>
    <phoneticPr fontId="27"/>
  </si>
  <si>
    <t>画面項目定義書</t>
    <phoneticPr fontId="27"/>
  </si>
  <si>
    <t>尹景湖</t>
    <phoneticPr fontId="27"/>
  </si>
  <si>
    <t>要件定義</t>
    <phoneticPr fontId="27"/>
  </si>
  <si>
    <t>要件定義書</t>
    <phoneticPr fontId="27"/>
  </si>
  <si>
    <t>詳細設計</t>
    <phoneticPr fontId="27"/>
  </si>
  <si>
    <t>詳細設計書</t>
    <phoneticPr fontId="27"/>
  </si>
  <si>
    <r>
      <rPr>
        <b/>
        <sz val="11"/>
        <color theme="0"/>
        <rFont val="Malgun Gothic"/>
        <family val="2"/>
        <charset val="129"/>
      </rPr>
      <t>朴海</t>
    </r>
    <r>
      <rPr>
        <b/>
        <sz val="11"/>
        <color theme="0"/>
        <rFont val="Meiryo UI"/>
        <family val="2"/>
      </rPr>
      <t>鎮</t>
    </r>
    <phoneticPr fontId="27"/>
  </si>
  <si>
    <r>
      <t>開始日</t>
    </r>
    <r>
      <rPr>
        <sz val="11"/>
        <color theme="1"/>
        <rFont val="Malgun Gothic"/>
        <family val="2"/>
        <charset val="129"/>
      </rPr>
      <t>:</t>
    </r>
    <phoneticPr fontId="27"/>
  </si>
  <si>
    <t>週表示</t>
    <rPh sb="0" eb="1">
      <t>シュウ</t>
    </rPh>
    <rPh sb="1" eb="3">
      <t>ヒョウジ</t>
    </rPh>
    <phoneticPr fontId="27"/>
  </si>
  <si>
    <t>フロントエンド開発</t>
    <phoneticPr fontId="27"/>
  </si>
  <si>
    <t>マークアップ実装</t>
    <phoneticPr fontId="27"/>
  </si>
  <si>
    <t>JavaScriptにて実装</t>
    <phoneticPr fontId="27"/>
  </si>
  <si>
    <t>レシピサイト</t>
    <phoneticPr fontId="27"/>
  </si>
  <si>
    <t>㈱ミリネグローバル</t>
    <phoneticPr fontId="27"/>
  </si>
  <si>
    <t>開発環境構築</t>
    <phoneticPr fontId="27"/>
  </si>
  <si>
    <t>実装</t>
    <phoneticPr fontId="27"/>
  </si>
  <si>
    <t>機能開発</t>
    <rPh sb="0" eb="2">
      <t>キノウ</t>
    </rPh>
    <rPh sb="2" eb="4">
      <t>カイハツ</t>
    </rPh>
    <phoneticPr fontId="27"/>
  </si>
  <si>
    <t>CSSデザイン</t>
    <phoneticPr fontId="27"/>
  </si>
  <si>
    <t>会員関連</t>
    <rPh sb="0" eb="2">
      <t>カイイン</t>
    </rPh>
    <rPh sb="2" eb="4">
      <t>カンレン</t>
    </rPh>
    <phoneticPr fontId="27"/>
  </si>
  <si>
    <t>管理者関連</t>
    <rPh sb="0" eb="3">
      <t>カンリシャ</t>
    </rPh>
    <rPh sb="3" eb="5">
      <t>カンレン</t>
    </rPh>
    <phoneticPr fontId="27"/>
  </si>
  <si>
    <t>レシピ関連</t>
    <phoneticPr fontId="27"/>
  </si>
  <si>
    <t>検索関連</t>
    <rPh sb="0" eb="2">
      <t>ケンサク</t>
    </rPh>
    <rPh sb="2" eb="4">
      <t>カンレン</t>
    </rPh>
    <phoneticPr fontId="2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</si>
</sst>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 numFmtId="181" formatCode="yyyy\-mm\-dd;@"/>
  </numFmts>
  <fonts count="43"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sz val="11"/>
      <color theme="1"/>
      <name val="Malgun Gothic"/>
      <family val="2"/>
      <charset val="129"/>
    </font>
    <font>
      <b/>
      <sz val="11"/>
      <color theme="0"/>
      <name val="Malgun Gothic"/>
      <family val="2"/>
      <charset val="129"/>
    </font>
    <font>
      <sz val="10"/>
      <color theme="1"/>
      <name val="Meiryo UI"/>
      <family val="2"/>
    </font>
    <font>
      <b/>
      <sz val="11"/>
      <color theme="0"/>
      <name val="Meiryo UI"/>
      <family val="2"/>
      <charset val="129"/>
    </font>
    <font>
      <b/>
      <sz val="11"/>
      <color theme="1"/>
      <name val="Meiryo UI"/>
      <family val="2"/>
      <charset val="128"/>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105">
    <xf numFmtId="0" fontId="0" fillId="0" borderId="0" xfId="0"/>
    <xf numFmtId="0" fontId="0" fillId="0" borderId="0" xfId="0" applyAlignment="1">
      <alignment vertical="center"/>
    </xf>
    <xf numFmtId="0" fontId="0" fillId="0" borderId="9" xfId="0" applyBorder="1" applyAlignment="1">
      <alignmen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16" fillId="0" borderId="0" xfId="5" applyAlignment="1">
      <alignment horizontal="left"/>
    </xf>
    <xf numFmtId="0" fontId="1" fillId="4" borderId="2" xfId="12" applyFill="1">
      <alignment horizontal="left" vertical="center" indent="2"/>
    </xf>
    <xf numFmtId="0" fontId="1" fillId="10" borderId="2" xfId="12" applyFill="1">
      <alignment horizontal="left" vertical="center" indent="2"/>
    </xf>
    <xf numFmtId="0" fontId="1" fillId="0" borderId="2" xfId="12">
      <alignment horizontal="left" vertical="center" indent="2"/>
    </xf>
    <xf numFmtId="0" fontId="0" fillId="0" borderId="10" xfId="0" applyBorder="1"/>
    <xf numFmtId="0" fontId="20" fillId="0" borderId="0" xfId="0" applyFont="1"/>
    <xf numFmtId="0" fontId="21" fillId="0" borderId="0" xfId="0" applyFont="1"/>
    <xf numFmtId="0" fontId="17" fillId="8" borderId="2" xfId="0" applyFont="1" applyFill="1" applyBorder="1" applyAlignment="1">
      <alignment horizontal="left" vertical="center" indent="1"/>
    </xf>
    <xf numFmtId="0" fontId="23" fillId="0" borderId="2" xfId="0" applyFont="1" applyBorder="1" applyAlignment="1">
      <alignment horizontal="center" vertical="center"/>
    </xf>
    <xf numFmtId="0" fontId="17" fillId="9" borderId="2" xfId="0" applyFont="1" applyFill="1" applyBorder="1" applyAlignment="1">
      <alignment horizontal="left" vertical="center" indent="1"/>
    </xf>
    <xf numFmtId="0" fontId="17" fillId="6" borderId="2" xfId="0" applyFont="1" applyFill="1" applyBorder="1" applyAlignment="1">
      <alignment horizontal="left" vertical="center" indent="1"/>
    </xf>
    <xf numFmtId="9" fontId="23" fillId="0" borderId="2" xfId="2" applyFont="1" applyBorder="1" applyAlignment="1">
      <alignment horizontal="center" vertical="center"/>
    </xf>
    <xf numFmtId="0" fontId="24" fillId="2" borderId="2" xfId="0" applyFont="1" applyFill="1" applyBorder="1" applyAlignment="1">
      <alignment horizontal="left" vertical="center" indent="1"/>
    </xf>
    <xf numFmtId="9" fontId="23" fillId="2" borderId="2" xfId="2" applyFont="1" applyFill="1" applyBorder="1" applyAlignment="1">
      <alignment horizontal="center" vertical="center"/>
    </xf>
    <xf numFmtId="0" fontId="23" fillId="2" borderId="2" xfId="0" applyFont="1" applyFill="1" applyBorder="1" applyAlignment="1">
      <alignment horizontal="center" vertical="center"/>
    </xf>
    <xf numFmtId="0" fontId="28" fillId="0" borderId="0" xfId="0" applyFont="1" applyAlignment="1">
      <alignment vertical="top"/>
    </xf>
    <xf numFmtId="0" fontId="28" fillId="0" borderId="0" xfId="0" applyFont="1"/>
    <xf numFmtId="0" fontId="29" fillId="0" borderId="0" xfId="0" applyFont="1" applyAlignment="1">
      <alignment horizontal="left" vertical="center"/>
    </xf>
    <xf numFmtId="0" fontId="30" fillId="0" borderId="0" xfId="0" applyFont="1" applyAlignment="1">
      <alignment horizontal="left" vertical="center"/>
    </xf>
    <xf numFmtId="0" fontId="31" fillId="0" borderId="0" xfId="0" applyFont="1" applyAlignment="1">
      <alignment vertical="top"/>
    </xf>
    <xf numFmtId="0" fontId="32" fillId="0" borderId="0" xfId="0" applyFont="1" applyAlignment="1">
      <alignment vertical="top"/>
    </xf>
    <xf numFmtId="0" fontId="28" fillId="0" borderId="0" xfId="0" applyFont="1" applyAlignment="1">
      <alignment horizontal="left" vertical="top"/>
    </xf>
    <xf numFmtId="0" fontId="33" fillId="0" borderId="0" xfId="0" applyFont="1" applyAlignment="1">
      <alignment vertical="center"/>
    </xf>
    <xf numFmtId="0" fontId="34" fillId="0" borderId="0" xfId="0" applyFont="1"/>
    <xf numFmtId="0" fontId="35" fillId="0" borderId="0" xfId="0" applyFont="1" applyAlignment="1">
      <alignment horizontal="left" vertical="top" wrapText="1" indent="1"/>
    </xf>
    <xf numFmtId="0" fontId="36" fillId="0" borderId="0" xfId="0" applyFont="1" applyAlignment="1">
      <alignment vertical="top" wrapText="1"/>
    </xf>
    <xf numFmtId="0" fontId="37" fillId="0" borderId="0" xfId="1" applyFont="1" applyAlignment="1" applyProtection="1">
      <alignment horizontal="left" vertical="top"/>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14" fontId="20" fillId="0" borderId="0" xfId="0" applyNumberFormat="1" applyFont="1" applyAlignment="1">
      <alignment horizontal="center"/>
    </xf>
    <xf numFmtId="14" fontId="20" fillId="0" borderId="0" xfId="0" applyNumberFormat="1" applyFont="1" applyAlignment="1">
      <alignment horizontal="center" vertical="center"/>
    </xf>
    <xf numFmtId="14" fontId="0" fillId="0" borderId="0" xfId="0" applyNumberFormat="1" applyAlignment="1">
      <alignment horizontal="center"/>
    </xf>
    <xf numFmtId="14" fontId="0" fillId="0" borderId="0" xfId="0" applyNumberFormat="1"/>
    <xf numFmtId="14" fontId="0" fillId="0" borderId="3" xfId="0" applyNumberFormat="1" applyBorder="1" applyAlignment="1">
      <alignment horizontal="center" vertical="center"/>
    </xf>
    <xf numFmtId="14" fontId="0" fillId="0" borderId="10" xfId="0" applyNumberFormat="1" applyBorder="1"/>
    <xf numFmtId="14" fontId="1" fillId="0" borderId="2" xfId="10" applyNumberFormat="1">
      <alignment horizontal="center" vertical="center"/>
    </xf>
    <xf numFmtId="14" fontId="25" fillId="2" borderId="2" xfId="0" applyNumberFormat="1" applyFont="1" applyFill="1" applyBorder="1" applyAlignment="1">
      <alignment horizontal="left" vertical="center"/>
    </xf>
    <xf numFmtId="14" fontId="23" fillId="2" borderId="2" xfId="0" applyNumberFormat="1" applyFont="1" applyFill="1" applyBorder="1" applyAlignment="1">
      <alignment horizontal="center" vertical="center"/>
    </xf>
    <xf numFmtId="14" fontId="2" fillId="0" borderId="0" xfId="0" applyNumberFormat="1" applyFont="1" applyAlignment="1">
      <alignment horizontal="center"/>
    </xf>
    <xf numFmtId="9" fontId="19" fillId="0" borderId="0" xfId="0" applyNumberFormat="1" applyFont="1" applyAlignment="1">
      <alignment horizontal="left"/>
    </xf>
    <xf numFmtId="9" fontId="9" fillId="0" borderId="0" xfId="7" applyNumberFormat="1">
      <alignment vertical="top"/>
    </xf>
    <xf numFmtId="9" fontId="0" fillId="0" borderId="0" xfId="0" applyNumberFormat="1"/>
    <xf numFmtId="9" fontId="0" fillId="0" borderId="10" xfId="0" applyNumberFormat="1" applyBorder="1"/>
    <xf numFmtId="9" fontId="0" fillId="0" borderId="0" xfId="0" applyNumberFormat="1" applyAlignment="1">
      <alignment wrapText="1"/>
    </xf>
    <xf numFmtId="9" fontId="1" fillId="0" borderId="2" xfId="11" applyNumberFormat="1">
      <alignment horizontal="center" vertical="center"/>
    </xf>
    <xf numFmtId="9" fontId="24" fillId="2" borderId="2" xfId="0" applyNumberFormat="1" applyFont="1" applyFill="1" applyBorder="1" applyAlignment="1">
      <alignment horizontal="center" vertical="center"/>
    </xf>
    <xf numFmtId="9" fontId="26" fillId="0" borderId="0" xfId="0" applyNumberFormat="1" applyFont="1"/>
    <xf numFmtId="9" fontId="25" fillId="0" borderId="0" xfId="1" applyNumberFormat="1" applyFont="1" applyAlignment="1" applyProtection="1"/>
    <xf numFmtId="0" fontId="5" fillId="13" borderId="1" xfId="0" applyFont="1" applyFill="1" applyBorder="1" applyAlignment="1">
      <alignment horizontal="left" vertical="center" indent="1"/>
    </xf>
    <xf numFmtId="0" fontId="5" fillId="13" borderId="1" xfId="0" applyFont="1" applyFill="1" applyBorder="1" applyAlignment="1">
      <alignment horizontal="center" vertical="center" wrapText="1"/>
    </xf>
    <xf numFmtId="14" fontId="5" fillId="13" borderId="1" xfId="0" applyNumberFormat="1" applyFont="1" applyFill="1" applyBorder="1" applyAlignment="1">
      <alignment horizontal="center" vertical="center" wrapText="1"/>
    </xf>
    <xf numFmtId="0" fontId="2" fillId="12" borderId="8" xfId="0" applyFont="1" applyFill="1" applyBorder="1" applyAlignment="1">
      <alignment horizontal="center" vertical="center" shrinkToFit="1"/>
    </xf>
    <xf numFmtId="0" fontId="1" fillId="0" borderId="0" xfId="0" applyFont="1"/>
    <xf numFmtId="9" fontId="40" fillId="8" borderId="2" xfId="11" applyNumberFormat="1" applyFont="1" applyFill="1">
      <alignment horizontal="center" vertical="center"/>
    </xf>
    <xf numFmtId="9" fontId="20" fillId="8" borderId="2" xfId="2" applyFont="1" applyFill="1" applyBorder="1" applyAlignment="1">
      <alignment horizontal="center" vertical="center"/>
    </xf>
    <xf numFmtId="9" fontId="40" fillId="9" borderId="2" xfId="11" applyNumberFormat="1" applyFont="1" applyFill="1">
      <alignment horizontal="center" vertical="center"/>
    </xf>
    <xf numFmtId="9" fontId="20" fillId="9" borderId="2" xfId="2" applyFont="1" applyFill="1" applyBorder="1" applyAlignment="1">
      <alignment horizontal="center" vertical="center"/>
    </xf>
    <xf numFmtId="9" fontId="40" fillId="4" borderId="2" xfId="11" applyNumberFormat="1" applyFont="1" applyFill="1">
      <alignment horizontal="center" vertical="center"/>
    </xf>
    <xf numFmtId="9" fontId="20" fillId="4" borderId="2" xfId="2" applyFont="1" applyFill="1" applyBorder="1" applyAlignment="1">
      <alignment horizontal="center" vertical="center"/>
    </xf>
    <xf numFmtId="9" fontId="40" fillId="6" borderId="2" xfId="11" applyNumberFormat="1" applyFont="1" applyFill="1">
      <alignment horizontal="center" vertical="center"/>
    </xf>
    <xf numFmtId="9" fontId="20" fillId="6" borderId="2" xfId="2" applyFont="1" applyFill="1" applyBorder="1" applyAlignment="1">
      <alignment horizontal="center" vertical="center"/>
    </xf>
    <xf numFmtId="9" fontId="40" fillId="5" borderId="2" xfId="11" applyNumberFormat="1" applyFont="1" applyFill="1">
      <alignment horizontal="center" vertical="center"/>
    </xf>
    <xf numFmtId="9" fontId="20" fillId="5" borderId="2" xfId="2" applyFont="1" applyFill="1" applyBorder="1" applyAlignment="1">
      <alignment horizontal="center" vertical="center"/>
    </xf>
    <xf numFmtId="9" fontId="40" fillId="10" borderId="2" xfId="11" applyNumberFormat="1" applyFont="1" applyFill="1">
      <alignment horizontal="center" vertical="center"/>
    </xf>
    <xf numFmtId="9" fontId="20" fillId="10" borderId="2" xfId="2" applyFont="1" applyFill="1" applyBorder="1" applyAlignment="1">
      <alignment horizontal="center" vertical="center"/>
    </xf>
    <xf numFmtId="9" fontId="40" fillId="11" borderId="2" xfId="11" applyNumberFormat="1" applyFont="1" applyFill="1">
      <alignment horizontal="center" vertical="center"/>
    </xf>
    <xf numFmtId="9" fontId="20" fillId="11" borderId="2" xfId="2" applyFont="1" applyFill="1" applyBorder="1" applyAlignment="1">
      <alignment horizontal="center" vertical="center"/>
    </xf>
    <xf numFmtId="181" fontId="40" fillId="8" borderId="2" xfId="0" applyNumberFormat="1" applyFont="1" applyFill="1" applyBorder="1" applyAlignment="1">
      <alignment horizontal="center" vertical="center"/>
    </xf>
    <xf numFmtId="181" fontId="20" fillId="8" borderId="2" xfId="0" applyNumberFormat="1" applyFont="1" applyFill="1" applyBorder="1" applyAlignment="1">
      <alignment horizontal="center" vertical="center"/>
    </xf>
    <xf numFmtId="181" fontId="40" fillId="9" borderId="2" xfId="0" applyNumberFormat="1" applyFont="1" applyFill="1" applyBorder="1" applyAlignment="1">
      <alignment horizontal="center" vertical="center"/>
    </xf>
    <xf numFmtId="181" fontId="20" fillId="9" borderId="2" xfId="0" applyNumberFormat="1" applyFont="1" applyFill="1" applyBorder="1" applyAlignment="1">
      <alignment horizontal="center" vertical="center"/>
    </xf>
    <xf numFmtId="181" fontId="40" fillId="4" borderId="2" xfId="10" applyNumberFormat="1" applyFont="1" applyFill="1">
      <alignment horizontal="center" vertical="center"/>
    </xf>
    <xf numFmtId="181" fontId="40" fillId="6" borderId="2" xfId="0" applyNumberFormat="1" applyFont="1" applyFill="1" applyBorder="1" applyAlignment="1">
      <alignment horizontal="center" vertical="center"/>
    </xf>
    <xf numFmtId="181" fontId="20" fillId="6" borderId="2" xfId="0" applyNumberFormat="1" applyFont="1" applyFill="1" applyBorder="1" applyAlignment="1">
      <alignment horizontal="center" vertical="center"/>
    </xf>
    <xf numFmtId="181" fontId="40" fillId="5" borderId="2" xfId="0" applyNumberFormat="1" applyFont="1" applyFill="1" applyBorder="1" applyAlignment="1">
      <alignment horizontal="center" vertical="center"/>
    </xf>
    <xf numFmtId="181" fontId="20" fillId="5" borderId="2" xfId="0" applyNumberFormat="1" applyFont="1" applyFill="1" applyBorder="1" applyAlignment="1">
      <alignment horizontal="center" vertical="center"/>
    </xf>
    <xf numFmtId="181" fontId="40" fillId="10" borderId="2" xfId="10" applyNumberFormat="1" applyFont="1" applyFill="1">
      <alignment horizontal="center" vertical="center"/>
    </xf>
    <xf numFmtId="9" fontId="40" fillId="3" borderId="2" xfId="11" applyNumberFormat="1" applyFont="1" applyFill="1">
      <alignment horizontal="center" vertical="center"/>
    </xf>
    <xf numFmtId="9" fontId="20" fillId="3" borderId="2" xfId="2" applyFont="1" applyFill="1" applyBorder="1" applyAlignment="1">
      <alignment horizontal="center" vertical="center"/>
    </xf>
    <xf numFmtId="181" fontId="40" fillId="3" borderId="2" xfId="0" applyNumberFormat="1" applyFont="1" applyFill="1" applyBorder="1" applyAlignment="1">
      <alignment horizontal="center" vertical="center"/>
    </xf>
    <xf numFmtId="181" fontId="20" fillId="3" borderId="2" xfId="0" applyNumberFormat="1" applyFont="1" applyFill="1" applyBorder="1" applyAlignment="1">
      <alignment horizontal="center" vertical="center"/>
    </xf>
    <xf numFmtId="0" fontId="38" fillId="0" borderId="9" xfId="0" applyFont="1" applyBorder="1" applyAlignment="1">
      <alignment vertical="center"/>
    </xf>
    <xf numFmtId="181" fontId="40" fillId="11" borderId="2" xfId="0" applyNumberFormat="1" applyFont="1" applyFill="1" applyBorder="1" applyAlignment="1">
      <alignment horizontal="center" vertical="center"/>
    </xf>
    <xf numFmtId="181" fontId="20" fillId="11" borderId="2" xfId="0" applyNumberFormat="1" applyFont="1" applyFill="1" applyBorder="1" applyAlignment="1">
      <alignment horizontal="center" vertical="center"/>
    </xf>
    <xf numFmtId="0" fontId="36" fillId="3" borderId="2" xfId="0" applyFont="1" applyFill="1" applyBorder="1" applyAlignment="1">
      <alignment horizontal="left" vertical="center" indent="2"/>
    </xf>
    <xf numFmtId="0" fontId="36" fillId="11" borderId="2" xfId="0" applyFont="1" applyFill="1" applyBorder="1" applyAlignment="1">
      <alignment horizontal="left" vertical="center" indent="2"/>
    </xf>
    <xf numFmtId="0" fontId="41" fillId="13" borderId="1" xfId="0" applyFont="1" applyFill="1" applyBorder="1" applyAlignment="1">
      <alignment horizontal="center" vertical="center" wrapText="1"/>
    </xf>
    <xf numFmtId="0" fontId="39" fillId="13" borderId="1" xfId="0" applyFont="1" applyFill="1" applyBorder="1" applyAlignment="1">
      <alignment horizontal="center" vertical="center" wrapText="1"/>
    </xf>
    <xf numFmtId="0" fontId="1" fillId="10" borderId="2" xfId="12" applyFill="1" applyAlignment="1">
      <alignment horizontal="left" vertical="center" indent="3"/>
    </xf>
    <xf numFmtId="0" fontId="42" fillId="5" borderId="2" xfId="0" applyFont="1" applyFill="1" applyBorder="1" applyAlignment="1">
      <alignment horizontal="left" vertical="center" indent="1"/>
    </xf>
    <xf numFmtId="0" fontId="9" fillId="0" borderId="0" xfId="7" applyAlignment="1">
      <alignment wrapTex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0" fontId="0" fillId="0" borderId="0" xfId="8" applyFont="1" applyAlignment="1">
      <alignment horizontal="right" vertical="center" indent="1"/>
    </xf>
    <xf numFmtId="0" fontId="1" fillId="0" borderId="7" xfId="8" applyBorder="1" applyAlignment="1">
      <alignment horizontal="right" vertical="center" indent="1"/>
    </xf>
    <xf numFmtId="0" fontId="1" fillId="0" borderId="0" xfId="8" applyAlignment="1">
      <alignment horizontal="right" vertical="center" indent="1"/>
    </xf>
    <xf numFmtId="14" fontId="1" fillId="0" borderId="3" xfId="9" applyNumberFormat="1">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N39"/>
  <sheetViews>
    <sheetView showGridLines="0" tabSelected="1" showRuler="0" zoomScale="85" zoomScaleNormal="85" zoomScalePageLayoutView="70" workbookViewId="0">
      <pane xSplit="8" ySplit="6" topLeftCell="I19" activePane="bottomRight" state="frozen"/>
      <selection pane="topRight" activeCell="I1" sqref="I1"/>
      <selection pane="bottomLeft" activeCell="A7" sqref="A7"/>
      <selection pane="bottomRight" activeCell="AE27" sqref="AE26:AE27"/>
    </sheetView>
  </sheetViews>
  <sheetFormatPr defaultRowHeight="30" customHeight="1" x14ac:dyDescent="0.3"/>
  <cols>
    <col min="1" max="1" width="2.54296875" style="4" customWidth="1"/>
    <col min="2" max="2" width="21.81640625" customWidth="1"/>
    <col min="3" max="3" width="8.81640625" style="48" customWidth="1"/>
    <col min="4" max="4" width="9.26953125" style="48" customWidth="1"/>
    <col min="5" max="5" width="13.7265625" customWidth="1"/>
    <col min="6" max="6" width="11.26953125" style="38" customWidth="1"/>
    <col min="7" max="7" width="10.90625" style="39" customWidth="1"/>
    <col min="8" max="8" width="6" hidden="1" customWidth="1"/>
    <col min="9" max="92" width="2.453125" customWidth="1"/>
  </cols>
  <sheetData>
    <row r="1" spans="1:92" ht="30" customHeight="1" x14ac:dyDescent="0.55000000000000004">
      <c r="A1" s="5" t="s">
        <v>0</v>
      </c>
      <c r="B1" s="6" t="s">
        <v>49</v>
      </c>
      <c r="C1" s="46"/>
      <c r="D1" s="46"/>
      <c r="E1" s="11"/>
      <c r="F1" s="36"/>
      <c r="G1" s="37"/>
      <c r="H1" s="11"/>
      <c r="I1" s="12"/>
    </row>
    <row r="2" spans="1:92" ht="32.4" customHeight="1" x14ac:dyDescent="0.35">
      <c r="A2" s="4" t="s">
        <v>1</v>
      </c>
      <c r="B2" s="97" t="s">
        <v>50</v>
      </c>
      <c r="C2" s="47"/>
      <c r="D2" s="101" t="s">
        <v>44</v>
      </c>
      <c r="E2" s="102"/>
      <c r="F2" s="104">
        <v>44963</v>
      </c>
      <c r="G2" s="104"/>
    </row>
    <row r="3" spans="1:92" ht="30" customHeight="1" x14ac:dyDescent="0.3">
      <c r="A3" s="5" t="s">
        <v>2</v>
      </c>
      <c r="D3" s="103" t="s">
        <v>45</v>
      </c>
      <c r="E3" s="102"/>
      <c r="F3" s="40">
        <v>1</v>
      </c>
      <c r="I3" s="98">
        <f>I4</f>
        <v>44963</v>
      </c>
      <c r="J3" s="99"/>
      <c r="K3" s="99"/>
      <c r="L3" s="99"/>
      <c r="M3" s="99"/>
      <c r="N3" s="99"/>
      <c r="O3" s="100"/>
      <c r="P3" s="98">
        <f>P4</f>
        <v>44970</v>
      </c>
      <c r="Q3" s="99"/>
      <c r="R3" s="99"/>
      <c r="S3" s="99"/>
      <c r="T3" s="99"/>
      <c r="U3" s="99"/>
      <c r="V3" s="100"/>
      <c r="W3" s="98">
        <f>W4</f>
        <v>44977</v>
      </c>
      <c r="X3" s="99"/>
      <c r="Y3" s="99"/>
      <c r="Z3" s="99"/>
      <c r="AA3" s="99"/>
      <c r="AB3" s="99"/>
      <c r="AC3" s="100"/>
      <c r="AD3" s="98">
        <f>AD4</f>
        <v>44984</v>
      </c>
      <c r="AE3" s="99"/>
      <c r="AF3" s="99"/>
      <c r="AG3" s="99"/>
      <c r="AH3" s="99"/>
      <c r="AI3" s="99"/>
      <c r="AJ3" s="100"/>
      <c r="AK3" s="98">
        <f>AK4</f>
        <v>44991</v>
      </c>
      <c r="AL3" s="99"/>
      <c r="AM3" s="99"/>
      <c r="AN3" s="99"/>
      <c r="AO3" s="99"/>
      <c r="AP3" s="99"/>
      <c r="AQ3" s="100"/>
      <c r="AR3" s="98">
        <f>AR4</f>
        <v>44998</v>
      </c>
      <c r="AS3" s="99"/>
      <c r="AT3" s="99"/>
      <c r="AU3" s="99"/>
      <c r="AV3" s="99"/>
      <c r="AW3" s="99"/>
      <c r="AX3" s="100"/>
      <c r="AY3" s="98">
        <f>AY4</f>
        <v>45005</v>
      </c>
      <c r="AZ3" s="99"/>
      <c r="BA3" s="99"/>
      <c r="BB3" s="99"/>
      <c r="BC3" s="99"/>
      <c r="BD3" s="99"/>
      <c r="BE3" s="100"/>
      <c r="BF3" s="98">
        <f>BF4</f>
        <v>45012</v>
      </c>
      <c r="BG3" s="99"/>
      <c r="BH3" s="99"/>
      <c r="BI3" s="99"/>
      <c r="BJ3" s="99"/>
      <c r="BK3" s="99"/>
      <c r="BL3" s="100"/>
      <c r="BM3" s="98">
        <f>BM4</f>
        <v>45019</v>
      </c>
      <c r="BN3" s="99"/>
      <c r="BO3" s="99"/>
      <c r="BP3" s="99"/>
      <c r="BQ3" s="99"/>
      <c r="BR3" s="99"/>
      <c r="BS3" s="100"/>
      <c r="BT3" s="98">
        <f>BT4</f>
        <v>45026</v>
      </c>
      <c r="BU3" s="99"/>
      <c r="BV3" s="99"/>
      <c r="BW3" s="99"/>
      <c r="BX3" s="99"/>
      <c r="BY3" s="99"/>
      <c r="BZ3" s="100"/>
      <c r="CA3" s="98">
        <f>CA4</f>
        <v>45033</v>
      </c>
      <c r="CB3" s="99"/>
      <c r="CC3" s="99"/>
      <c r="CD3" s="99"/>
      <c r="CE3" s="99"/>
      <c r="CF3" s="99"/>
      <c r="CG3" s="100"/>
      <c r="CH3" s="98">
        <f>CH4</f>
        <v>45040</v>
      </c>
      <c r="CI3" s="99"/>
      <c r="CJ3" s="99"/>
      <c r="CK3" s="99"/>
      <c r="CL3" s="99"/>
      <c r="CM3" s="99"/>
      <c r="CN3" s="100"/>
    </row>
    <row r="4" spans="1:92" ht="15" customHeight="1" x14ac:dyDescent="0.3">
      <c r="A4" s="5" t="s">
        <v>3</v>
      </c>
      <c r="B4" s="10"/>
      <c r="C4" s="49"/>
      <c r="D4" s="49"/>
      <c r="E4" s="10"/>
      <c r="F4" s="41"/>
      <c r="G4" s="41"/>
      <c r="I4" s="33">
        <f>プロジェクトの開始-WEEKDAY(プロジェクトの開始,1)+2+7*(週表示-1)</f>
        <v>44963</v>
      </c>
      <c r="J4" s="34">
        <f>I4+1</f>
        <v>44964</v>
      </c>
      <c r="K4" s="34">
        <f t="shared" ref="K4:AX4" si="0">J4+1</f>
        <v>44965</v>
      </c>
      <c r="L4" s="34">
        <f t="shared" si="0"/>
        <v>44966</v>
      </c>
      <c r="M4" s="34">
        <f t="shared" si="0"/>
        <v>44967</v>
      </c>
      <c r="N4" s="34">
        <f t="shared" si="0"/>
        <v>44968</v>
      </c>
      <c r="O4" s="35">
        <f t="shared" si="0"/>
        <v>44969</v>
      </c>
      <c r="P4" s="33">
        <f>O4+1</f>
        <v>44970</v>
      </c>
      <c r="Q4" s="34">
        <f>P4+1</f>
        <v>44971</v>
      </c>
      <c r="R4" s="34">
        <f t="shared" si="0"/>
        <v>44972</v>
      </c>
      <c r="S4" s="34">
        <f t="shared" si="0"/>
        <v>44973</v>
      </c>
      <c r="T4" s="34">
        <f t="shared" si="0"/>
        <v>44974</v>
      </c>
      <c r="U4" s="34">
        <f t="shared" si="0"/>
        <v>44975</v>
      </c>
      <c r="V4" s="35">
        <f t="shared" si="0"/>
        <v>44976</v>
      </c>
      <c r="W4" s="33">
        <f>V4+1</f>
        <v>44977</v>
      </c>
      <c r="X4" s="34">
        <f>W4+1</f>
        <v>44978</v>
      </c>
      <c r="Y4" s="34">
        <f t="shared" si="0"/>
        <v>44979</v>
      </c>
      <c r="Z4" s="34">
        <f t="shared" si="0"/>
        <v>44980</v>
      </c>
      <c r="AA4" s="34">
        <f t="shared" si="0"/>
        <v>44981</v>
      </c>
      <c r="AB4" s="34">
        <f t="shared" si="0"/>
        <v>44982</v>
      </c>
      <c r="AC4" s="35">
        <f t="shared" si="0"/>
        <v>44983</v>
      </c>
      <c r="AD4" s="33">
        <f>AC4+1</f>
        <v>44984</v>
      </c>
      <c r="AE4" s="34">
        <f>AD4+1</f>
        <v>44985</v>
      </c>
      <c r="AF4" s="34">
        <f t="shared" si="0"/>
        <v>44986</v>
      </c>
      <c r="AG4" s="34">
        <f t="shared" si="0"/>
        <v>44987</v>
      </c>
      <c r="AH4" s="34">
        <f t="shared" si="0"/>
        <v>44988</v>
      </c>
      <c r="AI4" s="34">
        <f t="shared" si="0"/>
        <v>44989</v>
      </c>
      <c r="AJ4" s="35">
        <f t="shared" si="0"/>
        <v>44990</v>
      </c>
      <c r="AK4" s="33">
        <f>AJ4+1</f>
        <v>44991</v>
      </c>
      <c r="AL4" s="34">
        <f>AK4+1</f>
        <v>44992</v>
      </c>
      <c r="AM4" s="34">
        <f t="shared" si="0"/>
        <v>44993</v>
      </c>
      <c r="AN4" s="34">
        <f t="shared" si="0"/>
        <v>44994</v>
      </c>
      <c r="AO4" s="34">
        <f t="shared" si="0"/>
        <v>44995</v>
      </c>
      <c r="AP4" s="34">
        <f t="shared" si="0"/>
        <v>44996</v>
      </c>
      <c r="AQ4" s="35">
        <f t="shared" si="0"/>
        <v>44997</v>
      </c>
      <c r="AR4" s="33">
        <f>AQ4+1</f>
        <v>44998</v>
      </c>
      <c r="AS4" s="34">
        <f>AR4+1</f>
        <v>44999</v>
      </c>
      <c r="AT4" s="34">
        <f t="shared" si="0"/>
        <v>45000</v>
      </c>
      <c r="AU4" s="34">
        <f t="shared" si="0"/>
        <v>45001</v>
      </c>
      <c r="AV4" s="34">
        <f t="shared" si="0"/>
        <v>45002</v>
      </c>
      <c r="AW4" s="34">
        <f t="shared" si="0"/>
        <v>45003</v>
      </c>
      <c r="AX4" s="35">
        <f t="shared" si="0"/>
        <v>45004</v>
      </c>
      <c r="AY4" s="33">
        <f>AX4+1</f>
        <v>45005</v>
      </c>
      <c r="AZ4" s="34">
        <f>AY4+1</f>
        <v>45006</v>
      </c>
      <c r="BA4" s="34">
        <f t="shared" ref="BA4:BE4" si="1">AZ4+1</f>
        <v>45007</v>
      </c>
      <c r="BB4" s="34">
        <f t="shared" si="1"/>
        <v>45008</v>
      </c>
      <c r="BC4" s="34">
        <f t="shared" si="1"/>
        <v>45009</v>
      </c>
      <c r="BD4" s="34">
        <f t="shared" si="1"/>
        <v>45010</v>
      </c>
      <c r="BE4" s="35">
        <f t="shared" si="1"/>
        <v>45011</v>
      </c>
      <c r="BF4" s="33">
        <f>BE4+1</f>
        <v>45012</v>
      </c>
      <c r="BG4" s="34">
        <f>BF4+1</f>
        <v>45013</v>
      </c>
      <c r="BH4" s="34">
        <f t="shared" ref="BH4:BL4" si="2">BG4+1</f>
        <v>45014</v>
      </c>
      <c r="BI4" s="34">
        <f t="shared" si="2"/>
        <v>45015</v>
      </c>
      <c r="BJ4" s="34">
        <f t="shared" si="2"/>
        <v>45016</v>
      </c>
      <c r="BK4" s="34">
        <f t="shared" si="2"/>
        <v>45017</v>
      </c>
      <c r="BL4" s="35">
        <f t="shared" si="2"/>
        <v>45018</v>
      </c>
      <c r="BM4" s="33">
        <f>BL4+1</f>
        <v>45019</v>
      </c>
      <c r="BN4" s="34">
        <f>BM4+1</f>
        <v>45020</v>
      </c>
      <c r="BO4" s="34">
        <f t="shared" ref="BO4" si="3">BN4+1</f>
        <v>45021</v>
      </c>
      <c r="BP4" s="34">
        <f t="shared" ref="BP4" si="4">BO4+1</f>
        <v>45022</v>
      </c>
      <c r="BQ4" s="34">
        <f t="shared" ref="BQ4" si="5">BP4+1</f>
        <v>45023</v>
      </c>
      <c r="BR4" s="34">
        <f t="shared" ref="BR4" si="6">BQ4+1</f>
        <v>45024</v>
      </c>
      <c r="BS4" s="35">
        <f t="shared" ref="BS4" si="7">BR4+1</f>
        <v>45025</v>
      </c>
      <c r="BT4" s="33">
        <f>BS4+1</f>
        <v>45026</v>
      </c>
      <c r="BU4" s="34">
        <f>BT4+1</f>
        <v>45027</v>
      </c>
      <c r="BV4" s="34">
        <f t="shared" ref="BV4" si="8">BU4+1</f>
        <v>45028</v>
      </c>
      <c r="BW4" s="34">
        <f t="shared" ref="BW4" si="9">BV4+1</f>
        <v>45029</v>
      </c>
      <c r="BX4" s="34">
        <f t="shared" ref="BX4" si="10">BW4+1</f>
        <v>45030</v>
      </c>
      <c r="BY4" s="34">
        <f t="shared" ref="BY4" si="11">BX4+1</f>
        <v>45031</v>
      </c>
      <c r="BZ4" s="35">
        <f t="shared" ref="BZ4" si="12">BY4+1</f>
        <v>45032</v>
      </c>
      <c r="CA4" s="33">
        <f>BZ4+1</f>
        <v>45033</v>
      </c>
      <c r="CB4" s="34">
        <f>CA4+1</f>
        <v>45034</v>
      </c>
      <c r="CC4" s="34">
        <f t="shared" ref="CC4" si="13">CB4+1</f>
        <v>45035</v>
      </c>
      <c r="CD4" s="34">
        <f t="shared" ref="CD4" si="14">CC4+1</f>
        <v>45036</v>
      </c>
      <c r="CE4" s="34">
        <f t="shared" ref="CE4" si="15">CD4+1</f>
        <v>45037</v>
      </c>
      <c r="CF4" s="34">
        <f t="shared" ref="CF4" si="16">CE4+1</f>
        <v>45038</v>
      </c>
      <c r="CG4" s="35">
        <f t="shared" ref="CG4" si="17">CF4+1</f>
        <v>45039</v>
      </c>
      <c r="CH4" s="33">
        <f>CG4+1</f>
        <v>45040</v>
      </c>
      <c r="CI4" s="34">
        <f>CH4+1</f>
        <v>45041</v>
      </c>
      <c r="CJ4" s="34">
        <f t="shared" ref="CJ4" si="18">CI4+1</f>
        <v>45042</v>
      </c>
      <c r="CK4" s="34">
        <f t="shared" ref="CK4" si="19">CJ4+1</f>
        <v>45043</v>
      </c>
      <c r="CL4" s="34">
        <f t="shared" ref="CL4" si="20">CK4+1</f>
        <v>45044</v>
      </c>
      <c r="CM4" s="34">
        <f t="shared" ref="CM4" si="21">CL4+1</f>
        <v>45045</v>
      </c>
      <c r="CN4" s="35">
        <f t="shared" ref="CN4" si="22">CM4+1</f>
        <v>45046</v>
      </c>
    </row>
    <row r="5" spans="1:92" s="59" customFormat="1" ht="30" customHeight="1" thickBot="1" x14ac:dyDescent="0.35">
      <c r="A5" s="5" t="s">
        <v>4</v>
      </c>
      <c r="B5" s="55" t="s">
        <v>11</v>
      </c>
      <c r="C5" s="93" t="s">
        <v>43</v>
      </c>
      <c r="D5" s="94" t="s">
        <v>38</v>
      </c>
      <c r="E5" s="56" t="s">
        <v>13</v>
      </c>
      <c r="F5" s="57" t="s">
        <v>14</v>
      </c>
      <c r="G5" s="57" t="s">
        <v>15</v>
      </c>
      <c r="H5" s="56" t="s">
        <v>16</v>
      </c>
      <c r="I5" s="58" t="str">
        <f t="shared" ref="I5:AN5" si="23">LEFT(TEXT(I4,"aaa"),1)</f>
        <v>月</v>
      </c>
      <c r="J5" s="58" t="str">
        <f t="shared" si="23"/>
        <v>火</v>
      </c>
      <c r="K5" s="58" t="str">
        <f t="shared" si="23"/>
        <v>水</v>
      </c>
      <c r="L5" s="58" t="str">
        <f t="shared" si="23"/>
        <v>木</v>
      </c>
      <c r="M5" s="58" t="str">
        <f t="shared" si="23"/>
        <v>金</v>
      </c>
      <c r="N5" s="58" t="str">
        <f t="shared" si="23"/>
        <v>土</v>
      </c>
      <c r="O5" s="58" t="str">
        <f t="shared" si="23"/>
        <v>日</v>
      </c>
      <c r="P5" s="58" t="str">
        <f t="shared" si="23"/>
        <v>月</v>
      </c>
      <c r="Q5" s="58" t="str">
        <f t="shared" si="23"/>
        <v>火</v>
      </c>
      <c r="R5" s="58" t="str">
        <f t="shared" si="23"/>
        <v>水</v>
      </c>
      <c r="S5" s="58" t="str">
        <f t="shared" si="23"/>
        <v>木</v>
      </c>
      <c r="T5" s="58" t="str">
        <f t="shared" si="23"/>
        <v>金</v>
      </c>
      <c r="U5" s="58" t="str">
        <f t="shared" si="23"/>
        <v>土</v>
      </c>
      <c r="V5" s="58" t="str">
        <f t="shared" si="23"/>
        <v>日</v>
      </c>
      <c r="W5" s="58" t="str">
        <f t="shared" si="23"/>
        <v>月</v>
      </c>
      <c r="X5" s="58" t="str">
        <f t="shared" si="23"/>
        <v>火</v>
      </c>
      <c r="Y5" s="58" t="str">
        <f t="shared" si="23"/>
        <v>水</v>
      </c>
      <c r="Z5" s="58" t="str">
        <f t="shared" si="23"/>
        <v>木</v>
      </c>
      <c r="AA5" s="58" t="str">
        <f t="shared" si="23"/>
        <v>金</v>
      </c>
      <c r="AB5" s="58" t="str">
        <f t="shared" si="23"/>
        <v>土</v>
      </c>
      <c r="AC5" s="58" t="str">
        <f t="shared" si="23"/>
        <v>日</v>
      </c>
      <c r="AD5" s="58" t="str">
        <f t="shared" si="23"/>
        <v>月</v>
      </c>
      <c r="AE5" s="58" t="str">
        <f t="shared" si="23"/>
        <v>火</v>
      </c>
      <c r="AF5" s="58" t="str">
        <f t="shared" si="23"/>
        <v>水</v>
      </c>
      <c r="AG5" s="58" t="str">
        <f t="shared" si="23"/>
        <v>木</v>
      </c>
      <c r="AH5" s="58" t="str">
        <f t="shared" si="23"/>
        <v>金</v>
      </c>
      <c r="AI5" s="58" t="str">
        <f t="shared" si="23"/>
        <v>土</v>
      </c>
      <c r="AJ5" s="58" t="str">
        <f t="shared" si="23"/>
        <v>日</v>
      </c>
      <c r="AK5" s="58" t="str">
        <f t="shared" si="23"/>
        <v>月</v>
      </c>
      <c r="AL5" s="58" t="str">
        <f t="shared" si="23"/>
        <v>火</v>
      </c>
      <c r="AM5" s="58" t="str">
        <f t="shared" si="23"/>
        <v>水</v>
      </c>
      <c r="AN5" s="58" t="str">
        <f t="shared" si="23"/>
        <v>木</v>
      </c>
      <c r="AO5" s="58" t="str">
        <f t="shared" ref="AO5:BL5" si="24">LEFT(TEXT(AO4,"aaa"),1)</f>
        <v>金</v>
      </c>
      <c r="AP5" s="58" t="str">
        <f t="shared" si="24"/>
        <v>土</v>
      </c>
      <c r="AQ5" s="58" t="str">
        <f t="shared" si="24"/>
        <v>日</v>
      </c>
      <c r="AR5" s="58" t="str">
        <f t="shared" si="24"/>
        <v>月</v>
      </c>
      <c r="AS5" s="58" t="str">
        <f t="shared" si="24"/>
        <v>火</v>
      </c>
      <c r="AT5" s="58" t="str">
        <f t="shared" si="24"/>
        <v>水</v>
      </c>
      <c r="AU5" s="58" t="str">
        <f t="shared" si="24"/>
        <v>木</v>
      </c>
      <c r="AV5" s="58" t="str">
        <f t="shared" si="24"/>
        <v>金</v>
      </c>
      <c r="AW5" s="58" t="str">
        <f t="shared" si="24"/>
        <v>土</v>
      </c>
      <c r="AX5" s="58" t="str">
        <f t="shared" si="24"/>
        <v>日</v>
      </c>
      <c r="AY5" s="58" t="str">
        <f t="shared" si="24"/>
        <v>月</v>
      </c>
      <c r="AZ5" s="58" t="str">
        <f t="shared" si="24"/>
        <v>火</v>
      </c>
      <c r="BA5" s="58" t="str">
        <f t="shared" si="24"/>
        <v>水</v>
      </c>
      <c r="BB5" s="58" t="str">
        <f t="shared" si="24"/>
        <v>木</v>
      </c>
      <c r="BC5" s="58" t="str">
        <f t="shared" si="24"/>
        <v>金</v>
      </c>
      <c r="BD5" s="58" t="str">
        <f t="shared" si="24"/>
        <v>土</v>
      </c>
      <c r="BE5" s="58" t="str">
        <f t="shared" si="24"/>
        <v>日</v>
      </c>
      <c r="BF5" s="58" t="str">
        <f t="shared" si="24"/>
        <v>月</v>
      </c>
      <c r="BG5" s="58" t="str">
        <f t="shared" si="24"/>
        <v>火</v>
      </c>
      <c r="BH5" s="58" t="str">
        <f t="shared" si="24"/>
        <v>水</v>
      </c>
      <c r="BI5" s="58" t="str">
        <f t="shared" si="24"/>
        <v>木</v>
      </c>
      <c r="BJ5" s="58" t="str">
        <f t="shared" si="24"/>
        <v>金</v>
      </c>
      <c r="BK5" s="58" t="str">
        <f t="shared" si="24"/>
        <v>土</v>
      </c>
      <c r="BL5" s="58" t="str">
        <f t="shared" si="24"/>
        <v>日</v>
      </c>
      <c r="BM5" s="58" t="str">
        <f t="shared" ref="BM5:CN5" si="25">LEFT(TEXT(BM4,"aaa"),1)</f>
        <v>月</v>
      </c>
      <c r="BN5" s="58" t="str">
        <f t="shared" si="25"/>
        <v>火</v>
      </c>
      <c r="BO5" s="58" t="str">
        <f t="shared" si="25"/>
        <v>水</v>
      </c>
      <c r="BP5" s="58" t="str">
        <f t="shared" si="25"/>
        <v>木</v>
      </c>
      <c r="BQ5" s="58" t="str">
        <f t="shared" si="25"/>
        <v>金</v>
      </c>
      <c r="BR5" s="58" t="str">
        <f t="shared" si="25"/>
        <v>土</v>
      </c>
      <c r="BS5" s="58" t="str">
        <f t="shared" si="25"/>
        <v>日</v>
      </c>
      <c r="BT5" s="58" t="str">
        <f t="shared" si="25"/>
        <v>月</v>
      </c>
      <c r="BU5" s="58" t="str">
        <f t="shared" si="25"/>
        <v>火</v>
      </c>
      <c r="BV5" s="58" t="str">
        <f t="shared" si="25"/>
        <v>水</v>
      </c>
      <c r="BW5" s="58" t="str">
        <f t="shared" si="25"/>
        <v>木</v>
      </c>
      <c r="BX5" s="58" t="str">
        <f t="shared" si="25"/>
        <v>金</v>
      </c>
      <c r="BY5" s="58" t="str">
        <f t="shared" si="25"/>
        <v>土</v>
      </c>
      <c r="BZ5" s="58" t="str">
        <f t="shared" si="25"/>
        <v>日</v>
      </c>
      <c r="CA5" s="58" t="str">
        <f t="shared" si="25"/>
        <v>月</v>
      </c>
      <c r="CB5" s="58" t="str">
        <f t="shared" si="25"/>
        <v>火</v>
      </c>
      <c r="CC5" s="58" t="str">
        <f t="shared" si="25"/>
        <v>水</v>
      </c>
      <c r="CD5" s="58" t="str">
        <f t="shared" si="25"/>
        <v>木</v>
      </c>
      <c r="CE5" s="58" t="str">
        <f t="shared" si="25"/>
        <v>金</v>
      </c>
      <c r="CF5" s="58" t="str">
        <f t="shared" si="25"/>
        <v>土</v>
      </c>
      <c r="CG5" s="58" t="str">
        <f t="shared" si="25"/>
        <v>日</v>
      </c>
      <c r="CH5" s="58" t="str">
        <f t="shared" si="25"/>
        <v>月</v>
      </c>
      <c r="CI5" s="58" t="str">
        <f t="shared" si="25"/>
        <v>火</v>
      </c>
      <c r="CJ5" s="58" t="str">
        <f t="shared" si="25"/>
        <v>水</v>
      </c>
      <c r="CK5" s="58" t="str">
        <f t="shared" si="25"/>
        <v>木</v>
      </c>
      <c r="CL5" s="58" t="str">
        <f t="shared" si="25"/>
        <v>金</v>
      </c>
      <c r="CM5" s="58" t="str">
        <f t="shared" si="25"/>
        <v>土</v>
      </c>
      <c r="CN5" s="58" t="str">
        <f t="shared" si="25"/>
        <v>日</v>
      </c>
    </row>
    <row r="6" spans="1:92" ht="30" hidden="1" customHeight="1" thickBot="1" x14ac:dyDescent="0.35">
      <c r="A6" s="4" t="s">
        <v>5</v>
      </c>
      <c r="C6" s="50"/>
      <c r="D6" s="50"/>
      <c r="F6" s="39"/>
      <c r="H6" t="str">
        <f>IF(OR(ISBLANK(タスク_開始),ISBLANK(タスク_終了)),"",タスク_終了-タスク_開始+1)</f>
        <v/>
      </c>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row>
    <row r="7" spans="1:92" s="1" customFormat="1" ht="30" customHeight="1" thickBot="1" x14ac:dyDescent="0.35">
      <c r="A7" s="5" t="s">
        <v>6</v>
      </c>
      <c r="B7" s="13" t="s">
        <v>39</v>
      </c>
      <c r="C7" s="60"/>
      <c r="D7" s="60"/>
      <c r="E7" s="61"/>
      <c r="F7" s="74"/>
      <c r="G7" s="75"/>
      <c r="H7" s="14" t="str">
        <f t="shared" ref="H7:H36" si="26">IF(OR(ISBLANK(タスク_開始),ISBLANK(タスク_終了)),"",タスク_終了-タスク_開始+1)</f>
        <v/>
      </c>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row>
    <row r="8" spans="1:92" s="1" customFormat="1" ht="30" customHeight="1" thickBot="1" x14ac:dyDescent="0.35">
      <c r="A8" s="5"/>
      <c r="B8" s="91" t="s">
        <v>40</v>
      </c>
      <c r="C8" s="84">
        <v>0</v>
      </c>
      <c r="D8" s="84">
        <v>1</v>
      </c>
      <c r="E8" s="85">
        <v>1</v>
      </c>
      <c r="F8" s="86">
        <v>44963</v>
      </c>
      <c r="G8" s="87">
        <v>44981</v>
      </c>
      <c r="H8" s="14"/>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row>
    <row r="9" spans="1:92" s="1" customFormat="1" ht="30" customHeight="1" thickBot="1" x14ac:dyDescent="0.35">
      <c r="A9" s="5" t="s">
        <v>7</v>
      </c>
      <c r="B9" s="15" t="s">
        <v>32</v>
      </c>
      <c r="C9" s="62"/>
      <c r="D9" s="62"/>
      <c r="E9" s="63"/>
      <c r="F9" s="76"/>
      <c r="G9" s="77"/>
      <c r="H9" s="14" t="str">
        <f t="shared" si="26"/>
        <v/>
      </c>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row>
    <row r="10" spans="1:92" s="1" customFormat="1" ht="30" customHeight="1" thickBot="1" x14ac:dyDescent="0.35">
      <c r="A10" s="5"/>
      <c r="B10" s="7" t="s">
        <v>33</v>
      </c>
      <c r="C10" s="64">
        <v>0</v>
      </c>
      <c r="D10" s="64">
        <v>1</v>
      </c>
      <c r="E10" s="65">
        <v>1</v>
      </c>
      <c r="F10" s="78">
        <v>44972</v>
      </c>
      <c r="G10" s="78">
        <v>44988</v>
      </c>
      <c r="H10" s="14">
        <f t="shared" si="26"/>
        <v>17</v>
      </c>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row>
    <row r="11" spans="1:92" s="1" customFormat="1" ht="30" customHeight="1" thickBot="1" x14ac:dyDescent="0.35">
      <c r="A11" s="5"/>
      <c r="B11" s="7" t="s">
        <v>36</v>
      </c>
      <c r="C11" s="64">
        <v>0.2</v>
      </c>
      <c r="D11" s="64">
        <v>0.8</v>
      </c>
      <c r="E11" s="65">
        <v>1</v>
      </c>
      <c r="F11" s="78">
        <v>44972</v>
      </c>
      <c r="G11" s="78">
        <v>44988</v>
      </c>
      <c r="H11" s="14"/>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row>
    <row r="12" spans="1:92" s="1" customFormat="1" ht="30" customHeight="1" thickBot="1" x14ac:dyDescent="0.35">
      <c r="A12" s="5"/>
      <c r="B12" s="7" t="s">
        <v>34</v>
      </c>
      <c r="C12" s="64">
        <v>0.5</v>
      </c>
      <c r="D12" s="64">
        <v>0.5</v>
      </c>
      <c r="E12" s="65">
        <v>1</v>
      </c>
      <c r="F12" s="78">
        <v>44979</v>
      </c>
      <c r="G12" s="78">
        <v>44988</v>
      </c>
      <c r="H12" s="14">
        <f t="shared" si="26"/>
        <v>10</v>
      </c>
      <c r="I12" s="2"/>
      <c r="J12" s="2"/>
      <c r="K12" s="2"/>
      <c r="L12" s="2"/>
      <c r="M12" s="2"/>
      <c r="N12" s="2"/>
      <c r="O12" s="2"/>
      <c r="P12" s="2"/>
      <c r="Q12" s="2"/>
      <c r="R12" s="2"/>
      <c r="S12" s="88"/>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row>
    <row r="13" spans="1:92" s="1" customFormat="1" ht="30" customHeight="1" thickBot="1" x14ac:dyDescent="0.35">
      <c r="A13" s="5"/>
      <c r="B13" s="7" t="s">
        <v>35</v>
      </c>
      <c r="C13" s="64">
        <v>0.8</v>
      </c>
      <c r="D13" s="64">
        <v>0.2</v>
      </c>
      <c r="E13" s="65">
        <v>1</v>
      </c>
      <c r="F13" s="78">
        <v>44979</v>
      </c>
      <c r="G13" s="78">
        <v>44988</v>
      </c>
      <c r="H13" s="14"/>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row>
    <row r="14" spans="1:92" s="1" customFormat="1" ht="30" customHeight="1" thickBot="1" x14ac:dyDescent="0.35">
      <c r="A14" s="5"/>
      <c r="B14" s="7" t="s">
        <v>37</v>
      </c>
      <c r="C14" s="64">
        <v>0.2</v>
      </c>
      <c r="D14" s="64">
        <v>0.8</v>
      </c>
      <c r="E14" s="65">
        <v>0.2</v>
      </c>
      <c r="F14" s="78">
        <v>44979</v>
      </c>
      <c r="G14" s="78">
        <v>45016</v>
      </c>
      <c r="H14" s="14">
        <f t="shared" si="26"/>
        <v>38</v>
      </c>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row>
    <row r="15" spans="1:92" s="1" customFormat="1" ht="30" customHeight="1" thickBot="1" x14ac:dyDescent="0.35">
      <c r="A15" s="4"/>
      <c r="B15" s="16" t="s">
        <v>41</v>
      </c>
      <c r="C15" s="66"/>
      <c r="D15" s="66"/>
      <c r="E15" s="67"/>
      <c r="F15" s="79"/>
      <c r="G15" s="80"/>
      <c r="H15" s="14"/>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row>
    <row r="16" spans="1:92" s="1" customFormat="1" ht="30" customHeight="1" thickBot="1" x14ac:dyDescent="0.35">
      <c r="A16" s="4"/>
      <c r="B16" s="92" t="s">
        <v>42</v>
      </c>
      <c r="C16" s="72">
        <v>0.5</v>
      </c>
      <c r="D16" s="72">
        <v>0.5</v>
      </c>
      <c r="E16" s="73">
        <v>0.1</v>
      </c>
      <c r="F16" s="89">
        <v>44986</v>
      </c>
      <c r="G16" s="90">
        <v>45016</v>
      </c>
      <c r="H16" s="14"/>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row>
    <row r="17" spans="1:92" s="1" customFormat="1" ht="30" customHeight="1" thickBot="1" x14ac:dyDescent="0.35">
      <c r="A17" s="4" t="s">
        <v>8</v>
      </c>
      <c r="B17" s="96" t="s">
        <v>52</v>
      </c>
      <c r="C17" s="68"/>
      <c r="D17" s="68"/>
      <c r="E17" s="69"/>
      <c r="F17" s="81"/>
      <c r="G17" s="82"/>
      <c r="H17" s="14" t="str">
        <f t="shared" si="26"/>
        <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row>
    <row r="18" spans="1:92" s="1" customFormat="1" ht="30" customHeight="1" thickBot="1" x14ac:dyDescent="0.35">
      <c r="A18" s="4"/>
      <c r="B18" s="8" t="s">
        <v>51</v>
      </c>
      <c r="C18" s="70"/>
      <c r="D18" s="70"/>
      <c r="E18" s="71">
        <v>1</v>
      </c>
      <c r="F18" s="83">
        <v>44986</v>
      </c>
      <c r="G18" s="83">
        <v>44995</v>
      </c>
      <c r="H18" s="14"/>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row>
    <row r="19" spans="1:92" s="1" customFormat="1" ht="30" customHeight="1" thickBot="1" x14ac:dyDescent="0.35">
      <c r="A19" s="4"/>
      <c r="B19" s="8" t="s">
        <v>46</v>
      </c>
      <c r="C19" s="70"/>
      <c r="D19" s="70"/>
      <c r="E19" s="71"/>
      <c r="F19" s="83"/>
      <c r="G19" s="83"/>
      <c r="H19" s="14"/>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row>
    <row r="20" spans="1:92" s="1" customFormat="1" ht="30" customHeight="1" thickBot="1" x14ac:dyDescent="0.35">
      <c r="A20" s="4" t="s">
        <v>8</v>
      </c>
      <c r="B20" s="95" t="s">
        <v>47</v>
      </c>
      <c r="C20" s="70">
        <v>0.3</v>
      </c>
      <c r="D20" s="70">
        <v>0.7</v>
      </c>
      <c r="E20" s="71">
        <v>0.9</v>
      </c>
      <c r="F20" s="83">
        <v>44991</v>
      </c>
      <c r="G20" s="83">
        <v>45009</v>
      </c>
      <c r="H20" s="14">
        <f t="shared" si="26"/>
        <v>19</v>
      </c>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row>
    <row r="21" spans="1:92" s="1" customFormat="1" ht="30" customHeight="1" thickBot="1" x14ac:dyDescent="0.35">
      <c r="A21" s="4"/>
      <c r="B21" s="95" t="s">
        <v>54</v>
      </c>
      <c r="C21" s="70">
        <v>0.7</v>
      </c>
      <c r="D21" s="70">
        <v>0.3</v>
      </c>
      <c r="E21" s="71">
        <v>0.3</v>
      </c>
      <c r="F21" s="83">
        <v>44991</v>
      </c>
      <c r="G21" s="83">
        <v>45009</v>
      </c>
      <c r="H21" s="14"/>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row>
    <row r="22" spans="1:92" s="1" customFormat="1" ht="30" customHeight="1" thickBot="1" x14ac:dyDescent="0.35">
      <c r="A22" s="4"/>
      <c r="B22" s="95" t="s">
        <v>48</v>
      </c>
      <c r="C22" s="70">
        <v>0.5</v>
      </c>
      <c r="D22" s="70">
        <v>0.5</v>
      </c>
      <c r="E22" s="71">
        <v>0.1</v>
      </c>
      <c r="F22" s="83">
        <v>44991</v>
      </c>
      <c r="G22" s="83">
        <v>45016</v>
      </c>
      <c r="H22" s="14"/>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row>
    <row r="23" spans="1:92" s="1" customFormat="1" ht="30" customHeight="1" thickBot="1" x14ac:dyDescent="0.35">
      <c r="A23" s="4"/>
      <c r="B23" s="8" t="s">
        <v>53</v>
      </c>
      <c r="C23" s="70"/>
      <c r="D23" s="70"/>
      <c r="E23" s="71"/>
      <c r="F23" s="83"/>
      <c r="G23" s="83"/>
      <c r="H23" s="14"/>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row>
    <row r="24" spans="1:92" s="1" customFormat="1" ht="30" customHeight="1" thickBot="1" x14ac:dyDescent="0.35">
      <c r="A24" s="4"/>
      <c r="B24" s="95" t="s">
        <v>55</v>
      </c>
      <c r="C24" s="70"/>
      <c r="D24" s="70"/>
      <c r="E24" s="71"/>
      <c r="F24" s="83"/>
      <c r="G24" s="83"/>
      <c r="H24" s="14"/>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row>
    <row r="25" spans="1:92" s="1" customFormat="1" ht="30" customHeight="1" thickBot="1" x14ac:dyDescent="0.35">
      <c r="A25" s="4"/>
      <c r="B25" s="95" t="s">
        <v>56</v>
      </c>
      <c r="C25" s="70"/>
      <c r="D25" s="70"/>
      <c r="E25" s="71"/>
      <c r="F25" s="83"/>
      <c r="G25" s="83"/>
      <c r="H25" s="14"/>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row>
    <row r="26" spans="1:92" s="1" customFormat="1" ht="30" customHeight="1" thickBot="1" x14ac:dyDescent="0.35">
      <c r="A26" s="4"/>
      <c r="B26" s="95" t="s">
        <v>57</v>
      </c>
      <c r="C26" s="70"/>
      <c r="D26" s="70"/>
      <c r="E26" s="71"/>
      <c r="F26" s="83"/>
      <c r="G26" s="83"/>
      <c r="H26" s="14" t="str">
        <f t="shared" si="26"/>
        <v/>
      </c>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row>
    <row r="27" spans="1:92" s="1" customFormat="1" ht="30" customHeight="1" thickBot="1" x14ac:dyDescent="0.35">
      <c r="A27" s="4"/>
      <c r="B27" s="95" t="s">
        <v>58</v>
      </c>
      <c r="C27" s="70"/>
      <c r="D27" s="70"/>
      <c r="E27" s="71"/>
      <c r="F27" s="83"/>
      <c r="G27" s="83"/>
      <c r="H27" s="14"/>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row>
    <row r="28" spans="1:92" s="1" customFormat="1" ht="30" customHeight="1" thickBot="1" x14ac:dyDescent="0.35">
      <c r="A28" s="4"/>
      <c r="B28" s="95"/>
      <c r="C28" s="70"/>
      <c r="D28" s="70"/>
      <c r="E28" s="71"/>
      <c r="F28" s="83"/>
      <c r="G28" s="83"/>
      <c r="H28" s="14"/>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row>
    <row r="29" spans="1:92" s="1" customFormat="1" ht="30" customHeight="1" thickBot="1" x14ac:dyDescent="0.35">
      <c r="A29" s="4"/>
      <c r="B29" s="95"/>
      <c r="C29" s="70"/>
      <c r="D29" s="70"/>
      <c r="E29" s="71"/>
      <c r="F29" s="83"/>
      <c r="G29" s="83"/>
      <c r="H29" s="14"/>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row>
    <row r="30" spans="1:92" s="1" customFormat="1" ht="30" customHeight="1" thickBot="1" x14ac:dyDescent="0.35">
      <c r="A30" s="4"/>
      <c r="B30" s="95"/>
      <c r="C30" s="70"/>
      <c r="D30" s="70"/>
      <c r="E30" s="71"/>
      <c r="F30" s="83"/>
      <c r="G30" s="83"/>
      <c r="H30" s="14"/>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row>
    <row r="31" spans="1:92" s="1" customFormat="1" ht="30" customHeight="1" thickBot="1" x14ac:dyDescent="0.35">
      <c r="A31" s="4"/>
      <c r="B31" s="95"/>
      <c r="C31" s="70"/>
      <c r="D31" s="70"/>
      <c r="E31" s="71"/>
      <c r="F31" s="83"/>
      <c r="G31" s="83"/>
      <c r="H31" s="14"/>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row>
    <row r="32" spans="1:92" s="1" customFormat="1" ht="30" customHeight="1" thickBot="1" x14ac:dyDescent="0.35">
      <c r="A32" s="4"/>
      <c r="B32" s="95"/>
      <c r="C32" s="70"/>
      <c r="D32" s="70"/>
      <c r="E32" s="71"/>
      <c r="F32" s="83"/>
      <c r="G32" s="83"/>
      <c r="H32" s="14"/>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row>
    <row r="33" spans="1:92" s="1" customFormat="1" ht="30" customHeight="1" thickBot="1" x14ac:dyDescent="0.35">
      <c r="A33" s="4"/>
      <c r="B33" s="95"/>
      <c r="C33" s="70"/>
      <c r="D33" s="70"/>
      <c r="E33" s="71"/>
      <c r="F33" s="83"/>
      <c r="G33" s="83"/>
      <c r="H33" s="14" t="str">
        <f t="shared" si="26"/>
        <v/>
      </c>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row>
    <row r="34" spans="1:92" s="1" customFormat="1" ht="30" customHeight="1" thickBot="1" x14ac:dyDescent="0.35">
      <c r="A34" s="4"/>
      <c r="B34" s="95"/>
      <c r="C34" s="70"/>
      <c r="D34" s="70"/>
      <c r="E34" s="71"/>
      <c r="F34" s="83"/>
      <c r="G34" s="83"/>
      <c r="H34" s="14" t="str">
        <f t="shared" si="26"/>
        <v/>
      </c>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row>
    <row r="35" spans="1:92" s="1" customFormat="1" ht="30" customHeight="1" thickBot="1" x14ac:dyDescent="0.35">
      <c r="A35" s="4" t="s">
        <v>9</v>
      </c>
      <c r="B35" s="9"/>
      <c r="C35" s="51"/>
      <c r="D35" s="51"/>
      <c r="E35" s="17"/>
      <c r="F35" s="42"/>
      <c r="G35" s="42"/>
      <c r="H35" s="14" t="str">
        <f t="shared" si="26"/>
        <v/>
      </c>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row>
    <row r="36" spans="1:92" s="1" customFormat="1" ht="30" customHeight="1" thickBot="1" x14ac:dyDescent="0.35">
      <c r="A36" s="5" t="s">
        <v>10</v>
      </c>
      <c r="B36" s="18" t="s">
        <v>12</v>
      </c>
      <c r="C36" s="52"/>
      <c r="D36" s="52"/>
      <c r="E36" s="19"/>
      <c r="F36" s="43"/>
      <c r="G36" s="44"/>
      <c r="H36" s="20" t="str">
        <f t="shared" si="26"/>
        <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row>
    <row r="38" spans="1:92" ht="30" customHeight="1" x14ac:dyDescent="0.3">
      <c r="C38" s="53"/>
      <c r="D38" s="53"/>
      <c r="G38" s="45"/>
    </row>
    <row r="39" spans="1:92" ht="30" customHeight="1" x14ac:dyDescent="0.3">
      <c r="C39" s="54"/>
      <c r="D39" s="54"/>
    </row>
  </sheetData>
  <mergeCells count="15">
    <mergeCell ref="D2:E2"/>
    <mergeCell ref="D3:E3"/>
    <mergeCell ref="AK3:AQ3"/>
    <mergeCell ref="AR3:AX3"/>
    <mergeCell ref="AY3:BE3"/>
    <mergeCell ref="F2:G2"/>
    <mergeCell ref="I3:O3"/>
    <mergeCell ref="P3:V3"/>
    <mergeCell ref="W3:AC3"/>
    <mergeCell ref="AD3:AJ3"/>
    <mergeCell ref="CA3:CG3"/>
    <mergeCell ref="CH3:CN3"/>
    <mergeCell ref="BM3:BS3"/>
    <mergeCell ref="BT3:BZ3"/>
    <mergeCell ref="BF3:BL3"/>
  </mergeCells>
  <phoneticPr fontId="27"/>
  <conditionalFormatting sqref="E6:E36">
    <cfRule type="dataBar" priority="2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CN36">
    <cfRule type="expression" dxfId="2" priority="45">
      <formula>AND(TODAY()&gt;=I$4,TODAY()&lt;J$4)</formula>
    </cfRule>
  </conditionalFormatting>
  <conditionalFormatting sqref="I6:CN36">
    <cfRule type="expression" dxfId="1" priority="39">
      <formula>AND(タスク_開始&lt;=I$4,ROUNDDOWN((タスク_終了-タスク_開始+1)*タスク_進捗状況,0)+タスク_開始-1&gt;=I$4)</formula>
    </cfRule>
    <cfRule type="expression" dxfId="0" priority="40" stopIfTrue="1">
      <formula>AND(タスク_終了&gt;=I$4,タスク_開始&lt;J$4)</formula>
    </cfRule>
  </conditionalFormatting>
  <dataValidations count="1">
    <dataValidation type="whole" operator="greaterThanOrEqual" allowBlank="1" showInputMessage="1" promptTitle="週表示" prompt="この数字を変更すると、ガント チャート ビューがスクロールされます。" sqref="F3"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rowBreaks count="1" manualBreakCount="1">
    <brk id="35"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E6:E36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H7" sqref="H7"/>
    </sheetView>
  </sheetViews>
  <sheetFormatPr defaultColWidth="9" defaultRowHeight="14.4" x14ac:dyDescent="0.3"/>
  <cols>
    <col min="1" max="1" width="87" style="21" customWidth="1"/>
    <col min="2" max="16384" width="9" style="22"/>
  </cols>
  <sheetData>
    <row r="1" spans="1:2" ht="46.5" customHeight="1" x14ac:dyDescent="0.3"/>
    <row r="2" spans="1:2" s="24" customFormat="1" ht="16.2" x14ac:dyDescent="0.3">
      <c r="A2" s="23" t="s">
        <v>17</v>
      </c>
      <c r="B2" s="23"/>
    </row>
    <row r="3" spans="1:2" s="27" customFormat="1" ht="27" customHeight="1" x14ac:dyDescent="0.3">
      <c r="A3" s="25" t="s">
        <v>18</v>
      </c>
      <c r="B3" s="26"/>
    </row>
    <row r="4" spans="1:2" s="29" customFormat="1" ht="27" x14ac:dyDescent="0.5">
      <c r="A4" s="28" t="s">
        <v>19</v>
      </c>
    </row>
    <row r="5" spans="1:2" ht="60" customHeight="1" x14ac:dyDescent="0.3">
      <c r="A5" s="30" t="s">
        <v>20</v>
      </c>
    </row>
    <row r="6" spans="1:2" ht="26.25" customHeight="1" x14ac:dyDescent="0.3">
      <c r="A6" s="28" t="s">
        <v>21</v>
      </c>
    </row>
    <row r="7" spans="1:2" s="21" customFormat="1" ht="204.9" customHeight="1" x14ac:dyDescent="0.3">
      <c r="A7" s="31" t="s">
        <v>31</v>
      </c>
    </row>
    <row r="8" spans="1:2" s="29" customFormat="1" ht="27" x14ac:dyDescent="0.5">
      <c r="A8" s="28" t="s">
        <v>22</v>
      </c>
    </row>
    <row r="9" spans="1:2" ht="45" x14ac:dyDescent="0.3">
      <c r="A9" s="30" t="s">
        <v>23</v>
      </c>
    </row>
    <row r="10" spans="1:2" s="21" customFormat="1" ht="27.9" customHeight="1" x14ac:dyDescent="0.3">
      <c r="A10" s="32" t="s">
        <v>24</v>
      </c>
    </row>
    <row r="11" spans="1:2" s="29" customFormat="1" ht="27" x14ac:dyDescent="0.5">
      <c r="A11" s="28" t="s">
        <v>25</v>
      </c>
    </row>
    <row r="12" spans="1:2" ht="30" x14ac:dyDescent="0.3">
      <c r="A12" s="30" t="s">
        <v>26</v>
      </c>
    </row>
    <row r="13" spans="1:2" s="21" customFormat="1" ht="27.9" customHeight="1" x14ac:dyDescent="0.3">
      <c r="A13" s="32" t="s">
        <v>27</v>
      </c>
    </row>
    <row r="14" spans="1:2" s="29" customFormat="1" ht="27" x14ac:dyDescent="0.5">
      <c r="A14" s="28" t="s">
        <v>28</v>
      </c>
    </row>
    <row r="15" spans="1:2" ht="64.5" customHeight="1" x14ac:dyDescent="0.3">
      <c r="A15" s="30" t="s">
        <v>29</v>
      </c>
    </row>
    <row r="16" spans="1:2" ht="45" x14ac:dyDescent="0.3">
      <c r="A16" s="30" t="s">
        <v>30</v>
      </c>
    </row>
  </sheetData>
  <phoneticPr fontId="27"/>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2023-03-20T07:28:46Z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