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Sousa\Desktop\SRCR\Trabalho\TP3\TrabalhoSRCR-3ªFase\"/>
    </mc:Choice>
  </mc:AlternateContent>
  <bookViews>
    <workbookView xWindow="0" yWindow="0" windowWidth="20490" windowHeight="7530" activeTab="3"/>
  </bookViews>
  <sheets>
    <sheet name="Folha1" sheetId="1" r:id="rId1"/>
    <sheet name="Folha2" sheetId="2" r:id="rId2"/>
    <sheet name="Folha3" sheetId="3" r:id="rId3"/>
    <sheet name="Folha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H34" i="3" l="1"/>
  <c r="H34" i="2"/>
  <c r="H34" i="1"/>
  <c r="H17" i="4" l="1"/>
  <c r="H17" i="3"/>
  <c r="H17" i="2"/>
  <c r="H17" i="1"/>
</calcChain>
</file>

<file path=xl/sharedStrings.xml><?xml version="1.0" encoding="utf-8"?>
<sst xmlns="http://schemas.openxmlformats.org/spreadsheetml/2006/main" count="327" uniqueCount="21">
  <si>
    <t>Nº nodos(1ªCamada)</t>
  </si>
  <si>
    <t>Nºnodos(2ªCamada)</t>
  </si>
  <si>
    <t>Nºnodos(3ªcamada)</t>
  </si>
  <si>
    <t>backprop</t>
  </si>
  <si>
    <t>rprop+</t>
  </si>
  <si>
    <t>rprop-</t>
  </si>
  <si>
    <t>Nº Teste</t>
  </si>
  <si>
    <t>RMSE</t>
  </si>
  <si>
    <t>Algoritmo</t>
  </si>
  <si>
    <t>Iterações</t>
  </si>
  <si>
    <t>[1,13]</t>
  </si>
  <si>
    <t>Método de escolha:</t>
  </si>
  <si>
    <t>&lt;24</t>
  </si>
  <si>
    <t>EXTRA</t>
  </si>
  <si>
    <t>formulaRNA1:</t>
  </si>
  <si>
    <t>formulaWeka:</t>
  </si>
  <si>
    <t xml:space="preserve">   Nº nodos(1ªCamada)</t>
  </si>
  <si>
    <t>formulaMetr:</t>
  </si>
  <si>
    <t>formulaData:</t>
  </si>
  <si>
    <t>Construir uma segunda tabela com os dados aleatórios: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</si>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</sst>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1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B2:H17" totalsRowCount="1" headerRowDxfId="126" dataDxfId="125">
  <autoFilter ref="B2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124" totalsRowDxfId="123"/>
    <tableColumn id="2" name="Algoritmo" dataDxfId="122" totalsRowDxfId="121"/>
    <tableColumn id="3" name="Nº nodos(1ªCamada)" dataDxfId="120" totalsRowDxfId="119"/>
    <tableColumn id="4" name="Nºnodos(2ªCamada)" dataDxfId="118" totalsRowDxfId="117"/>
    <tableColumn id="5" name="Nºnodos(3ªcamada)" dataDxfId="116" totalsRowDxfId="115"/>
    <tableColumn id="9" name="Iterações" dataDxfId="114" totalsRowDxfId="113"/>
    <tableColumn id="7" name="RMSE" totalsRowFunction="custom" dataDxfId="112" totalsRowDxfId="111">
      <totalsRowFormula>MIN(Tabela1[RMSE])</totalsRow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5" name="Tabela16" displayName="Tabela16" ref="B19:H34" totalsRowCount="1" headerRowDxfId="110" dataDxfId="109">
  <autoFilter ref="B19:H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108" totalsRowDxfId="107"/>
    <tableColumn id="2" name="Algoritmo" dataDxfId="106" totalsRowDxfId="105"/>
    <tableColumn id="3" name="Nº nodos(1ªCamada)" dataDxfId="104" totalsRowDxfId="103"/>
    <tableColumn id="4" name="Nºnodos(2ªCamada)" dataDxfId="102" totalsRowDxfId="101"/>
    <tableColumn id="5" name="Nºnodos(3ªcamada)" dataDxfId="100" totalsRowDxfId="99"/>
    <tableColumn id="9" name="Iterações" dataDxfId="98" totalsRowDxfId="97"/>
    <tableColumn id="7" name="RMSE" totalsRowFunction="custom" dataDxfId="96" totalsRowDxfId="95">
      <totalsRowFormula>MIN(Tabela16[RMSE])</totalsRow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2" name="Tabela13" displayName="Tabela13" ref="B2:H17" totalsRowCount="1" headerRowDxfId="94" dataDxfId="93">
  <autoFilter ref="B2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92" totalsRowDxfId="91"/>
    <tableColumn id="2" name="Algoritmo" dataDxfId="90" totalsRowDxfId="89"/>
    <tableColumn id="3" name="   Nº nodos(1ªCamada)" dataDxfId="88" totalsRowDxfId="87"/>
    <tableColumn id="4" name="Nºnodos(2ªCamada)" dataDxfId="86" totalsRowDxfId="85"/>
    <tableColumn id="5" name="Nºnodos(3ªcamada)" dataDxfId="84" totalsRowDxfId="83"/>
    <tableColumn id="9" name="Iterações" dataDxfId="82" totalsRowDxfId="81"/>
    <tableColumn id="7" name="RMSE" totalsRowFunction="custom" dataDxfId="80" totalsRowDxfId="79">
      <totalsRowFormula>MIN(Tabela13[RMSE])</totalsRow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7" name="Tabela138" displayName="Tabela138" ref="B19:H34" totalsRowCount="1" headerRowDxfId="78" dataDxfId="77">
  <autoFilter ref="B19:H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76" totalsRowDxfId="75"/>
    <tableColumn id="2" name="Algoritmo" dataDxfId="74" totalsRowDxfId="73"/>
    <tableColumn id="3" name="   Nº nodos(1ªCamada)" dataDxfId="72" totalsRowDxfId="71"/>
    <tableColumn id="4" name="Nºnodos(2ªCamada)" dataDxfId="70" totalsRowDxfId="69"/>
    <tableColumn id="5" name="Nºnodos(3ªcamada)" dataDxfId="68" totalsRowDxfId="67"/>
    <tableColumn id="9" name="Iterações" dataDxfId="66" totalsRowDxfId="65"/>
    <tableColumn id="7" name="RMSE" totalsRowFunction="custom" dataDxfId="64" totalsRowDxfId="63">
      <totalsRowFormula>MIN(Tabela138[RMSE])</totalsRowFormula>
    </tableColumn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3" name="Tabela134" displayName="Tabela134" ref="B2:H17" totalsRowCount="1" headerRowDxfId="62" dataDxfId="61">
  <autoFilter ref="B2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60" totalsRowDxfId="59"/>
    <tableColumn id="2" name="Algoritmo" dataDxfId="58" totalsRowDxfId="57"/>
    <tableColumn id="3" name="   Nº nodos(1ªCamada)" dataDxfId="56" totalsRowDxfId="55"/>
    <tableColumn id="4" name="Nºnodos(2ªCamada)" dataDxfId="54" totalsRowDxfId="53"/>
    <tableColumn id="5" name="Nºnodos(3ªcamada)" dataDxfId="52" totalsRowDxfId="51"/>
    <tableColumn id="9" name="Iterações" dataDxfId="50" totalsRowDxfId="49"/>
    <tableColumn id="7" name="RMSE" totalsRowFunction="custom" dataDxfId="48" totalsRowDxfId="47">
      <totalsRowFormula>MIN(Tabela134[RMSE])</totalsRowFormula>
    </tableColumn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id="8" name="Tabela1349" displayName="Tabela1349" ref="B19:H34" totalsRowCount="1" headerRowDxfId="46" dataDxfId="45">
  <autoFilter ref="B19:H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44" totalsRowDxfId="43"/>
    <tableColumn id="2" name="Algoritmo" dataDxfId="42" totalsRowDxfId="41"/>
    <tableColumn id="3" name="   Nº nodos(1ªCamada)" dataDxfId="40" totalsRowDxfId="39"/>
    <tableColumn id="4" name="Nºnodos(2ªCamada)" dataDxfId="38" totalsRowDxfId="37"/>
    <tableColumn id="5" name="Nºnodos(3ªcamada)" dataDxfId="36" totalsRowDxfId="35"/>
    <tableColumn id="9" name="Iterações" dataDxfId="34" totalsRowDxfId="33"/>
    <tableColumn id="7" name="RMSE" totalsRowFunction="custom" dataDxfId="32" totalsRowDxfId="31">
      <totalsRowFormula>MIN(Tabela1349[RMSE])</totalsRowFormula>
    </tableColumn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4" name="Tabela1345" displayName="Tabela1345" ref="B2:H17" totalsRowCount="1" headerRowDxfId="30" dataDxfId="29">
  <autoFilter ref="B2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28" totalsRowDxfId="27"/>
    <tableColumn id="2" name="Algoritmo" dataDxfId="26" totalsRowDxfId="25"/>
    <tableColumn id="3" name="   Nº nodos(1ªCamada)" dataDxfId="24" totalsRowDxfId="23"/>
    <tableColumn id="4" name="Nºnodos(2ªCamada)" dataDxfId="22" totalsRowDxfId="21"/>
    <tableColumn id="5" name="Nºnodos(3ªcamada)" dataDxfId="20" totalsRowDxfId="19"/>
    <tableColumn id="9" name="Iterações" dataDxfId="18" totalsRowDxfId="17"/>
    <tableColumn id="7" name="RMSE" totalsRowFunction="custom" totalsRowDxfId="16">
      <totalsRowFormula>MIN(Tabela1345[RMSE])</totalsRowFormula>
    </tableColumn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id="9" name="Tabela134510" displayName="Tabela134510" ref="B19:H34" totalsRowCount="1" headerRowDxfId="15" dataDxfId="14">
  <autoFilter ref="B19:H3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 Teste" dataDxfId="13" totalsRowDxfId="12"/>
    <tableColumn id="2" name="Algoritmo" dataDxfId="11" totalsRowDxfId="10"/>
    <tableColumn id="3" name="   Nº nodos(1ªCamada)" dataDxfId="9" totalsRowDxfId="8"/>
    <tableColumn id="4" name="Nºnodos(2ªCamada)" dataDxfId="7" totalsRowDxfId="6"/>
    <tableColumn id="5" name="Nºnodos(3ªcamada)" dataDxfId="5" totalsRowDxfId="4"/>
    <tableColumn id="9" name="Iterações" dataDxfId="3" totalsRowDxfId="2"/>
    <tableColumn id="7" name="RMSE" totalsRowFunction="custom" dataDxfId="1" totalsRowDxfId="0">
      <totalsRowFormula>MIN(Tabela134510[RMSE])</totalsRow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A17" workbookViewId="0">
      <selection activeCell="G36" sqref="G36"/>
    </sheetView>
  </sheetViews>
  <sheetFormatPr defaultRowHeight="15" x14ac:dyDescent="0.25"/>
  <cols>
    <col min="1" max="1" width="49.7109375" customWidth="1"/>
    <col min="2" max="2" width="16.7109375" customWidth="1"/>
    <col min="3" max="3" width="12.85546875" customWidth="1"/>
    <col min="4" max="4" width="22.140625" customWidth="1"/>
    <col min="5" max="5" width="21.140625" customWidth="1"/>
    <col min="6" max="7" width="20.85546875" customWidth="1"/>
    <col min="8" max="8" width="15.28515625" customWidth="1"/>
    <col min="10" max="10" width="22.85546875" customWidth="1"/>
  </cols>
  <sheetData>
    <row r="2" spans="1:10" x14ac:dyDescent="0.25">
      <c r="A2" s="8" t="s">
        <v>14</v>
      </c>
      <c r="B2" s="3" t="s">
        <v>6</v>
      </c>
      <c r="C2" s="3" t="s">
        <v>8</v>
      </c>
      <c r="D2" s="3" t="s">
        <v>0</v>
      </c>
      <c r="E2" s="3" t="s">
        <v>1</v>
      </c>
      <c r="F2" s="3" t="s">
        <v>2</v>
      </c>
      <c r="G2" s="3" t="s">
        <v>9</v>
      </c>
      <c r="H2" s="3" t="s">
        <v>7</v>
      </c>
    </row>
    <row r="3" spans="1:10" x14ac:dyDescent="0.25">
      <c r="B3" s="3">
        <v>1</v>
      </c>
      <c r="C3" s="3" t="s">
        <v>3</v>
      </c>
      <c r="D3" s="3">
        <v>2</v>
      </c>
      <c r="E3" s="3">
        <v>2</v>
      </c>
      <c r="F3" s="3" t="s">
        <v>20</v>
      </c>
      <c r="G3" s="1" t="s">
        <v>20</v>
      </c>
      <c r="H3" s="3" t="s">
        <v>20</v>
      </c>
    </row>
    <row r="4" spans="1:10" x14ac:dyDescent="0.25">
      <c r="B4" s="3">
        <v>2</v>
      </c>
      <c r="C4" s="3" t="s">
        <v>3</v>
      </c>
      <c r="D4" s="3">
        <v>4</v>
      </c>
      <c r="E4" s="3">
        <v>8</v>
      </c>
      <c r="F4" s="3" t="s">
        <v>20</v>
      </c>
      <c r="G4" s="3">
        <v>28</v>
      </c>
      <c r="H4" s="1">
        <v>0.90924416429999999</v>
      </c>
    </row>
    <row r="5" spans="1:10" x14ac:dyDescent="0.25">
      <c r="B5" s="3">
        <v>3</v>
      </c>
      <c r="C5" s="3" t="s">
        <v>3</v>
      </c>
      <c r="D5" s="3">
        <v>9</v>
      </c>
      <c r="E5" s="3">
        <v>7</v>
      </c>
      <c r="F5" s="3">
        <v>5</v>
      </c>
      <c r="G5" s="3">
        <v>35</v>
      </c>
      <c r="H5" s="1">
        <v>0.90924565180000005</v>
      </c>
      <c r="J5" t="s">
        <v>11</v>
      </c>
    </row>
    <row r="6" spans="1:10" x14ac:dyDescent="0.25">
      <c r="B6" s="3">
        <v>4</v>
      </c>
      <c r="C6" s="3" t="s">
        <v>3</v>
      </c>
      <c r="D6" s="3">
        <v>2</v>
      </c>
      <c r="E6" s="3">
        <v>3</v>
      </c>
      <c r="F6" s="3">
        <v>4</v>
      </c>
      <c r="G6" s="3">
        <v>25</v>
      </c>
      <c r="H6" s="10">
        <v>0.9093604716</v>
      </c>
      <c r="J6" s="3" t="s">
        <v>10</v>
      </c>
    </row>
    <row r="7" spans="1:10" x14ac:dyDescent="0.25">
      <c r="B7" s="2">
        <v>5</v>
      </c>
      <c r="C7" s="2" t="s">
        <v>4</v>
      </c>
      <c r="D7" s="2">
        <v>2</v>
      </c>
      <c r="E7" s="2">
        <v>2</v>
      </c>
      <c r="F7" s="2" t="s">
        <v>20</v>
      </c>
      <c r="G7" s="1">
        <v>5355</v>
      </c>
      <c r="H7" s="1">
        <v>0.87405389499999997</v>
      </c>
      <c r="J7" s="7">
        <v>9</v>
      </c>
    </row>
    <row r="8" spans="1:10" x14ac:dyDescent="0.25">
      <c r="B8" s="2">
        <v>6</v>
      </c>
      <c r="C8" s="2" t="s">
        <v>4</v>
      </c>
      <c r="D8" s="2">
        <v>4</v>
      </c>
      <c r="E8" s="2">
        <v>8</v>
      </c>
      <c r="F8" s="2" t="s">
        <v>20</v>
      </c>
      <c r="G8" s="1">
        <v>35051</v>
      </c>
      <c r="H8" s="1">
        <v>0.98728495279999995</v>
      </c>
      <c r="J8" s="7" t="s">
        <v>12</v>
      </c>
    </row>
    <row r="9" spans="1:10" x14ac:dyDescent="0.25">
      <c r="B9" s="2">
        <v>7</v>
      </c>
      <c r="C9" s="2" t="s">
        <v>4</v>
      </c>
      <c r="D9" s="2">
        <v>9</v>
      </c>
      <c r="E9" s="2">
        <v>7</v>
      </c>
      <c r="F9" s="2">
        <v>5</v>
      </c>
      <c r="G9" s="1" t="s">
        <v>20</v>
      </c>
      <c r="H9" s="1" t="s">
        <v>20</v>
      </c>
    </row>
    <row r="10" spans="1:10" ht="15.75" thickBot="1" x14ac:dyDescent="0.3">
      <c r="B10" s="5">
        <v>8</v>
      </c>
      <c r="C10" s="5" t="s">
        <v>4</v>
      </c>
      <c r="D10" s="5">
        <v>2</v>
      </c>
      <c r="E10" s="5">
        <v>3</v>
      </c>
      <c r="F10" s="5">
        <v>4</v>
      </c>
      <c r="G10" s="1">
        <v>3915</v>
      </c>
      <c r="H10" s="1">
        <v>0.92834907619999996</v>
      </c>
    </row>
    <row r="11" spans="1:10" ht="15.75" thickTop="1" x14ac:dyDescent="0.25">
      <c r="B11" s="2">
        <v>9</v>
      </c>
      <c r="C11" s="2" t="s">
        <v>5</v>
      </c>
      <c r="D11" s="2">
        <v>2</v>
      </c>
      <c r="E11" s="2">
        <v>2</v>
      </c>
      <c r="F11" s="2" t="s">
        <v>20</v>
      </c>
      <c r="G11" s="1">
        <v>3931</v>
      </c>
      <c r="H11" s="1">
        <v>0.84107301450000005</v>
      </c>
    </row>
    <row r="12" spans="1:10" x14ac:dyDescent="0.25">
      <c r="B12" s="2">
        <v>10</v>
      </c>
      <c r="C12" s="4" t="s">
        <v>5</v>
      </c>
      <c r="D12" s="2">
        <v>4</v>
      </c>
      <c r="E12" s="2">
        <v>8</v>
      </c>
      <c r="F12" s="2" t="s">
        <v>20</v>
      </c>
      <c r="G12" s="1" t="s">
        <v>20</v>
      </c>
      <c r="H12" s="1" t="s">
        <v>20</v>
      </c>
    </row>
    <row r="13" spans="1:10" x14ac:dyDescent="0.25">
      <c r="B13" s="2">
        <v>11</v>
      </c>
      <c r="C13" s="2" t="s">
        <v>5</v>
      </c>
      <c r="D13" s="2">
        <v>9</v>
      </c>
      <c r="E13" s="2">
        <v>7</v>
      </c>
      <c r="F13" s="2">
        <v>5</v>
      </c>
      <c r="G13" s="1">
        <v>60716</v>
      </c>
      <c r="H13" s="1">
        <v>0.95405755029999995</v>
      </c>
    </row>
    <row r="14" spans="1:10" ht="15.75" thickBot="1" x14ac:dyDescent="0.3">
      <c r="B14" s="5">
        <v>12</v>
      </c>
      <c r="C14" s="5" t="s">
        <v>5</v>
      </c>
      <c r="D14" s="5">
        <v>2</v>
      </c>
      <c r="E14" s="5">
        <v>3</v>
      </c>
      <c r="F14" s="5">
        <v>4</v>
      </c>
      <c r="G14" s="6" t="s">
        <v>20</v>
      </c>
      <c r="H14" s="1" t="s">
        <v>20</v>
      </c>
    </row>
    <row r="15" spans="1:10" ht="15.75" thickTop="1" x14ac:dyDescent="0.25">
      <c r="B15" s="3" t="s">
        <v>13</v>
      </c>
      <c r="C15" s="3" t="s">
        <v>5</v>
      </c>
      <c r="D15" s="3">
        <v>3</v>
      </c>
      <c r="E15" s="3">
        <v>2</v>
      </c>
      <c r="F15" s="3" t="s">
        <v>20</v>
      </c>
      <c r="G15" s="1">
        <v>4324</v>
      </c>
      <c r="H15" s="1">
        <v>0.82213653480000004</v>
      </c>
    </row>
    <row r="16" spans="1:10" x14ac:dyDescent="0.25">
      <c r="B16" s="3" t="s">
        <v>13</v>
      </c>
      <c r="C16" s="3" t="s">
        <v>5</v>
      </c>
      <c r="D16" s="3">
        <v>1</v>
      </c>
      <c r="E16" s="3">
        <v>4</v>
      </c>
      <c r="F16" s="3" t="s">
        <v>20</v>
      </c>
      <c r="G16" s="1">
        <v>2627</v>
      </c>
      <c r="H16" s="1">
        <v>0.85927772039999994</v>
      </c>
    </row>
    <row r="17" spans="1:8" x14ac:dyDescent="0.25">
      <c r="B17" s="3"/>
      <c r="C17" s="3"/>
      <c r="D17" s="3"/>
      <c r="E17" s="3"/>
      <c r="F17" s="3"/>
      <c r="G17" s="3"/>
      <c r="H17" s="3">
        <f>MIN(Tabela1[RMSE])</f>
        <v>0.82213653480000004</v>
      </c>
    </row>
    <row r="19" spans="1:8" x14ac:dyDescent="0.25">
      <c r="A19" s="8" t="s">
        <v>19</v>
      </c>
      <c r="B19" s="3" t="s">
        <v>6</v>
      </c>
      <c r="C19" s="3" t="s">
        <v>8</v>
      </c>
      <c r="D19" s="3" t="s">
        <v>0</v>
      </c>
      <c r="E19" s="3" t="s">
        <v>1</v>
      </c>
      <c r="F19" s="3" t="s">
        <v>2</v>
      </c>
      <c r="G19" s="3" t="s">
        <v>9</v>
      </c>
      <c r="H19" s="3" t="s">
        <v>7</v>
      </c>
    </row>
    <row r="20" spans="1:8" x14ac:dyDescent="0.25">
      <c r="B20" s="2">
        <v>1</v>
      </c>
      <c r="C20" s="3" t="s">
        <v>3</v>
      </c>
      <c r="D20" s="3">
        <v>2</v>
      </c>
      <c r="E20" s="3">
        <v>2</v>
      </c>
      <c r="F20" s="3" t="s">
        <v>20</v>
      </c>
      <c r="G20" s="1" t="s">
        <v>20</v>
      </c>
      <c r="H20" s="1" t="s">
        <v>20</v>
      </c>
    </row>
    <row r="21" spans="1:8" x14ac:dyDescent="0.25">
      <c r="B21" s="2">
        <v>2</v>
      </c>
      <c r="C21" s="3" t="s">
        <v>3</v>
      </c>
      <c r="D21" s="3">
        <v>4</v>
      </c>
      <c r="E21" s="3">
        <v>8</v>
      </c>
      <c r="F21" s="3" t="s">
        <v>20</v>
      </c>
      <c r="G21" s="1">
        <v>29</v>
      </c>
      <c r="H21" s="1">
        <v>0.87238839989999994</v>
      </c>
    </row>
    <row r="22" spans="1:8" x14ac:dyDescent="0.25">
      <c r="B22" s="2">
        <v>3</v>
      </c>
      <c r="C22" s="3" t="s">
        <v>3</v>
      </c>
      <c r="D22" s="3">
        <v>9</v>
      </c>
      <c r="E22" s="3">
        <v>7</v>
      </c>
      <c r="F22" s="3">
        <v>5</v>
      </c>
      <c r="G22" s="1">
        <v>35</v>
      </c>
      <c r="H22" s="1">
        <v>0.87239191589999998</v>
      </c>
    </row>
    <row r="23" spans="1:8" ht="15.75" thickBot="1" x14ac:dyDescent="0.3">
      <c r="B23" s="5">
        <v>4</v>
      </c>
      <c r="C23" s="5" t="s">
        <v>3</v>
      </c>
      <c r="D23" s="5">
        <v>2</v>
      </c>
      <c r="E23" s="5">
        <v>3</v>
      </c>
      <c r="F23" s="5">
        <v>4</v>
      </c>
      <c r="G23" s="6">
        <v>25</v>
      </c>
      <c r="H23" s="1">
        <v>0.87246628159999995</v>
      </c>
    </row>
    <row r="24" spans="1:8" ht="15.75" thickTop="1" x14ac:dyDescent="0.25">
      <c r="B24" s="2">
        <v>5</v>
      </c>
      <c r="C24" s="2" t="s">
        <v>4</v>
      </c>
      <c r="D24" s="2">
        <v>2</v>
      </c>
      <c r="E24" s="2">
        <v>2</v>
      </c>
      <c r="F24" s="2" t="s">
        <v>20</v>
      </c>
      <c r="G24" s="1">
        <v>13759</v>
      </c>
      <c r="H24" s="1">
        <v>0.82506814510000004</v>
      </c>
    </row>
    <row r="25" spans="1:8" x14ac:dyDescent="0.25">
      <c r="B25" s="2">
        <v>6</v>
      </c>
      <c r="C25" s="2" t="s">
        <v>4</v>
      </c>
      <c r="D25" s="2">
        <v>4</v>
      </c>
      <c r="E25" s="2">
        <v>8</v>
      </c>
      <c r="F25" s="2" t="s">
        <v>20</v>
      </c>
      <c r="G25" s="1">
        <v>76419</v>
      </c>
      <c r="H25" s="1">
        <v>1.2807370929999999</v>
      </c>
    </row>
    <row r="26" spans="1:8" x14ac:dyDescent="0.25">
      <c r="B26" s="2">
        <v>7</v>
      </c>
      <c r="C26" s="2" t="s">
        <v>4</v>
      </c>
      <c r="D26" s="2">
        <v>9</v>
      </c>
      <c r="E26" s="2">
        <v>7</v>
      </c>
      <c r="F26" s="2">
        <v>5</v>
      </c>
      <c r="G26" s="1" t="s">
        <v>20</v>
      </c>
      <c r="H26" s="1" t="s">
        <v>20</v>
      </c>
    </row>
    <row r="27" spans="1:8" ht="15.75" thickBot="1" x14ac:dyDescent="0.3">
      <c r="B27" s="5">
        <v>8</v>
      </c>
      <c r="C27" s="5" t="s">
        <v>4</v>
      </c>
      <c r="D27" s="5">
        <v>2</v>
      </c>
      <c r="E27" s="5">
        <v>3</v>
      </c>
      <c r="F27" s="5">
        <v>4</v>
      </c>
      <c r="G27" s="6" t="s">
        <v>20</v>
      </c>
      <c r="H27" s="6" t="s">
        <v>20</v>
      </c>
    </row>
    <row r="28" spans="1:8" ht="15.75" thickTop="1" x14ac:dyDescent="0.25">
      <c r="B28" s="2">
        <v>9</v>
      </c>
      <c r="C28" s="2" t="s">
        <v>5</v>
      </c>
      <c r="D28" s="2">
        <v>2</v>
      </c>
      <c r="E28" s="2">
        <v>2</v>
      </c>
      <c r="F28" s="2" t="s">
        <v>20</v>
      </c>
      <c r="G28" s="1">
        <v>6335</v>
      </c>
      <c r="H28" s="1">
        <v>0.8481697466</v>
      </c>
    </row>
    <row r="29" spans="1:8" x14ac:dyDescent="0.25">
      <c r="B29" s="2">
        <v>10</v>
      </c>
      <c r="C29" s="4" t="s">
        <v>5</v>
      </c>
      <c r="D29" s="2">
        <v>4</v>
      </c>
      <c r="E29" s="2">
        <v>8</v>
      </c>
      <c r="F29" s="2" t="s">
        <v>20</v>
      </c>
      <c r="G29" s="1" t="s">
        <v>20</v>
      </c>
      <c r="H29" s="1" t="s">
        <v>20</v>
      </c>
    </row>
    <row r="30" spans="1:8" x14ac:dyDescent="0.25">
      <c r="B30" s="2">
        <v>11</v>
      </c>
      <c r="C30" s="2" t="s">
        <v>5</v>
      </c>
      <c r="D30" s="2">
        <v>9</v>
      </c>
      <c r="E30" s="2">
        <v>7</v>
      </c>
      <c r="F30" s="2">
        <v>5</v>
      </c>
      <c r="G30" s="3" t="s">
        <v>20</v>
      </c>
      <c r="H30" s="1" t="s">
        <v>20</v>
      </c>
    </row>
    <row r="31" spans="1:8" ht="15.75" thickBot="1" x14ac:dyDescent="0.3">
      <c r="B31" s="5">
        <v>12</v>
      </c>
      <c r="C31" s="5" t="s">
        <v>5</v>
      </c>
      <c r="D31" s="5">
        <v>2</v>
      </c>
      <c r="E31" s="5">
        <v>3</v>
      </c>
      <c r="F31" s="5">
        <v>4</v>
      </c>
      <c r="G31" s="1">
        <v>12392</v>
      </c>
      <c r="H31" s="1">
        <v>0.81256502490000004</v>
      </c>
    </row>
    <row r="32" spans="1:8" ht="15.75" thickTop="1" x14ac:dyDescent="0.25">
      <c r="B32" s="3" t="s">
        <v>13</v>
      </c>
      <c r="C32" s="3" t="s">
        <v>5</v>
      </c>
      <c r="D32" s="3">
        <v>2</v>
      </c>
      <c r="E32" s="3">
        <v>4</v>
      </c>
      <c r="F32" s="3">
        <v>3</v>
      </c>
      <c r="G32" s="1">
        <v>8565</v>
      </c>
      <c r="H32" s="1">
        <v>0.80881788600000004</v>
      </c>
    </row>
    <row r="33" spans="2:8" x14ac:dyDescent="0.25">
      <c r="B33" s="3" t="s">
        <v>13</v>
      </c>
      <c r="C33" s="3" t="s">
        <v>5</v>
      </c>
      <c r="D33" s="3">
        <v>2</v>
      </c>
      <c r="E33" s="3">
        <v>4</v>
      </c>
      <c r="F33" s="3">
        <v>5</v>
      </c>
      <c r="G33" s="1">
        <v>8242</v>
      </c>
      <c r="H33" s="1">
        <v>0.80977408959999997</v>
      </c>
    </row>
    <row r="34" spans="2:8" x14ac:dyDescent="0.25">
      <c r="B34" s="3"/>
      <c r="C34" s="3"/>
      <c r="D34" s="3"/>
      <c r="E34" s="3"/>
      <c r="F34" s="3"/>
      <c r="G34" s="3"/>
      <c r="H34" s="3">
        <f>MIN(Tabela16[RMSE])</f>
        <v>0.80881788600000004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B16" workbookViewId="0">
      <selection activeCell="F36" sqref="F36"/>
    </sheetView>
  </sheetViews>
  <sheetFormatPr defaultRowHeight="15" x14ac:dyDescent="0.25"/>
  <cols>
    <col min="1" max="1" width="50" customWidth="1"/>
    <col min="3" max="3" width="21.85546875" customWidth="1"/>
    <col min="4" max="4" width="23.7109375" customWidth="1"/>
    <col min="5" max="6" width="25.42578125" customWidth="1"/>
    <col min="7" max="7" width="25.140625" customWidth="1"/>
    <col min="8" max="8" width="18.7109375" customWidth="1"/>
    <col min="9" max="9" width="15" customWidth="1"/>
  </cols>
  <sheetData>
    <row r="2" spans="1:8" x14ac:dyDescent="0.25">
      <c r="A2" s="8" t="s">
        <v>15</v>
      </c>
      <c r="B2" s="3" t="s">
        <v>6</v>
      </c>
      <c r="C2" s="3" t="s">
        <v>8</v>
      </c>
      <c r="D2" s="3" t="s">
        <v>16</v>
      </c>
      <c r="E2" s="3" t="s">
        <v>1</v>
      </c>
      <c r="F2" s="3" t="s">
        <v>2</v>
      </c>
      <c r="G2" s="3" t="s">
        <v>9</v>
      </c>
      <c r="H2" s="3" t="s">
        <v>7</v>
      </c>
    </row>
    <row r="3" spans="1:8" x14ac:dyDescent="0.25">
      <c r="B3" s="2">
        <v>1</v>
      </c>
      <c r="C3" s="3" t="s">
        <v>3</v>
      </c>
      <c r="D3" s="3">
        <v>2</v>
      </c>
      <c r="E3" s="3">
        <v>2</v>
      </c>
      <c r="F3" s="3" t="s">
        <v>20</v>
      </c>
      <c r="G3" s="1" t="s">
        <v>20</v>
      </c>
      <c r="H3" s="1" t="s">
        <v>20</v>
      </c>
    </row>
    <row r="4" spans="1:8" x14ac:dyDescent="0.25">
      <c r="B4" s="2">
        <v>2</v>
      </c>
      <c r="C4" s="3" t="s">
        <v>3</v>
      </c>
      <c r="D4" s="3">
        <v>4</v>
      </c>
      <c r="E4" s="3">
        <v>8</v>
      </c>
      <c r="F4" s="3" t="s">
        <v>20</v>
      </c>
      <c r="G4" s="1" t="s">
        <v>20</v>
      </c>
      <c r="H4" s="1" t="s">
        <v>20</v>
      </c>
    </row>
    <row r="5" spans="1:8" x14ac:dyDescent="0.25">
      <c r="B5" s="2">
        <v>3</v>
      </c>
      <c r="C5" s="3" t="s">
        <v>3</v>
      </c>
      <c r="D5" s="3">
        <v>9</v>
      </c>
      <c r="E5" s="3">
        <v>7</v>
      </c>
      <c r="F5" s="3">
        <v>5</v>
      </c>
      <c r="G5" s="1">
        <v>29</v>
      </c>
      <c r="H5" s="1">
        <v>0.90926174550000005</v>
      </c>
    </row>
    <row r="6" spans="1:8" ht="15.75" thickBot="1" x14ac:dyDescent="0.3">
      <c r="B6" s="5">
        <v>4</v>
      </c>
      <c r="C6" s="5" t="s">
        <v>3</v>
      </c>
      <c r="D6" s="5">
        <v>2</v>
      </c>
      <c r="E6" s="5">
        <v>3</v>
      </c>
      <c r="F6" s="5">
        <v>4</v>
      </c>
      <c r="G6" s="6" t="s">
        <v>20</v>
      </c>
      <c r="H6" s="1" t="s">
        <v>20</v>
      </c>
    </row>
    <row r="7" spans="1:8" ht="15.75" thickTop="1" x14ac:dyDescent="0.25">
      <c r="B7" s="2">
        <v>5</v>
      </c>
      <c r="C7" s="2" t="s">
        <v>4</v>
      </c>
      <c r="D7" s="2">
        <v>2</v>
      </c>
      <c r="E7" s="2">
        <v>2</v>
      </c>
      <c r="F7" s="2" t="s">
        <v>20</v>
      </c>
      <c r="G7" s="3">
        <v>319</v>
      </c>
      <c r="H7" s="1">
        <v>0.78247490159999999</v>
      </c>
    </row>
    <row r="8" spans="1:8" x14ac:dyDescent="0.25">
      <c r="B8" s="2">
        <v>6</v>
      </c>
      <c r="C8" s="2" t="s">
        <v>4</v>
      </c>
      <c r="D8" s="2">
        <v>4</v>
      </c>
      <c r="E8" s="2">
        <v>8</v>
      </c>
      <c r="F8" s="2" t="s">
        <v>20</v>
      </c>
      <c r="G8" s="3">
        <v>23717</v>
      </c>
      <c r="H8" s="1">
        <v>0.86540762159999995</v>
      </c>
    </row>
    <row r="9" spans="1:8" x14ac:dyDescent="0.25">
      <c r="B9" s="2">
        <v>7</v>
      </c>
      <c r="C9" s="2" t="s">
        <v>4</v>
      </c>
      <c r="D9" s="2">
        <v>9</v>
      </c>
      <c r="E9" s="2">
        <v>7</v>
      </c>
      <c r="F9" s="2">
        <v>5</v>
      </c>
      <c r="G9" s="1" t="s">
        <v>20</v>
      </c>
      <c r="H9" s="1" t="s">
        <v>20</v>
      </c>
    </row>
    <row r="10" spans="1:8" ht="15.75" thickBot="1" x14ac:dyDescent="0.3">
      <c r="B10" s="5">
        <v>8</v>
      </c>
      <c r="C10" s="5" t="s">
        <v>4</v>
      </c>
      <c r="D10" s="5">
        <v>2</v>
      </c>
      <c r="E10" s="5">
        <v>3</v>
      </c>
      <c r="F10" s="5">
        <v>4</v>
      </c>
      <c r="G10" s="6">
        <v>247</v>
      </c>
      <c r="H10" s="1">
        <v>0.78262661300000003</v>
      </c>
    </row>
    <row r="11" spans="1:8" ht="15.75" thickTop="1" x14ac:dyDescent="0.25">
      <c r="B11" s="2">
        <v>9</v>
      </c>
      <c r="C11" s="2" t="s">
        <v>5</v>
      </c>
      <c r="D11" s="2">
        <v>2</v>
      </c>
      <c r="E11" s="2">
        <v>2</v>
      </c>
      <c r="F11" s="2" t="s">
        <v>20</v>
      </c>
      <c r="G11" s="1">
        <v>1929</v>
      </c>
      <c r="H11" s="1">
        <v>0.78813497060000004</v>
      </c>
    </row>
    <row r="12" spans="1:8" x14ac:dyDescent="0.25">
      <c r="B12" s="2">
        <v>10</v>
      </c>
      <c r="C12" s="4" t="s">
        <v>5</v>
      </c>
      <c r="D12" s="2">
        <v>4</v>
      </c>
      <c r="E12" s="2">
        <v>8</v>
      </c>
      <c r="F12" s="2" t="s">
        <v>20</v>
      </c>
      <c r="G12" s="1">
        <v>841</v>
      </c>
      <c r="H12" s="1">
        <v>0.78208872959999998</v>
      </c>
    </row>
    <row r="13" spans="1:8" x14ac:dyDescent="0.25">
      <c r="B13" s="2">
        <v>11</v>
      </c>
      <c r="C13" s="2" t="s">
        <v>5</v>
      </c>
      <c r="D13" s="2">
        <v>9</v>
      </c>
      <c r="E13" s="2">
        <v>7</v>
      </c>
      <c r="F13" s="2">
        <v>5</v>
      </c>
      <c r="G13" s="1" t="s">
        <v>20</v>
      </c>
      <c r="H13" s="1" t="s">
        <v>20</v>
      </c>
    </row>
    <row r="14" spans="1:8" ht="15.75" thickBot="1" x14ac:dyDescent="0.3">
      <c r="B14" s="5">
        <v>12</v>
      </c>
      <c r="C14" s="5" t="s">
        <v>5</v>
      </c>
      <c r="D14" s="5">
        <v>2</v>
      </c>
      <c r="E14" s="5">
        <v>3</v>
      </c>
      <c r="F14" s="5">
        <v>4</v>
      </c>
      <c r="G14" s="6">
        <v>449</v>
      </c>
      <c r="H14" s="1">
        <v>0.78229909769999995</v>
      </c>
    </row>
    <row r="15" spans="1:8" ht="15.75" thickTop="1" x14ac:dyDescent="0.25">
      <c r="B15" s="3" t="s">
        <v>13</v>
      </c>
      <c r="C15" s="3" t="s">
        <v>5</v>
      </c>
      <c r="D15" s="3">
        <v>7</v>
      </c>
      <c r="E15" s="3">
        <v>8</v>
      </c>
      <c r="F15" s="3" t="s">
        <v>20</v>
      </c>
      <c r="G15" s="1">
        <v>185</v>
      </c>
      <c r="H15" s="1">
        <v>0.78203832009999996</v>
      </c>
    </row>
    <row r="16" spans="1:8" x14ac:dyDescent="0.25">
      <c r="B16" s="3" t="s">
        <v>13</v>
      </c>
      <c r="C16" s="3" t="s">
        <v>5</v>
      </c>
      <c r="D16" s="3">
        <v>7</v>
      </c>
      <c r="E16" s="3">
        <v>7</v>
      </c>
      <c r="F16" s="3" t="s">
        <v>20</v>
      </c>
      <c r="G16" s="1">
        <v>56332</v>
      </c>
      <c r="H16" s="1">
        <v>0.8704676818</v>
      </c>
    </row>
    <row r="17" spans="1:8" x14ac:dyDescent="0.25">
      <c r="B17" s="3"/>
      <c r="C17" s="3"/>
      <c r="D17" s="3"/>
      <c r="E17" s="3"/>
      <c r="F17" s="11"/>
      <c r="G17" s="3"/>
      <c r="H17" s="3">
        <f>MIN(Tabela13[RMSE])</f>
        <v>0.78203832009999996</v>
      </c>
    </row>
    <row r="18" spans="1:8" x14ac:dyDescent="0.25">
      <c r="E18" s="9"/>
    </row>
    <row r="19" spans="1:8" x14ac:dyDescent="0.25">
      <c r="A19" s="8" t="s">
        <v>19</v>
      </c>
      <c r="B19" s="3" t="s">
        <v>6</v>
      </c>
      <c r="C19" s="3" t="s">
        <v>8</v>
      </c>
      <c r="D19" s="3" t="s">
        <v>16</v>
      </c>
      <c r="E19" s="3" t="s">
        <v>1</v>
      </c>
      <c r="F19" s="3" t="s">
        <v>2</v>
      </c>
      <c r="G19" s="3" t="s">
        <v>9</v>
      </c>
      <c r="H19" s="3" t="s">
        <v>7</v>
      </c>
    </row>
    <row r="20" spans="1:8" x14ac:dyDescent="0.25">
      <c r="B20" s="2">
        <v>1</v>
      </c>
      <c r="C20" s="3" t="s">
        <v>3</v>
      </c>
      <c r="D20" s="3">
        <v>2</v>
      </c>
      <c r="E20" s="3">
        <v>2</v>
      </c>
      <c r="F20" s="3" t="s">
        <v>20</v>
      </c>
      <c r="G20" s="1" t="s">
        <v>20</v>
      </c>
      <c r="H20" s="1" t="s">
        <v>20</v>
      </c>
    </row>
    <row r="21" spans="1:8" x14ac:dyDescent="0.25">
      <c r="B21" s="2">
        <v>2</v>
      </c>
      <c r="C21" s="3" t="s">
        <v>3</v>
      </c>
      <c r="D21" s="3">
        <v>4</v>
      </c>
      <c r="E21" s="3">
        <v>8</v>
      </c>
      <c r="F21" s="3" t="s">
        <v>20</v>
      </c>
      <c r="G21" s="1" t="s">
        <v>20</v>
      </c>
      <c r="H21" s="1" t="s">
        <v>20</v>
      </c>
    </row>
    <row r="22" spans="1:8" x14ac:dyDescent="0.25">
      <c r="B22" s="2">
        <v>3</v>
      </c>
      <c r="C22" s="3" t="s">
        <v>3</v>
      </c>
      <c r="D22" s="3">
        <v>9</v>
      </c>
      <c r="E22" s="3">
        <v>7</v>
      </c>
      <c r="F22" s="3">
        <v>5</v>
      </c>
      <c r="G22" s="1">
        <v>29</v>
      </c>
      <c r="H22" s="1">
        <v>0.87238784150000004</v>
      </c>
    </row>
    <row r="23" spans="1:8" ht="15.75" thickBot="1" x14ac:dyDescent="0.3">
      <c r="B23" s="5">
        <v>4</v>
      </c>
      <c r="C23" s="5" t="s">
        <v>3</v>
      </c>
      <c r="D23" s="5">
        <v>2</v>
      </c>
      <c r="E23" s="5">
        <v>3</v>
      </c>
      <c r="F23" s="5">
        <v>4</v>
      </c>
      <c r="G23" s="6" t="s">
        <v>20</v>
      </c>
      <c r="H23" s="6" t="s">
        <v>20</v>
      </c>
    </row>
    <row r="24" spans="1:8" ht="15.75" thickTop="1" x14ac:dyDescent="0.25">
      <c r="B24" s="2">
        <v>5</v>
      </c>
      <c r="C24" s="2" t="s">
        <v>4</v>
      </c>
      <c r="D24" s="2">
        <v>2</v>
      </c>
      <c r="E24" s="2">
        <v>2</v>
      </c>
      <c r="F24" s="2" t="s">
        <v>20</v>
      </c>
      <c r="G24" s="1">
        <v>5577</v>
      </c>
      <c r="H24" s="1">
        <v>0.74057026189999997</v>
      </c>
    </row>
    <row r="25" spans="1:8" x14ac:dyDescent="0.25">
      <c r="B25" s="2">
        <v>6</v>
      </c>
      <c r="C25" s="2" t="s">
        <v>4</v>
      </c>
      <c r="D25" s="2">
        <v>4</v>
      </c>
      <c r="E25" s="2">
        <v>8</v>
      </c>
      <c r="F25" s="2" t="s">
        <v>20</v>
      </c>
      <c r="G25" s="1" t="s">
        <v>20</v>
      </c>
      <c r="H25" s="1" t="s">
        <v>20</v>
      </c>
    </row>
    <row r="26" spans="1:8" x14ac:dyDescent="0.25">
      <c r="B26" s="2">
        <v>7</v>
      </c>
      <c r="C26" s="2" t="s">
        <v>4</v>
      </c>
      <c r="D26" s="2">
        <v>9</v>
      </c>
      <c r="E26" s="2">
        <v>7</v>
      </c>
      <c r="F26" s="2">
        <v>5</v>
      </c>
      <c r="G26" s="1">
        <v>513</v>
      </c>
      <c r="H26" s="1">
        <v>0.74051543679999998</v>
      </c>
    </row>
    <row r="27" spans="1:8" ht="15.75" thickBot="1" x14ac:dyDescent="0.3">
      <c r="B27" s="5">
        <v>8</v>
      </c>
      <c r="C27" s="5" t="s">
        <v>4</v>
      </c>
      <c r="D27" s="5">
        <v>2</v>
      </c>
      <c r="E27" s="5">
        <v>3</v>
      </c>
      <c r="F27" s="5">
        <v>4</v>
      </c>
      <c r="G27" s="6">
        <v>4398</v>
      </c>
      <c r="H27" s="1">
        <v>0.75073987490000005</v>
      </c>
    </row>
    <row r="28" spans="1:8" ht="15.75" thickTop="1" x14ac:dyDescent="0.25">
      <c r="B28" s="2">
        <v>9</v>
      </c>
      <c r="C28" s="2" t="s">
        <v>5</v>
      </c>
      <c r="D28" s="2">
        <v>2</v>
      </c>
      <c r="E28" s="2">
        <v>2</v>
      </c>
      <c r="F28" s="2" t="s">
        <v>20</v>
      </c>
      <c r="G28" s="1">
        <v>256</v>
      </c>
      <c r="H28" s="1">
        <v>0.75093537710000002</v>
      </c>
    </row>
    <row r="29" spans="1:8" x14ac:dyDescent="0.25">
      <c r="B29" s="2">
        <v>10</v>
      </c>
      <c r="C29" s="4" t="s">
        <v>5</v>
      </c>
      <c r="D29" s="2">
        <v>4</v>
      </c>
      <c r="E29" s="2">
        <v>8</v>
      </c>
      <c r="F29" s="2" t="s">
        <v>20</v>
      </c>
      <c r="G29" s="1">
        <v>14280</v>
      </c>
      <c r="H29" s="1">
        <v>0.74104416230000003</v>
      </c>
    </row>
    <row r="30" spans="1:8" x14ac:dyDescent="0.25">
      <c r="B30" s="2">
        <v>11</v>
      </c>
      <c r="C30" s="2" t="s">
        <v>5</v>
      </c>
      <c r="D30" s="2">
        <v>9</v>
      </c>
      <c r="E30" s="2">
        <v>7</v>
      </c>
      <c r="F30" s="2">
        <v>5</v>
      </c>
      <c r="G30" s="1" t="s">
        <v>20</v>
      </c>
      <c r="H30" s="1" t="s">
        <v>20</v>
      </c>
    </row>
    <row r="31" spans="1:8" ht="15.75" thickBot="1" x14ac:dyDescent="0.3">
      <c r="B31" s="5">
        <v>12</v>
      </c>
      <c r="C31" s="5" t="s">
        <v>5</v>
      </c>
      <c r="D31" s="5">
        <v>2</v>
      </c>
      <c r="E31" s="5">
        <v>3</v>
      </c>
      <c r="F31" s="5">
        <v>4</v>
      </c>
      <c r="G31" s="6">
        <v>698</v>
      </c>
      <c r="H31" s="1">
        <v>0.75099264139999999</v>
      </c>
    </row>
    <row r="32" spans="1:8" ht="15.75" thickTop="1" x14ac:dyDescent="0.25">
      <c r="B32" s="3" t="s">
        <v>13</v>
      </c>
      <c r="C32" s="3" t="s">
        <v>4</v>
      </c>
      <c r="D32" s="3">
        <v>2</v>
      </c>
      <c r="E32" s="3">
        <v>1</v>
      </c>
      <c r="F32" s="3" t="s">
        <v>20</v>
      </c>
      <c r="G32" s="1">
        <v>771</v>
      </c>
      <c r="H32" s="1">
        <v>0.74052289439999996</v>
      </c>
    </row>
    <row r="33" spans="2:8" x14ac:dyDescent="0.25">
      <c r="B33" s="3" t="s">
        <v>13</v>
      </c>
      <c r="C33" s="3" t="s">
        <v>4</v>
      </c>
      <c r="D33" s="3">
        <v>1</v>
      </c>
      <c r="E33" s="3">
        <v>2</v>
      </c>
      <c r="F33" s="3" t="s">
        <v>20</v>
      </c>
      <c r="G33" s="1">
        <v>3220</v>
      </c>
      <c r="H33" s="1">
        <v>0.74052289439999996</v>
      </c>
    </row>
    <row r="34" spans="2:8" x14ac:dyDescent="0.25">
      <c r="B34" s="3"/>
      <c r="C34" s="3"/>
      <c r="D34" s="3"/>
      <c r="E34" s="3"/>
      <c r="F34" s="3"/>
      <c r="G34" s="3"/>
      <c r="H34" s="3">
        <f>MIN(Tabela138[RMSE])</f>
        <v>0.74051543679999998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B14" workbookViewId="0">
      <selection activeCell="F26" sqref="F26"/>
    </sheetView>
  </sheetViews>
  <sheetFormatPr defaultRowHeight="15" x14ac:dyDescent="0.25"/>
  <cols>
    <col min="1" max="1" width="50.42578125" customWidth="1"/>
    <col min="2" max="2" width="26.42578125" customWidth="1"/>
    <col min="3" max="3" width="19.42578125" customWidth="1"/>
    <col min="4" max="4" width="30" customWidth="1"/>
    <col min="5" max="5" width="29" customWidth="1"/>
    <col min="6" max="6" width="25" customWidth="1"/>
    <col min="7" max="7" width="18" customWidth="1"/>
    <col min="8" max="8" width="14.42578125" customWidth="1"/>
  </cols>
  <sheetData>
    <row r="2" spans="1:8" x14ac:dyDescent="0.25">
      <c r="A2" s="8" t="s">
        <v>17</v>
      </c>
      <c r="B2" s="3" t="s">
        <v>6</v>
      </c>
      <c r="C2" s="3" t="s">
        <v>8</v>
      </c>
      <c r="D2" s="3" t="s">
        <v>16</v>
      </c>
      <c r="E2" s="3" t="s">
        <v>1</v>
      </c>
      <c r="F2" s="3" t="s">
        <v>2</v>
      </c>
      <c r="G2" s="3" t="s">
        <v>9</v>
      </c>
      <c r="H2" s="3" t="s">
        <v>7</v>
      </c>
    </row>
    <row r="3" spans="1:8" x14ac:dyDescent="0.25">
      <c r="B3" s="2">
        <v>1</v>
      </c>
      <c r="C3" s="3" t="s">
        <v>3</v>
      </c>
      <c r="D3" s="3">
        <v>2</v>
      </c>
      <c r="E3" s="3">
        <v>2</v>
      </c>
      <c r="F3" s="3" t="s">
        <v>20</v>
      </c>
      <c r="G3" s="1" t="s">
        <v>20</v>
      </c>
      <c r="H3" s="1" t="s">
        <v>20</v>
      </c>
    </row>
    <row r="4" spans="1:8" x14ac:dyDescent="0.25">
      <c r="A4" s="9"/>
      <c r="B4" s="2">
        <v>2</v>
      </c>
      <c r="C4" s="3" t="s">
        <v>3</v>
      </c>
      <c r="D4" s="3">
        <v>4</v>
      </c>
      <c r="E4" s="3">
        <v>8</v>
      </c>
      <c r="F4" s="3" t="s">
        <v>20</v>
      </c>
      <c r="G4" s="1">
        <v>28</v>
      </c>
      <c r="H4" s="1">
        <v>0.90924499260000002</v>
      </c>
    </row>
    <row r="5" spans="1:8" x14ac:dyDescent="0.25">
      <c r="B5" s="2">
        <v>3</v>
      </c>
      <c r="C5" s="3" t="s">
        <v>3</v>
      </c>
      <c r="D5" s="3">
        <v>9</v>
      </c>
      <c r="E5" s="3">
        <v>7</v>
      </c>
      <c r="F5" s="3">
        <v>5</v>
      </c>
      <c r="G5" s="1">
        <v>34</v>
      </c>
      <c r="H5" s="1">
        <v>0.90926051139999997</v>
      </c>
    </row>
    <row r="6" spans="1:8" ht="15.75" thickBot="1" x14ac:dyDescent="0.3">
      <c r="B6" s="5">
        <v>4</v>
      </c>
      <c r="C6" s="5" t="s">
        <v>3</v>
      </c>
      <c r="D6" s="5">
        <v>2</v>
      </c>
      <c r="E6" s="5">
        <v>3</v>
      </c>
      <c r="F6" s="5">
        <v>4</v>
      </c>
      <c r="G6" s="6">
        <v>66</v>
      </c>
      <c r="H6" s="1">
        <v>0.90937118439999998</v>
      </c>
    </row>
    <row r="7" spans="1:8" ht="15.75" thickTop="1" x14ac:dyDescent="0.25">
      <c r="B7" s="2">
        <v>5</v>
      </c>
      <c r="C7" s="2" t="s">
        <v>4</v>
      </c>
      <c r="D7" s="2">
        <v>2</v>
      </c>
      <c r="E7" s="2">
        <v>2</v>
      </c>
      <c r="F7" s="2" t="s">
        <v>20</v>
      </c>
      <c r="G7" s="1">
        <v>3184</v>
      </c>
      <c r="H7" s="1">
        <v>0.80460259310000004</v>
      </c>
    </row>
    <row r="8" spans="1:8" x14ac:dyDescent="0.25">
      <c r="B8" s="2">
        <v>6</v>
      </c>
      <c r="C8" s="2" t="s">
        <v>4</v>
      </c>
      <c r="D8" s="2">
        <v>4</v>
      </c>
      <c r="E8" s="2">
        <v>8</v>
      </c>
      <c r="F8" s="2" t="s">
        <v>20</v>
      </c>
      <c r="G8" s="1">
        <v>38077</v>
      </c>
      <c r="H8" s="1">
        <v>0.83214421699999996</v>
      </c>
    </row>
    <row r="9" spans="1:8" x14ac:dyDescent="0.25">
      <c r="B9" s="2">
        <v>7</v>
      </c>
      <c r="C9" s="2" t="s">
        <v>4</v>
      </c>
      <c r="D9" s="2">
        <v>9</v>
      </c>
      <c r="E9" s="2">
        <v>7</v>
      </c>
      <c r="F9" s="2">
        <v>5</v>
      </c>
      <c r="G9" s="1" t="s">
        <v>20</v>
      </c>
      <c r="H9" s="1" t="s">
        <v>20</v>
      </c>
    </row>
    <row r="10" spans="1:8" ht="15.75" thickBot="1" x14ac:dyDescent="0.3">
      <c r="B10" s="5">
        <v>8</v>
      </c>
      <c r="C10" s="5" t="s">
        <v>4</v>
      </c>
      <c r="D10" s="5">
        <v>2</v>
      </c>
      <c r="E10" s="5">
        <v>3</v>
      </c>
      <c r="F10" s="5">
        <v>4</v>
      </c>
      <c r="G10" s="6" t="s">
        <v>20</v>
      </c>
      <c r="H10" s="1" t="s">
        <v>20</v>
      </c>
    </row>
    <row r="11" spans="1:8" ht="15.75" thickTop="1" x14ac:dyDescent="0.25">
      <c r="B11" s="2">
        <v>9</v>
      </c>
      <c r="C11" s="2" t="s">
        <v>5</v>
      </c>
      <c r="D11" s="2">
        <v>2</v>
      </c>
      <c r="E11" s="2">
        <v>2</v>
      </c>
      <c r="F11" s="2" t="s">
        <v>20</v>
      </c>
      <c r="G11" s="1">
        <v>2824</v>
      </c>
      <c r="H11" s="1">
        <v>0.80481451550000005</v>
      </c>
    </row>
    <row r="12" spans="1:8" x14ac:dyDescent="0.25">
      <c r="B12" s="2">
        <v>10</v>
      </c>
      <c r="C12" s="4" t="s">
        <v>5</v>
      </c>
      <c r="D12" s="2">
        <v>4</v>
      </c>
      <c r="E12" s="2">
        <v>8</v>
      </c>
      <c r="F12" s="2" t="s">
        <v>20</v>
      </c>
      <c r="G12" s="1">
        <v>44534</v>
      </c>
      <c r="H12" s="1">
        <v>0.83800270600000004</v>
      </c>
    </row>
    <row r="13" spans="1:8" x14ac:dyDescent="0.25">
      <c r="B13" s="2">
        <v>11</v>
      </c>
      <c r="C13" s="2" t="s">
        <v>5</v>
      </c>
      <c r="D13" s="2">
        <v>9</v>
      </c>
      <c r="E13" s="2">
        <v>7</v>
      </c>
      <c r="F13" s="2">
        <v>5</v>
      </c>
      <c r="G13" s="1" t="s">
        <v>20</v>
      </c>
      <c r="H13" s="1" t="s">
        <v>20</v>
      </c>
    </row>
    <row r="14" spans="1:8" ht="15.75" thickBot="1" x14ac:dyDescent="0.3">
      <c r="B14" s="5">
        <v>12</v>
      </c>
      <c r="C14" s="5" t="s">
        <v>5</v>
      </c>
      <c r="D14" s="5">
        <v>2</v>
      </c>
      <c r="E14" s="5">
        <v>3</v>
      </c>
      <c r="F14" s="5">
        <v>4</v>
      </c>
      <c r="G14" s="6" t="s">
        <v>20</v>
      </c>
      <c r="H14" s="1" t="s">
        <v>20</v>
      </c>
    </row>
    <row r="15" spans="1:8" ht="15.75" thickTop="1" x14ac:dyDescent="0.25">
      <c r="B15" s="3" t="s">
        <v>13</v>
      </c>
      <c r="C15" s="3" t="s">
        <v>4</v>
      </c>
      <c r="D15" s="3">
        <v>2</v>
      </c>
      <c r="E15" s="3">
        <v>3</v>
      </c>
      <c r="F15" s="3" t="s">
        <v>20</v>
      </c>
      <c r="G15" s="1">
        <v>3701</v>
      </c>
      <c r="H15" s="1">
        <v>0.79035043380000003</v>
      </c>
    </row>
    <row r="16" spans="1:8" x14ac:dyDescent="0.25">
      <c r="B16" s="3" t="s">
        <v>13</v>
      </c>
      <c r="C16" s="3" t="s">
        <v>4</v>
      </c>
      <c r="D16" s="3">
        <v>7</v>
      </c>
      <c r="E16" s="3">
        <v>7</v>
      </c>
      <c r="F16" s="3" t="s">
        <v>20</v>
      </c>
      <c r="G16" s="1">
        <v>7458</v>
      </c>
      <c r="H16" s="1">
        <v>0.81664975620000002</v>
      </c>
    </row>
    <row r="17" spans="1:8" x14ac:dyDescent="0.25">
      <c r="B17" s="3"/>
      <c r="C17" s="3"/>
      <c r="D17" s="3"/>
      <c r="E17" s="3"/>
      <c r="F17" s="3"/>
      <c r="G17" s="3"/>
      <c r="H17" s="3">
        <f>MIN(Tabela134[RMSE])</f>
        <v>0.79035043380000003</v>
      </c>
    </row>
    <row r="19" spans="1:8" x14ac:dyDescent="0.25">
      <c r="A19" s="8" t="s">
        <v>19</v>
      </c>
      <c r="B19" s="3" t="s">
        <v>6</v>
      </c>
      <c r="C19" s="3" t="s">
        <v>8</v>
      </c>
      <c r="D19" s="3" t="s">
        <v>16</v>
      </c>
      <c r="E19" s="3" t="s">
        <v>1</v>
      </c>
      <c r="F19" s="3" t="s">
        <v>2</v>
      </c>
      <c r="G19" s="3" t="s">
        <v>9</v>
      </c>
      <c r="H19" s="3" t="s">
        <v>7</v>
      </c>
    </row>
    <row r="20" spans="1:8" x14ac:dyDescent="0.25">
      <c r="B20" s="2">
        <v>1</v>
      </c>
      <c r="C20" s="3" t="s">
        <v>3</v>
      </c>
      <c r="D20" s="3">
        <v>2</v>
      </c>
      <c r="E20" s="3">
        <v>2</v>
      </c>
      <c r="F20" s="3" t="s">
        <v>20</v>
      </c>
      <c r="G20" s="1" t="s">
        <v>20</v>
      </c>
      <c r="H20" s="1" t="s">
        <v>20</v>
      </c>
    </row>
    <row r="21" spans="1:8" x14ac:dyDescent="0.25">
      <c r="B21" s="2">
        <v>2</v>
      </c>
      <c r="C21" s="3" t="s">
        <v>3</v>
      </c>
      <c r="D21" s="3">
        <v>4</v>
      </c>
      <c r="E21" s="3">
        <v>8</v>
      </c>
      <c r="F21" s="3" t="s">
        <v>20</v>
      </c>
      <c r="G21" s="1">
        <v>28</v>
      </c>
      <c r="H21" s="1">
        <v>0.87239206589999996</v>
      </c>
    </row>
    <row r="22" spans="1:8" x14ac:dyDescent="0.25">
      <c r="B22" s="2">
        <v>3</v>
      </c>
      <c r="C22" s="3" t="s">
        <v>3</v>
      </c>
      <c r="D22" s="3">
        <v>9</v>
      </c>
      <c r="E22" s="3">
        <v>7</v>
      </c>
      <c r="F22" s="3">
        <v>5</v>
      </c>
      <c r="G22" s="1">
        <v>34</v>
      </c>
      <c r="H22" s="1">
        <v>0.87238813670000004</v>
      </c>
    </row>
    <row r="23" spans="1:8" ht="15.75" thickBot="1" x14ac:dyDescent="0.3">
      <c r="B23" s="5">
        <v>4</v>
      </c>
      <c r="C23" s="5" t="s">
        <v>3</v>
      </c>
      <c r="D23" s="5">
        <v>2</v>
      </c>
      <c r="E23" s="5">
        <v>3</v>
      </c>
      <c r="F23" s="5">
        <v>4</v>
      </c>
      <c r="G23" s="6">
        <v>25</v>
      </c>
      <c r="H23" s="1">
        <v>0.87247807020000001</v>
      </c>
    </row>
    <row r="24" spans="1:8" ht="15.75" thickTop="1" x14ac:dyDescent="0.25">
      <c r="B24" s="2">
        <v>5</v>
      </c>
      <c r="C24" s="2" t="s">
        <v>4</v>
      </c>
      <c r="D24" s="2">
        <v>2</v>
      </c>
      <c r="E24" s="2">
        <v>2</v>
      </c>
      <c r="F24" s="2" t="s">
        <v>20</v>
      </c>
      <c r="G24" s="1">
        <v>13336</v>
      </c>
      <c r="H24" s="1">
        <v>0.72113196400000001</v>
      </c>
    </row>
    <row r="25" spans="1:8" x14ac:dyDescent="0.25">
      <c r="B25" s="2">
        <v>6</v>
      </c>
      <c r="C25" s="2" t="s">
        <v>4</v>
      </c>
      <c r="D25" s="2">
        <v>4</v>
      </c>
      <c r="E25" s="2">
        <v>8</v>
      </c>
      <c r="F25" s="2" t="s">
        <v>20</v>
      </c>
      <c r="G25" s="1">
        <v>33195</v>
      </c>
      <c r="H25" s="1">
        <v>0.76152640819999995</v>
      </c>
    </row>
    <row r="26" spans="1:8" x14ac:dyDescent="0.25">
      <c r="B26" s="2">
        <v>7</v>
      </c>
      <c r="C26" s="2" t="s">
        <v>4</v>
      </c>
      <c r="D26" s="2">
        <v>9</v>
      </c>
      <c r="E26" s="2">
        <v>7</v>
      </c>
      <c r="F26" s="2">
        <v>5</v>
      </c>
      <c r="G26" s="1" t="s">
        <v>20</v>
      </c>
      <c r="H26" s="1" t="s">
        <v>20</v>
      </c>
    </row>
    <row r="27" spans="1:8" ht="15.75" thickBot="1" x14ac:dyDescent="0.3">
      <c r="B27" s="5">
        <v>8</v>
      </c>
      <c r="C27" s="5" t="s">
        <v>4</v>
      </c>
      <c r="D27" s="5">
        <v>2</v>
      </c>
      <c r="E27" s="5">
        <v>3</v>
      </c>
      <c r="F27" s="5">
        <v>4</v>
      </c>
      <c r="G27" s="6">
        <v>12963</v>
      </c>
      <c r="H27" s="1">
        <v>0.71843218769999995</v>
      </c>
    </row>
    <row r="28" spans="1:8" ht="15.75" thickTop="1" x14ac:dyDescent="0.25">
      <c r="B28" s="2">
        <v>9</v>
      </c>
      <c r="C28" s="2" t="s">
        <v>5</v>
      </c>
      <c r="D28" s="2">
        <v>2</v>
      </c>
      <c r="E28" s="2">
        <v>2</v>
      </c>
      <c r="F28" s="2" t="s">
        <v>20</v>
      </c>
      <c r="G28" s="1">
        <v>5862</v>
      </c>
      <c r="H28" s="1">
        <v>0.7193132834</v>
      </c>
    </row>
    <row r="29" spans="1:8" x14ac:dyDescent="0.25">
      <c r="B29" s="2">
        <v>10</v>
      </c>
      <c r="C29" s="4" t="s">
        <v>5</v>
      </c>
      <c r="D29" s="2">
        <v>4</v>
      </c>
      <c r="E29" s="2">
        <v>8</v>
      </c>
      <c r="F29" s="2" t="s">
        <v>20</v>
      </c>
      <c r="G29" s="1" t="s">
        <v>20</v>
      </c>
      <c r="H29" s="1" t="s">
        <v>20</v>
      </c>
    </row>
    <row r="30" spans="1:8" x14ac:dyDescent="0.25">
      <c r="B30" s="2">
        <v>11</v>
      </c>
      <c r="C30" s="2" t="s">
        <v>5</v>
      </c>
      <c r="D30" s="2">
        <v>9</v>
      </c>
      <c r="E30" s="2">
        <v>7</v>
      </c>
      <c r="F30" s="2">
        <v>5</v>
      </c>
      <c r="G30" s="1" t="s">
        <v>20</v>
      </c>
      <c r="H30" s="1" t="s">
        <v>20</v>
      </c>
    </row>
    <row r="31" spans="1:8" ht="15.75" thickBot="1" x14ac:dyDescent="0.3">
      <c r="B31" s="5">
        <v>12</v>
      </c>
      <c r="C31" s="5" t="s">
        <v>5</v>
      </c>
      <c r="D31" s="5">
        <v>2</v>
      </c>
      <c r="E31" s="5">
        <v>3</v>
      </c>
      <c r="F31" s="5">
        <v>4</v>
      </c>
      <c r="G31" s="1">
        <v>59747</v>
      </c>
      <c r="H31" s="1">
        <v>0.7316289627</v>
      </c>
    </row>
    <row r="32" spans="1:8" ht="15.75" thickTop="1" x14ac:dyDescent="0.25">
      <c r="B32" s="3" t="s">
        <v>13</v>
      </c>
      <c r="C32" s="3" t="s">
        <v>4</v>
      </c>
      <c r="D32" s="3">
        <v>3</v>
      </c>
      <c r="E32" s="3">
        <v>2</v>
      </c>
      <c r="F32" s="3">
        <v>4</v>
      </c>
      <c r="G32" s="1">
        <v>17122</v>
      </c>
      <c r="H32" s="1">
        <v>0.72297403689999995</v>
      </c>
    </row>
    <row r="33" spans="2:8" x14ac:dyDescent="0.25">
      <c r="B33" s="3" t="s">
        <v>13</v>
      </c>
      <c r="C33" s="3" t="s">
        <v>4</v>
      </c>
      <c r="D33" s="3">
        <v>2</v>
      </c>
      <c r="E33" s="3">
        <v>1</v>
      </c>
      <c r="F33" s="3">
        <v>2</v>
      </c>
      <c r="G33" s="1">
        <v>12574</v>
      </c>
      <c r="H33" s="1">
        <v>0.71839059409999995</v>
      </c>
    </row>
    <row r="34" spans="2:8" x14ac:dyDescent="0.25">
      <c r="B34" s="3"/>
      <c r="C34" s="3"/>
      <c r="D34" s="3"/>
      <c r="E34" s="3"/>
      <c r="F34" s="3"/>
      <c r="G34" s="3"/>
      <c r="H34" s="3">
        <f>MIN(Tabela1349[RMSE])</f>
        <v>0.71839059409999995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abSelected="1" topLeftCell="B14" workbookViewId="0">
      <selection activeCell="G33" sqref="G33"/>
    </sheetView>
  </sheetViews>
  <sheetFormatPr defaultRowHeight="15" x14ac:dyDescent="0.25"/>
  <cols>
    <col min="1" max="1" width="52.85546875" customWidth="1"/>
    <col min="2" max="2" width="18.85546875" customWidth="1"/>
    <col min="3" max="3" width="24.140625" customWidth="1"/>
    <col min="4" max="4" width="32.140625" customWidth="1"/>
    <col min="5" max="5" width="24.42578125" customWidth="1"/>
    <col min="6" max="6" width="23.140625" customWidth="1"/>
    <col min="7" max="7" width="17.85546875" customWidth="1"/>
    <col min="8" max="8" width="19" customWidth="1"/>
  </cols>
  <sheetData>
    <row r="2" spans="1:8" x14ac:dyDescent="0.25">
      <c r="A2" s="8" t="s">
        <v>18</v>
      </c>
      <c r="B2" s="3" t="s">
        <v>6</v>
      </c>
      <c r="C2" s="3" t="s">
        <v>8</v>
      </c>
      <c r="D2" s="3" t="s">
        <v>16</v>
      </c>
      <c r="E2" s="3" t="s">
        <v>1</v>
      </c>
      <c r="F2" s="3" t="s">
        <v>2</v>
      </c>
      <c r="G2" s="3" t="s">
        <v>9</v>
      </c>
      <c r="H2" s="3" t="s">
        <v>7</v>
      </c>
    </row>
    <row r="3" spans="1:8" x14ac:dyDescent="0.25">
      <c r="B3" s="2">
        <v>1</v>
      </c>
      <c r="C3" s="3" t="s">
        <v>3</v>
      </c>
      <c r="D3" s="3">
        <v>2</v>
      </c>
      <c r="E3" s="3">
        <v>2</v>
      </c>
      <c r="F3" s="3" t="s">
        <v>20</v>
      </c>
      <c r="G3" s="1" t="s">
        <v>20</v>
      </c>
      <c r="H3" s="1" t="s">
        <v>20</v>
      </c>
    </row>
    <row r="4" spans="1:8" x14ac:dyDescent="0.25">
      <c r="B4" s="2">
        <v>2</v>
      </c>
      <c r="C4" s="3" t="s">
        <v>3</v>
      </c>
      <c r="D4" s="3">
        <v>4</v>
      </c>
      <c r="E4" s="3">
        <v>8</v>
      </c>
      <c r="F4" s="3" t="s">
        <v>20</v>
      </c>
      <c r="G4" s="1">
        <v>28</v>
      </c>
      <c r="H4" s="1">
        <v>0.90924653070000006</v>
      </c>
    </row>
    <row r="5" spans="1:8" x14ac:dyDescent="0.25">
      <c r="B5" s="2">
        <v>3</v>
      </c>
      <c r="C5" s="3" t="s">
        <v>3</v>
      </c>
      <c r="D5" s="3">
        <v>9</v>
      </c>
      <c r="E5" s="3">
        <v>7</v>
      </c>
      <c r="F5" s="3">
        <v>5</v>
      </c>
      <c r="G5" s="1">
        <v>33</v>
      </c>
      <c r="H5" s="1">
        <v>0.90924653550000001</v>
      </c>
    </row>
    <row r="6" spans="1:8" ht="15.75" thickBot="1" x14ac:dyDescent="0.3">
      <c r="B6" s="5">
        <v>4</v>
      </c>
      <c r="C6" s="5" t="s">
        <v>3</v>
      </c>
      <c r="D6" s="5">
        <v>2</v>
      </c>
      <c r="E6" s="5">
        <v>3</v>
      </c>
      <c r="F6" s="5">
        <v>4</v>
      </c>
      <c r="G6" s="6">
        <v>1283</v>
      </c>
      <c r="H6" s="1">
        <v>0.90936962590000003</v>
      </c>
    </row>
    <row r="7" spans="1:8" ht="15.75" thickTop="1" x14ac:dyDescent="0.25">
      <c r="B7" s="2">
        <v>5</v>
      </c>
      <c r="C7" s="2" t="s">
        <v>4</v>
      </c>
      <c r="D7" s="2">
        <v>2</v>
      </c>
      <c r="E7" s="2">
        <v>2</v>
      </c>
      <c r="F7" s="2" t="s">
        <v>20</v>
      </c>
      <c r="G7" s="1">
        <v>20384</v>
      </c>
      <c r="H7" s="1">
        <v>0.84239423530000002</v>
      </c>
    </row>
    <row r="8" spans="1:8" x14ac:dyDescent="0.25">
      <c r="B8" s="2">
        <v>6</v>
      </c>
      <c r="C8" s="2" t="s">
        <v>4</v>
      </c>
      <c r="D8" s="2">
        <v>4</v>
      </c>
      <c r="E8" s="2">
        <v>8</v>
      </c>
      <c r="F8" s="2" t="s">
        <v>20</v>
      </c>
      <c r="G8" s="1">
        <v>65393</v>
      </c>
      <c r="H8" s="12">
        <v>0.85470776280000005</v>
      </c>
    </row>
    <row r="9" spans="1:8" x14ac:dyDescent="0.25">
      <c r="B9" s="2">
        <v>7</v>
      </c>
      <c r="C9" s="2" t="s">
        <v>4</v>
      </c>
      <c r="D9" s="2">
        <v>9</v>
      </c>
      <c r="E9" s="2">
        <v>7</v>
      </c>
      <c r="F9" s="2">
        <v>5</v>
      </c>
      <c r="G9" s="1" t="s">
        <v>20</v>
      </c>
      <c r="H9" s="1" t="s">
        <v>20</v>
      </c>
    </row>
    <row r="10" spans="1:8" ht="15.75" thickBot="1" x14ac:dyDescent="0.3">
      <c r="B10" s="5">
        <v>8</v>
      </c>
      <c r="C10" s="5" t="s">
        <v>4</v>
      </c>
      <c r="D10" s="5">
        <v>2</v>
      </c>
      <c r="E10" s="5">
        <v>3</v>
      </c>
      <c r="F10" s="5">
        <v>4</v>
      </c>
      <c r="G10" s="6" t="s">
        <v>20</v>
      </c>
      <c r="H10" s="1" t="s">
        <v>20</v>
      </c>
    </row>
    <row r="11" spans="1:8" ht="15.75" thickTop="1" x14ac:dyDescent="0.25">
      <c r="B11" s="2">
        <v>9</v>
      </c>
      <c r="C11" s="2" t="s">
        <v>5</v>
      </c>
      <c r="D11" s="2">
        <v>2</v>
      </c>
      <c r="E11" s="2">
        <v>2</v>
      </c>
      <c r="F11" s="2" t="s">
        <v>20</v>
      </c>
      <c r="G11" s="1">
        <v>36275</v>
      </c>
      <c r="H11" s="1">
        <v>0.81986172629999998</v>
      </c>
    </row>
    <row r="12" spans="1:8" x14ac:dyDescent="0.25">
      <c r="B12" s="2">
        <v>10</v>
      </c>
      <c r="C12" s="4" t="s">
        <v>5</v>
      </c>
      <c r="D12" s="2">
        <v>4</v>
      </c>
      <c r="E12" s="2">
        <v>8</v>
      </c>
      <c r="F12" s="2" t="s">
        <v>20</v>
      </c>
      <c r="G12" s="1" t="s">
        <v>20</v>
      </c>
      <c r="H12" s="1" t="s">
        <v>20</v>
      </c>
    </row>
    <row r="13" spans="1:8" x14ac:dyDescent="0.25">
      <c r="B13" s="2">
        <v>11</v>
      </c>
      <c r="C13" s="2" t="s">
        <v>5</v>
      </c>
      <c r="D13" s="2">
        <v>9</v>
      </c>
      <c r="E13" s="2">
        <v>7</v>
      </c>
      <c r="F13" s="2">
        <v>5</v>
      </c>
      <c r="G13" s="1" t="s">
        <v>20</v>
      </c>
      <c r="H13" s="1" t="s">
        <v>20</v>
      </c>
    </row>
    <row r="14" spans="1:8" ht="15.75" thickBot="1" x14ac:dyDescent="0.3">
      <c r="B14" s="5">
        <v>12</v>
      </c>
      <c r="C14" s="5" t="s">
        <v>5</v>
      </c>
      <c r="D14" s="5">
        <v>2</v>
      </c>
      <c r="E14" s="5">
        <v>3</v>
      </c>
      <c r="F14" s="5">
        <v>4</v>
      </c>
      <c r="G14" s="6">
        <v>3367</v>
      </c>
      <c r="H14" s="1">
        <v>0.81113338000000001</v>
      </c>
    </row>
    <row r="15" spans="1:8" ht="15.75" thickTop="1" x14ac:dyDescent="0.25">
      <c r="B15" s="3" t="s">
        <v>13</v>
      </c>
      <c r="C15" s="3" t="s">
        <v>4</v>
      </c>
      <c r="D15" s="3">
        <v>2</v>
      </c>
      <c r="E15" s="3">
        <v>2</v>
      </c>
      <c r="F15" s="3">
        <v>3</v>
      </c>
      <c r="G15" s="1">
        <v>3119</v>
      </c>
      <c r="H15" s="1">
        <v>0.80990579699999998</v>
      </c>
    </row>
    <row r="16" spans="1:8" x14ac:dyDescent="0.25">
      <c r="B16" s="3" t="s">
        <v>13</v>
      </c>
      <c r="C16" s="3" t="s">
        <v>4</v>
      </c>
      <c r="D16" s="3">
        <v>2</v>
      </c>
      <c r="E16" s="3">
        <v>2</v>
      </c>
      <c r="F16" s="3">
        <v>2</v>
      </c>
      <c r="G16" s="1">
        <v>11858</v>
      </c>
      <c r="H16" s="1">
        <v>0.81665622439999996</v>
      </c>
    </row>
    <row r="17" spans="1:8" x14ac:dyDescent="0.25">
      <c r="B17" s="3"/>
      <c r="C17" s="3"/>
      <c r="D17" s="3"/>
      <c r="E17" s="3"/>
      <c r="F17" s="3"/>
      <c r="G17" s="3"/>
      <c r="H17" s="3">
        <f>MIN(Tabela1345[RMSE])</f>
        <v>0.80990579699999998</v>
      </c>
    </row>
    <row r="19" spans="1:8" x14ac:dyDescent="0.25">
      <c r="A19" s="8" t="s">
        <v>19</v>
      </c>
      <c r="B19" s="3" t="s">
        <v>6</v>
      </c>
      <c r="C19" s="3" t="s">
        <v>8</v>
      </c>
      <c r="D19" s="3" t="s">
        <v>16</v>
      </c>
      <c r="E19" s="3" t="s">
        <v>1</v>
      </c>
      <c r="F19" s="3" t="s">
        <v>2</v>
      </c>
      <c r="G19" s="3" t="s">
        <v>9</v>
      </c>
      <c r="H19" s="3" t="s">
        <v>7</v>
      </c>
    </row>
    <row r="20" spans="1:8" x14ac:dyDescent="0.25">
      <c r="B20" s="2">
        <v>1</v>
      </c>
      <c r="C20" s="3" t="s">
        <v>3</v>
      </c>
      <c r="D20" s="3">
        <v>2</v>
      </c>
      <c r="E20" s="3">
        <v>2</v>
      </c>
      <c r="F20" s="3" t="s">
        <v>20</v>
      </c>
      <c r="G20" s="1" t="s">
        <v>20</v>
      </c>
      <c r="H20" s="1" t="s">
        <v>20</v>
      </c>
    </row>
    <row r="21" spans="1:8" x14ac:dyDescent="0.25">
      <c r="B21" s="2">
        <v>2</v>
      </c>
      <c r="C21" s="3" t="s">
        <v>3</v>
      </c>
      <c r="D21" s="3">
        <v>4</v>
      </c>
      <c r="E21" s="3">
        <v>8</v>
      </c>
      <c r="F21" s="3" t="s">
        <v>20</v>
      </c>
      <c r="G21" s="1">
        <v>28</v>
      </c>
      <c r="H21" s="1">
        <v>0.87239168450000004</v>
      </c>
    </row>
    <row r="22" spans="1:8" x14ac:dyDescent="0.25">
      <c r="B22" s="2">
        <v>3</v>
      </c>
      <c r="C22" s="3" t="s">
        <v>3</v>
      </c>
      <c r="D22" s="3">
        <v>9</v>
      </c>
      <c r="E22" s="3">
        <v>7</v>
      </c>
      <c r="F22" s="3">
        <v>5</v>
      </c>
      <c r="G22" s="1">
        <v>33</v>
      </c>
      <c r="H22" s="1">
        <v>0.87239212269999999</v>
      </c>
    </row>
    <row r="23" spans="1:8" ht="15.75" thickBot="1" x14ac:dyDescent="0.3">
      <c r="B23" s="5">
        <v>4</v>
      </c>
      <c r="C23" s="5" t="s">
        <v>3</v>
      </c>
      <c r="D23" s="5">
        <v>2</v>
      </c>
      <c r="E23" s="5">
        <v>3</v>
      </c>
      <c r="F23" s="5">
        <v>4</v>
      </c>
      <c r="G23" s="6">
        <v>1067</v>
      </c>
      <c r="H23" s="1">
        <v>0.87251902569999995</v>
      </c>
    </row>
    <row r="24" spans="1:8" ht="15.75" thickTop="1" x14ac:dyDescent="0.25">
      <c r="B24" s="2">
        <v>5</v>
      </c>
      <c r="C24" s="2" t="s">
        <v>4</v>
      </c>
      <c r="D24" s="2">
        <v>2</v>
      </c>
      <c r="E24" s="2">
        <v>2</v>
      </c>
      <c r="F24" s="2" t="s">
        <v>20</v>
      </c>
      <c r="G24" s="1">
        <v>5801</v>
      </c>
      <c r="H24" s="1">
        <v>0.75692932010000002</v>
      </c>
    </row>
    <row r="25" spans="1:8" x14ac:dyDescent="0.25">
      <c r="B25" s="2">
        <v>6</v>
      </c>
      <c r="C25" s="2" t="s">
        <v>4</v>
      </c>
      <c r="D25" s="2">
        <v>4</v>
      </c>
      <c r="E25" s="2">
        <v>8</v>
      </c>
      <c r="F25" s="2" t="s">
        <v>20</v>
      </c>
      <c r="G25" s="1" t="s">
        <v>20</v>
      </c>
      <c r="H25" s="1" t="s">
        <v>20</v>
      </c>
    </row>
    <row r="26" spans="1:8" x14ac:dyDescent="0.25">
      <c r="B26" s="2">
        <v>7</v>
      </c>
      <c r="C26" s="2" t="s">
        <v>4</v>
      </c>
      <c r="D26" s="2">
        <v>9</v>
      </c>
      <c r="E26" s="2">
        <v>7</v>
      </c>
      <c r="F26" s="2">
        <v>5</v>
      </c>
      <c r="G26" s="1" t="s">
        <v>20</v>
      </c>
      <c r="H26" s="1" t="s">
        <v>20</v>
      </c>
    </row>
    <row r="27" spans="1:8" ht="15.75" thickBot="1" x14ac:dyDescent="0.3">
      <c r="B27" s="5">
        <v>8</v>
      </c>
      <c r="C27" s="5" t="s">
        <v>4</v>
      </c>
      <c r="D27" s="5">
        <v>2</v>
      </c>
      <c r="E27" s="5">
        <v>3</v>
      </c>
      <c r="F27" s="5">
        <v>4</v>
      </c>
      <c r="G27" s="6">
        <v>2321</v>
      </c>
      <c r="H27" s="1">
        <v>0.75809859010000002</v>
      </c>
    </row>
    <row r="28" spans="1:8" ht="15.75" thickTop="1" x14ac:dyDescent="0.25">
      <c r="B28" s="2">
        <v>9</v>
      </c>
      <c r="C28" s="2" t="s">
        <v>5</v>
      </c>
      <c r="D28" s="2">
        <v>2</v>
      </c>
      <c r="E28" s="2">
        <v>2</v>
      </c>
      <c r="F28" s="2" t="s">
        <v>20</v>
      </c>
      <c r="G28" s="1">
        <v>14060</v>
      </c>
      <c r="H28" s="1">
        <v>0.75890358520000001</v>
      </c>
    </row>
    <row r="29" spans="1:8" x14ac:dyDescent="0.25">
      <c r="B29" s="2">
        <v>10</v>
      </c>
      <c r="C29" s="4" t="s">
        <v>5</v>
      </c>
      <c r="D29" s="2">
        <v>4</v>
      </c>
      <c r="E29" s="2">
        <v>8</v>
      </c>
      <c r="F29" s="2" t="s">
        <v>20</v>
      </c>
      <c r="G29" s="1">
        <v>85934</v>
      </c>
      <c r="H29" s="1">
        <v>0.7908689391</v>
      </c>
    </row>
    <row r="30" spans="1:8" x14ac:dyDescent="0.25">
      <c r="B30" s="2">
        <v>11</v>
      </c>
      <c r="C30" s="2" t="s">
        <v>5</v>
      </c>
      <c r="D30" s="2">
        <v>9</v>
      </c>
      <c r="E30" s="2">
        <v>7</v>
      </c>
      <c r="F30" s="2">
        <v>5</v>
      </c>
      <c r="G30" s="1" t="s">
        <v>20</v>
      </c>
      <c r="H30" s="1" t="s">
        <v>20</v>
      </c>
    </row>
    <row r="31" spans="1:8" ht="15.75" thickBot="1" x14ac:dyDescent="0.3">
      <c r="B31" s="5">
        <v>12</v>
      </c>
      <c r="C31" s="5" t="s">
        <v>5</v>
      </c>
      <c r="D31" s="5">
        <v>2</v>
      </c>
      <c r="E31" s="5">
        <v>3</v>
      </c>
      <c r="F31" s="5">
        <v>4</v>
      </c>
      <c r="G31" s="6">
        <v>2087</v>
      </c>
      <c r="H31" s="1">
        <v>0.75769127449999996</v>
      </c>
    </row>
    <row r="32" spans="1:8" ht="15.75" thickTop="1" x14ac:dyDescent="0.25">
      <c r="B32" s="3" t="s">
        <v>13</v>
      </c>
      <c r="C32" s="3" t="s">
        <v>4</v>
      </c>
      <c r="D32" s="3">
        <v>1</v>
      </c>
      <c r="E32" s="3">
        <v>2</v>
      </c>
      <c r="F32" s="3" t="s">
        <v>20</v>
      </c>
      <c r="G32" s="1">
        <v>17475</v>
      </c>
      <c r="H32" s="1">
        <v>0.76575477820000004</v>
      </c>
    </row>
    <row r="33" spans="2:8" x14ac:dyDescent="0.25">
      <c r="B33" s="3" t="s">
        <v>13</v>
      </c>
      <c r="C33" s="3" t="s">
        <v>4</v>
      </c>
      <c r="D33" s="3">
        <v>2</v>
      </c>
      <c r="E33" s="3">
        <v>1</v>
      </c>
      <c r="F33" s="3" t="s">
        <v>20</v>
      </c>
      <c r="G33" s="1">
        <v>30540</v>
      </c>
      <c r="H33" s="1">
        <v>0.75876093759999996</v>
      </c>
    </row>
    <row r="34" spans="2:8" x14ac:dyDescent="0.25">
      <c r="B34" s="3"/>
      <c r="C34" s="3"/>
      <c r="D34" s="3"/>
      <c r="E34" s="3"/>
      <c r="F34" s="3"/>
      <c r="G34" s="3"/>
      <c r="H34" s="3">
        <f>MIN(Tabela134510[RMSE])</f>
        <v>0.75692932010000002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Sousa</dc:creator>
  <cp:lastModifiedBy>David Sousa</cp:lastModifiedBy>
  <dcterms:created xsi:type="dcterms:W3CDTF">2018-05-12T08:32:47Z</dcterms:created>
  <dcterms:modified xsi:type="dcterms:W3CDTF">2018-05-19T14:45:28Z</dcterms:modified>
</cp:coreProperties>
</file>