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0" documentId="13_ncr:1_{ED452381-361B-5247-AA6A-D956ABCF752D}" xr6:coauthVersionLast="47" xr6:coauthVersionMax="47" xr10:uidLastSave="{00000000-0000-0000-0000-000000000000}"/>
  <bookViews>
    <workbookView xWindow="0" yWindow="700" windowWidth="26240" windowHeight="16860" activeTab="1" xr2:uid="{00000000-000D-0000-FFFF-FFFF00000000}"/>
  </bookViews>
  <sheets>
    <sheet name="Sheet1" sheetId="1" r:id="rId1"/>
    <sheet name="Sheet2" sheetId="2" r:id="rId2"/>
    <sheet name="CyOMT" sheetId="3" r:id="rId3"/>
    <sheet name="GmIOMT1" sheetId="4" r:id="rId4"/>
    <sheet name="SOMT9" sheetId="5" r:id="rId5"/>
    <sheet name="IOMT4" sheetId="6" r:id="rId6"/>
    <sheet name="IOMT5" sheetId="7" r:id="rId7"/>
    <sheet name="OMT37" sheetId="9" r:id="rId8"/>
    <sheet name="OMT38" sheetId="10" r:id="rId9"/>
    <sheet name="OMT39" sheetId="11" r:id="rId10"/>
    <sheet name="OMT4" sheetId="12" r:id="rId11"/>
    <sheet name="OMT3" sheetId="8" r:id="rId12"/>
    <sheet name="OMT5" sheetId="13" r:id="rId13"/>
    <sheet name="SOMT10" sheetId="14" r:id="rId14"/>
  </sheets>
  <definedNames>
    <definedName name="_xlnm._FilterDatabase" localSheetId="2" hidden="1">CyOMT!$A$1:$C$27</definedName>
    <definedName name="_xlnm._FilterDatabase" localSheetId="3" hidden="1">GmIOMT1!$A$1:$E$32</definedName>
    <definedName name="_xlnm._FilterDatabase" localSheetId="5" hidden="1">IOMT4!$A$1:$D$30</definedName>
    <definedName name="_xlnm._FilterDatabase" localSheetId="6" hidden="1">IOMT5!$A$1:$D$34</definedName>
    <definedName name="_xlnm._FilterDatabase" localSheetId="11" hidden="1">'OMT3'!$A$1:$D$19</definedName>
    <definedName name="_xlnm._FilterDatabase" localSheetId="7" hidden="1">'OMT37'!$A$1:$D$31</definedName>
    <definedName name="_xlnm._FilterDatabase" localSheetId="8" hidden="1">'OMT38'!$A$1:$D$34</definedName>
    <definedName name="_xlnm._FilterDatabase" localSheetId="9" hidden="1">'OMT39'!$A$1:$D$37</definedName>
    <definedName name="_xlnm._FilterDatabase" localSheetId="10" hidden="1">'OMT4'!$A$1:$D$29</definedName>
    <definedName name="_xlnm._FilterDatabase" localSheetId="12" hidden="1">'OMT5'!$A$1:$D$19</definedName>
    <definedName name="_xlnm._FilterDatabase" localSheetId="0" hidden="1">Sheet1!$A$1:$C$234</definedName>
    <definedName name="_xlnm._FilterDatabase" localSheetId="13" hidden="1">SOMT10!$A$1:$D$18</definedName>
    <definedName name="_xlnm._FilterDatabase" localSheetId="4" hidden="1">SOMT9!$A$1:$D$36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505" i="2"/>
  <c r="N505" i="2" s="1"/>
  <c r="M508" i="2"/>
  <c r="N508" i="2" s="1"/>
  <c r="M509" i="2"/>
  <c r="N509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9" i="2"/>
  <c r="N519" i="2" s="1"/>
  <c r="M520" i="2" l="1"/>
  <c r="N520" i="2" s="1"/>
  <c r="M504" i="2"/>
  <c r="N504" i="2" s="1"/>
  <c r="M506" i="2"/>
  <c r="N506" i="2" s="1"/>
  <c r="M521" i="2"/>
  <c r="N521" i="2" s="1"/>
  <c r="M518" i="2"/>
  <c r="N518" i="2" s="1"/>
  <c r="M507" i="2"/>
  <c r="N507" i="2" s="1"/>
  <c r="M510" i="2"/>
  <c r="N510" i="2" s="1"/>
  <c r="M477" i="2"/>
  <c r="N477" i="2" s="1"/>
  <c r="M478" i="2"/>
  <c r="N478" i="2" s="1"/>
  <c r="M479" i="2"/>
  <c r="N479" i="2" s="1"/>
  <c r="M484" i="2"/>
  <c r="N484" i="2" s="1"/>
  <c r="M485" i="2"/>
  <c r="N485" i="2" s="1"/>
  <c r="M490" i="2"/>
  <c r="N490" i="2" s="1"/>
  <c r="M491" i="2"/>
  <c r="N491" i="2" s="1"/>
  <c r="M496" i="2"/>
  <c r="N496" i="2" s="1"/>
  <c r="M497" i="2"/>
  <c r="N497" i="2" s="1"/>
  <c r="M502" i="2"/>
  <c r="N502" i="2" s="1"/>
  <c r="M476" i="2"/>
  <c r="N476" i="2" s="1"/>
  <c r="M449" i="2"/>
  <c r="N449" i="2" s="1"/>
  <c r="M450" i="2"/>
  <c r="N450" i="2" s="1"/>
  <c r="M451" i="2"/>
  <c r="N451" i="2" s="1"/>
  <c r="M455" i="2"/>
  <c r="N455" i="2" s="1"/>
  <c r="M457" i="2"/>
  <c r="N457" i="2" s="1"/>
  <c r="M461" i="2"/>
  <c r="N461" i="2" s="1"/>
  <c r="M462" i="2"/>
  <c r="N462" i="2" s="1"/>
  <c r="M467" i="2"/>
  <c r="N467" i="2" s="1"/>
  <c r="M468" i="2"/>
  <c r="N468" i="2" s="1"/>
  <c r="M469" i="2"/>
  <c r="N469" i="2" s="1"/>
  <c r="M473" i="2"/>
  <c r="N473" i="2" s="1"/>
  <c r="M448" i="2"/>
  <c r="N448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393" i="2"/>
  <c r="N393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50" i="2"/>
  <c r="N350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289" i="2"/>
  <c r="N289" i="2" s="1"/>
  <c r="M290" i="2"/>
  <c r="N290" i="2" s="1"/>
  <c r="M291" i="2"/>
  <c r="N291" i="2" s="1"/>
  <c r="M292" i="2"/>
  <c r="N292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8" i="2"/>
  <c r="M319" i="2"/>
  <c r="N319" i="2" s="1"/>
  <c r="M320" i="2"/>
  <c r="N320" i="2" s="1"/>
  <c r="M321" i="2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1" i="2"/>
  <c r="N331" i="2" s="1"/>
  <c r="M332" i="2"/>
  <c r="N332" i="2" s="1"/>
  <c r="M333" i="2"/>
  <c r="N333" i="2" s="1"/>
  <c r="M334" i="2"/>
  <c r="N334" i="2" s="1"/>
  <c r="M335" i="2"/>
  <c r="N335" i="2" s="1"/>
  <c r="M288" i="2"/>
  <c r="N288" i="2" s="1"/>
  <c r="M184" i="2"/>
  <c r="N184" i="2" s="1"/>
  <c r="M185" i="2"/>
  <c r="N185" i="2" s="1"/>
  <c r="M186" i="2"/>
  <c r="N186" i="2" s="1"/>
  <c r="M187" i="2"/>
  <c r="N187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1" i="2"/>
  <c r="N221" i="2" s="1"/>
  <c r="M222" i="2"/>
  <c r="N222" i="2" s="1"/>
  <c r="M223" i="2"/>
  <c r="N223" i="2" s="1"/>
  <c r="M224" i="2"/>
  <c r="N224" i="2" s="1"/>
  <c r="M225" i="2"/>
  <c r="N225" i="2" s="1"/>
  <c r="M227" i="2"/>
  <c r="N227" i="2" s="1"/>
  <c r="M228" i="2"/>
  <c r="N228" i="2" s="1"/>
  <c r="M229" i="2"/>
  <c r="N229" i="2" s="1"/>
  <c r="M230" i="2"/>
  <c r="N230" i="2" s="1"/>
  <c r="M183" i="2"/>
  <c r="N183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40" i="2"/>
  <c r="N140" i="2" s="1"/>
  <c r="M108" i="2"/>
  <c r="N108" i="2" s="1"/>
  <c r="M126" i="2"/>
  <c r="N126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41" i="2"/>
  <c r="N41" i="2" s="1"/>
  <c r="M42" i="2"/>
  <c r="N42" i="2" s="1"/>
  <c r="M43" i="2"/>
  <c r="N43" i="2" s="1"/>
  <c r="M45" i="2"/>
  <c r="N45" i="2" s="1"/>
  <c r="M46" i="2"/>
  <c r="N46" i="2" s="1"/>
  <c r="M51" i="2"/>
  <c r="N51" i="2" s="1"/>
  <c r="M52" i="2"/>
  <c r="N52" i="2" s="1"/>
  <c r="M44" i="2"/>
  <c r="N44" i="2" s="1"/>
  <c r="M38" i="2"/>
  <c r="N38" i="2" s="1"/>
  <c r="M39" i="2"/>
  <c r="N39" i="2" s="1"/>
  <c r="M40" i="2"/>
  <c r="N40" i="2" s="1"/>
  <c r="M492" i="2" l="1"/>
  <c r="N492" i="2" s="1"/>
  <c r="M486" i="2"/>
  <c r="N486" i="2" s="1"/>
  <c r="M499" i="2"/>
  <c r="N499" i="2" s="1"/>
  <c r="M493" i="2"/>
  <c r="N493" i="2" s="1"/>
  <c r="M481" i="2"/>
  <c r="N481" i="2" s="1"/>
  <c r="M494" i="2"/>
  <c r="N494" i="2" s="1"/>
  <c r="M495" i="2"/>
  <c r="N495" i="2" s="1"/>
  <c r="M487" i="2"/>
  <c r="N487" i="2" s="1"/>
  <c r="M501" i="2"/>
  <c r="N501" i="2" s="1"/>
  <c r="M489" i="2"/>
  <c r="N489" i="2" s="1"/>
  <c r="M483" i="2"/>
  <c r="N483" i="2" s="1"/>
  <c r="M498" i="2"/>
  <c r="N498" i="2" s="1"/>
  <c r="M480" i="2"/>
  <c r="N480" i="2" s="1"/>
  <c r="M500" i="2"/>
  <c r="N500" i="2" s="1"/>
  <c r="M488" i="2"/>
  <c r="N488" i="2" s="1"/>
  <c r="M482" i="2"/>
  <c r="N482" i="2" s="1"/>
  <c r="M466" i="2"/>
  <c r="N466" i="2" s="1"/>
  <c r="M460" i="2"/>
  <c r="N460" i="2" s="1"/>
  <c r="M454" i="2"/>
  <c r="N454" i="2" s="1"/>
  <c r="M463" i="2"/>
  <c r="N463" i="2" s="1"/>
  <c r="M472" i="2"/>
  <c r="N472" i="2" s="1"/>
  <c r="M471" i="2"/>
  <c r="N471" i="2" s="1"/>
  <c r="M465" i="2"/>
  <c r="N465" i="2" s="1"/>
  <c r="M459" i="2"/>
  <c r="N459" i="2" s="1"/>
  <c r="M453" i="2"/>
  <c r="N453" i="2" s="1"/>
  <c r="M474" i="2"/>
  <c r="N474" i="2" s="1"/>
  <c r="M456" i="2"/>
  <c r="N456" i="2" s="1"/>
  <c r="M470" i="2"/>
  <c r="N470" i="2" s="1"/>
  <c r="M464" i="2"/>
  <c r="N464" i="2" s="1"/>
  <c r="M458" i="2"/>
  <c r="N458" i="2" s="1"/>
  <c r="M452" i="2"/>
  <c r="N452" i="2" s="1"/>
  <c r="M414" i="2"/>
  <c r="N414" i="2" s="1"/>
  <c r="M434" i="2"/>
  <c r="N434" i="2" s="1"/>
  <c r="M369" i="2"/>
  <c r="N369" i="2" s="1"/>
  <c r="M317" i="2"/>
  <c r="N317" i="2" s="1"/>
  <c r="M300" i="2"/>
  <c r="N300" i="2" s="1"/>
  <c r="M293" i="2"/>
  <c r="N293" i="2" s="1"/>
  <c r="M330" i="2"/>
  <c r="N330" i="2" s="1"/>
  <c r="M226" i="2"/>
  <c r="N226" i="2" s="1"/>
  <c r="M188" i="2"/>
  <c r="N188" i="2" s="1"/>
  <c r="M242" i="2"/>
  <c r="N242" i="2" s="1"/>
  <c r="M236" i="2"/>
  <c r="N236" i="2" s="1"/>
  <c r="M258" i="2"/>
  <c r="N258" i="2" s="1"/>
  <c r="M252" i="2"/>
  <c r="N252" i="2" s="1"/>
  <c r="M246" i="2"/>
  <c r="N246" i="2" s="1"/>
  <c r="M240" i="2"/>
  <c r="N240" i="2" s="1"/>
  <c r="M234" i="2"/>
  <c r="N234" i="2" s="1"/>
  <c r="M275" i="2"/>
  <c r="N275" i="2" s="1"/>
  <c r="M283" i="2"/>
  <c r="N283" i="2" s="1"/>
  <c r="M277" i="2"/>
  <c r="N277" i="2" s="1"/>
  <c r="M271" i="2"/>
  <c r="N271" i="2" s="1"/>
  <c r="M265" i="2"/>
  <c r="N265" i="2" s="1"/>
  <c r="M284" i="2"/>
  <c r="N284" i="2" s="1"/>
  <c r="M272" i="2"/>
  <c r="N272" i="2" s="1"/>
  <c r="M266" i="2"/>
  <c r="N266" i="2" s="1"/>
  <c r="M282" i="2"/>
  <c r="N282" i="2" s="1"/>
  <c r="M276" i="2"/>
  <c r="N276" i="2" s="1"/>
  <c r="M270" i="2"/>
  <c r="N270" i="2" s="1"/>
  <c r="M264" i="2"/>
  <c r="N264" i="2" s="1"/>
  <c r="M260" i="2"/>
  <c r="N260" i="2" s="1"/>
  <c r="M281" i="2"/>
  <c r="N281" i="2" s="1"/>
  <c r="M269" i="2"/>
  <c r="N269" i="2" s="1"/>
  <c r="M263" i="2"/>
  <c r="N263" i="2" s="1"/>
  <c r="M278" i="2"/>
  <c r="N278" i="2" s="1"/>
  <c r="M286" i="2"/>
  <c r="N286" i="2" s="1"/>
  <c r="M280" i="2"/>
  <c r="N280" i="2" s="1"/>
  <c r="M274" i="2"/>
  <c r="N274" i="2" s="1"/>
  <c r="M268" i="2"/>
  <c r="N268" i="2" s="1"/>
  <c r="M262" i="2"/>
  <c r="N262" i="2" s="1"/>
  <c r="M285" i="2"/>
  <c r="N285" i="2" s="1"/>
  <c r="M279" i="2"/>
  <c r="N279" i="2" s="1"/>
  <c r="M273" i="2"/>
  <c r="N273" i="2" s="1"/>
  <c r="M267" i="2"/>
  <c r="N267" i="2" s="1"/>
  <c r="M261" i="2"/>
  <c r="N261" i="2" s="1"/>
  <c r="M257" i="2"/>
  <c r="N257" i="2" s="1"/>
  <c r="M233" i="2"/>
  <c r="N233" i="2" s="1"/>
  <c r="M251" i="2"/>
  <c r="N251" i="2" s="1"/>
  <c r="M245" i="2"/>
  <c r="N245" i="2" s="1"/>
  <c r="M239" i="2"/>
  <c r="N239" i="2" s="1"/>
  <c r="M232" i="2"/>
  <c r="N232" i="2" s="1"/>
  <c r="M253" i="2"/>
  <c r="N253" i="2" s="1"/>
  <c r="M247" i="2"/>
  <c r="N247" i="2" s="1"/>
  <c r="M241" i="2"/>
  <c r="N241" i="2" s="1"/>
  <c r="M235" i="2"/>
  <c r="N235" i="2" s="1"/>
  <c r="M254" i="2"/>
  <c r="N254" i="2" s="1"/>
  <c r="M248" i="2"/>
  <c r="N248" i="2" s="1"/>
  <c r="M256" i="2"/>
  <c r="N256" i="2" s="1"/>
  <c r="M250" i="2"/>
  <c r="N250" i="2" s="1"/>
  <c r="M244" i="2"/>
  <c r="N244" i="2" s="1"/>
  <c r="M238" i="2"/>
  <c r="N238" i="2" s="1"/>
  <c r="M255" i="2"/>
  <c r="N255" i="2" s="1"/>
  <c r="M249" i="2"/>
  <c r="N249" i="2" s="1"/>
  <c r="M243" i="2"/>
  <c r="N243" i="2" s="1"/>
  <c r="M237" i="2"/>
  <c r="N237" i="2" s="1"/>
  <c r="M220" i="2"/>
  <c r="N220" i="2" s="1"/>
  <c r="M207" i="2"/>
  <c r="N207" i="2" s="1"/>
  <c r="M131" i="2"/>
  <c r="N131" i="2" s="1"/>
  <c r="M113" i="2"/>
  <c r="N113" i="2" s="1"/>
  <c r="M107" i="2"/>
  <c r="N107" i="2" s="1"/>
  <c r="M101" i="2"/>
  <c r="N101" i="2" s="1"/>
  <c r="M95" i="2"/>
  <c r="N95" i="2" s="1"/>
  <c r="M137" i="2"/>
  <c r="N137" i="2" s="1"/>
  <c r="M119" i="2"/>
  <c r="N119" i="2" s="1"/>
  <c r="M125" i="2"/>
  <c r="N125" i="2" s="1"/>
  <c r="M94" i="2"/>
  <c r="N94" i="2" s="1"/>
  <c r="M133" i="2"/>
  <c r="N133" i="2" s="1"/>
  <c r="M127" i="2"/>
  <c r="N127" i="2" s="1"/>
  <c r="M121" i="2"/>
  <c r="N121" i="2" s="1"/>
  <c r="M115" i="2"/>
  <c r="N115" i="2" s="1"/>
  <c r="M109" i="2"/>
  <c r="N109" i="2" s="1"/>
  <c r="M103" i="2"/>
  <c r="N103" i="2" s="1"/>
  <c r="M97" i="2"/>
  <c r="N97" i="2" s="1"/>
  <c r="M136" i="2"/>
  <c r="N136" i="2" s="1"/>
  <c r="M130" i="2"/>
  <c r="N130" i="2" s="1"/>
  <c r="M124" i="2"/>
  <c r="N124" i="2" s="1"/>
  <c r="M118" i="2"/>
  <c r="N118" i="2" s="1"/>
  <c r="M112" i="2"/>
  <c r="N112" i="2" s="1"/>
  <c r="M106" i="2"/>
  <c r="N106" i="2" s="1"/>
  <c r="M100" i="2"/>
  <c r="N100" i="2" s="1"/>
  <c r="M135" i="2"/>
  <c r="N135" i="2" s="1"/>
  <c r="M123" i="2"/>
  <c r="N123" i="2" s="1"/>
  <c r="M117" i="2"/>
  <c r="N117" i="2" s="1"/>
  <c r="M111" i="2"/>
  <c r="N111" i="2" s="1"/>
  <c r="M105" i="2"/>
  <c r="N105" i="2" s="1"/>
  <c r="M99" i="2"/>
  <c r="N99" i="2" s="1"/>
  <c r="M129" i="2"/>
  <c r="N129" i="2" s="1"/>
  <c r="M138" i="2"/>
  <c r="N138" i="2" s="1"/>
  <c r="M132" i="2"/>
  <c r="N132" i="2" s="1"/>
  <c r="M120" i="2"/>
  <c r="N120" i="2" s="1"/>
  <c r="M114" i="2"/>
  <c r="N114" i="2" s="1"/>
  <c r="M102" i="2"/>
  <c r="N102" i="2" s="1"/>
  <c r="M96" i="2"/>
  <c r="N96" i="2" s="1"/>
  <c r="M134" i="2"/>
  <c r="N134" i="2" s="1"/>
  <c r="M128" i="2"/>
  <c r="N128" i="2" s="1"/>
  <c r="M122" i="2"/>
  <c r="N122" i="2" s="1"/>
  <c r="M116" i="2"/>
  <c r="N116" i="2" s="1"/>
  <c r="M110" i="2"/>
  <c r="N110" i="2" s="1"/>
  <c r="M104" i="2"/>
  <c r="N104" i="2" s="1"/>
  <c r="M98" i="2"/>
  <c r="N98" i="2" s="1"/>
  <c r="M49" i="2"/>
  <c r="N49" i="2" s="1"/>
  <c r="M48" i="2"/>
  <c r="N48" i="2" s="1"/>
  <c r="M47" i="2"/>
  <c r="N47" i="2" s="1"/>
  <c r="M50" i="2"/>
  <c r="N50" i="2" s="1"/>
  <c r="M35" i="2"/>
  <c r="N35" i="2" s="1"/>
  <c r="M36" i="2"/>
  <c r="N36" i="2" s="1"/>
  <c r="M37" i="2"/>
  <c r="N37" i="2" s="1"/>
  <c r="M32" i="2"/>
  <c r="N32" i="2" s="1"/>
  <c r="M33" i="2"/>
  <c r="N33" i="2" s="1"/>
  <c r="M34" i="2"/>
  <c r="N34" i="2" s="1"/>
  <c r="M29" i="2"/>
  <c r="N29" i="2" s="1"/>
  <c r="M30" i="2"/>
  <c r="N30" i="2" s="1"/>
  <c r="M31" i="2"/>
  <c r="N31" i="2" s="1"/>
  <c r="M26" i="2"/>
  <c r="N26" i="2" s="1"/>
  <c r="M27" i="2"/>
  <c r="N27" i="2" s="1"/>
  <c r="M28" i="2"/>
  <c r="N28" i="2" s="1"/>
  <c r="M23" i="2"/>
  <c r="N23" i="2" s="1"/>
  <c r="M24" i="2"/>
  <c r="N24" i="2" s="1"/>
  <c r="M25" i="2"/>
  <c r="N25" i="2" s="1"/>
  <c r="M20" i="2"/>
  <c r="N20" i="2" s="1"/>
  <c r="M21" i="2"/>
  <c r="N21" i="2" s="1"/>
  <c r="M22" i="2"/>
  <c r="N22" i="2" s="1"/>
  <c r="M17" i="2"/>
  <c r="N17" i="2" s="1"/>
  <c r="M18" i="2"/>
  <c r="N18" i="2" s="1"/>
  <c r="M19" i="2"/>
  <c r="N19" i="2" s="1"/>
  <c r="M2" i="2"/>
  <c r="N2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P2" i="2" l="1"/>
  <c r="P14" i="2"/>
  <c r="O11" i="2"/>
  <c r="O8" i="2"/>
  <c r="P8" i="2"/>
  <c r="P5" i="2"/>
  <c r="O2" i="2"/>
  <c r="O5" i="2"/>
  <c r="O14" i="2"/>
  <c r="P11" i="2"/>
</calcChain>
</file>

<file path=xl/sharedStrings.xml><?xml version="1.0" encoding="utf-8"?>
<sst xmlns="http://schemas.openxmlformats.org/spreadsheetml/2006/main" count="3154" uniqueCount="148">
  <si>
    <t>Target</t>
  </si>
  <si>
    <t>Sample</t>
  </si>
  <si>
    <t>Cq</t>
  </si>
  <si>
    <t>Actin</t>
  </si>
  <si>
    <t>IOMT4-1-1-R1</t>
  </si>
  <si>
    <t>IOMT4</t>
  </si>
  <si>
    <t>IOMT4-4-1-R1</t>
  </si>
  <si>
    <t>IOMT5-5-2-R1</t>
  </si>
  <si>
    <t>OMT39-2-1-R1</t>
  </si>
  <si>
    <t>OMT39-9-2-R1</t>
  </si>
  <si>
    <t>OMT39</t>
  </si>
  <si>
    <t>OMT39-9-1-R1</t>
  </si>
  <si>
    <t>GFP-24-1</t>
  </si>
  <si>
    <t>GmIOMT1</t>
  </si>
  <si>
    <t>IOMT4-1-2-R1</t>
  </si>
  <si>
    <t>IOMT4-5-1-R1</t>
  </si>
  <si>
    <t>IOMT5</t>
  </si>
  <si>
    <t>IOMT5-1-1-R1</t>
  </si>
  <si>
    <t>OMT39-4-1-R1</t>
  </si>
  <si>
    <t>OMT3</t>
  </si>
  <si>
    <t>IOMT4-2-1-R1</t>
  </si>
  <si>
    <t>IOMT5-2-2-R1</t>
  </si>
  <si>
    <t>OMT39-5-1-R1</t>
  </si>
  <si>
    <t>OMT4</t>
  </si>
  <si>
    <t>OMT37</t>
  </si>
  <si>
    <t>IOMT5-2-3-R1</t>
  </si>
  <si>
    <t>OMT39-5-2-R1</t>
  </si>
  <si>
    <t>OMT5</t>
  </si>
  <si>
    <t>IOMT5-3-1-R1</t>
  </si>
  <si>
    <t>OMT39-6-1-R1</t>
  </si>
  <si>
    <t>OMT38</t>
  </si>
  <si>
    <t>IOMT5-4-1-R1</t>
  </si>
  <si>
    <t>OMT39-7-2-R1</t>
  </si>
  <si>
    <t>SOMT9</t>
  </si>
  <si>
    <t>IOMT5-5-1-R1</t>
  </si>
  <si>
    <t>OMT39-8-1-R1</t>
  </si>
  <si>
    <t>SOMT10</t>
  </si>
  <si>
    <t>OMT4-7-1</t>
  </si>
  <si>
    <t>OMT4-8-2</t>
  </si>
  <si>
    <t>OMT38-11-1</t>
  </si>
  <si>
    <t>CyOMT-2-1</t>
  </si>
  <si>
    <t>GmIOMT1-3-1</t>
  </si>
  <si>
    <t>GmIOMT1-6-1</t>
  </si>
  <si>
    <t>GmSOMT9-1-2</t>
  </si>
  <si>
    <t>GmSOMT9</t>
  </si>
  <si>
    <t>GFP-18-3</t>
  </si>
  <si>
    <t>GFP-19-2</t>
  </si>
  <si>
    <t>OMT4-7-2</t>
  </si>
  <si>
    <t>OMT4-10-1</t>
  </si>
  <si>
    <t>OMT38-2-1</t>
  </si>
  <si>
    <t>CyOMT-3-1</t>
  </si>
  <si>
    <t>GmIOMT1-5-1</t>
  </si>
  <si>
    <t>GmIOMT1-6-2</t>
  </si>
  <si>
    <t>GmSOMT9-2-1</t>
  </si>
  <si>
    <t>OMT4-8-1</t>
  </si>
  <si>
    <t>OMT38-7-2</t>
  </si>
  <si>
    <t>CyOMT-7-1</t>
  </si>
  <si>
    <t>GmIOMT1-8-1</t>
  </si>
  <si>
    <t>GmSOMT9-4-1</t>
  </si>
  <si>
    <t>OMT38-8-1</t>
  </si>
  <si>
    <t>CyOMT-7-2</t>
  </si>
  <si>
    <t>GmIOMT1-9-1</t>
  </si>
  <si>
    <t>GmSOMT9-6-1</t>
  </si>
  <si>
    <t>OMT38-8-2</t>
  </si>
  <si>
    <t>GmCyOMT</t>
  </si>
  <si>
    <t>GmSOMT9-7-1</t>
  </si>
  <si>
    <t>OMT38-9-1</t>
  </si>
  <si>
    <t>GmSOMT9-8-1</t>
  </si>
  <si>
    <t>OMT38-10-1</t>
  </si>
  <si>
    <t>GmSOMT9-8-2</t>
  </si>
  <si>
    <t>GmSOMT10</t>
  </si>
  <si>
    <t>GmSOMT9-9-1</t>
  </si>
  <si>
    <t>GFP-9-1-R1</t>
  </si>
  <si>
    <t>GFP-11-1-R1</t>
  </si>
  <si>
    <t>GFP-17-1-R1</t>
  </si>
  <si>
    <t>GmCyOMT</t>
    <phoneticPr fontId="1" type="noConversion"/>
  </si>
  <si>
    <t>target</t>
  </si>
  <si>
    <t>sample</t>
  </si>
  <si>
    <t>cq mean</t>
  </si>
  <si>
    <t>cq std.Dev</t>
  </si>
  <si>
    <t xml:space="preserve">sample </t>
  </si>
  <si>
    <t>Cq Mean</t>
  </si>
  <si>
    <t>Cq Std.Dev</t>
  </si>
  <si>
    <t>2△Cq</t>
  </si>
  <si>
    <t>StD</t>
  </si>
  <si>
    <t>2△Cq Mean</t>
  </si>
  <si>
    <t>Result：CyOMT 4 个line都过表达了，GFP表达都比较低</t>
    <phoneticPr fontId="1" type="noConversion"/>
  </si>
  <si>
    <t>Result：GmIOMT1-6-2 表达比较低，5-1 表达比较高，GFP里3个line的表达不是很低</t>
    <phoneticPr fontId="1" type="noConversion"/>
  </si>
  <si>
    <t>GmSOMT9-4-1</t>
    <phoneticPr fontId="1" type="noConversion"/>
  </si>
  <si>
    <t>cq</t>
    <phoneticPr fontId="1" type="noConversion"/>
  </si>
  <si>
    <t>Target</t>
    <phoneticPr fontId="1" type="noConversion"/>
  </si>
  <si>
    <t>SOMT9</t>
    <phoneticPr fontId="1" type="noConversion"/>
  </si>
  <si>
    <t>GmSOMT9-8-1</t>
    <phoneticPr fontId="1" type="noConversion"/>
  </si>
  <si>
    <t>GmSOMT9-9-1</t>
    <phoneticPr fontId="1" type="noConversion"/>
  </si>
  <si>
    <t>GFP-11-1-R1</t>
    <phoneticPr fontId="1" type="noConversion"/>
  </si>
  <si>
    <t>GFP-17-1-R1</t>
    <phoneticPr fontId="1" type="noConversion"/>
  </si>
  <si>
    <t>GFP-18-3</t>
    <phoneticPr fontId="1" type="noConversion"/>
  </si>
  <si>
    <t>Actin</t>
    <phoneticPr fontId="1" type="noConversion"/>
  </si>
  <si>
    <t>GmSOMT9-1-2</t>
    <phoneticPr fontId="1" type="noConversion"/>
  </si>
  <si>
    <t>GmSOMT9-2-1</t>
    <phoneticPr fontId="1" type="noConversion"/>
  </si>
  <si>
    <t>GmSOMT9-6-1</t>
    <phoneticPr fontId="1" type="noConversion"/>
  </si>
  <si>
    <t>GFP-19-2</t>
    <phoneticPr fontId="1" type="noConversion"/>
  </si>
  <si>
    <t>GmSOMT9</t>
    <phoneticPr fontId="1" type="noConversion"/>
  </si>
  <si>
    <t>Results: select SOMT9 #2-1 #4-1 #8-1 #9-1</t>
    <phoneticPr fontId="1" type="noConversion"/>
  </si>
  <si>
    <t>Results: select GFP #11-1 #17-1 #18-3 #20-1 #21-1</t>
    <phoneticPr fontId="1" type="noConversion"/>
  </si>
  <si>
    <t>CyOMT</t>
    <phoneticPr fontId="1" type="noConversion"/>
  </si>
  <si>
    <t>GmIOMT1</t>
    <phoneticPr fontId="1" type="noConversion"/>
  </si>
  <si>
    <t>IOMT4</t>
    <phoneticPr fontId="1" type="noConversion"/>
  </si>
  <si>
    <t>Results: IOMT4 的5个line都可以选</t>
    <phoneticPr fontId="1" type="noConversion"/>
  </si>
  <si>
    <t>IOMT5</t>
    <phoneticPr fontId="1" type="noConversion"/>
  </si>
  <si>
    <t>GFP-20-1</t>
  </si>
  <si>
    <t>GFP-20-1</t>
    <phoneticPr fontId="1" type="noConversion"/>
  </si>
  <si>
    <t>GFP-21-1</t>
  </si>
  <si>
    <t>GFP-21-1</t>
    <phoneticPr fontId="1" type="noConversion"/>
  </si>
  <si>
    <t>GFP-22-1</t>
  </si>
  <si>
    <t>GFP-22-1</t>
    <phoneticPr fontId="1" type="noConversion"/>
  </si>
  <si>
    <t>Results: IOMT5 除了两个line以外表达都不是很高，得挑表达低的GFP line</t>
    <phoneticPr fontId="1" type="noConversion"/>
  </si>
  <si>
    <t>OMT3</t>
    <phoneticPr fontId="1" type="noConversion"/>
  </si>
  <si>
    <t>Results: OMT3 在GFP里基本不怎么表达，就看过表达line的表达情况了</t>
    <phoneticPr fontId="1" type="noConversion"/>
  </si>
  <si>
    <t>OMT37</t>
    <phoneticPr fontId="1" type="noConversion"/>
  </si>
  <si>
    <t>OMT38</t>
    <phoneticPr fontId="1" type="noConversion"/>
  </si>
  <si>
    <t>OMT37_4-1-R1</t>
  </si>
  <si>
    <t>OMT37_5-1-R1</t>
  </si>
  <si>
    <t>NaN</t>
  </si>
  <si>
    <t>OMT37_6-1-R1</t>
  </si>
  <si>
    <t>OMT37_6-2-R1</t>
  </si>
  <si>
    <t>OMT37_7-1-R1</t>
  </si>
  <si>
    <t>OMT37_7-3-R1</t>
  </si>
  <si>
    <t>20220808 run(old version premix)</t>
    <phoneticPr fontId="1" type="noConversion"/>
  </si>
  <si>
    <t>重新跑OMT37，用新mix</t>
    <phoneticPr fontId="1" type="noConversion"/>
  </si>
  <si>
    <t>GmSOMT10</t>
    <phoneticPr fontId="1" type="noConversion"/>
  </si>
  <si>
    <t>Results: OMT4 挑了前四个line</t>
    <phoneticPr fontId="1" type="noConversion"/>
  </si>
  <si>
    <t>OMT39</t>
    <phoneticPr fontId="1" type="noConversion"/>
  </si>
  <si>
    <t>OMT4</t>
    <phoneticPr fontId="1" type="noConversion"/>
  </si>
  <si>
    <t>OMT5</t>
    <phoneticPr fontId="1" type="noConversion"/>
  </si>
  <si>
    <t>SOMT10</t>
    <phoneticPr fontId="1" type="noConversion"/>
  </si>
  <si>
    <t>OMT37-4-1-R1</t>
  </si>
  <si>
    <t>OMT37-5-1-R1</t>
  </si>
  <si>
    <t>OMT37-6-1-R1</t>
  </si>
  <si>
    <t>OMT37-6-2-R1</t>
  </si>
  <si>
    <t>OMT37-7-1-R1</t>
  </si>
  <si>
    <t>OMT37-7-3-R1</t>
  </si>
  <si>
    <t>old version premix</t>
    <phoneticPr fontId="1" type="noConversion"/>
  </si>
  <si>
    <t>OMT37</t>
    <phoneticPr fontId="1" type="noConversion"/>
  </si>
  <si>
    <t>new version NEXT mix</t>
    <phoneticPr fontId="1" type="noConversion"/>
  </si>
  <si>
    <t>Actin</t>
    <phoneticPr fontId="1" type="noConversion"/>
  </si>
  <si>
    <t>△Cq</t>
    <phoneticPr fontId="1" type="noConversion"/>
  </si>
  <si>
    <t>OMT37-4-1-R1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</si>
</sst>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2" fillId="0" borderId="0" xfId="1" applyAlignment="1">
      <alignment vertical="center"/>
    </xf>
    <xf numFmtId="176" fontId="2" fillId="0" borderId="0" xfId="1" applyNumberFormat="1" applyAlignment="1">
      <alignment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176" fontId="0" fillId="5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vertical="center"/>
    </xf>
    <xf numFmtId="0" fontId="0" fillId="11" borderId="0" xfId="0" applyFill="1"/>
    <xf numFmtId="0" fontId="3" fillId="0" borderId="0" xfId="1" applyFont="1" applyAlignment="1">
      <alignment vertical="center"/>
    </xf>
  </cellXfs>
  <cellStyles count="2">
    <cellStyle name="常规" xfId="0" builtinId="0"/>
    <cellStyle name="常规 2" xfId="1" xr:uid="{77A31318-1FCB-4FD4-92FA-51866B90B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GmCy3'OMT</a:t>
            </a:r>
            <a:endParaRPr lang="zh-CN" alt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CyOMT!$A$31:$A$37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CyOMT-2-1</c:v>
                </c:pt>
                <c:pt idx="4">
                  <c:v>CyOMT-3-1</c:v>
                </c:pt>
                <c:pt idx="5">
                  <c:v>CyOMT-7-1</c:v>
                </c:pt>
                <c:pt idx="6">
                  <c:v>CyOMT-7-2</c:v>
                </c:pt>
              </c:strCache>
            </c:strRef>
          </c:cat>
          <c:val>
            <c:numRef>
              <c:f>CyOMT!$B$31:$B$37</c:f>
              <c:numCache>
                <c:formatCode>General</c:formatCode>
                <c:ptCount val="7"/>
                <c:pt idx="0">
                  <c:v>3.2189724797687083E-4</c:v>
                </c:pt>
                <c:pt idx="1">
                  <c:v>1.3568407774857498E-4</c:v>
                </c:pt>
                <c:pt idx="2">
                  <c:v>6.5715448090833916E-4</c:v>
                </c:pt>
                <c:pt idx="3">
                  <c:v>7.914853877555009</c:v>
                </c:pt>
                <c:pt idx="4">
                  <c:v>6.6639283009638595</c:v>
                </c:pt>
                <c:pt idx="5">
                  <c:v>1.5268398637672818</c:v>
                </c:pt>
                <c:pt idx="6">
                  <c:v>8.4873950690567792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D2B-BFE1-7C52A4A2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GmIOMT1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GmIOMT1!$A$36:$A$42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GmIOMT1-3-1</c:v>
                </c:pt>
                <c:pt idx="4">
                  <c:v>GmIOMT1-5-1</c:v>
                </c:pt>
                <c:pt idx="5">
                  <c:v>GmIOMT1-8-1</c:v>
                </c:pt>
                <c:pt idx="6">
                  <c:v>GmIOMT1-9-1</c:v>
                </c:pt>
              </c:strCache>
            </c:strRef>
          </c:cat>
          <c:val>
            <c:numRef>
              <c:f>GmIOMT1!$B$36:$B$42</c:f>
              <c:numCache>
                <c:formatCode>General</c:formatCode>
                <c:ptCount val="7"/>
                <c:pt idx="0">
                  <c:v>2.5044211202632262E-3</c:v>
                </c:pt>
                <c:pt idx="1">
                  <c:v>4.7404755506405428E-3</c:v>
                </c:pt>
                <c:pt idx="2">
                  <c:v>1.1967788280545722E-2</c:v>
                </c:pt>
                <c:pt idx="3">
                  <c:v>1.2325824183009657</c:v>
                </c:pt>
                <c:pt idx="4">
                  <c:v>2.2089904243998992</c:v>
                </c:pt>
                <c:pt idx="5">
                  <c:v>1.0848556374706682</c:v>
                </c:pt>
                <c:pt idx="6">
                  <c:v>1.1195112442786173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4D-427B-A198-87FD07B1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GmSOMT9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SOMT9!$A$41:$A$47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GmSOMT9-2-1</c:v>
                </c:pt>
                <c:pt idx="4">
                  <c:v>GmSOMT9-4-1</c:v>
                </c:pt>
                <c:pt idx="5">
                  <c:v>GmSOMT9-8-1</c:v>
                </c:pt>
                <c:pt idx="6">
                  <c:v>GmSOMT9-9-1</c:v>
                </c:pt>
              </c:strCache>
            </c:strRef>
          </c:cat>
          <c:val>
            <c:numRef>
              <c:f>SOMT9!$B$41:$B$47</c:f>
              <c:numCache>
                <c:formatCode>General</c:formatCode>
                <c:ptCount val="7"/>
                <c:pt idx="0">
                  <c:v>3.3283948275627169</c:v>
                </c:pt>
                <c:pt idx="1">
                  <c:v>3.0291623460478876</c:v>
                </c:pt>
                <c:pt idx="2">
                  <c:v>3.3574646946745372</c:v>
                </c:pt>
                <c:pt idx="3">
                  <c:v>17.889306352748601</c:v>
                </c:pt>
                <c:pt idx="4">
                  <c:v>31.385215154955119</c:v>
                </c:pt>
                <c:pt idx="5">
                  <c:v>36.936865215584767</c:v>
                </c:pt>
                <c:pt idx="6">
                  <c:v>20.215664251741824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4-45D3-B8B8-0A68CE9F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IOMT4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IOMT4!$A$35:$A$42</c:f>
              <c:strCache>
                <c:ptCount val="8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IOMT4-1-1-R1</c:v>
                </c:pt>
                <c:pt idx="4">
                  <c:v>IOMT4-1-2-R1</c:v>
                </c:pt>
                <c:pt idx="5">
                  <c:v>IOMT4-2-1-R1</c:v>
                </c:pt>
                <c:pt idx="6">
                  <c:v>IOMT4-4-1-R1</c:v>
                </c:pt>
                <c:pt idx="7">
                  <c:v>IOMT4-5-1-R1</c:v>
                </c:pt>
              </c:strCache>
            </c:strRef>
          </c:cat>
          <c:val>
            <c:numRef>
              <c:f>IOMT4!$B$35:$B$42</c:f>
              <c:numCache>
                <c:formatCode>General</c:formatCode>
                <c:ptCount val="8"/>
                <c:pt idx="0">
                  <c:v>8.6097883045756177E-2</c:v>
                </c:pt>
                <c:pt idx="1">
                  <c:v>6.6245733721213576E-2</c:v>
                </c:pt>
                <c:pt idx="2">
                  <c:v>4.6638275476103594E-2</c:v>
                </c:pt>
                <c:pt idx="3">
                  <c:v>1.8199873845271513</c:v>
                </c:pt>
                <c:pt idx="4">
                  <c:v>3.265882650428404</c:v>
                </c:pt>
                <c:pt idx="5">
                  <c:v>2.9616847099315611</c:v>
                </c:pt>
                <c:pt idx="6">
                  <c:v>1.1168077151635627</c:v>
                </c:pt>
                <c:pt idx="7">
                  <c:v>1.4038933877041719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7-481D-AE4E-9B25A8A4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IOMT5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IOMT5!$A$38:$A$44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IOMT5-2-2-R1</c:v>
                </c:pt>
                <c:pt idx="4">
                  <c:v>IOMT5-3-1-R1</c:v>
                </c:pt>
                <c:pt idx="5">
                  <c:v>IOMT5-4-1-R1</c:v>
                </c:pt>
                <c:pt idx="6">
                  <c:v>IOMT5-5-1-R1</c:v>
                </c:pt>
              </c:strCache>
            </c:strRef>
          </c:cat>
          <c:val>
            <c:numRef>
              <c:f>IOMT5!$B$38:$B$44</c:f>
              <c:numCache>
                <c:formatCode>General</c:formatCode>
                <c:ptCount val="7"/>
                <c:pt idx="0">
                  <c:v>0.16891555472544231</c:v>
                </c:pt>
                <c:pt idx="1">
                  <c:v>0.21500808936333907</c:v>
                </c:pt>
                <c:pt idx="2">
                  <c:v>0.13248599107179199</c:v>
                </c:pt>
                <c:pt idx="3">
                  <c:v>1.4407678978799312</c:v>
                </c:pt>
                <c:pt idx="4">
                  <c:v>0.89674305676640931</c:v>
                </c:pt>
                <c:pt idx="5">
                  <c:v>1.3517655348696636</c:v>
                </c:pt>
                <c:pt idx="6">
                  <c:v>0.95209193482750898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6-4489-9764-09407ADB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'OMT37'!$B$35:$B$40</c:f>
              <c:strCache>
                <c:ptCount val="6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OMT37-4-1-R1</c:v>
                </c:pt>
                <c:pt idx="4">
                  <c:v>OMT37-7-1-R1</c:v>
                </c:pt>
                <c:pt idx="5">
                  <c:v>OMT37-7-3-R1</c:v>
                </c:pt>
              </c:strCache>
            </c:strRef>
          </c:cat>
          <c:val>
            <c:numRef>
              <c:f>'OMT37'!$C$35:$C$40</c:f>
              <c:numCache>
                <c:formatCode>General</c:formatCode>
                <c:ptCount val="6"/>
                <c:pt idx="0">
                  <c:v>0.29338597085304496</c:v>
                </c:pt>
                <c:pt idx="1">
                  <c:v>0.19595241828908938</c:v>
                </c:pt>
                <c:pt idx="2">
                  <c:v>0.23626103536782236</c:v>
                </c:pt>
                <c:pt idx="3">
                  <c:v>2.0722543886094913</c:v>
                </c:pt>
                <c:pt idx="4">
                  <c:v>6.8130121923625557</c:v>
                </c:pt>
                <c:pt idx="5">
                  <c:v>1.5934288582844496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5-44E1-AC5B-C8FD1614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'OMT38'!$A$38:$A$44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OMT38-10-1</c:v>
                </c:pt>
                <c:pt idx="4">
                  <c:v>OMT38-7-2</c:v>
                </c:pt>
                <c:pt idx="5">
                  <c:v>OMT38-8-1</c:v>
                </c:pt>
                <c:pt idx="6">
                  <c:v>OMT38-9-1</c:v>
                </c:pt>
              </c:strCache>
            </c:strRef>
          </c:cat>
          <c:val>
            <c:numRef>
              <c:f>'OMT38'!$B$38:$B$44</c:f>
              <c:numCache>
                <c:formatCode>General</c:formatCode>
                <c:ptCount val="7"/>
                <c:pt idx="0">
                  <c:v>2.85260508297119</c:v>
                </c:pt>
                <c:pt idx="1">
                  <c:v>1.8664443568081097</c:v>
                </c:pt>
                <c:pt idx="2">
                  <c:v>1.7450426635686211</c:v>
                </c:pt>
                <c:pt idx="3">
                  <c:v>7.9194835829852543</c:v>
                </c:pt>
                <c:pt idx="4">
                  <c:v>8.8012102676582895</c:v>
                </c:pt>
                <c:pt idx="5">
                  <c:v>10.70016886133933</c:v>
                </c:pt>
                <c:pt idx="6">
                  <c:v>7.0522875703489554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6-44AC-8A77-4682ACF8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OMT39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'OMT39'!$A$39:$A$45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OMT39-4-1-R1</c:v>
                </c:pt>
                <c:pt idx="4">
                  <c:v>OMT39-5-1-R1</c:v>
                </c:pt>
                <c:pt idx="5">
                  <c:v>OMT39-5-2-R1</c:v>
                </c:pt>
                <c:pt idx="6">
                  <c:v>OMT39-6-1-R1</c:v>
                </c:pt>
              </c:strCache>
            </c:strRef>
          </c:cat>
          <c:val>
            <c:numRef>
              <c:f>'OMT39'!$B$39:$B$45</c:f>
              <c:numCache>
                <c:formatCode>General</c:formatCode>
                <c:ptCount val="7"/>
                <c:pt idx="0">
                  <c:v>0.17362904231329457</c:v>
                </c:pt>
                <c:pt idx="1">
                  <c:v>5.1024280781229205E-2</c:v>
                </c:pt>
                <c:pt idx="2">
                  <c:v>9.9225189533211022E-2</c:v>
                </c:pt>
                <c:pt idx="3">
                  <c:v>4.4279913028315274</c:v>
                </c:pt>
                <c:pt idx="4">
                  <c:v>21.723197049699603</c:v>
                </c:pt>
                <c:pt idx="5">
                  <c:v>7.1028784523094286</c:v>
                </c:pt>
                <c:pt idx="6">
                  <c:v>7.3728217011000483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E-48CD-9E22-DDB8F44EE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OMT4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'OMT4'!$A$32:$A$38</c:f>
              <c:strCache>
                <c:ptCount val="7"/>
                <c:pt idx="0">
                  <c:v>GFP-17-1-R1</c:v>
                </c:pt>
                <c:pt idx="1">
                  <c:v>GFP-18-3</c:v>
                </c:pt>
                <c:pt idx="2">
                  <c:v>GFP-21-1</c:v>
                </c:pt>
                <c:pt idx="3">
                  <c:v>OMT4-7-1</c:v>
                </c:pt>
                <c:pt idx="4">
                  <c:v>OMT4-7-2</c:v>
                </c:pt>
                <c:pt idx="5">
                  <c:v>OMT4-8-1</c:v>
                </c:pt>
                <c:pt idx="6">
                  <c:v>OMT4-10-1</c:v>
                </c:pt>
              </c:strCache>
            </c:strRef>
          </c:cat>
          <c:val>
            <c:numRef>
              <c:f>'OMT4'!$B$32:$B$38</c:f>
              <c:numCache>
                <c:formatCode>General</c:formatCode>
                <c:ptCount val="7"/>
                <c:pt idx="0">
                  <c:v>2.9765414942912141E-2</c:v>
                </c:pt>
                <c:pt idx="1">
                  <c:v>2.6424032215265816E-2</c:v>
                </c:pt>
                <c:pt idx="2">
                  <c:v>1.4538168953076571E-2</c:v>
                </c:pt>
                <c:pt idx="3">
                  <c:v>5.4182602163830946</c:v>
                </c:pt>
                <c:pt idx="4">
                  <c:v>4.6708981686315036</c:v>
                </c:pt>
                <c:pt idx="5">
                  <c:v>11.543252293401185</c:v>
                </c:pt>
                <c:pt idx="6">
                  <c:v>3.3256428543493053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0-4193-B344-3BDCFDE8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44703"/>
        <c:axId val="1659430159"/>
      </c:barChart>
      <c:catAx>
        <c:axId val="1665244703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430159"/>
        <c:crosses val="autoZero"/>
        <c:auto val="1"/>
        <c:lblAlgn val="ctr"/>
        <c:lblOffset val="100"/>
        <c:noMultiLvlLbl val="0"/>
      </c:catAx>
      <c:valAx>
        <c:axId val="165943015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652447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30</xdr:row>
      <xdr:rowOff>9525</xdr:rowOff>
    </xdr:from>
    <xdr:to>
      <xdr:col>9</xdr:col>
      <xdr:colOff>461962</xdr:colOff>
      <xdr:row>45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D12B43-20B8-4271-A3FA-CE8DE917D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21</xdr:row>
      <xdr:rowOff>85725</xdr:rowOff>
    </xdr:from>
    <xdr:to>
      <xdr:col>12</xdr:col>
      <xdr:colOff>466725</xdr:colOff>
      <xdr:row>36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6DC70F-41F8-4F0F-A604-32D5DD8B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27</xdr:row>
      <xdr:rowOff>85725</xdr:rowOff>
    </xdr:from>
    <xdr:to>
      <xdr:col>12</xdr:col>
      <xdr:colOff>419100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719B74-0C96-4B42-9A53-45EC04BA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24</xdr:row>
      <xdr:rowOff>85725</xdr:rowOff>
    </xdr:from>
    <xdr:to>
      <xdr:col>13</xdr:col>
      <xdr:colOff>485775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D50EE-FF78-442E-BA4C-13BFB4F9A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33</xdr:row>
      <xdr:rowOff>85725</xdr:rowOff>
    </xdr:from>
    <xdr:to>
      <xdr:col>13</xdr:col>
      <xdr:colOff>485775</xdr:colOff>
      <xdr:row>48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B7D701-1DAE-4226-9132-EFEDDF1F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24</xdr:row>
      <xdr:rowOff>85725</xdr:rowOff>
    </xdr:from>
    <xdr:to>
      <xdr:col>13</xdr:col>
      <xdr:colOff>123825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40B320-4B5B-47F0-93FC-F6BBD1B9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24</xdr:row>
      <xdr:rowOff>85725</xdr:rowOff>
    </xdr:from>
    <xdr:to>
      <xdr:col>12</xdr:col>
      <xdr:colOff>657225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1795EB-1A11-4DE4-8AB4-AB0F4AE7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27</xdr:row>
      <xdr:rowOff>85725</xdr:rowOff>
    </xdr:from>
    <xdr:to>
      <xdr:col>13</xdr:col>
      <xdr:colOff>447675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F22EC2-19C6-478A-9922-368811E1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27</xdr:row>
      <xdr:rowOff>85725</xdr:rowOff>
    </xdr:from>
    <xdr:to>
      <xdr:col>13</xdr:col>
      <xdr:colOff>609600</xdr:colOff>
      <xdr:row>42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D81692-2C31-4B7C-A8C6-1882269BB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"/>
  <sheetViews>
    <sheetView workbookViewId="0">
      <selection activeCell="A223" sqref="A223:C234"/>
    </sheetView>
  </sheetViews>
  <sheetFormatPr baseColWidth="10" defaultColWidth="8.83203125" defaultRowHeight="15"/>
  <cols>
    <col min="1" max="1" width="11.5" style="1" bestFit="1" customWidth="1"/>
    <col min="2" max="2" width="15.1640625" style="1" bestFit="1" customWidth="1"/>
    <col min="3" max="3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40</v>
      </c>
      <c r="C2" s="1">
        <v>26.517611152251298</v>
      </c>
    </row>
    <row r="3" spans="1:3">
      <c r="A3" s="1" t="s">
        <v>64</v>
      </c>
      <c r="B3" s="1" t="s">
        <v>40</v>
      </c>
      <c r="C3" s="1">
        <v>23.5330484363895</v>
      </c>
    </row>
    <row r="4" spans="1:3">
      <c r="A4" s="1" t="s">
        <v>3</v>
      </c>
      <c r="B4" s="1" t="s">
        <v>50</v>
      </c>
      <c r="C4" s="1">
        <v>25.7806573658474</v>
      </c>
    </row>
    <row r="5" spans="1:3">
      <c r="A5" s="1" t="s">
        <v>64</v>
      </c>
      <c r="B5" s="1" t="s">
        <v>50</v>
      </c>
      <c r="C5" s="1">
        <v>23.044284487412899</v>
      </c>
    </row>
    <row r="6" spans="1:3">
      <c r="A6" s="1" t="s">
        <v>3</v>
      </c>
      <c r="B6" s="1" t="s">
        <v>56</v>
      </c>
      <c r="C6" s="1">
        <v>25.900992668358001</v>
      </c>
    </row>
    <row r="7" spans="1:3">
      <c r="A7" s="1" t="s">
        <v>64</v>
      </c>
      <c r="B7" s="1" t="s">
        <v>56</v>
      </c>
      <c r="C7" s="1">
        <v>25.290443909342802</v>
      </c>
    </row>
    <row r="8" spans="1:3">
      <c r="A8" s="1" t="s">
        <v>3</v>
      </c>
      <c r="B8" s="1" t="s">
        <v>60</v>
      </c>
      <c r="C8" s="1">
        <v>26.2442736475546</v>
      </c>
    </row>
    <row r="9" spans="1:3">
      <c r="A9" s="1" t="s">
        <v>64</v>
      </c>
      <c r="B9" s="1" t="s">
        <v>60</v>
      </c>
      <c r="C9" s="1">
        <v>23.158951814342998</v>
      </c>
    </row>
    <row r="10" spans="1:3">
      <c r="A10" s="1" t="s">
        <v>3</v>
      </c>
      <c r="B10" s="1" t="s">
        <v>73</v>
      </c>
      <c r="C10" s="1">
        <v>25.727785995638101</v>
      </c>
    </row>
    <row r="11" spans="1:3">
      <c r="A11" s="1" t="s">
        <v>64</v>
      </c>
      <c r="B11" s="1" t="s">
        <v>73</v>
      </c>
      <c r="C11" s="1">
        <v>35.699414820003703</v>
      </c>
    </row>
    <row r="12" spans="1:3">
      <c r="A12" s="1" t="s">
        <v>13</v>
      </c>
      <c r="B12" s="1" t="s">
        <v>73</v>
      </c>
      <c r="C12" s="1">
        <v>34.190092890535603</v>
      </c>
    </row>
    <row r="13" spans="1:3">
      <c r="A13" s="1" t="s">
        <v>70</v>
      </c>
      <c r="B13" s="1" t="s">
        <v>73</v>
      </c>
      <c r="C13" s="1">
        <v>24.416213094455799</v>
      </c>
    </row>
    <row r="14" spans="1:3">
      <c r="A14" s="1" t="s">
        <v>44</v>
      </c>
      <c r="B14" s="1" t="s">
        <v>73</v>
      </c>
      <c r="C14" s="1">
        <v>24.542349166248101</v>
      </c>
    </row>
    <row r="15" spans="1:3">
      <c r="A15" s="1" t="s">
        <v>5</v>
      </c>
      <c r="B15" s="1" t="s">
        <v>73</v>
      </c>
      <c r="C15" s="1">
        <v>30.4445371318842</v>
      </c>
    </row>
    <row r="16" spans="1:3">
      <c r="A16" s="1" t="s">
        <v>16</v>
      </c>
      <c r="B16" s="1" t="s">
        <v>73</v>
      </c>
      <c r="C16" s="1">
        <v>26.898677773287101</v>
      </c>
    </row>
    <row r="17" spans="1:3">
      <c r="A17" s="1" t="s">
        <v>19</v>
      </c>
      <c r="B17" s="1" t="s">
        <v>73</v>
      </c>
      <c r="C17" s="1">
        <v>28.629406313814599</v>
      </c>
    </row>
    <row r="18" spans="1:3">
      <c r="A18" s="1" t="s">
        <v>24</v>
      </c>
      <c r="B18" s="1" t="s">
        <v>73</v>
      </c>
      <c r="C18" s="1">
        <v>25.6614664465022</v>
      </c>
    </row>
    <row r="19" spans="1:3">
      <c r="A19" s="1" t="s">
        <v>30</v>
      </c>
      <c r="B19" s="1" t="s">
        <v>73</v>
      </c>
      <c r="C19" s="1">
        <v>24.9079403408257</v>
      </c>
    </row>
    <row r="20" spans="1:3">
      <c r="A20" s="1" t="s">
        <v>10</v>
      </c>
      <c r="B20" s="1" t="s">
        <v>73</v>
      </c>
      <c r="C20" s="1">
        <v>26.6298406714645</v>
      </c>
    </row>
    <row r="21" spans="1:3">
      <c r="A21" s="1" t="s">
        <v>23</v>
      </c>
      <c r="B21" s="1" t="s">
        <v>73</v>
      </c>
      <c r="C21" s="1">
        <v>30.306426448751001</v>
      </c>
    </row>
    <row r="22" spans="1:3">
      <c r="A22" s="1" t="s">
        <v>27</v>
      </c>
      <c r="B22" s="1" t="s">
        <v>73</v>
      </c>
      <c r="C22" s="1">
        <v>31.384359592046799</v>
      </c>
    </row>
    <row r="23" spans="1:3">
      <c r="A23" s="1" t="s">
        <v>3</v>
      </c>
      <c r="B23" s="1" t="s">
        <v>74</v>
      </c>
      <c r="C23" s="1">
        <v>25.6982326044728</v>
      </c>
    </row>
    <row r="24" spans="1:3">
      <c r="A24" s="1" t="s">
        <v>64</v>
      </c>
      <c r="B24" s="1" t="s">
        <v>74</v>
      </c>
      <c r="C24" s="1">
        <v>37.2993447413076</v>
      </c>
    </row>
    <row r="25" spans="1:3">
      <c r="A25" s="1" t="s">
        <v>13</v>
      </c>
      <c r="B25" s="1" t="s">
        <v>74</v>
      </c>
      <c r="C25" s="1">
        <v>34.339539716228302</v>
      </c>
    </row>
    <row r="26" spans="1:3">
      <c r="A26" s="1" t="s">
        <v>70</v>
      </c>
      <c r="B26" s="1" t="s">
        <v>74</v>
      </c>
      <c r="C26" s="1">
        <v>23.787763826795501</v>
      </c>
    </row>
    <row r="27" spans="1:3">
      <c r="A27" s="1" t="s">
        <v>44</v>
      </c>
      <c r="B27" s="1" t="s">
        <v>74</v>
      </c>
      <c r="C27" s="1">
        <v>23.9634060225622</v>
      </c>
    </row>
    <row r="28" spans="1:3">
      <c r="A28" s="1" t="s">
        <v>5</v>
      </c>
      <c r="B28" s="1" t="s">
        <v>74</v>
      </c>
      <c r="C28" s="1">
        <v>29.236111028831399</v>
      </c>
    </row>
    <row r="29" spans="1:3">
      <c r="A29" s="1" t="s">
        <v>16</v>
      </c>
      <c r="B29" s="1" t="s">
        <v>74</v>
      </c>
      <c r="C29" s="1">
        <v>28.263858513364202</v>
      </c>
    </row>
    <row r="30" spans="1:3">
      <c r="A30" s="1" t="s">
        <v>19</v>
      </c>
      <c r="B30" s="1" t="s">
        <v>74</v>
      </c>
      <c r="C30" s="1">
        <v>28.4715123956917</v>
      </c>
    </row>
    <row r="31" spans="1:3">
      <c r="A31" s="1" t="s">
        <v>24</v>
      </c>
      <c r="B31" s="1" t="s">
        <v>74</v>
      </c>
      <c r="C31" s="1">
        <v>27.467360813572601</v>
      </c>
    </row>
    <row r="32" spans="1:3">
      <c r="A32" s="1" t="s">
        <v>30</v>
      </c>
      <c r="B32" s="1" t="s">
        <v>74</v>
      </c>
      <c r="C32" s="1">
        <v>24.1859525716349</v>
      </c>
    </row>
    <row r="33" spans="1:3">
      <c r="A33" s="1" t="s">
        <v>10</v>
      </c>
      <c r="B33" s="1" t="s">
        <v>74</v>
      </c>
      <c r="C33" s="1">
        <v>28.224152416917601</v>
      </c>
    </row>
    <row r="34" spans="1:3">
      <c r="A34" s="1" t="s">
        <v>23</v>
      </c>
      <c r="B34" s="1" t="s">
        <v>74</v>
      </c>
      <c r="C34" s="1">
        <v>30.768451787941</v>
      </c>
    </row>
    <row r="35" spans="1:3">
      <c r="A35" s="1" t="s">
        <v>27</v>
      </c>
      <c r="B35" s="1" t="s">
        <v>74</v>
      </c>
      <c r="C35" s="1">
        <v>31.2914910253103</v>
      </c>
    </row>
    <row r="36" spans="1:3">
      <c r="A36" s="1" t="s">
        <v>3</v>
      </c>
      <c r="B36" s="1" t="s">
        <v>45</v>
      </c>
      <c r="C36" s="1">
        <v>26.558806679041599</v>
      </c>
    </row>
    <row r="37" spans="1:3">
      <c r="A37" s="1" t="s">
        <v>64</v>
      </c>
      <c r="B37" s="1" t="s">
        <v>45</v>
      </c>
      <c r="C37" s="1">
        <v>39.4062676252397</v>
      </c>
    </row>
    <row r="38" spans="1:3">
      <c r="A38" s="1" t="s">
        <v>13</v>
      </c>
      <c r="B38" s="1" t="s">
        <v>45</v>
      </c>
      <c r="C38" s="1">
        <v>34.279559170374</v>
      </c>
    </row>
    <row r="39" spans="1:3">
      <c r="A39" s="1" t="s">
        <v>70</v>
      </c>
      <c r="B39" s="1" t="s">
        <v>45</v>
      </c>
      <c r="C39" s="1">
        <v>25.211793033360401</v>
      </c>
    </row>
    <row r="40" spans="1:3">
      <c r="A40" s="1" t="s">
        <v>44</v>
      </c>
      <c r="B40" s="1" t="s">
        <v>45</v>
      </c>
      <c r="C40" s="1">
        <v>24.959887778504299</v>
      </c>
    </row>
    <row r="41" spans="1:3">
      <c r="A41" s="1" t="s">
        <v>5</v>
      </c>
      <c r="B41" s="1" t="s">
        <v>45</v>
      </c>
      <c r="C41" s="1">
        <v>30.474835321987999</v>
      </c>
    </row>
    <row r="42" spans="1:3">
      <c r="A42" s="1" t="s">
        <v>16</v>
      </c>
      <c r="B42" s="1" t="s">
        <v>45</v>
      </c>
      <c r="C42" s="1">
        <v>28.7763438338127</v>
      </c>
    </row>
    <row r="43" spans="1:3">
      <c r="A43" s="1" t="s">
        <v>19</v>
      </c>
      <c r="B43" s="1" t="s">
        <v>45</v>
      </c>
      <c r="C43" s="1">
        <v>28.9253192246846</v>
      </c>
    </row>
    <row r="44" spans="1:3">
      <c r="A44" s="1" t="s">
        <v>24</v>
      </c>
      <c r="B44" s="1" t="s">
        <v>45</v>
      </c>
      <c r="C44" s="1">
        <v>28.9102313962828</v>
      </c>
    </row>
    <row r="45" spans="1:3">
      <c r="A45" s="1" t="s">
        <v>30</v>
      </c>
      <c r="B45" s="1" t="s">
        <v>45</v>
      </c>
      <c r="C45" s="1">
        <v>25.658514179965898</v>
      </c>
    </row>
    <row r="46" spans="1:3">
      <c r="A46" s="1" t="s">
        <v>10</v>
      </c>
      <c r="B46" s="1" t="s">
        <v>45</v>
      </c>
      <c r="C46" s="1">
        <v>30.851478927093201</v>
      </c>
    </row>
    <row r="47" spans="1:3">
      <c r="A47" s="1" t="s">
        <v>23</v>
      </c>
      <c r="B47" s="1" t="s">
        <v>45</v>
      </c>
      <c r="C47" s="1">
        <v>31.800812235195298</v>
      </c>
    </row>
    <row r="48" spans="1:3">
      <c r="A48" s="1" t="s">
        <v>27</v>
      </c>
      <c r="B48" s="1" t="s">
        <v>45</v>
      </c>
      <c r="C48" s="1">
        <v>31.387401677262801</v>
      </c>
    </row>
    <row r="49" spans="1:3">
      <c r="A49" s="1" t="s">
        <v>3</v>
      </c>
      <c r="B49" s="1" t="s">
        <v>46</v>
      </c>
      <c r="C49" s="1">
        <v>25.770303369778102</v>
      </c>
    </row>
    <row r="50" spans="1:3">
      <c r="A50" s="1" t="s">
        <v>64</v>
      </c>
      <c r="B50" s="1" t="s">
        <v>46</v>
      </c>
      <c r="C50" s="1">
        <v>36.438991395941898</v>
      </c>
    </row>
    <row r="51" spans="1:3">
      <c r="A51" s="1" t="s">
        <v>13</v>
      </c>
      <c r="B51" s="1" t="s">
        <v>46</v>
      </c>
      <c r="C51" s="1">
        <v>32.758251824032598</v>
      </c>
    </row>
    <row r="52" spans="1:3">
      <c r="A52" s="1" t="s">
        <v>70</v>
      </c>
      <c r="B52" s="1" t="s">
        <v>46</v>
      </c>
      <c r="C52" s="1">
        <v>23.8753650969708</v>
      </c>
    </row>
    <row r="53" spans="1:3">
      <c r="A53" s="1" t="s">
        <v>44</v>
      </c>
      <c r="B53" s="1" t="s">
        <v>46</v>
      </c>
      <c r="C53" s="1">
        <v>23.5106606209118</v>
      </c>
    </row>
    <row r="54" spans="1:3">
      <c r="A54" s="1" t="s">
        <v>5</v>
      </c>
      <c r="B54" s="1" t="s">
        <v>46</v>
      </c>
      <c r="C54" s="1">
        <v>29.0926894149741</v>
      </c>
    </row>
    <row r="55" spans="1:3">
      <c r="A55" s="1" t="s">
        <v>16</v>
      </c>
      <c r="B55" s="1" t="s">
        <v>46</v>
      </c>
      <c r="C55" s="1">
        <v>26.736562369156498</v>
      </c>
    </row>
    <row r="56" spans="1:3">
      <c r="A56" s="1" t="s">
        <v>19</v>
      </c>
      <c r="B56" s="1" t="s">
        <v>46</v>
      </c>
      <c r="C56" s="1">
        <v>28.6424038900448</v>
      </c>
    </row>
    <row r="57" spans="1:3">
      <c r="A57" s="1" t="s">
        <v>24</v>
      </c>
      <c r="B57" s="1" t="s">
        <v>46</v>
      </c>
      <c r="C57" s="1">
        <v>27.044080342954299</v>
      </c>
    </row>
    <row r="58" spans="1:3">
      <c r="A58" s="1" t="s">
        <v>30</v>
      </c>
      <c r="B58" s="1" t="s">
        <v>46</v>
      </c>
      <c r="C58" s="1">
        <v>24.254910021564498</v>
      </c>
    </row>
    <row r="59" spans="1:3">
      <c r="A59" s="1" t="s">
        <v>10</v>
      </c>
      <c r="B59" s="1" t="s">
        <v>46</v>
      </c>
      <c r="C59" s="1">
        <v>28.909663732055702</v>
      </c>
    </row>
    <row r="60" spans="1:3">
      <c r="A60" s="1" t="s">
        <v>23</v>
      </c>
      <c r="B60" s="1" t="s">
        <v>46</v>
      </c>
      <c r="C60" s="1">
        <v>30.458659298653</v>
      </c>
    </row>
    <row r="61" spans="1:3">
      <c r="A61" s="1" t="s">
        <v>27</v>
      </c>
      <c r="B61" s="1" t="s">
        <v>46</v>
      </c>
      <c r="C61" s="1">
        <v>29.9053099529634</v>
      </c>
    </row>
    <row r="62" spans="1:3">
      <c r="A62" s="1" t="s">
        <v>3</v>
      </c>
      <c r="B62" s="1" t="s">
        <v>110</v>
      </c>
      <c r="C62" s="1">
        <v>26.021159282075899</v>
      </c>
    </row>
    <row r="63" spans="1:3">
      <c r="A63" s="1" t="s">
        <v>64</v>
      </c>
      <c r="B63" s="1" t="s">
        <v>110</v>
      </c>
      <c r="C63" s="1">
        <v>37.189009689856597</v>
      </c>
    </row>
    <row r="64" spans="1:3">
      <c r="A64" s="1" t="s">
        <v>13</v>
      </c>
      <c r="B64" s="1" t="s">
        <v>110</v>
      </c>
      <c r="C64" s="1">
        <v>33.164461521853703</v>
      </c>
    </row>
    <row r="65" spans="1:3">
      <c r="A65" s="1" t="s">
        <v>70</v>
      </c>
      <c r="B65" s="1" t="s">
        <v>110</v>
      </c>
      <c r="C65" s="1">
        <v>23.651082750218599</v>
      </c>
    </row>
    <row r="66" spans="1:3">
      <c r="A66" s="1" t="s">
        <v>44</v>
      </c>
      <c r="B66" s="1" t="s">
        <v>110</v>
      </c>
      <c r="C66" s="1">
        <v>24.167163951418999</v>
      </c>
    </row>
    <row r="67" spans="1:3">
      <c r="A67" s="1" t="s">
        <v>5</v>
      </c>
      <c r="B67" s="1" t="s">
        <v>110</v>
      </c>
      <c r="C67" s="1">
        <v>29.535524993317502</v>
      </c>
    </row>
    <row r="68" spans="1:3">
      <c r="A68" s="1" t="s">
        <v>16</v>
      </c>
      <c r="B68" s="1" t="s">
        <v>110</v>
      </c>
      <c r="C68" s="1">
        <v>26.8123317385547</v>
      </c>
    </row>
    <row r="69" spans="1:3">
      <c r="A69" s="1" t="s">
        <v>19</v>
      </c>
      <c r="B69" s="1" t="s">
        <v>110</v>
      </c>
      <c r="C69" s="1">
        <v>28.877946301517401</v>
      </c>
    </row>
    <row r="70" spans="1:3">
      <c r="A70" s="1" t="s">
        <v>24</v>
      </c>
      <c r="B70" s="1" t="s">
        <v>110</v>
      </c>
      <c r="C70" s="1">
        <v>27.378837252958</v>
      </c>
    </row>
    <row r="71" spans="1:3">
      <c r="A71" s="1" t="s">
        <v>30</v>
      </c>
      <c r="B71" s="1" t="s">
        <v>110</v>
      </c>
      <c r="C71" s="1">
        <v>23.951988599914799</v>
      </c>
    </row>
    <row r="72" spans="1:3">
      <c r="A72" s="1" t="s">
        <v>10</v>
      </c>
      <c r="B72" s="1" t="s">
        <v>110</v>
      </c>
      <c r="C72" s="1">
        <v>28.395937269704799</v>
      </c>
    </row>
    <row r="73" spans="1:3">
      <c r="A73" s="1" t="s">
        <v>23</v>
      </c>
      <c r="B73" s="1" t="s">
        <v>110</v>
      </c>
      <c r="C73" s="1">
        <v>29.888856738271802</v>
      </c>
    </row>
    <row r="74" spans="1:3">
      <c r="A74" s="1" t="s">
        <v>27</v>
      </c>
      <c r="B74" s="1" t="s">
        <v>110</v>
      </c>
      <c r="C74" s="1">
        <v>30.260991913335001</v>
      </c>
    </row>
    <row r="75" spans="1:3">
      <c r="A75" s="1" t="s">
        <v>3</v>
      </c>
      <c r="B75" s="1" t="s">
        <v>112</v>
      </c>
      <c r="C75" s="1">
        <v>26.2961026472274</v>
      </c>
    </row>
    <row r="76" spans="1:3">
      <c r="A76" s="1" t="s">
        <v>64</v>
      </c>
      <c r="B76" s="1" t="s">
        <v>112</v>
      </c>
      <c r="C76" s="1">
        <v>36.867582474124497</v>
      </c>
    </row>
    <row r="77" spans="1:3">
      <c r="A77" s="1" t="s">
        <v>13</v>
      </c>
      <c r="B77" s="1" t="s">
        <v>112</v>
      </c>
      <c r="C77" s="1">
        <v>32.680802278832097</v>
      </c>
    </row>
    <row r="78" spans="1:3">
      <c r="A78" s="1" t="s">
        <v>70</v>
      </c>
      <c r="B78" s="1" t="s">
        <v>112</v>
      </c>
      <c r="C78" s="1">
        <v>25.1696513651369</v>
      </c>
    </row>
    <row r="79" spans="1:3">
      <c r="A79" s="1" t="s">
        <v>44</v>
      </c>
      <c r="B79" s="1" t="s">
        <v>112</v>
      </c>
      <c r="C79" s="1">
        <v>24.548730418114001</v>
      </c>
    </row>
    <row r="80" spans="1:3">
      <c r="A80" s="1" t="s">
        <v>5</v>
      </c>
      <c r="B80" s="1" t="s">
        <v>112</v>
      </c>
      <c r="C80" s="1">
        <v>30.7184443934052</v>
      </c>
    </row>
    <row r="81" spans="1:3">
      <c r="A81" s="1" t="s">
        <v>16</v>
      </c>
      <c r="B81" s="1" t="s">
        <v>112</v>
      </c>
      <c r="C81" s="1">
        <v>29.212190923418099</v>
      </c>
    </row>
    <row r="82" spans="1:3">
      <c r="A82" s="1" t="s">
        <v>19</v>
      </c>
      <c r="B82" s="1" t="s">
        <v>112</v>
      </c>
      <c r="C82" s="1">
        <v>28.6734614583895</v>
      </c>
    </row>
    <row r="83" spans="1:3">
      <c r="A83" s="1" t="s">
        <v>24</v>
      </c>
      <c r="B83" s="1" t="s">
        <v>112</v>
      </c>
      <c r="C83" s="1">
        <v>28.377649025273701</v>
      </c>
    </row>
    <row r="84" spans="1:3">
      <c r="A84" s="1" t="s">
        <v>30</v>
      </c>
      <c r="B84" s="1" t="s">
        <v>112</v>
      </c>
      <c r="C84" s="1">
        <v>25.492840338720001</v>
      </c>
    </row>
    <row r="85" spans="1:3">
      <c r="A85" s="1" t="s">
        <v>10</v>
      </c>
      <c r="B85" s="1" t="s">
        <v>112</v>
      </c>
      <c r="C85" s="1">
        <v>29.629252424036402</v>
      </c>
    </row>
    <row r="86" spans="1:3">
      <c r="A86" s="1" t="s">
        <v>23</v>
      </c>
      <c r="B86" s="1" t="s">
        <v>112</v>
      </c>
      <c r="C86" s="1">
        <v>32.400113260224899</v>
      </c>
    </row>
    <row r="87" spans="1:3">
      <c r="A87" s="1" t="s">
        <v>27</v>
      </c>
      <c r="B87" s="1" t="s">
        <v>112</v>
      </c>
      <c r="C87" s="1">
        <v>31.509303231055402</v>
      </c>
    </row>
    <row r="88" spans="1:3">
      <c r="A88" s="1" t="s">
        <v>3</v>
      </c>
      <c r="B88" s="1" t="s">
        <v>114</v>
      </c>
      <c r="C88" s="1">
        <v>25.914312596384502</v>
      </c>
    </row>
    <row r="89" spans="1:3">
      <c r="A89" s="1" t="s">
        <v>64</v>
      </c>
      <c r="B89" s="1" t="s">
        <v>114</v>
      </c>
      <c r="C89" s="1">
        <v>36.331050112883503</v>
      </c>
    </row>
    <row r="90" spans="1:3">
      <c r="A90" s="1" t="s">
        <v>13</v>
      </c>
      <c r="B90" s="1" t="s">
        <v>114</v>
      </c>
      <c r="C90" s="1">
        <v>31.908817598567801</v>
      </c>
    </row>
    <row r="91" spans="1:3">
      <c r="A91" s="1" t="s">
        <v>70</v>
      </c>
      <c r="B91" s="1" t="s">
        <v>114</v>
      </c>
      <c r="C91" s="1">
        <v>23.616650438981502</v>
      </c>
    </row>
    <row r="92" spans="1:3">
      <c r="A92" s="1" t="s">
        <v>44</v>
      </c>
      <c r="B92" s="1" t="s">
        <v>114</v>
      </c>
      <c r="C92" s="1">
        <v>23.1283565881511</v>
      </c>
    </row>
    <row r="93" spans="1:3">
      <c r="A93" s="1" t="s">
        <v>5</v>
      </c>
      <c r="B93" s="1" t="s">
        <v>114</v>
      </c>
      <c r="C93" s="1">
        <v>29.238604514018402</v>
      </c>
    </row>
    <row r="94" spans="1:3">
      <c r="A94" s="1" t="s">
        <v>16</v>
      </c>
      <c r="B94" s="1" t="s">
        <v>114</v>
      </c>
      <c r="C94" s="1">
        <v>27.1154616499357</v>
      </c>
    </row>
    <row r="95" spans="1:3">
      <c r="A95" s="1" t="s">
        <v>19</v>
      </c>
      <c r="B95" s="1" t="s">
        <v>114</v>
      </c>
      <c r="C95" s="1">
        <v>28.636267067973801</v>
      </c>
    </row>
    <row r="96" spans="1:3">
      <c r="A96" s="1" t="s">
        <v>24</v>
      </c>
      <c r="B96" s="1" t="s">
        <v>114</v>
      </c>
      <c r="C96" s="1">
        <v>28.552727000531</v>
      </c>
    </row>
    <row r="97" spans="1:3">
      <c r="A97" s="1" t="s">
        <v>30</v>
      </c>
      <c r="B97" s="1" t="s">
        <v>114</v>
      </c>
      <c r="C97" s="1">
        <v>23.6173669057479</v>
      </c>
    </row>
    <row r="98" spans="1:3">
      <c r="A98" s="1" t="s">
        <v>10</v>
      </c>
      <c r="B98" s="1" t="s">
        <v>114</v>
      </c>
      <c r="C98" s="1">
        <v>29.911123797330099</v>
      </c>
    </row>
    <row r="99" spans="1:3">
      <c r="A99" s="1" t="s">
        <v>23</v>
      </c>
      <c r="B99" s="1" t="s">
        <v>114</v>
      </c>
      <c r="C99" s="1">
        <v>30.121953263988701</v>
      </c>
    </row>
    <row r="100" spans="1:3">
      <c r="A100" s="1" t="s">
        <v>27</v>
      </c>
      <c r="B100" s="1" t="s">
        <v>114</v>
      </c>
      <c r="C100" s="1">
        <v>29.602733309745499</v>
      </c>
    </row>
    <row r="101" spans="1:3">
      <c r="A101" s="1" t="s">
        <v>3</v>
      </c>
      <c r="B101" s="1" t="s">
        <v>12</v>
      </c>
      <c r="C101" s="1">
        <v>25.257423073376</v>
      </c>
    </row>
    <row r="102" spans="1:3">
      <c r="A102" s="1" t="s">
        <v>75</v>
      </c>
      <c r="B102" s="1" t="s">
        <v>12</v>
      </c>
      <c r="C102" s="1">
        <v>35.769228507335697</v>
      </c>
    </row>
    <row r="103" spans="1:3">
      <c r="A103" s="1" t="s">
        <v>13</v>
      </c>
      <c r="B103" s="1" t="s">
        <v>12</v>
      </c>
      <c r="C103" s="1">
        <v>33.493922182438901</v>
      </c>
    </row>
    <row r="104" spans="1:3">
      <c r="A104" s="1" t="s">
        <v>5</v>
      </c>
      <c r="B104" s="1" t="s">
        <v>12</v>
      </c>
      <c r="C104" s="1">
        <v>28.414161241993501</v>
      </c>
    </row>
    <row r="105" spans="1:3">
      <c r="A105" s="1" t="s">
        <v>16</v>
      </c>
      <c r="B105" s="1" t="s">
        <v>12</v>
      </c>
      <c r="C105" s="1">
        <v>26.305520730854099</v>
      </c>
    </row>
    <row r="106" spans="1:3">
      <c r="A106" s="1" t="s">
        <v>19</v>
      </c>
      <c r="B106" s="1" t="s">
        <v>12</v>
      </c>
      <c r="C106" s="1">
        <v>28.1025307339197</v>
      </c>
    </row>
    <row r="107" spans="1:3">
      <c r="A107" s="1" t="s">
        <v>24</v>
      </c>
      <c r="B107" s="1" t="s">
        <v>12</v>
      </c>
      <c r="C107" s="1">
        <v>27.9046601544818</v>
      </c>
    </row>
    <row r="108" spans="1:3">
      <c r="A108" s="1" t="s">
        <v>30</v>
      </c>
      <c r="B108" s="1" t="s">
        <v>12</v>
      </c>
      <c r="C108" s="1">
        <v>23.6616176680241</v>
      </c>
    </row>
    <row r="109" spans="1:3">
      <c r="A109" s="1" t="s">
        <v>10</v>
      </c>
      <c r="B109" s="1" t="s">
        <v>12</v>
      </c>
      <c r="C109" s="1">
        <v>29.343284997733999</v>
      </c>
    </row>
    <row r="110" spans="1:3">
      <c r="A110" s="1" t="s">
        <v>23</v>
      </c>
      <c r="B110" s="1" t="s">
        <v>12</v>
      </c>
      <c r="C110" s="1">
        <v>29.847039612407698</v>
      </c>
    </row>
    <row r="111" spans="1:3">
      <c r="A111" s="1" t="s">
        <v>27</v>
      </c>
      <c r="B111" s="1" t="s">
        <v>12</v>
      </c>
      <c r="C111" s="1">
        <v>29.2131194074402</v>
      </c>
    </row>
    <row r="112" spans="1:3">
      <c r="A112" s="1" t="s">
        <v>130</v>
      </c>
      <c r="B112" s="1" t="s">
        <v>12</v>
      </c>
      <c r="C112" s="1">
        <v>23.500667989776201</v>
      </c>
    </row>
    <row r="113" spans="1:3">
      <c r="A113" s="1" t="s">
        <v>33</v>
      </c>
      <c r="B113" s="1" t="s">
        <v>12</v>
      </c>
      <c r="C113" s="1">
        <v>22.807924568432899</v>
      </c>
    </row>
    <row r="114" spans="1:3">
      <c r="A114" s="1" t="s">
        <v>3</v>
      </c>
      <c r="B114" s="1" t="s">
        <v>72</v>
      </c>
      <c r="C114" s="1">
        <v>24.379226495809501</v>
      </c>
    </row>
    <row r="115" spans="1:3">
      <c r="A115" s="1" t="s">
        <v>64</v>
      </c>
      <c r="B115" s="1" t="s">
        <v>72</v>
      </c>
      <c r="C115" s="1">
        <v>33.7348146921317</v>
      </c>
    </row>
    <row r="116" spans="1:3">
      <c r="A116" s="1" t="s">
        <v>13</v>
      </c>
      <c r="B116" s="1" t="s">
        <v>72</v>
      </c>
      <c r="C116" s="1">
        <v>32.00309419885</v>
      </c>
    </row>
    <row r="117" spans="1:3">
      <c r="A117" s="1" t="s">
        <v>70</v>
      </c>
      <c r="B117" s="1" t="s">
        <v>72</v>
      </c>
      <c r="C117" s="1">
        <v>22.353406517346698</v>
      </c>
    </row>
    <row r="118" spans="1:3">
      <c r="A118" s="1" t="s">
        <v>44</v>
      </c>
      <c r="B118" s="1" t="s">
        <v>72</v>
      </c>
      <c r="C118" s="1">
        <v>21.062378071908</v>
      </c>
    </row>
    <row r="119" spans="1:3">
      <c r="A119" s="1" t="s">
        <v>5</v>
      </c>
      <c r="B119" s="1" t="s">
        <v>72</v>
      </c>
      <c r="C119" s="1">
        <v>27.492770393362999</v>
      </c>
    </row>
    <row r="120" spans="1:3">
      <c r="A120" s="1" t="s">
        <v>16</v>
      </c>
      <c r="B120" s="1" t="s">
        <v>72</v>
      </c>
      <c r="C120" s="1">
        <v>24.388577514961501</v>
      </c>
    </row>
    <row r="121" spans="1:3">
      <c r="A121" s="1" t="s">
        <v>19</v>
      </c>
      <c r="B121" s="1" t="s">
        <v>72</v>
      </c>
      <c r="C121" s="1">
        <v>28.001314811305701</v>
      </c>
    </row>
    <row r="122" spans="1:3">
      <c r="A122" s="1" t="s">
        <v>24</v>
      </c>
      <c r="B122" s="1" t="s">
        <v>72</v>
      </c>
      <c r="C122" s="1">
        <v>24.1773847993265</v>
      </c>
    </row>
    <row r="123" spans="1:3">
      <c r="A123" s="1" t="s">
        <v>30</v>
      </c>
      <c r="B123" s="1" t="s">
        <v>72</v>
      </c>
      <c r="C123" s="1">
        <v>22.527897549953298</v>
      </c>
    </row>
    <row r="124" spans="1:3">
      <c r="A124" s="1" t="s">
        <v>10</v>
      </c>
      <c r="B124" s="1" t="s">
        <v>72</v>
      </c>
      <c r="C124" s="1">
        <v>24.937482980799</v>
      </c>
    </row>
    <row r="125" spans="1:3">
      <c r="A125" s="1" t="s">
        <v>23</v>
      </c>
      <c r="B125" s="1" t="s">
        <v>72</v>
      </c>
      <c r="C125" s="1">
        <v>27.397436800255999</v>
      </c>
    </row>
    <row r="126" spans="1:3">
      <c r="A126" s="1" t="s">
        <v>27</v>
      </c>
      <c r="B126" s="1" t="s">
        <v>72</v>
      </c>
      <c r="C126" s="1">
        <v>29.287027194284299</v>
      </c>
    </row>
    <row r="127" spans="1:3">
      <c r="A127" s="1" t="s">
        <v>3</v>
      </c>
      <c r="B127" s="1" t="s">
        <v>41</v>
      </c>
      <c r="C127" s="1">
        <v>26.392973988292098</v>
      </c>
    </row>
    <row r="128" spans="1:3">
      <c r="A128" s="1" t="s">
        <v>13</v>
      </c>
      <c r="B128" s="1" t="s">
        <v>41</v>
      </c>
      <c r="C128" s="1">
        <v>26.091289870696102</v>
      </c>
    </row>
    <row r="129" spans="1:3">
      <c r="A129" s="1" t="s">
        <v>3</v>
      </c>
      <c r="B129" s="1" t="s">
        <v>51</v>
      </c>
      <c r="C129" s="1">
        <v>26.6268093345316</v>
      </c>
    </row>
    <row r="130" spans="1:3">
      <c r="A130" s="1" t="s">
        <v>13</v>
      </c>
      <c r="B130" s="1" t="s">
        <v>51</v>
      </c>
      <c r="C130" s="1">
        <v>25.483422169663999</v>
      </c>
    </row>
    <row r="131" spans="1:3">
      <c r="A131" s="1" t="s">
        <v>3</v>
      </c>
      <c r="B131" s="1" t="s">
        <v>42</v>
      </c>
      <c r="C131" s="1">
        <v>25.457289886068398</v>
      </c>
    </row>
    <row r="132" spans="1:3">
      <c r="A132" s="1" t="s">
        <v>13</v>
      </c>
      <c r="B132" s="1" t="s">
        <v>42</v>
      </c>
      <c r="C132" s="1">
        <v>26.226715244513301</v>
      </c>
    </row>
    <row r="133" spans="1:3">
      <c r="A133" s="1" t="s">
        <v>3</v>
      </c>
      <c r="B133" s="1" t="s">
        <v>52</v>
      </c>
      <c r="C133" s="1">
        <v>25.679969738367699</v>
      </c>
    </row>
    <row r="134" spans="1:3">
      <c r="A134" s="1" t="s">
        <v>13</v>
      </c>
      <c r="B134" s="1" t="s">
        <v>52</v>
      </c>
      <c r="C134" s="1">
        <v>33.291457833173403</v>
      </c>
    </row>
    <row r="135" spans="1:3">
      <c r="A135" s="1" t="s">
        <v>3</v>
      </c>
      <c r="B135" s="1" t="s">
        <v>57</v>
      </c>
      <c r="C135" s="1">
        <v>26.204285766623101</v>
      </c>
    </row>
    <row r="136" spans="1:3">
      <c r="A136" s="1" t="s">
        <v>13</v>
      </c>
      <c r="B136" s="1" t="s">
        <v>57</v>
      </c>
      <c r="C136" s="1">
        <v>26.086782691660201</v>
      </c>
    </row>
    <row r="137" spans="1:3">
      <c r="A137" s="1" t="s">
        <v>3</v>
      </c>
      <c r="B137" s="1" t="s">
        <v>61</v>
      </c>
      <c r="C137" s="1">
        <v>26.311835120352999</v>
      </c>
    </row>
    <row r="138" spans="1:3">
      <c r="A138" s="1" t="s">
        <v>13</v>
      </c>
      <c r="B138" s="1" t="s">
        <v>61</v>
      </c>
      <c r="C138" s="1">
        <v>26.148966101779699</v>
      </c>
    </row>
    <row r="139" spans="1:3">
      <c r="A139" s="1" t="s">
        <v>3</v>
      </c>
      <c r="B139" s="1" t="s">
        <v>43</v>
      </c>
      <c r="C139" s="1">
        <v>26.0611903021987</v>
      </c>
    </row>
    <row r="140" spans="1:3">
      <c r="A140" s="1" t="s">
        <v>44</v>
      </c>
      <c r="B140" s="1" t="s">
        <v>43</v>
      </c>
      <c r="C140" s="1">
        <v>23.367046016995101</v>
      </c>
    </row>
    <row r="141" spans="1:3">
      <c r="A141" s="1" t="s">
        <v>3</v>
      </c>
      <c r="B141" s="1" t="s">
        <v>53</v>
      </c>
      <c r="C141" s="1">
        <v>27.438833741524</v>
      </c>
    </row>
    <row r="142" spans="1:3">
      <c r="A142" s="1" t="s">
        <v>44</v>
      </c>
      <c r="B142" s="1" t="s">
        <v>53</v>
      </c>
      <c r="C142" s="1">
        <v>23.277808197807499</v>
      </c>
    </row>
    <row r="143" spans="1:3">
      <c r="A143" s="1" t="s">
        <v>3</v>
      </c>
      <c r="B143" s="1" t="s">
        <v>58</v>
      </c>
      <c r="C143" s="1">
        <v>26.902686521261</v>
      </c>
    </row>
    <row r="144" spans="1:3">
      <c r="A144" s="1" t="s">
        <v>44</v>
      </c>
      <c r="B144" s="1" t="s">
        <v>58</v>
      </c>
      <c r="C144" s="1">
        <v>21.930673327316502</v>
      </c>
    </row>
    <row r="145" spans="1:3">
      <c r="A145" s="1" t="s">
        <v>3</v>
      </c>
      <c r="B145" s="1" t="s">
        <v>62</v>
      </c>
      <c r="C145" s="1">
        <v>26.3546772460647</v>
      </c>
    </row>
    <row r="146" spans="1:3">
      <c r="A146" s="1" t="s">
        <v>44</v>
      </c>
      <c r="B146" s="1" t="s">
        <v>62</v>
      </c>
      <c r="C146" s="1">
        <v>22.953683443884501</v>
      </c>
    </row>
    <row r="147" spans="1:3">
      <c r="A147" s="1" t="s">
        <v>3</v>
      </c>
      <c r="B147" s="1" t="s">
        <v>65</v>
      </c>
      <c r="C147" s="1">
        <v>26.084774549758698</v>
      </c>
    </row>
    <row r="148" spans="1:3">
      <c r="A148" s="1" t="s">
        <v>44</v>
      </c>
      <c r="B148" s="1" t="s">
        <v>65</v>
      </c>
      <c r="C148" s="1">
        <v>22.6416947869381</v>
      </c>
    </row>
    <row r="149" spans="1:3">
      <c r="A149" s="1" t="s">
        <v>3</v>
      </c>
      <c r="B149" s="1" t="s">
        <v>67</v>
      </c>
      <c r="C149" s="1">
        <v>26.766049510080901</v>
      </c>
    </row>
    <row r="150" spans="1:3">
      <c r="A150" s="1" t="s">
        <v>44</v>
      </c>
      <c r="B150" s="1" t="s">
        <v>67</v>
      </c>
      <c r="C150" s="1">
        <v>21.559059983357098</v>
      </c>
    </row>
    <row r="151" spans="1:3">
      <c r="A151" s="1" t="s">
        <v>3</v>
      </c>
      <c r="B151" s="1" t="s">
        <v>69</v>
      </c>
      <c r="C151" s="1">
        <v>26.857768833649398</v>
      </c>
    </row>
    <row r="152" spans="1:3">
      <c r="A152" s="1" t="s">
        <v>44</v>
      </c>
      <c r="B152" s="1" t="s">
        <v>69</v>
      </c>
      <c r="C152" s="1">
        <v>22.9495713893625</v>
      </c>
    </row>
    <row r="153" spans="1:3">
      <c r="A153" s="1" t="s">
        <v>3</v>
      </c>
      <c r="B153" s="1" t="s">
        <v>71</v>
      </c>
      <c r="C153" s="1">
        <v>26.559373274672399</v>
      </c>
    </row>
    <row r="154" spans="1:3">
      <c r="A154" s="1" t="s">
        <v>44</v>
      </c>
      <c r="B154" s="1" t="s">
        <v>71</v>
      </c>
      <c r="C154" s="1">
        <v>22.221971570934301</v>
      </c>
    </row>
    <row r="155" spans="1:3">
      <c r="A155" s="1" t="s">
        <v>3</v>
      </c>
      <c r="B155" s="1" t="s">
        <v>4</v>
      </c>
      <c r="C155" s="1">
        <v>25.830128787676401</v>
      </c>
    </row>
    <row r="156" spans="1:3">
      <c r="A156" s="1" t="s">
        <v>5</v>
      </c>
      <c r="B156" s="1" t="s">
        <v>4</v>
      </c>
      <c r="C156" s="1">
        <v>24.966200337440998</v>
      </c>
    </row>
    <row r="157" spans="1:3">
      <c r="A157" s="1" t="s">
        <v>3</v>
      </c>
      <c r="B157" s="1" t="s">
        <v>14</v>
      </c>
      <c r="C157" s="1">
        <v>25.2434117321766</v>
      </c>
    </row>
    <row r="158" spans="1:3">
      <c r="A158" s="1" t="s">
        <v>5</v>
      </c>
      <c r="B158" s="1" t="s">
        <v>14</v>
      </c>
      <c r="C158" s="1">
        <v>23.5359387792092</v>
      </c>
    </row>
    <row r="159" spans="1:3">
      <c r="A159" s="1" t="s">
        <v>3</v>
      </c>
      <c r="B159" s="1" t="s">
        <v>20</v>
      </c>
      <c r="C159" s="1">
        <v>25.234662994863999</v>
      </c>
    </row>
    <row r="160" spans="1:3">
      <c r="A160" s="1" t="s">
        <v>5</v>
      </c>
      <c r="B160" s="1" t="s">
        <v>20</v>
      </c>
      <c r="C160" s="1">
        <v>23.668244930074199</v>
      </c>
    </row>
    <row r="161" spans="1:3">
      <c r="A161" s="1" t="s">
        <v>3</v>
      </c>
      <c r="B161" s="1" t="s">
        <v>6</v>
      </c>
      <c r="C161" s="1">
        <v>25.123211409460598</v>
      </c>
    </row>
    <row r="162" spans="1:3">
      <c r="A162" s="1" t="s">
        <v>5</v>
      </c>
      <c r="B162" s="1" t="s">
        <v>6</v>
      </c>
      <c r="C162" s="1">
        <v>24.963830596298099</v>
      </c>
    </row>
    <row r="163" spans="1:3">
      <c r="A163" s="1" t="s">
        <v>3</v>
      </c>
      <c r="B163" s="1" t="s">
        <v>15</v>
      </c>
      <c r="C163" s="1">
        <v>25.327358243115501</v>
      </c>
    </row>
    <row r="164" spans="1:3">
      <c r="A164" s="1" t="s">
        <v>5</v>
      </c>
      <c r="B164" s="1" t="s">
        <v>15</v>
      </c>
      <c r="C164" s="1">
        <v>24.837924862224099</v>
      </c>
    </row>
    <row r="165" spans="1:3">
      <c r="A165" s="1" t="s">
        <v>3</v>
      </c>
      <c r="B165" s="1" t="s">
        <v>17</v>
      </c>
      <c r="C165" s="1">
        <v>25.980378890439201</v>
      </c>
    </row>
    <row r="166" spans="1:3">
      <c r="A166" s="1" t="s">
        <v>16</v>
      </c>
      <c r="B166" s="1" t="s">
        <v>17</v>
      </c>
      <c r="C166" s="1">
        <v>26.623379308090499</v>
      </c>
    </row>
    <row r="167" spans="1:3">
      <c r="A167" s="1" t="s">
        <v>3</v>
      </c>
      <c r="B167" s="1" t="s">
        <v>21</v>
      </c>
      <c r="C167" s="1">
        <v>26.025285589833899</v>
      </c>
    </row>
    <row r="168" spans="1:3">
      <c r="A168" s="1" t="s">
        <v>16</v>
      </c>
      <c r="B168" s="1" t="s">
        <v>21</v>
      </c>
      <c r="C168" s="1">
        <v>25.4984476481782</v>
      </c>
    </row>
    <row r="169" spans="1:3">
      <c r="A169" s="1" t="s">
        <v>3</v>
      </c>
      <c r="B169" s="1" t="s">
        <v>25</v>
      </c>
      <c r="C169" s="1">
        <v>25.8820986659379</v>
      </c>
    </row>
    <row r="170" spans="1:3">
      <c r="A170" s="1" t="s">
        <v>16</v>
      </c>
      <c r="B170" s="1" t="s">
        <v>25</v>
      </c>
      <c r="C170" s="1">
        <v>26.163763192484002</v>
      </c>
    </row>
    <row r="171" spans="1:3">
      <c r="A171" s="1" t="s">
        <v>3</v>
      </c>
      <c r="B171" s="1" t="s">
        <v>28</v>
      </c>
      <c r="C171" s="1">
        <v>26.082145718395701</v>
      </c>
    </row>
    <row r="172" spans="1:3">
      <c r="A172" s="1" t="s">
        <v>16</v>
      </c>
      <c r="B172" s="1" t="s">
        <v>28</v>
      </c>
      <c r="C172" s="1">
        <v>26.239379143445898</v>
      </c>
    </row>
    <row r="173" spans="1:3">
      <c r="A173" s="1" t="s">
        <v>3</v>
      </c>
      <c r="B173" s="1" t="s">
        <v>31</v>
      </c>
      <c r="C173" s="1">
        <v>25.110722576179501</v>
      </c>
    </row>
    <row r="174" spans="1:3">
      <c r="A174" s="1" t="s">
        <v>16</v>
      </c>
      <c r="B174" s="1" t="s">
        <v>31</v>
      </c>
      <c r="C174" s="1">
        <v>24.675877639807201</v>
      </c>
    </row>
    <row r="175" spans="1:3">
      <c r="A175" s="1" t="s">
        <v>3</v>
      </c>
      <c r="B175" s="1" t="s">
        <v>34</v>
      </c>
      <c r="C175" s="1">
        <v>26.0314204978757</v>
      </c>
    </row>
    <row r="176" spans="1:3">
      <c r="A176" s="1" t="s">
        <v>16</v>
      </c>
      <c r="B176" s="1" t="s">
        <v>34</v>
      </c>
      <c r="C176" s="1">
        <v>26.102247704612299</v>
      </c>
    </row>
    <row r="177" spans="1:3">
      <c r="A177" s="1" t="s">
        <v>3</v>
      </c>
      <c r="B177" s="1" t="s">
        <v>7</v>
      </c>
      <c r="C177" s="1">
        <v>25.948971557634199</v>
      </c>
    </row>
    <row r="178" spans="1:3">
      <c r="A178" s="1" t="s">
        <v>16</v>
      </c>
      <c r="B178" s="1" t="s">
        <v>7</v>
      </c>
      <c r="C178" s="1">
        <v>27.730365234688598</v>
      </c>
    </row>
    <row r="179" spans="1:3">
      <c r="A179" s="1" t="s">
        <v>3</v>
      </c>
      <c r="B179" s="1" t="s">
        <v>68</v>
      </c>
      <c r="C179" s="1">
        <v>25.9848839725734</v>
      </c>
    </row>
    <row r="180" spans="1:3">
      <c r="A180" s="1" t="s">
        <v>30</v>
      </c>
      <c r="B180" s="1" t="s">
        <v>68</v>
      </c>
      <c r="C180" s="1">
        <v>22.999477615066098</v>
      </c>
    </row>
    <row r="181" spans="1:3">
      <c r="A181" s="1" t="s">
        <v>3</v>
      </c>
      <c r="B181" s="1" t="s">
        <v>39</v>
      </c>
      <c r="C181" s="1">
        <v>24.656429938498501</v>
      </c>
    </row>
    <row r="182" spans="1:3">
      <c r="A182" s="1" t="s">
        <v>30</v>
      </c>
      <c r="B182" s="1" t="s">
        <v>39</v>
      </c>
      <c r="C182" s="1">
        <v>22.567422195066001</v>
      </c>
    </row>
    <row r="183" spans="1:3">
      <c r="A183" s="1" t="s">
        <v>3</v>
      </c>
      <c r="B183" s="1" t="s">
        <v>49</v>
      </c>
      <c r="C183" s="1">
        <v>26.3574246566696</v>
      </c>
    </row>
    <row r="184" spans="1:3">
      <c r="A184" s="1" t="s">
        <v>30</v>
      </c>
      <c r="B184" s="1" t="s">
        <v>49</v>
      </c>
      <c r="C184" s="1">
        <v>24.491216497317701</v>
      </c>
    </row>
    <row r="185" spans="1:3">
      <c r="A185" s="1" t="s">
        <v>3</v>
      </c>
      <c r="B185" s="1" t="s">
        <v>55</v>
      </c>
      <c r="C185" s="1">
        <v>26.267110889563298</v>
      </c>
    </row>
    <row r="186" spans="1:3">
      <c r="A186" s="1" t="s">
        <v>30</v>
      </c>
      <c r="B186" s="1" t="s">
        <v>55</v>
      </c>
      <c r="C186" s="1">
        <v>23.1294089650074</v>
      </c>
    </row>
    <row r="187" spans="1:3">
      <c r="A187" s="1" t="s">
        <v>3</v>
      </c>
      <c r="B187" s="1" t="s">
        <v>59</v>
      </c>
      <c r="C187" s="1">
        <v>26.2847786021605</v>
      </c>
    </row>
    <row r="188" spans="1:3">
      <c r="A188" s="1" t="s">
        <v>30</v>
      </c>
      <c r="B188" s="1" t="s">
        <v>59</v>
      </c>
      <c r="C188" s="1">
        <v>22.865216943030401</v>
      </c>
    </row>
    <row r="189" spans="1:3">
      <c r="A189" s="1" t="s">
        <v>3</v>
      </c>
      <c r="B189" s="1" t="s">
        <v>63</v>
      </c>
      <c r="C189" s="1">
        <v>25.552540670305</v>
      </c>
    </row>
    <row r="190" spans="1:3">
      <c r="A190" s="1" t="s">
        <v>30</v>
      </c>
      <c r="B190" s="1" t="s">
        <v>63</v>
      </c>
      <c r="C190" s="1">
        <v>23.027240606671899</v>
      </c>
    </row>
    <row r="191" spans="1:3">
      <c r="A191" s="1" t="s">
        <v>3</v>
      </c>
      <c r="B191" s="1" t="s">
        <v>66</v>
      </c>
      <c r="C191" s="1">
        <v>25.2639217261361</v>
      </c>
    </row>
    <row r="192" spans="1:3">
      <c r="A192" s="1" t="s">
        <v>30</v>
      </c>
      <c r="B192" s="1" t="s">
        <v>66</v>
      </c>
      <c r="C192" s="1">
        <v>22.445830421662698</v>
      </c>
    </row>
    <row r="193" spans="1:3">
      <c r="A193" s="1" t="s">
        <v>3</v>
      </c>
      <c r="B193" s="1" t="s">
        <v>8</v>
      </c>
      <c r="C193" s="1">
        <v>24.178332578553601</v>
      </c>
    </row>
    <row r="194" spans="1:3">
      <c r="A194" s="1" t="s">
        <v>10</v>
      </c>
      <c r="B194" s="1" t="s">
        <v>8</v>
      </c>
      <c r="C194" s="1">
        <v>23.164633155792298</v>
      </c>
    </row>
    <row r="195" spans="1:3">
      <c r="A195" s="1" t="s">
        <v>3</v>
      </c>
      <c r="B195" s="1" t="s">
        <v>18</v>
      </c>
      <c r="C195" s="1">
        <v>26.545026855389999</v>
      </c>
    </row>
    <row r="196" spans="1:3">
      <c r="A196" s="1" t="s">
        <v>10</v>
      </c>
      <c r="B196" s="1" t="s">
        <v>18</v>
      </c>
      <c r="C196" s="1">
        <v>24.398374466914198</v>
      </c>
    </row>
    <row r="197" spans="1:3">
      <c r="A197" s="1" t="s">
        <v>3</v>
      </c>
      <c r="B197" s="1" t="s">
        <v>22</v>
      </c>
      <c r="C197" s="1">
        <v>26.975380680559901</v>
      </c>
    </row>
    <row r="198" spans="1:3">
      <c r="A198" s="1" t="s">
        <v>10</v>
      </c>
      <c r="B198" s="1" t="s">
        <v>22</v>
      </c>
      <c r="C198" s="1">
        <v>22.534216142367999</v>
      </c>
    </row>
    <row r="199" spans="1:3">
      <c r="A199" s="1" t="s">
        <v>3</v>
      </c>
      <c r="B199" s="1" t="s">
        <v>26</v>
      </c>
      <c r="C199" s="1">
        <v>25.6242632238102</v>
      </c>
    </row>
    <row r="200" spans="1:3">
      <c r="A200" s="1" t="s">
        <v>10</v>
      </c>
      <c r="B200" s="1" t="s">
        <v>26</v>
      </c>
      <c r="C200" s="1">
        <v>22.795859426332498</v>
      </c>
    </row>
    <row r="201" spans="1:3">
      <c r="A201" s="1" t="s">
        <v>3</v>
      </c>
      <c r="B201" s="1" t="s">
        <v>29</v>
      </c>
      <c r="C201" s="1">
        <v>26.519692913892701</v>
      </c>
    </row>
    <row r="202" spans="1:3">
      <c r="A202" s="1" t="s">
        <v>10</v>
      </c>
      <c r="B202" s="1" t="s">
        <v>29</v>
      </c>
      <c r="C202" s="1">
        <v>23.637476045577401</v>
      </c>
    </row>
    <row r="203" spans="1:3">
      <c r="A203" s="1" t="s">
        <v>3</v>
      </c>
      <c r="B203" s="1" t="s">
        <v>32</v>
      </c>
      <c r="C203" s="1">
        <v>26.16827933722</v>
      </c>
    </row>
    <row r="204" spans="1:3">
      <c r="A204" s="1" t="s">
        <v>10</v>
      </c>
      <c r="B204" s="1" t="s">
        <v>32</v>
      </c>
      <c r="C204" s="1">
        <v>24.369090724074098</v>
      </c>
    </row>
    <row r="205" spans="1:3">
      <c r="A205" s="1" t="s">
        <v>3</v>
      </c>
      <c r="B205" s="1" t="s">
        <v>35</v>
      </c>
      <c r="C205" s="1">
        <v>25.5214680586223</v>
      </c>
    </row>
    <row r="206" spans="1:3">
      <c r="A206" s="1" t="s">
        <v>10</v>
      </c>
      <c r="B206" s="1" t="s">
        <v>35</v>
      </c>
      <c r="C206" s="1">
        <v>24.656257673863799</v>
      </c>
    </row>
    <row r="207" spans="1:3">
      <c r="A207" s="1" t="s">
        <v>3</v>
      </c>
      <c r="B207" s="1" t="s">
        <v>11</v>
      </c>
      <c r="C207" s="1">
        <v>27.394841251598699</v>
      </c>
    </row>
    <row r="208" spans="1:3">
      <c r="A208" s="1" t="s">
        <v>10</v>
      </c>
      <c r="B208" s="1" t="s">
        <v>11</v>
      </c>
      <c r="C208" s="1">
        <v>26.285901354187502</v>
      </c>
    </row>
    <row r="209" spans="1:4">
      <c r="A209" s="1" t="s">
        <v>3</v>
      </c>
      <c r="B209" s="1" t="s">
        <v>9</v>
      </c>
      <c r="C209" s="1">
        <v>27.339669182625101</v>
      </c>
    </row>
    <row r="210" spans="1:4">
      <c r="A210" s="1" t="s">
        <v>10</v>
      </c>
      <c r="B210" s="1" t="s">
        <v>9</v>
      </c>
      <c r="C210" s="1">
        <v>25.956070301654002</v>
      </c>
    </row>
    <row r="211" spans="1:4">
      <c r="A211" s="1" t="s">
        <v>3</v>
      </c>
      <c r="B211" s="1" t="s">
        <v>48</v>
      </c>
      <c r="C211" s="1">
        <v>25.767169663331099</v>
      </c>
    </row>
    <row r="212" spans="1:4">
      <c r="A212" s="1" t="s">
        <v>23</v>
      </c>
      <c r="B212" s="1" t="s">
        <v>48</v>
      </c>
      <c r="C212" s="1">
        <v>24.033536419518001</v>
      </c>
    </row>
    <row r="213" spans="1:4">
      <c r="A213" s="1" t="s">
        <v>3</v>
      </c>
      <c r="B213" s="1" t="s">
        <v>37</v>
      </c>
      <c r="C213" s="1">
        <v>25.793719945111501</v>
      </c>
    </row>
    <row r="214" spans="1:4">
      <c r="A214" s="1" t="s">
        <v>23</v>
      </c>
      <c r="B214" s="1" t="s">
        <v>37</v>
      </c>
      <c r="C214" s="1">
        <v>23.355890263297201</v>
      </c>
    </row>
    <row r="215" spans="1:4">
      <c r="A215" s="1" t="s">
        <v>3</v>
      </c>
      <c r="B215" s="1" t="s">
        <v>47</v>
      </c>
      <c r="C215" s="1">
        <v>25.971504350594898</v>
      </c>
    </row>
    <row r="216" spans="1:4">
      <c r="A216" s="1" t="s">
        <v>23</v>
      </c>
      <c r="B216" s="1" t="s">
        <v>47</v>
      </c>
      <c r="C216" s="1">
        <v>23.747804357653699</v>
      </c>
    </row>
    <row r="217" spans="1:4">
      <c r="A217" s="1" t="s">
        <v>3</v>
      </c>
      <c r="B217" s="1" t="s">
        <v>54</v>
      </c>
      <c r="C217" s="1">
        <v>27.0237470828102</v>
      </c>
    </row>
    <row r="218" spans="1:4">
      <c r="A218" s="1" t="s">
        <v>23</v>
      </c>
      <c r="B218" s="1" t="s">
        <v>54</v>
      </c>
      <c r="C218" s="1">
        <v>23.494769229580001</v>
      </c>
    </row>
    <row r="219" spans="1:4">
      <c r="A219" s="1" t="s">
        <v>3</v>
      </c>
      <c r="B219" s="1" t="s">
        <v>38</v>
      </c>
      <c r="C219" s="1">
        <v>26.4885475881938</v>
      </c>
    </row>
    <row r="220" spans="1:4">
      <c r="A220" s="1" t="s">
        <v>23</v>
      </c>
      <c r="B220" s="1" t="s">
        <v>38</v>
      </c>
      <c r="C220" s="1">
        <v>24.7001661362455</v>
      </c>
    </row>
    <row r="223" spans="1:4">
      <c r="A223" s="1" t="s">
        <v>3</v>
      </c>
      <c r="B223" s="1" t="s">
        <v>136</v>
      </c>
      <c r="C223" s="1">
        <v>30.117831566844799</v>
      </c>
      <c r="D223" s="1"/>
    </row>
    <row r="224" spans="1:4">
      <c r="A224" s="1" t="s">
        <v>24</v>
      </c>
      <c r="B224" s="1" t="s">
        <v>136</v>
      </c>
      <c r="C224" s="1">
        <v>29.066630448638001</v>
      </c>
      <c r="D224" s="1"/>
    </row>
    <row r="225" spans="1:4">
      <c r="A225" s="1" t="s">
        <v>3</v>
      </c>
      <c r="B225" s="1" t="s">
        <v>137</v>
      </c>
      <c r="C225" s="1">
        <v>26.022938460986499</v>
      </c>
      <c r="D225" s="1"/>
    </row>
    <row r="226" spans="1:4">
      <c r="A226" s="1" t="s">
        <v>24</v>
      </c>
      <c r="B226" s="1" t="s">
        <v>137</v>
      </c>
      <c r="C226" s="1">
        <v>24.704386507148701</v>
      </c>
      <c r="D226" s="1"/>
    </row>
    <row r="227" spans="1:4">
      <c r="A227" s="1" t="s">
        <v>3</v>
      </c>
      <c r="B227" s="1" t="s">
        <v>138</v>
      </c>
      <c r="C227" s="1">
        <v>26.745460488353402</v>
      </c>
      <c r="D227" s="1"/>
    </row>
    <row r="228" spans="1:4">
      <c r="A228" s="1" t="s">
        <v>24</v>
      </c>
      <c r="B228" s="1" t="s">
        <v>138</v>
      </c>
      <c r="C228" s="1">
        <v>25.756548369095299</v>
      </c>
      <c r="D228" s="1"/>
    </row>
    <row r="229" spans="1:4">
      <c r="A229" s="1" t="s">
        <v>3</v>
      </c>
      <c r="B229" s="1" t="s">
        <v>139</v>
      </c>
      <c r="C229" s="1">
        <v>28.214903385151398</v>
      </c>
      <c r="D229" s="1"/>
    </row>
    <row r="230" spans="1:4">
      <c r="A230" s="1" t="s">
        <v>24</v>
      </c>
      <c r="B230" s="1" t="s">
        <v>139</v>
      </c>
      <c r="C230" s="1">
        <v>27.323108315127001</v>
      </c>
      <c r="D230" s="1"/>
    </row>
    <row r="231" spans="1:4">
      <c r="A231" s="1" t="s">
        <v>3</v>
      </c>
      <c r="B231" s="1" t="s">
        <v>140</v>
      </c>
      <c r="C231" s="1">
        <v>27.2509438987808</v>
      </c>
      <c r="D231" s="1"/>
    </row>
    <row r="232" spans="1:4">
      <c r="A232" s="1" t="s">
        <v>24</v>
      </c>
      <c r="B232" s="1" t="s">
        <v>140</v>
      </c>
      <c r="C232" s="1">
        <v>24.4826511102087</v>
      </c>
      <c r="D232" s="1"/>
    </row>
    <row r="233" spans="1:4">
      <c r="A233" s="1" t="s">
        <v>3</v>
      </c>
      <c r="B233" s="1" t="s">
        <v>141</v>
      </c>
      <c r="C233" s="1">
        <v>26.861292419522201</v>
      </c>
      <c r="D233" s="1"/>
    </row>
    <row r="234" spans="1:4">
      <c r="A234" s="1" t="s">
        <v>24</v>
      </c>
      <c r="B234" s="1" t="s">
        <v>141</v>
      </c>
      <c r="C234" s="1">
        <v>26.189157810881099</v>
      </c>
      <c r="D234" s="1"/>
    </row>
  </sheetData>
  <autoFilter ref="A1:C234" xr:uid="{81D1851F-38C8-4DA5-8BD4-0BE7FCE4F333}"/>
  <sortState xmlns:xlrd2="http://schemas.microsoft.com/office/spreadsheetml/2017/richdata2" ref="A2:C222">
    <sortCondition ref="B2:B222"/>
    <sortCondition ref="A2:A22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4C8B-0CC4-49EE-80F9-46FCD0780742}">
  <dimension ref="A1:D77"/>
  <sheetViews>
    <sheetView topLeftCell="A16" workbookViewId="0">
      <selection activeCell="B25" sqref="B25"/>
    </sheetView>
  </sheetViews>
  <sheetFormatPr baseColWidth="10" defaultColWidth="8.83203125" defaultRowHeight="15"/>
  <cols>
    <col min="2" max="2" width="15.164062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85</v>
      </c>
    </row>
    <row r="2" spans="1:4">
      <c r="A2" s="1" t="s">
        <v>3</v>
      </c>
      <c r="B2" s="1" t="s">
        <v>8</v>
      </c>
      <c r="C2" s="1">
        <v>24.178332578553601</v>
      </c>
      <c r="D2">
        <v>2.0190818872359788</v>
      </c>
    </row>
    <row r="3" spans="1:4">
      <c r="A3" s="1" t="s">
        <v>10</v>
      </c>
      <c r="B3" s="1" t="s">
        <v>8</v>
      </c>
      <c r="C3" s="1">
        <v>23.164633155792298</v>
      </c>
    </row>
    <row r="4" spans="1:4">
      <c r="A4" s="18" t="s">
        <v>3</v>
      </c>
      <c r="B4" s="18" t="s">
        <v>18</v>
      </c>
      <c r="C4" s="18">
        <v>26.545026855389999</v>
      </c>
      <c r="D4" s="21">
        <v>4.4279913028315274</v>
      </c>
    </row>
    <row r="5" spans="1:4">
      <c r="A5" s="18" t="s">
        <v>10</v>
      </c>
      <c r="B5" s="18" t="s">
        <v>18</v>
      </c>
      <c r="C5" s="18">
        <v>24.398374466914198</v>
      </c>
      <c r="D5" s="21"/>
    </row>
    <row r="6" spans="1:4">
      <c r="A6" s="18" t="s">
        <v>3</v>
      </c>
      <c r="B6" s="18" t="s">
        <v>22</v>
      </c>
      <c r="C6" s="18">
        <v>26.975380680559901</v>
      </c>
      <c r="D6" s="21">
        <v>21.723197049699603</v>
      </c>
    </row>
    <row r="7" spans="1:4">
      <c r="A7" s="18" t="s">
        <v>10</v>
      </c>
      <c r="B7" s="18" t="s">
        <v>22</v>
      </c>
      <c r="C7" s="18">
        <v>22.534216142367999</v>
      </c>
      <c r="D7" s="21"/>
    </row>
    <row r="8" spans="1:4">
      <c r="A8" s="18" t="s">
        <v>3</v>
      </c>
      <c r="B8" s="18" t="s">
        <v>26</v>
      </c>
      <c r="C8" s="18">
        <v>25.6242632238102</v>
      </c>
      <c r="D8" s="21">
        <v>7.1028784523094286</v>
      </c>
    </row>
    <row r="9" spans="1:4">
      <c r="A9" s="18" t="s">
        <v>10</v>
      </c>
      <c r="B9" s="18" t="s">
        <v>26</v>
      </c>
      <c r="C9" s="18">
        <v>22.795859426332498</v>
      </c>
      <c r="D9" s="21"/>
    </row>
    <row r="10" spans="1:4">
      <c r="A10" s="18" t="s">
        <v>3</v>
      </c>
      <c r="B10" s="18" t="s">
        <v>29</v>
      </c>
      <c r="C10" s="18">
        <v>26.519692913892701</v>
      </c>
      <c r="D10" s="21">
        <v>7.3728217011000483</v>
      </c>
    </row>
    <row r="11" spans="1:4">
      <c r="A11" s="18" t="s">
        <v>10</v>
      </c>
      <c r="B11" s="18" t="s">
        <v>29</v>
      </c>
      <c r="C11" s="18">
        <v>23.637476045577401</v>
      </c>
      <c r="D11" s="21"/>
    </row>
    <row r="12" spans="1:4">
      <c r="A12" s="1" t="s">
        <v>3</v>
      </c>
      <c r="B12" s="1" t="s">
        <v>32</v>
      </c>
      <c r="C12" s="1">
        <v>26.16827933722</v>
      </c>
      <c r="D12">
        <v>3.4802443766552238</v>
      </c>
    </row>
    <row r="13" spans="1:4">
      <c r="A13" s="1" t="s">
        <v>10</v>
      </c>
      <c r="B13" s="1" t="s">
        <v>32</v>
      </c>
      <c r="C13" s="1">
        <v>24.369090724074098</v>
      </c>
    </row>
    <row r="14" spans="1:4">
      <c r="A14" s="1" t="s">
        <v>3</v>
      </c>
      <c r="B14" s="1" t="s">
        <v>35</v>
      </c>
      <c r="C14" s="1">
        <v>25.5214680586223</v>
      </c>
      <c r="D14">
        <v>1.8216052881473559</v>
      </c>
    </row>
    <row r="15" spans="1:4">
      <c r="A15" s="1" t="s">
        <v>10</v>
      </c>
      <c r="B15" s="1" t="s">
        <v>35</v>
      </c>
      <c r="C15" s="1">
        <v>24.656257673863799</v>
      </c>
    </row>
    <row r="16" spans="1:4">
      <c r="A16" s="1" t="s">
        <v>3</v>
      </c>
      <c r="B16" s="1" t="s">
        <v>11</v>
      </c>
      <c r="C16" s="1">
        <v>27.394841251598699</v>
      </c>
      <c r="D16">
        <v>2.1568710064005421</v>
      </c>
    </row>
    <row r="17" spans="1:4">
      <c r="A17" s="1" t="s">
        <v>10</v>
      </c>
      <c r="B17" s="1" t="s">
        <v>11</v>
      </c>
      <c r="C17" s="1">
        <v>26.285901354187502</v>
      </c>
    </row>
    <row r="18" spans="1:4">
      <c r="A18" s="1" t="s">
        <v>3</v>
      </c>
      <c r="B18" s="1" t="s">
        <v>9</v>
      </c>
      <c r="C18" s="1">
        <v>27.339669182625101</v>
      </c>
      <c r="D18">
        <v>2.6091843511904389</v>
      </c>
    </row>
    <row r="19" spans="1:4">
      <c r="A19" s="1" t="s">
        <v>10</v>
      </c>
      <c r="B19" s="1" t="s">
        <v>9</v>
      </c>
      <c r="C19" s="1">
        <v>25.956070301654002</v>
      </c>
    </row>
    <row r="20" spans="1:4">
      <c r="A20" s="1" t="s">
        <v>3</v>
      </c>
      <c r="B20" s="1" t="s">
        <v>73</v>
      </c>
      <c r="C20" s="1">
        <v>25.727785995638101</v>
      </c>
      <c r="D20">
        <v>0.5351240684857359</v>
      </c>
    </row>
    <row r="21" spans="1:4">
      <c r="A21" s="1" t="s">
        <v>10</v>
      </c>
      <c r="B21" s="1" t="s">
        <v>73</v>
      </c>
      <c r="C21" s="1">
        <v>26.6298406714645</v>
      </c>
    </row>
    <row r="22" spans="1:4">
      <c r="A22" s="1" t="s">
        <v>3</v>
      </c>
      <c r="B22" s="1" t="s">
        <v>74</v>
      </c>
      <c r="C22" s="1">
        <v>25.6982326044728</v>
      </c>
      <c r="D22">
        <v>0.17362904231329457</v>
      </c>
    </row>
    <row r="23" spans="1:4">
      <c r="A23" s="1" t="s">
        <v>10</v>
      </c>
      <c r="B23" s="1" t="s">
        <v>74</v>
      </c>
      <c r="C23" s="1">
        <v>28.224152416917601</v>
      </c>
    </row>
    <row r="24" spans="1:4">
      <c r="A24" s="1" t="s">
        <v>3</v>
      </c>
      <c r="B24" s="1" t="s">
        <v>45</v>
      </c>
      <c r="C24" s="1">
        <v>26.558806679041599</v>
      </c>
      <c r="D24">
        <v>5.1024280781229205E-2</v>
      </c>
    </row>
    <row r="25" spans="1:4">
      <c r="A25" s="1" t="s">
        <v>10</v>
      </c>
      <c r="B25" s="1" t="s">
        <v>45</v>
      </c>
      <c r="C25" s="1">
        <v>30.851478927093201</v>
      </c>
    </row>
    <row r="26" spans="1:4">
      <c r="A26" s="1" t="s">
        <v>3</v>
      </c>
      <c r="B26" s="1" t="s">
        <v>46</v>
      </c>
      <c r="C26" s="1">
        <v>25.770303369778102</v>
      </c>
      <c r="D26">
        <v>0.1134902006272004</v>
      </c>
    </row>
    <row r="27" spans="1:4">
      <c r="A27" s="1" t="s">
        <v>10</v>
      </c>
      <c r="B27" s="1" t="s">
        <v>46</v>
      </c>
      <c r="C27" s="1">
        <v>28.909663732055702</v>
      </c>
    </row>
    <row r="28" spans="1:4">
      <c r="A28" s="1" t="s">
        <v>3</v>
      </c>
      <c r="B28" s="1" t="s">
        <v>110</v>
      </c>
      <c r="C28" s="1">
        <v>26.021159282075899</v>
      </c>
      <c r="D28">
        <v>0.19280602128138313</v>
      </c>
    </row>
    <row r="29" spans="1:4">
      <c r="A29" s="1" t="s">
        <v>10</v>
      </c>
      <c r="B29" s="1" t="s">
        <v>110</v>
      </c>
      <c r="C29" s="1">
        <v>28.395937269704799</v>
      </c>
    </row>
    <row r="30" spans="1:4">
      <c r="A30" s="1" t="s">
        <v>3</v>
      </c>
      <c r="B30" s="1" t="s">
        <v>112</v>
      </c>
      <c r="C30" s="1">
        <v>26.2961026472274</v>
      </c>
      <c r="D30">
        <v>9.9225189533211022E-2</v>
      </c>
    </row>
    <row r="31" spans="1:4">
      <c r="A31" s="1" t="s">
        <v>10</v>
      </c>
      <c r="B31" s="1" t="s">
        <v>112</v>
      </c>
      <c r="C31" s="1">
        <v>29.629252424036402</v>
      </c>
    </row>
    <row r="32" spans="1:4">
      <c r="A32" s="1" t="s">
        <v>3</v>
      </c>
      <c r="B32" s="1" t="s">
        <v>114</v>
      </c>
      <c r="C32" s="1">
        <v>25.914312596384502</v>
      </c>
      <c r="D32">
        <v>6.2638296975208368E-2</v>
      </c>
    </row>
    <row r="33" spans="1:4">
      <c r="A33" s="1" t="s">
        <v>10</v>
      </c>
      <c r="B33" s="1" t="s">
        <v>114</v>
      </c>
      <c r="C33" s="1">
        <v>29.911123797330099</v>
      </c>
    </row>
    <row r="34" spans="1:4">
      <c r="A34" s="1" t="s">
        <v>3</v>
      </c>
      <c r="B34" s="1" t="s">
        <v>12</v>
      </c>
      <c r="C34" s="1">
        <v>25.257423073376</v>
      </c>
      <c r="D34">
        <v>5.8888840408407826E-2</v>
      </c>
    </row>
    <row r="35" spans="1:4">
      <c r="A35" s="1" t="s">
        <v>10</v>
      </c>
      <c r="B35" s="1" t="s">
        <v>12</v>
      </c>
      <c r="C35" s="1">
        <v>29.343284997733999</v>
      </c>
    </row>
    <row r="36" spans="1:4">
      <c r="A36" s="1" t="s">
        <v>3</v>
      </c>
      <c r="B36" s="1" t="s">
        <v>72</v>
      </c>
      <c r="C36" s="1">
        <v>24.379226495809501</v>
      </c>
      <c r="D36">
        <v>0.67912239590742851</v>
      </c>
    </row>
    <row r="37" spans="1:4">
      <c r="A37" s="1" t="s">
        <v>10</v>
      </c>
      <c r="B37" s="1" t="s">
        <v>72</v>
      </c>
      <c r="C37" s="1">
        <v>24.937482980799</v>
      </c>
    </row>
    <row r="39" spans="1:4">
      <c r="A39" s="1" t="s">
        <v>74</v>
      </c>
      <c r="B39">
        <v>0.17362904231329457</v>
      </c>
    </row>
    <row r="40" spans="1:4">
      <c r="A40" s="1" t="s">
        <v>45</v>
      </c>
      <c r="B40">
        <v>5.1024280781229205E-2</v>
      </c>
    </row>
    <row r="41" spans="1:4">
      <c r="A41" s="1" t="s">
        <v>112</v>
      </c>
      <c r="B41">
        <v>9.9225189533211022E-2</v>
      </c>
      <c r="C41" s="1"/>
    </row>
    <row r="42" spans="1:4">
      <c r="A42" s="18" t="s">
        <v>18</v>
      </c>
      <c r="B42" s="21">
        <v>4.4279913028315274</v>
      </c>
      <c r="C42" s="1"/>
    </row>
    <row r="43" spans="1:4">
      <c r="A43" s="18" t="s">
        <v>22</v>
      </c>
      <c r="B43" s="21">
        <v>21.723197049699603</v>
      </c>
      <c r="C43" s="1"/>
    </row>
    <row r="44" spans="1:4">
      <c r="A44" s="18" t="s">
        <v>26</v>
      </c>
      <c r="B44" s="21">
        <v>7.1028784523094286</v>
      </c>
      <c r="C44" s="1"/>
    </row>
    <row r="45" spans="1:4">
      <c r="A45" s="18" t="s">
        <v>29</v>
      </c>
      <c r="B45" s="21">
        <v>7.3728217011000483</v>
      </c>
      <c r="C45" s="1"/>
    </row>
    <row r="46" spans="1:4">
      <c r="C46" s="1"/>
    </row>
    <row r="47" spans="1:4">
      <c r="C47" s="1"/>
    </row>
    <row r="48" spans="1:4"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</sheetData>
  <autoFilter ref="A1:D37" xr:uid="{CD043387-B168-420F-9C7E-7FFDBB41BBC6}"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ACEE-64D7-496B-8C4C-F5CC2D5D259A}">
  <dimension ref="A1:F61"/>
  <sheetViews>
    <sheetView topLeftCell="A13" workbookViewId="0">
      <selection activeCell="N53" sqref="N53"/>
    </sheetView>
  </sheetViews>
  <sheetFormatPr baseColWidth="10" defaultColWidth="8.83203125" defaultRowHeight="15"/>
  <cols>
    <col min="2" max="2" width="13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85</v>
      </c>
    </row>
    <row r="2" spans="1:6">
      <c r="A2" s="18" t="s">
        <v>3</v>
      </c>
      <c r="B2" s="18" t="s">
        <v>48</v>
      </c>
      <c r="C2" s="18">
        <v>25.767169663331099</v>
      </c>
      <c r="D2" s="21">
        <v>3.3256428543493053</v>
      </c>
      <c r="F2" t="s">
        <v>131</v>
      </c>
    </row>
    <row r="3" spans="1:6">
      <c r="A3" s="18" t="s">
        <v>23</v>
      </c>
      <c r="B3" s="18" t="s">
        <v>48</v>
      </c>
      <c r="C3" s="18">
        <v>24.033536419518001</v>
      </c>
      <c r="D3" s="21"/>
    </row>
    <row r="4" spans="1:6">
      <c r="A4" s="18" t="s">
        <v>3</v>
      </c>
      <c r="B4" s="18" t="s">
        <v>37</v>
      </c>
      <c r="C4" s="18">
        <v>25.793719945111501</v>
      </c>
      <c r="D4" s="21">
        <v>5.4182602163830946</v>
      </c>
    </row>
    <row r="5" spans="1:6">
      <c r="A5" s="18" t="s">
        <v>23</v>
      </c>
      <c r="B5" s="18" t="s">
        <v>37</v>
      </c>
      <c r="C5" s="18">
        <v>23.355890263297201</v>
      </c>
      <c r="D5" s="21"/>
    </row>
    <row r="6" spans="1:6">
      <c r="A6" s="18" t="s">
        <v>3</v>
      </c>
      <c r="B6" s="18" t="s">
        <v>47</v>
      </c>
      <c r="C6" s="18">
        <v>25.971504350594898</v>
      </c>
      <c r="D6" s="21">
        <v>4.6708981686315036</v>
      </c>
    </row>
    <row r="7" spans="1:6">
      <c r="A7" s="18" t="s">
        <v>23</v>
      </c>
      <c r="B7" s="18" t="s">
        <v>47</v>
      </c>
      <c r="C7" s="18">
        <v>23.747804357653699</v>
      </c>
      <c r="D7" s="21"/>
    </row>
    <row r="8" spans="1:6">
      <c r="A8" s="18" t="s">
        <v>3</v>
      </c>
      <c r="B8" s="18" t="s">
        <v>54</v>
      </c>
      <c r="C8" s="18">
        <v>27.0237470828102</v>
      </c>
      <c r="D8" s="21">
        <v>11.543252293401185</v>
      </c>
    </row>
    <row r="9" spans="1:6">
      <c r="A9" s="18" t="s">
        <v>23</v>
      </c>
      <c r="B9" s="18" t="s">
        <v>54</v>
      </c>
      <c r="C9" s="18">
        <v>23.494769229580001</v>
      </c>
      <c r="D9" s="21"/>
    </row>
    <row r="10" spans="1:6">
      <c r="A10" s="16" t="s">
        <v>3</v>
      </c>
      <c r="B10" s="16" t="s">
        <v>38</v>
      </c>
      <c r="C10" s="16">
        <v>26.4885475881938</v>
      </c>
      <c r="D10" s="22">
        <v>3.4542714310245866</v>
      </c>
    </row>
    <row r="11" spans="1:6">
      <c r="A11" s="16" t="s">
        <v>23</v>
      </c>
      <c r="B11" s="16" t="s">
        <v>38</v>
      </c>
      <c r="C11" s="16">
        <v>24.7001661362455</v>
      </c>
      <c r="D11" s="22"/>
    </row>
    <row r="12" spans="1:6">
      <c r="A12" s="1" t="s">
        <v>3</v>
      </c>
      <c r="B12" s="1" t="s">
        <v>73</v>
      </c>
      <c r="C12" s="1">
        <v>25.727785995638101</v>
      </c>
      <c r="D12">
        <v>4.1849655206541186E-2</v>
      </c>
    </row>
    <row r="13" spans="1:6">
      <c r="A13" s="1" t="s">
        <v>23</v>
      </c>
      <c r="B13" s="1" t="s">
        <v>73</v>
      </c>
      <c r="C13" s="1">
        <v>30.306426448751001</v>
      </c>
    </row>
    <row r="14" spans="1:6">
      <c r="A14" s="1" t="s">
        <v>3</v>
      </c>
      <c r="B14" s="1" t="s">
        <v>74</v>
      </c>
      <c r="C14" s="1">
        <v>25.6982326044728</v>
      </c>
      <c r="D14">
        <v>2.9765414942912141E-2</v>
      </c>
    </row>
    <row r="15" spans="1:6">
      <c r="A15" s="1" t="s">
        <v>23</v>
      </c>
      <c r="B15" s="1" t="s">
        <v>74</v>
      </c>
      <c r="C15" s="1">
        <v>30.768451787941</v>
      </c>
    </row>
    <row r="16" spans="1:6">
      <c r="A16" s="1" t="s">
        <v>3</v>
      </c>
      <c r="B16" s="1" t="s">
        <v>45</v>
      </c>
      <c r="C16" s="1">
        <v>26.558806679041599</v>
      </c>
      <c r="D16">
        <v>2.6424032215265816E-2</v>
      </c>
    </row>
    <row r="17" spans="1:4">
      <c r="A17" s="1" t="s">
        <v>23</v>
      </c>
      <c r="B17" s="1" t="s">
        <v>45</v>
      </c>
      <c r="C17" s="1">
        <v>31.800812235195298</v>
      </c>
    </row>
    <row r="18" spans="1:4">
      <c r="A18" s="1" t="s">
        <v>3</v>
      </c>
      <c r="B18" s="1" t="s">
        <v>46</v>
      </c>
      <c r="C18" s="1">
        <v>25.770303369778102</v>
      </c>
      <c r="D18">
        <v>3.8785039230200394E-2</v>
      </c>
    </row>
    <row r="19" spans="1:4">
      <c r="A19" s="1" t="s">
        <v>23</v>
      </c>
      <c r="B19" s="1" t="s">
        <v>46</v>
      </c>
      <c r="C19" s="1">
        <v>30.458659298653</v>
      </c>
    </row>
    <row r="20" spans="1:4">
      <c r="A20" s="1" t="s">
        <v>3</v>
      </c>
      <c r="B20" s="1" t="s">
        <v>110</v>
      </c>
      <c r="C20" s="1">
        <v>26.021159282075899</v>
      </c>
      <c r="D20">
        <v>6.8502599397782291E-2</v>
      </c>
    </row>
    <row r="21" spans="1:4">
      <c r="A21" s="1" t="s">
        <v>23</v>
      </c>
      <c r="B21" s="1" t="s">
        <v>110</v>
      </c>
      <c r="C21" s="1">
        <v>29.888856738271802</v>
      </c>
    </row>
    <row r="22" spans="1:4">
      <c r="A22" s="1" t="s">
        <v>3</v>
      </c>
      <c r="B22" s="1" t="s">
        <v>112</v>
      </c>
      <c r="C22" s="1">
        <v>26.2961026472274</v>
      </c>
      <c r="D22">
        <v>1.4538168953076571E-2</v>
      </c>
    </row>
    <row r="23" spans="1:4">
      <c r="A23" s="1" t="s">
        <v>23</v>
      </c>
      <c r="B23" s="1" t="s">
        <v>112</v>
      </c>
      <c r="C23" s="1">
        <v>32.400113260224899</v>
      </c>
    </row>
    <row r="24" spans="1:4">
      <c r="A24" s="1" t="s">
        <v>3</v>
      </c>
      <c r="B24" s="1" t="s">
        <v>114</v>
      </c>
      <c r="C24" s="1">
        <v>25.914312596384502</v>
      </c>
      <c r="D24">
        <v>5.412201384917998E-2</v>
      </c>
    </row>
    <row r="25" spans="1:4">
      <c r="A25" s="1" t="s">
        <v>23</v>
      </c>
      <c r="B25" s="1" t="s">
        <v>114</v>
      </c>
      <c r="C25" s="1">
        <v>30.121953263988701</v>
      </c>
    </row>
    <row r="26" spans="1:4">
      <c r="A26" s="1" t="s">
        <v>3</v>
      </c>
      <c r="B26" s="1" t="s">
        <v>12</v>
      </c>
      <c r="C26" s="1">
        <v>25.257423073376</v>
      </c>
      <c r="D26">
        <v>4.1532469341655304E-2</v>
      </c>
    </row>
    <row r="27" spans="1:4">
      <c r="A27" s="1" t="s">
        <v>23</v>
      </c>
      <c r="B27" s="1" t="s">
        <v>12</v>
      </c>
      <c r="C27" s="1">
        <v>29.847039612407698</v>
      </c>
    </row>
    <row r="28" spans="1:4">
      <c r="A28" s="1" t="s">
        <v>3</v>
      </c>
      <c r="B28" s="1" t="s">
        <v>72</v>
      </c>
      <c r="C28" s="1">
        <v>24.379226495809501</v>
      </c>
      <c r="D28">
        <v>0.12343211343126417</v>
      </c>
    </row>
    <row r="29" spans="1:4">
      <c r="A29" s="1" t="s">
        <v>23</v>
      </c>
      <c r="B29" s="1" t="s">
        <v>72</v>
      </c>
      <c r="C29" s="1">
        <v>27.397436800255999</v>
      </c>
    </row>
    <row r="32" spans="1:4">
      <c r="A32" s="1" t="s">
        <v>74</v>
      </c>
      <c r="B32">
        <v>2.9765414942912141E-2</v>
      </c>
    </row>
    <row r="33" spans="1:3">
      <c r="A33" s="1" t="s">
        <v>45</v>
      </c>
      <c r="B33">
        <v>2.6424032215265816E-2</v>
      </c>
      <c r="C33" s="1"/>
    </row>
    <row r="34" spans="1:3">
      <c r="A34" s="1" t="s">
        <v>112</v>
      </c>
      <c r="B34">
        <v>1.4538168953076571E-2</v>
      </c>
      <c r="C34" s="1"/>
    </row>
    <row r="35" spans="1:3">
      <c r="A35" s="18" t="s">
        <v>37</v>
      </c>
      <c r="B35" s="21">
        <v>5.4182602163830946</v>
      </c>
      <c r="C35" s="1"/>
    </row>
    <row r="36" spans="1:3">
      <c r="A36" s="18" t="s">
        <v>47</v>
      </c>
      <c r="B36" s="21">
        <v>4.6708981686315036</v>
      </c>
      <c r="C36" s="1"/>
    </row>
    <row r="37" spans="1:3">
      <c r="A37" s="18" t="s">
        <v>54</v>
      </c>
      <c r="B37" s="21">
        <v>11.543252293401185</v>
      </c>
      <c r="C37" s="1"/>
    </row>
    <row r="38" spans="1:3">
      <c r="A38" s="18" t="s">
        <v>48</v>
      </c>
      <c r="B38" s="21">
        <v>3.3256428543493053</v>
      </c>
      <c r="C38" s="1"/>
    </row>
    <row r="39" spans="1:3">
      <c r="C39" s="1"/>
    </row>
    <row r="40" spans="1:3">
      <c r="C40" s="1"/>
    </row>
    <row r="41" spans="1:3"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autoFilter ref="A1:D29" xr:uid="{3D94D07C-3A3B-4C4F-B874-336403EA5ACE}"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77-1E8C-48C1-9B34-1E5C20BD58C7}">
  <dimension ref="A1:F41"/>
  <sheetViews>
    <sheetView workbookViewId="0">
      <selection activeCell="A21" sqref="A21:C42"/>
    </sheetView>
  </sheetViews>
  <sheetFormatPr baseColWidth="10" defaultColWidth="8.83203125" defaultRowHeight="15"/>
  <cols>
    <col min="2" max="2" width="13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85</v>
      </c>
    </row>
    <row r="2" spans="1:6">
      <c r="A2" s="1" t="s">
        <v>3</v>
      </c>
      <c r="B2" s="1" t="s">
        <v>73</v>
      </c>
      <c r="C2" s="1">
        <v>25.727785995638101</v>
      </c>
      <c r="D2">
        <v>0.13382130114192917</v>
      </c>
      <c r="F2" t="s">
        <v>118</v>
      </c>
    </row>
    <row r="3" spans="1:6">
      <c r="A3" s="1" t="s">
        <v>19</v>
      </c>
      <c r="B3" s="1" t="s">
        <v>73</v>
      </c>
      <c r="C3" s="1">
        <v>28.629406313814599</v>
      </c>
    </row>
    <row r="4" spans="1:6">
      <c r="A4" s="1" t="s">
        <v>3</v>
      </c>
      <c r="B4" s="1" t="s">
        <v>74</v>
      </c>
      <c r="C4" s="1">
        <v>25.6982326044728</v>
      </c>
      <c r="D4">
        <v>0.14627146005919822</v>
      </c>
    </row>
    <row r="5" spans="1:6">
      <c r="A5" s="1" t="s">
        <v>19</v>
      </c>
      <c r="B5" s="1" t="s">
        <v>74</v>
      </c>
      <c r="C5" s="1">
        <v>28.4715123956917</v>
      </c>
    </row>
    <row r="6" spans="1:6">
      <c r="A6" s="1" t="s">
        <v>3</v>
      </c>
      <c r="B6" s="1" t="s">
        <v>45</v>
      </c>
      <c r="C6" s="1">
        <v>26.558806679041599</v>
      </c>
      <c r="D6">
        <v>0.19391380965444685</v>
      </c>
    </row>
    <row r="7" spans="1:6">
      <c r="A7" s="1" t="s">
        <v>19</v>
      </c>
      <c r="B7" s="1" t="s">
        <v>45</v>
      </c>
      <c r="C7" s="1">
        <v>28.9253192246846</v>
      </c>
    </row>
    <row r="8" spans="1:6">
      <c r="A8" s="1" t="s">
        <v>3</v>
      </c>
      <c r="B8" s="1" t="s">
        <v>46</v>
      </c>
      <c r="C8" s="1">
        <v>25.770303369778102</v>
      </c>
      <c r="D8">
        <v>0.13658770026168779</v>
      </c>
    </row>
    <row r="9" spans="1:6">
      <c r="A9" s="1" t="s">
        <v>19</v>
      </c>
      <c r="B9" s="1" t="s">
        <v>46</v>
      </c>
      <c r="C9" s="1">
        <v>28.6424038900448</v>
      </c>
    </row>
    <row r="10" spans="1:6">
      <c r="A10" s="1" t="s">
        <v>3</v>
      </c>
      <c r="B10" s="1" t="s">
        <v>110</v>
      </c>
      <c r="C10" s="1">
        <v>26.021159282075899</v>
      </c>
      <c r="D10">
        <v>0.13804523357745643</v>
      </c>
    </row>
    <row r="11" spans="1:6">
      <c r="A11" s="1" t="s">
        <v>19</v>
      </c>
      <c r="B11" s="1" t="s">
        <v>110</v>
      </c>
      <c r="C11" s="1">
        <v>28.877946301517401</v>
      </c>
    </row>
    <row r="12" spans="1:6">
      <c r="A12" s="1" t="s">
        <v>3</v>
      </c>
      <c r="B12" s="1" t="s">
        <v>112</v>
      </c>
      <c r="C12" s="1">
        <v>26.2961026472274</v>
      </c>
      <c r="D12">
        <v>0.1924614207290915</v>
      </c>
    </row>
    <row r="13" spans="1:6">
      <c r="A13" s="1" t="s">
        <v>19</v>
      </c>
      <c r="B13" s="1" t="s">
        <v>112</v>
      </c>
      <c r="C13" s="1">
        <v>28.6734614583895</v>
      </c>
    </row>
    <row r="14" spans="1:6">
      <c r="A14" s="1" t="s">
        <v>3</v>
      </c>
      <c r="B14" s="1" t="s">
        <v>114</v>
      </c>
      <c r="C14" s="1">
        <v>25.914312596384502</v>
      </c>
      <c r="D14">
        <v>0.15156888550138639</v>
      </c>
    </row>
    <row r="15" spans="1:6">
      <c r="A15" s="1" t="s">
        <v>19</v>
      </c>
      <c r="B15" s="1" t="s">
        <v>114</v>
      </c>
      <c r="C15" s="1">
        <v>28.636267067973801</v>
      </c>
    </row>
    <row r="16" spans="1:6">
      <c r="A16" s="1" t="s">
        <v>3</v>
      </c>
      <c r="B16" s="1" t="s">
        <v>12</v>
      </c>
      <c r="C16" s="1">
        <v>25.257423073376</v>
      </c>
      <c r="D16">
        <v>0.13916731658541992</v>
      </c>
    </row>
    <row r="17" spans="1:4">
      <c r="A17" s="1" t="s">
        <v>19</v>
      </c>
      <c r="B17" s="1" t="s">
        <v>12</v>
      </c>
      <c r="C17" s="1">
        <v>28.1025307339197</v>
      </c>
    </row>
    <row r="18" spans="1:4">
      <c r="A18" s="1" t="s">
        <v>3</v>
      </c>
      <c r="B18" s="1" t="s">
        <v>72</v>
      </c>
      <c r="C18" s="1">
        <v>24.379226495809501</v>
      </c>
      <c r="D18">
        <v>8.1216219548659041E-2</v>
      </c>
    </row>
    <row r="19" spans="1:4">
      <c r="A19" s="1" t="s">
        <v>19</v>
      </c>
      <c r="B19" s="1" t="s">
        <v>72</v>
      </c>
      <c r="C19" s="1">
        <v>28.001314811305701</v>
      </c>
    </row>
    <row r="22" spans="1:4">
      <c r="A22" s="1"/>
      <c r="B22" s="1"/>
      <c r="C22" s="1"/>
    </row>
    <row r="23" spans="1:4">
      <c r="A23" s="1"/>
      <c r="B23" s="1"/>
      <c r="C23" s="1"/>
    </row>
    <row r="24" spans="1:4">
      <c r="A24" s="1"/>
      <c r="B24" s="1"/>
      <c r="C24" s="1"/>
    </row>
    <row r="25" spans="1:4">
      <c r="A25" s="1"/>
      <c r="B25" s="1"/>
      <c r="C25" s="1"/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</sheetData>
  <autoFilter ref="A1:D19" xr:uid="{FFB0A0D1-BCAA-4629-B06D-728D82855785}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5950-082A-4077-A248-0C804E3C25B3}">
  <dimension ref="A1:D44"/>
  <sheetViews>
    <sheetView topLeftCell="A16" workbookViewId="0">
      <selection activeCell="A25" sqref="A25:C48"/>
    </sheetView>
  </sheetViews>
  <sheetFormatPr baseColWidth="10" defaultColWidth="8.83203125" defaultRowHeight="15"/>
  <cols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85</v>
      </c>
    </row>
    <row r="2" spans="1:4">
      <c r="A2" s="1" t="s">
        <v>3</v>
      </c>
      <c r="B2" s="1" t="s">
        <v>73</v>
      </c>
      <c r="C2" s="1">
        <v>25.727785995638101</v>
      </c>
      <c r="D2">
        <v>1.9824474079080983E-2</v>
      </c>
    </row>
    <row r="3" spans="1:4">
      <c r="A3" s="1" t="s">
        <v>27</v>
      </c>
      <c r="B3" s="1" t="s">
        <v>73</v>
      </c>
      <c r="C3" s="1">
        <v>31.384359592046799</v>
      </c>
    </row>
    <row r="4" spans="1:4">
      <c r="A4" s="1" t="s">
        <v>3</v>
      </c>
      <c r="B4" s="1" t="s">
        <v>74</v>
      </c>
      <c r="C4" s="1">
        <v>25.6982326044728</v>
      </c>
      <c r="D4">
        <v>2.0713879326154698E-2</v>
      </c>
    </row>
    <row r="5" spans="1:4">
      <c r="A5" s="1" t="s">
        <v>27</v>
      </c>
      <c r="B5" s="1" t="s">
        <v>74</v>
      </c>
      <c r="C5" s="1">
        <v>31.2914910253103</v>
      </c>
    </row>
    <row r="6" spans="1:4">
      <c r="A6" s="1" t="s">
        <v>3</v>
      </c>
      <c r="B6" s="1" t="s">
        <v>45</v>
      </c>
      <c r="C6" s="1">
        <v>26.558806679041599</v>
      </c>
      <c r="D6">
        <v>3.5192333827716388E-2</v>
      </c>
    </row>
    <row r="7" spans="1:4">
      <c r="A7" s="1" t="s">
        <v>27</v>
      </c>
      <c r="B7" s="1" t="s">
        <v>45</v>
      </c>
      <c r="C7" s="1">
        <v>31.387401677262801</v>
      </c>
    </row>
    <row r="8" spans="1:4">
      <c r="A8" s="1" t="s">
        <v>3</v>
      </c>
      <c r="B8" s="1" t="s">
        <v>46</v>
      </c>
      <c r="C8" s="1">
        <v>25.770303369778102</v>
      </c>
      <c r="D8">
        <v>5.6916604881816997E-2</v>
      </c>
    </row>
    <row r="9" spans="1:4">
      <c r="A9" s="1" t="s">
        <v>27</v>
      </c>
      <c r="B9" s="1" t="s">
        <v>46</v>
      </c>
      <c r="C9" s="1">
        <v>29.9053099529634</v>
      </c>
    </row>
    <row r="10" spans="1:4">
      <c r="A10" s="1" t="s">
        <v>3</v>
      </c>
      <c r="B10" s="1" t="s">
        <v>110</v>
      </c>
      <c r="C10" s="1">
        <v>26.021159282075899</v>
      </c>
      <c r="D10">
        <v>5.2927721873491311E-2</v>
      </c>
    </row>
    <row r="11" spans="1:4">
      <c r="A11" s="1" t="s">
        <v>27</v>
      </c>
      <c r="B11" s="1" t="s">
        <v>110</v>
      </c>
      <c r="C11" s="1">
        <v>30.260991913335001</v>
      </c>
    </row>
    <row r="12" spans="1:4">
      <c r="A12" s="1" t="s">
        <v>3</v>
      </c>
      <c r="B12" s="1" t="s">
        <v>112</v>
      </c>
      <c r="C12" s="1">
        <v>26.2961026472274</v>
      </c>
      <c r="D12">
        <v>2.6956918825052977E-2</v>
      </c>
    </row>
    <row r="13" spans="1:4">
      <c r="A13" s="1" t="s">
        <v>27</v>
      </c>
      <c r="B13" s="1" t="s">
        <v>112</v>
      </c>
      <c r="C13" s="1">
        <v>31.509303231055402</v>
      </c>
    </row>
    <row r="14" spans="1:4">
      <c r="A14" s="1" t="s">
        <v>3</v>
      </c>
      <c r="B14" s="1" t="s">
        <v>114</v>
      </c>
      <c r="C14" s="1">
        <v>25.914312596384502</v>
      </c>
      <c r="D14">
        <v>7.7566595239971559E-2</v>
      </c>
    </row>
    <row r="15" spans="1:4">
      <c r="A15" s="1" t="s">
        <v>27</v>
      </c>
      <c r="B15" s="1" t="s">
        <v>114</v>
      </c>
      <c r="C15" s="1">
        <v>29.602733309745499</v>
      </c>
    </row>
    <row r="16" spans="1:4">
      <c r="A16" s="1" t="s">
        <v>3</v>
      </c>
      <c r="B16" s="1" t="s">
        <v>12</v>
      </c>
      <c r="C16" s="1">
        <v>25.257423073376</v>
      </c>
      <c r="D16">
        <v>6.4449084074626267E-2</v>
      </c>
    </row>
    <row r="17" spans="1:4">
      <c r="A17" s="1" t="s">
        <v>27</v>
      </c>
      <c r="B17" s="1" t="s">
        <v>12</v>
      </c>
      <c r="C17" s="1">
        <v>29.2131194074402</v>
      </c>
    </row>
    <row r="18" spans="1:4">
      <c r="A18" s="1" t="s">
        <v>3</v>
      </c>
      <c r="B18" s="1" t="s">
        <v>72</v>
      </c>
      <c r="C18" s="1">
        <v>24.379226495809501</v>
      </c>
      <c r="D18">
        <v>3.3312312123297744E-2</v>
      </c>
    </row>
    <row r="19" spans="1:4">
      <c r="A19" s="1" t="s">
        <v>27</v>
      </c>
      <c r="B19" s="1" t="s">
        <v>72</v>
      </c>
      <c r="C19" s="1">
        <v>29.287027194284299</v>
      </c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1" spans="1:4">
      <c r="A31" s="1"/>
      <c r="B31" s="1"/>
      <c r="C31" s="1"/>
    </row>
    <row r="32" spans="1:4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</sheetData>
  <autoFilter ref="A1:D19" xr:uid="{2B4A578E-FE1B-42D2-AE35-A96BAB096A26}"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07BC-6C7F-4CEC-AF3A-19DA02E470CC}">
  <dimension ref="A1:D40"/>
  <sheetViews>
    <sheetView topLeftCell="A13" workbookViewId="0">
      <selection activeCell="A21" sqref="A21:E46"/>
    </sheetView>
  </sheetViews>
  <sheetFormatPr baseColWidth="10" defaultColWidth="8.83203125" defaultRowHeight="15"/>
  <cols>
    <col min="1" max="1" width="11.5" bestFit="1" customWidth="1"/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85</v>
      </c>
    </row>
    <row r="2" spans="1:4">
      <c r="A2" s="1" t="s">
        <v>3</v>
      </c>
      <c r="B2" s="1" t="s">
        <v>73</v>
      </c>
      <c r="C2" s="1">
        <v>25.727785995638101</v>
      </c>
      <c r="D2">
        <v>2.4821200616392094</v>
      </c>
    </row>
    <row r="3" spans="1:4">
      <c r="A3" s="1" t="s">
        <v>70</v>
      </c>
      <c r="B3" s="1" t="s">
        <v>73</v>
      </c>
      <c r="C3" s="1">
        <v>24.416213094455799</v>
      </c>
    </row>
    <row r="4" spans="1:4">
      <c r="A4" s="1" t="s">
        <v>3</v>
      </c>
      <c r="B4" s="1" t="s">
        <v>74</v>
      </c>
      <c r="C4" s="1">
        <v>25.6982326044728</v>
      </c>
      <c r="D4">
        <v>3.7593123190117499</v>
      </c>
    </row>
    <row r="5" spans="1:4">
      <c r="A5" s="1" t="s">
        <v>70</v>
      </c>
      <c r="B5" s="1" t="s">
        <v>74</v>
      </c>
      <c r="C5" s="1">
        <v>23.787763826795501</v>
      </c>
    </row>
    <row r="6" spans="1:4">
      <c r="A6" s="1" t="s">
        <v>3</v>
      </c>
      <c r="B6" s="1" t="s">
        <v>45</v>
      </c>
      <c r="C6" s="1">
        <v>26.558806679041599</v>
      </c>
      <c r="D6">
        <v>2.5438500742913934</v>
      </c>
    </row>
    <row r="7" spans="1:4">
      <c r="A7" s="1" t="s">
        <v>70</v>
      </c>
      <c r="B7" s="1" t="s">
        <v>45</v>
      </c>
      <c r="C7" s="1">
        <v>25.211793033360401</v>
      </c>
    </row>
    <row r="8" spans="1:4">
      <c r="A8" s="1" t="s">
        <v>3</v>
      </c>
      <c r="B8" s="1" t="s">
        <v>46</v>
      </c>
      <c r="C8" s="1">
        <v>25.770303369778102</v>
      </c>
      <c r="D8">
        <v>3.7190606432097604</v>
      </c>
    </row>
    <row r="9" spans="1:4">
      <c r="A9" s="1" t="s">
        <v>70</v>
      </c>
      <c r="B9" s="1" t="s">
        <v>46</v>
      </c>
      <c r="C9" s="1">
        <v>23.8753650969708</v>
      </c>
    </row>
    <row r="10" spans="1:4">
      <c r="A10" s="1" t="s">
        <v>3</v>
      </c>
      <c r="B10" s="1" t="s">
        <v>110</v>
      </c>
      <c r="C10" s="1">
        <v>26.021159282075899</v>
      </c>
      <c r="D10">
        <v>5.1696855559341239</v>
      </c>
    </row>
    <row r="11" spans="1:4">
      <c r="A11" s="1" t="s">
        <v>70</v>
      </c>
      <c r="B11" s="1" t="s">
        <v>110</v>
      </c>
      <c r="C11" s="1">
        <v>23.651082750218599</v>
      </c>
    </row>
    <row r="12" spans="1:4">
      <c r="A12" s="1" t="s">
        <v>3</v>
      </c>
      <c r="B12" s="1" t="s">
        <v>112</v>
      </c>
      <c r="C12" s="1">
        <v>26.2961026472274</v>
      </c>
      <c r="D12">
        <v>2.1832105662925914</v>
      </c>
    </row>
    <row r="13" spans="1:4">
      <c r="A13" s="1" t="s">
        <v>70</v>
      </c>
      <c r="B13" s="1" t="s">
        <v>112</v>
      </c>
      <c r="C13" s="1">
        <v>25.1696513651369</v>
      </c>
    </row>
    <row r="14" spans="1:4">
      <c r="A14" s="1" t="s">
        <v>3</v>
      </c>
      <c r="B14" s="1" t="s">
        <v>114</v>
      </c>
      <c r="C14" s="1">
        <v>25.914312596384502</v>
      </c>
      <c r="D14">
        <v>4.9166039902129643</v>
      </c>
    </row>
    <row r="15" spans="1:4">
      <c r="A15" s="1" t="s">
        <v>70</v>
      </c>
      <c r="B15" s="1" t="s">
        <v>114</v>
      </c>
      <c r="C15" s="1">
        <v>23.616650438981502</v>
      </c>
    </row>
    <row r="16" spans="1:4">
      <c r="A16" s="1" t="s">
        <v>3</v>
      </c>
      <c r="B16" s="1" t="s">
        <v>12</v>
      </c>
      <c r="C16" s="1">
        <v>25.257423073376</v>
      </c>
      <c r="D16">
        <v>3.3793717962777108</v>
      </c>
    </row>
    <row r="17" spans="1:4">
      <c r="A17" s="1" t="s">
        <v>130</v>
      </c>
      <c r="B17" s="1" t="s">
        <v>12</v>
      </c>
      <c r="C17" s="1">
        <v>23.500667989776201</v>
      </c>
    </row>
    <row r="18" spans="1:4">
      <c r="A18" s="1" t="s">
        <v>3</v>
      </c>
      <c r="B18" s="1" t="s">
        <v>72</v>
      </c>
      <c r="C18" s="1">
        <v>24.379226495809501</v>
      </c>
      <c r="D18">
        <v>4.0722326283802106</v>
      </c>
    </row>
    <row r="19" spans="1:4">
      <c r="A19" s="1" t="s">
        <v>70</v>
      </c>
      <c r="B19" s="1" t="s">
        <v>72</v>
      </c>
      <c r="C19" s="1">
        <v>22.353406517346698</v>
      </c>
    </row>
    <row r="22" spans="1:4">
      <c r="A22" s="1"/>
      <c r="B22" s="1"/>
      <c r="C22" s="1"/>
    </row>
    <row r="23" spans="1:4">
      <c r="A23" s="1"/>
      <c r="B23" s="1"/>
      <c r="C23" s="1"/>
    </row>
    <row r="24" spans="1:4">
      <c r="A24" s="1"/>
      <c r="B24" s="1"/>
      <c r="C24" s="1"/>
    </row>
    <row r="25" spans="1:4">
      <c r="A25" s="1"/>
      <c r="B25" s="1"/>
      <c r="C25" s="1"/>
    </row>
    <row r="26" spans="1:4">
      <c r="A26" s="1"/>
      <c r="B26" s="1"/>
      <c r="C26" s="1"/>
    </row>
    <row r="27" spans="1:4">
      <c r="A27" s="1"/>
      <c r="B27" s="1"/>
      <c r="C27" s="1"/>
    </row>
    <row r="28" spans="1:4">
      <c r="A28" s="1"/>
      <c r="B28" s="1"/>
      <c r="C28" s="1"/>
    </row>
    <row r="29" spans="1:4">
      <c r="A29" s="1"/>
      <c r="B29" s="1"/>
      <c r="C29" s="1"/>
    </row>
    <row r="30" spans="1:4">
      <c r="A30" s="1"/>
      <c r="B30" s="1"/>
      <c r="C30" s="1"/>
    </row>
    <row r="32" spans="1:4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</sheetData>
  <autoFilter ref="A1:D18" xr:uid="{1B8EBFE2-F45F-4068-B900-4CCC2094BE4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F8B6-F702-42CA-9A56-6309B829A838}">
  <dimension ref="A1:P521"/>
  <sheetViews>
    <sheetView tabSelected="1" topLeftCell="A414" zoomScale="139" zoomScaleNormal="100" workbookViewId="0">
      <selection activeCell="H426" sqref="H426"/>
    </sheetView>
  </sheetViews>
  <sheetFormatPr baseColWidth="10" defaultColWidth="8.83203125" defaultRowHeight="15"/>
  <cols>
    <col min="2" max="2" width="14.83203125" bestFit="1" customWidth="1"/>
    <col min="8" max="8" width="14.83203125" bestFit="1" customWidth="1"/>
  </cols>
  <sheetData>
    <row r="1" spans="1:16">
      <c r="A1" s="1" t="s">
        <v>76</v>
      </c>
      <c r="B1" s="1" t="s">
        <v>77</v>
      </c>
      <c r="C1" s="1" t="s">
        <v>89</v>
      </c>
      <c r="D1" s="1" t="s">
        <v>78</v>
      </c>
      <c r="E1" s="1" t="s">
        <v>79</v>
      </c>
      <c r="F1" s="1"/>
      <c r="G1" s="2" t="s">
        <v>90</v>
      </c>
      <c r="H1" s="3" t="s">
        <v>80</v>
      </c>
      <c r="I1" s="3" t="s">
        <v>2</v>
      </c>
      <c r="J1" s="3" t="s">
        <v>81</v>
      </c>
      <c r="K1" s="3" t="s">
        <v>82</v>
      </c>
      <c r="L1" s="2"/>
      <c r="M1" s="26" t="s">
        <v>146</v>
      </c>
      <c r="N1" s="3" t="s">
        <v>83</v>
      </c>
      <c r="O1" s="4" t="s">
        <v>84</v>
      </c>
      <c r="P1" s="3" t="s">
        <v>85</v>
      </c>
    </row>
    <row r="2" spans="1:16">
      <c r="A2" s="5" t="s">
        <v>3</v>
      </c>
      <c r="B2" s="5" t="s">
        <v>88</v>
      </c>
      <c r="C2" s="5">
        <v>26.902686521261</v>
      </c>
      <c r="D2" s="5">
        <v>26.902686521261</v>
      </c>
      <c r="E2" s="5"/>
      <c r="F2" s="5"/>
      <c r="G2" s="5" t="s">
        <v>91</v>
      </c>
      <c r="H2" s="5" t="s">
        <v>88</v>
      </c>
      <c r="I2" s="5">
        <v>21.930673327316502</v>
      </c>
      <c r="J2" s="5">
        <v>21.930673327316502</v>
      </c>
      <c r="K2" s="5"/>
      <c r="L2" s="5"/>
      <c r="M2" s="5">
        <f>C2-J2</f>
        <v>4.9720131939444983</v>
      </c>
      <c r="N2" s="5">
        <f t="shared" ref="N2:N40" si="0">POWER(2,M2)</f>
        <v>31.385215154955119</v>
      </c>
      <c r="O2" s="6">
        <f>STDEV(N2:N4)</f>
        <v>0</v>
      </c>
      <c r="P2" s="5">
        <f>AVERAGE(N2:N4)</f>
        <v>31.385215154955119</v>
      </c>
    </row>
    <row r="3" spans="1:16">
      <c r="A3" s="5" t="s">
        <v>3</v>
      </c>
      <c r="B3" s="5" t="s">
        <v>88</v>
      </c>
      <c r="C3" s="5">
        <v>26.902686521261</v>
      </c>
      <c r="D3" s="5">
        <v>26.902686521261</v>
      </c>
      <c r="E3" s="5"/>
      <c r="F3" s="5"/>
      <c r="G3" s="5" t="s">
        <v>91</v>
      </c>
      <c r="H3" s="5" t="s">
        <v>88</v>
      </c>
      <c r="I3" s="5">
        <v>21.930673327316502</v>
      </c>
      <c r="J3" s="5">
        <v>21.930673327316502</v>
      </c>
      <c r="K3" s="5"/>
      <c r="L3" s="5"/>
      <c r="M3" s="5">
        <f t="shared" ref="M3:M40" si="1">C3-J3</f>
        <v>4.9720131939444983</v>
      </c>
      <c r="N3" s="5">
        <f>POWER(2,M3)</f>
        <v>31.385215154955119</v>
      </c>
      <c r="O3" s="6"/>
      <c r="P3" s="5"/>
    </row>
    <row r="4" spans="1:16">
      <c r="A4" s="5" t="s">
        <v>3</v>
      </c>
      <c r="B4" s="5" t="s">
        <v>88</v>
      </c>
      <c r="C4" s="5">
        <v>26.902686521261</v>
      </c>
      <c r="D4" s="5">
        <v>26.902686521261</v>
      </c>
      <c r="E4" s="5"/>
      <c r="F4" s="5"/>
      <c r="G4" s="5" t="s">
        <v>33</v>
      </c>
      <c r="H4" s="5" t="s">
        <v>88</v>
      </c>
      <c r="I4" s="5">
        <v>21.930673327316502</v>
      </c>
      <c r="J4" s="5">
        <v>21.930673327316502</v>
      </c>
      <c r="K4" s="5"/>
      <c r="L4" s="5"/>
      <c r="M4" s="5">
        <f t="shared" si="1"/>
        <v>4.9720131939444983</v>
      </c>
      <c r="N4" s="5">
        <f t="shared" si="0"/>
        <v>31.385215154955119</v>
      </c>
      <c r="O4" s="6"/>
      <c r="P4" s="5"/>
    </row>
    <row r="5" spans="1:16">
      <c r="A5" s="7" t="s">
        <v>3</v>
      </c>
      <c r="B5" s="7" t="s">
        <v>92</v>
      </c>
      <c r="C5" s="7">
        <v>26.766049510080901</v>
      </c>
      <c r="D5" s="7">
        <v>26.766049510080901</v>
      </c>
      <c r="E5" s="7"/>
      <c r="F5" s="7"/>
      <c r="G5" s="5" t="s">
        <v>33</v>
      </c>
      <c r="H5" s="7" t="s">
        <v>92</v>
      </c>
      <c r="I5" s="7">
        <v>21.559059983357098</v>
      </c>
      <c r="J5" s="7">
        <v>21.559059983357098</v>
      </c>
      <c r="K5" s="7"/>
      <c r="L5" s="7"/>
      <c r="M5" s="7">
        <f t="shared" si="1"/>
        <v>5.2069895267238024</v>
      </c>
      <c r="N5" s="7">
        <f t="shared" si="0"/>
        <v>36.936865215584767</v>
      </c>
      <c r="O5" s="8">
        <f>STDEV(N5:N7)</f>
        <v>0</v>
      </c>
      <c r="P5" s="7">
        <f>AVERAGE(N5:N7)</f>
        <v>36.936865215584767</v>
      </c>
    </row>
    <row r="6" spans="1:16">
      <c r="A6" s="7" t="s">
        <v>3</v>
      </c>
      <c r="B6" s="7" t="s">
        <v>92</v>
      </c>
      <c r="C6" s="7">
        <v>26.766049510080901</v>
      </c>
      <c r="D6" s="7">
        <v>26.766049510080901</v>
      </c>
      <c r="E6" s="7"/>
      <c r="F6" s="7"/>
      <c r="G6" s="5" t="s">
        <v>33</v>
      </c>
      <c r="H6" s="7" t="s">
        <v>92</v>
      </c>
      <c r="I6" s="7">
        <v>21.559059983357098</v>
      </c>
      <c r="J6" s="7">
        <v>21.559059983357098</v>
      </c>
      <c r="K6" s="7"/>
      <c r="L6" s="7"/>
      <c r="M6" s="7">
        <f t="shared" si="1"/>
        <v>5.2069895267238024</v>
      </c>
      <c r="N6" s="7">
        <f t="shared" si="0"/>
        <v>36.936865215584767</v>
      </c>
      <c r="O6" s="8"/>
      <c r="P6" s="7"/>
    </row>
    <row r="7" spans="1:16">
      <c r="A7" s="7" t="s">
        <v>3</v>
      </c>
      <c r="B7" s="7" t="s">
        <v>92</v>
      </c>
      <c r="C7" s="7">
        <v>26.766049510080901</v>
      </c>
      <c r="D7" s="7">
        <v>26.766049510080901</v>
      </c>
      <c r="E7" s="7"/>
      <c r="F7" s="7"/>
      <c r="G7" s="5" t="s">
        <v>33</v>
      </c>
      <c r="H7" s="7" t="s">
        <v>92</v>
      </c>
      <c r="I7" s="7">
        <v>21.559059983357098</v>
      </c>
      <c r="J7" s="7">
        <v>21.559059983357098</v>
      </c>
      <c r="K7" s="7"/>
      <c r="L7" s="7"/>
      <c r="M7" s="7">
        <f t="shared" si="1"/>
        <v>5.2069895267238024</v>
      </c>
      <c r="N7" s="7">
        <f t="shared" si="0"/>
        <v>36.936865215584767</v>
      </c>
      <c r="O7" s="8"/>
      <c r="P7" s="7"/>
    </row>
    <row r="8" spans="1:16">
      <c r="A8" s="9" t="s">
        <v>3</v>
      </c>
      <c r="B8" s="9" t="s">
        <v>93</v>
      </c>
      <c r="C8" s="9">
        <v>26.559373274672399</v>
      </c>
      <c r="D8" s="9">
        <v>26.559373274672399</v>
      </c>
      <c r="E8" s="9"/>
      <c r="F8" s="9"/>
      <c r="G8" s="5" t="s">
        <v>33</v>
      </c>
      <c r="H8" s="9" t="s">
        <v>93</v>
      </c>
      <c r="I8" s="9">
        <v>22.221971570934301</v>
      </c>
      <c r="J8" s="9">
        <v>22.221971570934301</v>
      </c>
      <c r="K8" s="9"/>
      <c r="L8" s="9"/>
      <c r="M8" s="9">
        <f t="shared" si="1"/>
        <v>4.3374017037380987</v>
      </c>
      <c r="N8" s="9">
        <f t="shared" si="0"/>
        <v>20.215664251741824</v>
      </c>
      <c r="O8" s="10">
        <f>STDEV(N8:N10)</f>
        <v>0</v>
      </c>
      <c r="P8" s="9">
        <f>AVERAGE(N8:N10)</f>
        <v>20.215664251741824</v>
      </c>
    </row>
    <row r="9" spans="1:16">
      <c r="A9" s="9" t="s">
        <v>3</v>
      </c>
      <c r="B9" s="9" t="s">
        <v>93</v>
      </c>
      <c r="C9" s="9">
        <v>26.559373274672399</v>
      </c>
      <c r="D9" s="9">
        <v>26.559373274672399</v>
      </c>
      <c r="E9" s="9"/>
      <c r="F9" s="9"/>
      <c r="G9" s="5" t="s">
        <v>33</v>
      </c>
      <c r="H9" s="9" t="s">
        <v>93</v>
      </c>
      <c r="I9" s="9">
        <v>22.221971570934301</v>
      </c>
      <c r="J9" s="9">
        <v>22.221971570934301</v>
      </c>
      <c r="K9" s="9"/>
      <c r="L9" s="9"/>
      <c r="M9" s="9">
        <f t="shared" si="1"/>
        <v>4.3374017037380987</v>
      </c>
      <c r="N9" s="9">
        <f t="shared" si="0"/>
        <v>20.215664251741824</v>
      </c>
      <c r="O9" s="10"/>
      <c r="P9" s="9"/>
    </row>
    <row r="10" spans="1:16">
      <c r="A10" s="9" t="s">
        <v>3</v>
      </c>
      <c r="B10" s="9" t="s">
        <v>93</v>
      </c>
      <c r="C10" s="9">
        <v>26.559373274672399</v>
      </c>
      <c r="D10" s="9">
        <v>26.559373274672399</v>
      </c>
      <c r="E10" s="9"/>
      <c r="F10" s="9"/>
      <c r="G10" s="5" t="s">
        <v>33</v>
      </c>
      <c r="H10" s="9" t="s">
        <v>93</v>
      </c>
      <c r="I10" s="9">
        <v>22.221971570934301</v>
      </c>
      <c r="J10" s="9">
        <v>22.221971570934301</v>
      </c>
      <c r="K10" s="9"/>
      <c r="L10" s="9"/>
      <c r="M10" s="9">
        <f t="shared" si="1"/>
        <v>4.3374017037380987</v>
      </c>
      <c r="N10" s="9">
        <f t="shared" si="0"/>
        <v>20.215664251741824</v>
      </c>
      <c r="O10" s="10"/>
      <c r="P10" s="9"/>
    </row>
    <row r="11" spans="1:16">
      <c r="A11" s="11" t="s">
        <v>3</v>
      </c>
      <c r="B11" s="11" t="s">
        <v>94</v>
      </c>
      <c r="C11" s="11">
        <v>25.727785995638101</v>
      </c>
      <c r="D11" s="11">
        <v>25.727785995638101</v>
      </c>
      <c r="E11" s="11"/>
      <c r="F11" s="11"/>
      <c r="G11" s="5" t="s">
        <v>33</v>
      </c>
      <c r="H11" s="11" t="s">
        <v>94</v>
      </c>
      <c r="I11" s="11">
        <v>24.542349166248101</v>
      </c>
      <c r="J11" s="11">
        <v>24.542349166248101</v>
      </c>
      <c r="K11" s="11"/>
      <c r="L11" s="11"/>
      <c r="M11" s="11">
        <f t="shared" si="1"/>
        <v>1.1854368293899995</v>
      </c>
      <c r="N11" s="11">
        <f t="shared" si="0"/>
        <v>2.2743224776442461</v>
      </c>
      <c r="O11" s="12">
        <f>STDEV(N11:N13)</f>
        <v>0</v>
      </c>
      <c r="P11" s="11">
        <f>AVERAGE(N11:N13)</f>
        <v>2.2743224776442461</v>
      </c>
    </row>
    <row r="12" spans="1:16">
      <c r="A12" s="11" t="s">
        <v>3</v>
      </c>
      <c r="B12" s="11" t="s">
        <v>94</v>
      </c>
      <c r="C12" s="11">
        <v>25.727785995638101</v>
      </c>
      <c r="D12" s="11">
        <v>25.727785995638101</v>
      </c>
      <c r="E12" s="11"/>
      <c r="F12" s="11"/>
      <c r="G12" s="5" t="s">
        <v>33</v>
      </c>
      <c r="H12" s="11" t="s">
        <v>94</v>
      </c>
      <c r="I12" s="11">
        <v>24.542349166248101</v>
      </c>
      <c r="J12" s="11">
        <v>24.542349166248101</v>
      </c>
      <c r="K12" s="11"/>
      <c r="L12" s="11"/>
      <c r="M12" s="11">
        <f t="shared" si="1"/>
        <v>1.1854368293899995</v>
      </c>
      <c r="N12" s="11">
        <f t="shared" si="0"/>
        <v>2.2743224776442461</v>
      </c>
      <c r="O12" s="12"/>
      <c r="P12" s="11"/>
    </row>
    <row r="13" spans="1:16">
      <c r="A13" s="11" t="s">
        <v>3</v>
      </c>
      <c r="B13" s="11" t="s">
        <v>94</v>
      </c>
      <c r="C13" s="11">
        <v>25.727785995638101</v>
      </c>
      <c r="D13" s="11">
        <v>25.727785995638101</v>
      </c>
      <c r="E13" s="11"/>
      <c r="F13" s="11"/>
      <c r="G13" s="5" t="s">
        <v>33</v>
      </c>
      <c r="H13" s="11" t="s">
        <v>94</v>
      </c>
      <c r="I13" s="11">
        <v>24.542349166248101</v>
      </c>
      <c r="J13" s="11">
        <v>24.542349166248101</v>
      </c>
      <c r="K13" s="11"/>
      <c r="L13" s="11"/>
      <c r="M13" s="11">
        <f t="shared" si="1"/>
        <v>1.1854368293899995</v>
      </c>
      <c r="N13" s="11">
        <f t="shared" si="0"/>
        <v>2.2743224776442461</v>
      </c>
      <c r="O13" s="12"/>
      <c r="P13" s="11"/>
    </row>
    <row r="14" spans="1:16">
      <c r="A14" s="13" t="s">
        <v>3</v>
      </c>
      <c r="B14" s="13" t="s">
        <v>74</v>
      </c>
      <c r="C14" s="13">
        <v>25.6982326044728</v>
      </c>
      <c r="D14" s="13">
        <v>25.6982326044728</v>
      </c>
      <c r="E14" s="13"/>
      <c r="F14" s="13"/>
      <c r="G14" s="5" t="s">
        <v>33</v>
      </c>
      <c r="H14" s="13" t="s">
        <v>74</v>
      </c>
      <c r="I14" s="13">
        <v>23.9634060225622</v>
      </c>
      <c r="J14" s="13">
        <v>23.9634060225622</v>
      </c>
      <c r="K14" s="13"/>
      <c r="L14" s="13"/>
      <c r="M14" s="13">
        <f t="shared" si="1"/>
        <v>1.7348265819105997</v>
      </c>
      <c r="N14" s="13">
        <f t="shared" si="0"/>
        <v>3.3283948275627169</v>
      </c>
      <c r="O14" s="14">
        <f>STDEV(N14:N16)</f>
        <v>0</v>
      </c>
      <c r="P14" s="13">
        <f>AVERAGE(N14:N16)</f>
        <v>3.3283948275627169</v>
      </c>
    </row>
    <row r="15" spans="1:16">
      <c r="A15" s="13" t="s">
        <v>3</v>
      </c>
      <c r="B15" s="13" t="s">
        <v>74</v>
      </c>
      <c r="C15" s="13">
        <v>25.6982326044728</v>
      </c>
      <c r="D15" s="13">
        <v>25.6982326044728</v>
      </c>
      <c r="E15" s="13"/>
      <c r="F15" s="13"/>
      <c r="G15" s="5" t="s">
        <v>33</v>
      </c>
      <c r="H15" s="13" t="s">
        <v>74</v>
      </c>
      <c r="I15" s="13">
        <v>23.9634060225622</v>
      </c>
      <c r="J15" s="13">
        <v>23.9634060225622</v>
      </c>
      <c r="K15" s="13"/>
      <c r="L15" s="13"/>
      <c r="M15" s="13">
        <f t="shared" si="1"/>
        <v>1.7348265819105997</v>
      </c>
      <c r="N15" s="13">
        <f t="shared" si="0"/>
        <v>3.3283948275627169</v>
      </c>
      <c r="O15" s="14"/>
      <c r="P15" s="13"/>
    </row>
    <row r="16" spans="1:16">
      <c r="A16" s="13" t="s">
        <v>3</v>
      </c>
      <c r="B16" s="13" t="s">
        <v>74</v>
      </c>
      <c r="C16" s="13">
        <v>25.6982326044728</v>
      </c>
      <c r="D16" s="13">
        <v>25.6982326044728</v>
      </c>
      <c r="E16" s="13"/>
      <c r="F16" s="13"/>
      <c r="G16" s="5" t="s">
        <v>33</v>
      </c>
      <c r="H16" s="13" t="s">
        <v>74</v>
      </c>
      <c r="I16" s="13">
        <v>23.9634060225622</v>
      </c>
      <c r="J16" s="13">
        <v>23.9634060225622</v>
      </c>
      <c r="K16" s="13"/>
      <c r="L16" s="13"/>
      <c r="M16" s="13">
        <f t="shared" si="1"/>
        <v>1.7348265819105997</v>
      </c>
      <c r="N16" s="13">
        <f t="shared" si="0"/>
        <v>3.3283948275627169</v>
      </c>
      <c r="O16" s="14"/>
      <c r="P16" s="13"/>
    </row>
    <row r="17" spans="1:16">
      <c r="A17" s="19" t="s">
        <v>97</v>
      </c>
      <c r="B17" t="s">
        <v>45</v>
      </c>
      <c r="C17">
        <v>26.558806679041599</v>
      </c>
      <c r="D17">
        <v>26.558806679041599</v>
      </c>
      <c r="G17" s="5" t="s">
        <v>91</v>
      </c>
      <c r="H17" t="s">
        <v>45</v>
      </c>
      <c r="I17">
        <v>24.959887778504299</v>
      </c>
      <c r="J17">
        <v>24.959887778504299</v>
      </c>
      <c r="M17" s="13">
        <f t="shared" si="1"/>
        <v>1.5989189005372992</v>
      </c>
      <c r="N17" s="13">
        <f t="shared" si="0"/>
        <v>3.0291623460478876</v>
      </c>
      <c r="P17">
        <v>3.0291623460478876</v>
      </c>
    </row>
    <row r="18" spans="1:16">
      <c r="A18" s="19" t="s">
        <v>97</v>
      </c>
      <c r="B18" t="s">
        <v>45</v>
      </c>
      <c r="C18">
        <v>26.558806679041599</v>
      </c>
      <c r="D18">
        <v>26.558806679041599</v>
      </c>
      <c r="G18" s="5" t="s">
        <v>33</v>
      </c>
      <c r="H18" t="s">
        <v>45</v>
      </c>
      <c r="I18">
        <v>24.959887778504299</v>
      </c>
      <c r="J18">
        <v>24.959887778504299</v>
      </c>
      <c r="M18" s="13">
        <f t="shared" si="1"/>
        <v>1.5989189005372992</v>
      </c>
      <c r="N18" s="13">
        <f t="shared" si="0"/>
        <v>3.0291623460478876</v>
      </c>
    </row>
    <row r="19" spans="1:16">
      <c r="A19" s="19" t="s">
        <v>97</v>
      </c>
      <c r="B19" t="s">
        <v>45</v>
      </c>
      <c r="C19">
        <v>26.558806679041599</v>
      </c>
      <c r="D19">
        <v>26.558806679041599</v>
      </c>
      <c r="G19" s="5" t="s">
        <v>33</v>
      </c>
      <c r="H19" t="s">
        <v>45</v>
      </c>
      <c r="I19">
        <v>24.959887778504299</v>
      </c>
      <c r="J19">
        <v>24.959887778504299</v>
      </c>
      <c r="M19" s="13">
        <f t="shared" si="1"/>
        <v>1.5989189005372992</v>
      </c>
      <c r="N19" s="13">
        <f t="shared" si="0"/>
        <v>3.0291623460478876</v>
      </c>
    </row>
    <row r="20" spans="1:16">
      <c r="A20" s="19" t="s">
        <v>97</v>
      </c>
      <c r="B20" t="s">
        <v>43</v>
      </c>
      <c r="C20">
        <v>26.0611903021987</v>
      </c>
      <c r="G20" s="5" t="s">
        <v>33</v>
      </c>
      <c r="H20" t="s">
        <v>43</v>
      </c>
      <c r="I20">
        <v>23.367046016995101</v>
      </c>
      <c r="J20">
        <v>23.367046016995101</v>
      </c>
      <c r="M20" s="13">
        <f t="shared" si="1"/>
        <v>2.6941442852035991</v>
      </c>
      <c r="N20" s="13">
        <f t="shared" si="0"/>
        <v>6.4716979947544111</v>
      </c>
      <c r="P20">
        <v>6.4716979947544102</v>
      </c>
    </row>
    <row r="21" spans="1:16">
      <c r="A21" s="19" t="s">
        <v>97</v>
      </c>
      <c r="B21" t="s">
        <v>43</v>
      </c>
      <c r="C21">
        <v>26.0611903021987</v>
      </c>
      <c r="G21" s="5" t="s">
        <v>33</v>
      </c>
      <c r="H21" t="s">
        <v>43</v>
      </c>
      <c r="I21">
        <v>23.367046016995101</v>
      </c>
      <c r="J21">
        <v>23.367046016995101</v>
      </c>
      <c r="M21" s="13">
        <f t="shared" si="1"/>
        <v>2.6941442852035991</v>
      </c>
      <c r="N21" s="13">
        <f t="shared" si="0"/>
        <v>6.4716979947544111</v>
      </c>
    </row>
    <row r="22" spans="1:16">
      <c r="A22" s="19" t="s">
        <v>97</v>
      </c>
      <c r="B22" t="s">
        <v>43</v>
      </c>
      <c r="C22">
        <v>26.0611903021987</v>
      </c>
      <c r="G22" s="5" t="s">
        <v>33</v>
      </c>
      <c r="H22" t="s">
        <v>43</v>
      </c>
      <c r="I22">
        <v>23.367046016995101</v>
      </c>
      <c r="J22">
        <v>23.367046016995101</v>
      </c>
      <c r="M22" s="13">
        <f t="shared" si="1"/>
        <v>2.6941442852035991</v>
      </c>
      <c r="N22" s="13">
        <f t="shared" si="0"/>
        <v>6.4716979947544111</v>
      </c>
    </row>
    <row r="23" spans="1:16">
      <c r="A23" s="19" t="s">
        <v>97</v>
      </c>
      <c r="B23" t="s">
        <v>53</v>
      </c>
      <c r="C23">
        <v>27.438833741524</v>
      </c>
      <c r="G23" s="5" t="s">
        <v>33</v>
      </c>
      <c r="H23" t="s">
        <v>53</v>
      </c>
      <c r="J23">
        <v>23.277808197807499</v>
      </c>
      <c r="M23" s="13">
        <f t="shared" si="1"/>
        <v>4.1610255437165016</v>
      </c>
      <c r="N23" s="13">
        <f t="shared" si="0"/>
        <v>17.889306352748644</v>
      </c>
      <c r="P23">
        <v>17.889306352748601</v>
      </c>
    </row>
    <row r="24" spans="1:16">
      <c r="A24" s="19" t="s">
        <v>97</v>
      </c>
      <c r="B24" t="s">
        <v>53</v>
      </c>
      <c r="C24">
        <v>27.438833741524</v>
      </c>
      <c r="G24" s="5" t="s">
        <v>33</v>
      </c>
      <c r="H24" t="s">
        <v>53</v>
      </c>
      <c r="J24">
        <v>23.277808197807499</v>
      </c>
      <c r="M24" s="13">
        <f t="shared" si="1"/>
        <v>4.1610255437165016</v>
      </c>
      <c r="N24" s="13">
        <f t="shared" si="0"/>
        <v>17.889306352748644</v>
      </c>
    </row>
    <row r="25" spans="1:16">
      <c r="A25" s="19" t="s">
        <v>97</v>
      </c>
      <c r="B25" t="s">
        <v>53</v>
      </c>
      <c r="C25">
        <v>27.438833741524</v>
      </c>
      <c r="G25" s="5" t="s">
        <v>33</v>
      </c>
      <c r="H25" t="s">
        <v>53</v>
      </c>
      <c r="J25">
        <v>23.277808197807499</v>
      </c>
      <c r="M25" s="13">
        <f t="shared" si="1"/>
        <v>4.1610255437165016</v>
      </c>
      <c r="N25" s="13">
        <f t="shared" si="0"/>
        <v>17.889306352748644</v>
      </c>
    </row>
    <row r="26" spans="1:16">
      <c r="A26" s="19" t="s">
        <v>97</v>
      </c>
      <c r="B26" t="s">
        <v>62</v>
      </c>
      <c r="C26" s="1">
        <v>26.3546772460647</v>
      </c>
      <c r="G26" s="5" t="s">
        <v>33</v>
      </c>
      <c r="H26" s="1" t="s">
        <v>100</v>
      </c>
      <c r="J26" s="1">
        <v>22.953683443884501</v>
      </c>
      <c r="M26" s="13">
        <f t="shared" si="1"/>
        <v>3.4009938021801993</v>
      </c>
      <c r="N26" s="13">
        <f t="shared" si="0"/>
        <v>10.563337347911327</v>
      </c>
      <c r="P26">
        <v>10.563337347911327</v>
      </c>
    </row>
    <row r="27" spans="1:16">
      <c r="A27" s="19" t="s">
        <v>97</v>
      </c>
      <c r="B27" t="s">
        <v>62</v>
      </c>
      <c r="C27" s="1">
        <v>26.3546772460647</v>
      </c>
      <c r="G27" s="5" t="s">
        <v>33</v>
      </c>
      <c r="H27" s="1" t="s">
        <v>100</v>
      </c>
      <c r="J27" s="1">
        <v>22.953683443884501</v>
      </c>
      <c r="M27" s="13">
        <f t="shared" si="1"/>
        <v>3.4009938021801993</v>
      </c>
      <c r="N27" s="13">
        <f t="shared" si="0"/>
        <v>10.563337347911327</v>
      </c>
    </row>
    <row r="28" spans="1:16">
      <c r="A28" s="19" t="s">
        <v>97</v>
      </c>
      <c r="B28" t="s">
        <v>62</v>
      </c>
      <c r="C28" s="1">
        <v>26.3546772460647</v>
      </c>
      <c r="G28" s="5" t="s">
        <v>33</v>
      </c>
      <c r="H28" s="1" t="s">
        <v>100</v>
      </c>
      <c r="J28" s="1">
        <v>22.953683443884501</v>
      </c>
      <c r="M28" s="13">
        <f t="shared" si="1"/>
        <v>3.4009938021801993</v>
      </c>
      <c r="N28" s="13">
        <f t="shared" si="0"/>
        <v>10.563337347911327</v>
      </c>
    </row>
    <row r="29" spans="1:16">
      <c r="A29" s="19" t="s">
        <v>97</v>
      </c>
      <c r="B29" s="1" t="s">
        <v>65</v>
      </c>
      <c r="C29" s="1">
        <v>26.084774549758698</v>
      </c>
      <c r="G29" s="5" t="s">
        <v>33</v>
      </c>
      <c r="H29" s="1" t="s">
        <v>65</v>
      </c>
      <c r="J29" s="1">
        <v>22.6416947869381</v>
      </c>
      <c r="M29" s="13">
        <f t="shared" si="1"/>
        <v>3.4430797628205987</v>
      </c>
      <c r="N29" s="13">
        <f t="shared" si="0"/>
        <v>10.87602722561903</v>
      </c>
      <c r="P29">
        <v>10.876027225619</v>
      </c>
    </row>
    <row r="30" spans="1:16">
      <c r="A30" s="19" t="s">
        <v>97</v>
      </c>
      <c r="B30" s="1" t="s">
        <v>65</v>
      </c>
      <c r="C30" s="1">
        <v>26.084774549758698</v>
      </c>
      <c r="G30" s="5" t="s">
        <v>33</v>
      </c>
      <c r="H30" s="1" t="s">
        <v>65</v>
      </c>
      <c r="J30" s="1">
        <v>22.6416947869381</v>
      </c>
      <c r="M30" s="13">
        <f t="shared" si="1"/>
        <v>3.4430797628205987</v>
      </c>
      <c r="N30" s="13">
        <f t="shared" si="0"/>
        <v>10.87602722561903</v>
      </c>
    </row>
    <row r="31" spans="1:16">
      <c r="A31" s="19" t="s">
        <v>97</v>
      </c>
      <c r="B31" s="1" t="s">
        <v>65</v>
      </c>
      <c r="C31" s="1">
        <v>26.084774549758698</v>
      </c>
      <c r="G31" s="5" t="s">
        <v>33</v>
      </c>
      <c r="H31" s="1" t="s">
        <v>65</v>
      </c>
      <c r="J31" s="1">
        <v>22.6416947869381</v>
      </c>
      <c r="M31" s="13">
        <f t="shared" si="1"/>
        <v>3.4430797628205987</v>
      </c>
      <c r="N31" s="13">
        <f t="shared" si="0"/>
        <v>10.87602722561903</v>
      </c>
    </row>
    <row r="32" spans="1:16">
      <c r="A32" s="19" t="s">
        <v>97</v>
      </c>
      <c r="B32" s="1" t="s">
        <v>69</v>
      </c>
      <c r="C32" s="1">
        <v>26.857768833649398</v>
      </c>
      <c r="G32" s="5" t="s">
        <v>33</v>
      </c>
      <c r="H32" s="1" t="s">
        <v>69</v>
      </c>
      <c r="J32" s="1">
        <v>22.9495713893625</v>
      </c>
      <c r="M32" s="13">
        <f t="shared" si="1"/>
        <v>3.9081974442868983</v>
      </c>
      <c r="N32" s="13">
        <f t="shared" si="0"/>
        <v>15.013593733086275</v>
      </c>
      <c r="P32">
        <v>15.013593733086275</v>
      </c>
    </row>
    <row r="33" spans="1:16">
      <c r="A33" s="19" t="s">
        <v>97</v>
      </c>
      <c r="B33" s="1" t="s">
        <v>69</v>
      </c>
      <c r="C33" s="1">
        <v>26.857768833649398</v>
      </c>
      <c r="G33" s="5" t="s">
        <v>33</v>
      </c>
      <c r="H33" s="1" t="s">
        <v>69</v>
      </c>
      <c r="J33" s="1">
        <v>22.9495713893625</v>
      </c>
      <c r="M33" s="13">
        <f t="shared" si="1"/>
        <v>3.9081974442868983</v>
      </c>
      <c r="N33" s="13">
        <f t="shared" si="0"/>
        <v>15.013593733086275</v>
      </c>
    </row>
    <row r="34" spans="1:16">
      <c r="A34" s="19" t="s">
        <v>97</v>
      </c>
      <c r="B34" s="1" t="s">
        <v>69</v>
      </c>
      <c r="C34" s="1">
        <v>26.857768833649398</v>
      </c>
      <c r="G34" s="5" t="s">
        <v>33</v>
      </c>
      <c r="H34" s="1" t="s">
        <v>69</v>
      </c>
      <c r="J34" s="1">
        <v>22.9495713893625</v>
      </c>
      <c r="M34" s="13">
        <f t="shared" si="1"/>
        <v>3.9081974442868983</v>
      </c>
      <c r="N34" s="13">
        <f t="shared" si="0"/>
        <v>15.013593733086275</v>
      </c>
    </row>
    <row r="35" spans="1:16">
      <c r="A35" s="19" t="s">
        <v>97</v>
      </c>
      <c r="B35" s="1" t="s">
        <v>101</v>
      </c>
      <c r="C35" s="1">
        <v>25.770303369778102</v>
      </c>
      <c r="G35" s="5" t="s">
        <v>33</v>
      </c>
      <c r="H35" s="1" t="s">
        <v>101</v>
      </c>
      <c r="J35" s="1">
        <v>23.5106606209118</v>
      </c>
      <c r="M35" s="13">
        <f t="shared" si="1"/>
        <v>2.2596427488663018</v>
      </c>
      <c r="N35" s="13">
        <f t="shared" si="0"/>
        <v>4.7887288501333316</v>
      </c>
      <c r="P35">
        <v>4.7887288501333316</v>
      </c>
    </row>
    <row r="36" spans="1:16">
      <c r="A36" s="19" t="s">
        <v>97</v>
      </c>
      <c r="B36" s="1" t="s">
        <v>101</v>
      </c>
      <c r="C36" s="1">
        <v>25.770303369778102</v>
      </c>
      <c r="G36" s="5" t="s">
        <v>33</v>
      </c>
      <c r="H36" s="1" t="s">
        <v>101</v>
      </c>
      <c r="J36" s="1">
        <v>23.5106606209118</v>
      </c>
      <c r="M36" s="13">
        <f t="shared" si="1"/>
        <v>2.2596427488663018</v>
      </c>
      <c r="N36" s="13">
        <f t="shared" si="0"/>
        <v>4.7887288501333316</v>
      </c>
    </row>
    <row r="37" spans="1:16">
      <c r="A37" s="19" t="s">
        <v>97</v>
      </c>
      <c r="B37" s="1" t="s">
        <v>101</v>
      </c>
      <c r="C37" s="1">
        <v>25.770303369778102</v>
      </c>
      <c r="G37" s="5" t="s">
        <v>33</v>
      </c>
      <c r="H37" s="1" t="s">
        <v>101</v>
      </c>
      <c r="J37" s="1">
        <v>23.5106606209118</v>
      </c>
      <c r="M37" s="13">
        <f t="shared" si="1"/>
        <v>2.2596427488663018</v>
      </c>
      <c r="N37" s="13">
        <f t="shared" si="0"/>
        <v>4.7887288501333316</v>
      </c>
    </row>
    <row r="38" spans="1:16">
      <c r="A38" s="19" t="s">
        <v>97</v>
      </c>
      <c r="B38" s="1" t="s">
        <v>110</v>
      </c>
      <c r="C38" s="1">
        <v>26.021159282075899</v>
      </c>
      <c r="G38" s="5" t="s">
        <v>33</v>
      </c>
      <c r="H38" s="1" t="s">
        <v>110</v>
      </c>
      <c r="J38" s="1">
        <v>24.167163951418999</v>
      </c>
      <c r="M38" s="13">
        <f t="shared" si="1"/>
        <v>1.8539953306569004</v>
      </c>
      <c r="N38" s="13">
        <f t="shared" si="0"/>
        <v>3.6149992068886294</v>
      </c>
      <c r="P38">
        <v>3.6149992068886294</v>
      </c>
    </row>
    <row r="39" spans="1:16">
      <c r="A39" s="19" t="s">
        <v>97</v>
      </c>
      <c r="B39" s="1" t="s">
        <v>110</v>
      </c>
      <c r="C39" s="1">
        <v>26.021159282075899</v>
      </c>
      <c r="G39" s="5" t="s">
        <v>33</v>
      </c>
      <c r="H39" s="1" t="s">
        <v>110</v>
      </c>
      <c r="J39" s="1">
        <v>24.167163951418999</v>
      </c>
      <c r="M39" s="13">
        <f t="shared" si="1"/>
        <v>1.8539953306569004</v>
      </c>
      <c r="N39" s="13">
        <f t="shared" si="0"/>
        <v>3.6149992068886294</v>
      </c>
    </row>
    <row r="40" spans="1:16">
      <c r="A40" s="19" t="s">
        <v>97</v>
      </c>
      <c r="B40" s="1" t="s">
        <v>110</v>
      </c>
      <c r="C40" s="1">
        <v>26.021159282075899</v>
      </c>
      <c r="G40" s="5" t="s">
        <v>33</v>
      </c>
      <c r="H40" s="1" t="s">
        <v>110</v>
      </c>
      <c r="J40" s="1">
        <v>24.167163951418999</v>
      </c>
      <c r="M40" s="13">
        <f t="shared" si="1"/>
        <v>1.8539953306569004</v>
      </c>
      <c r="N40" s="13">
        <f t="shared" si="0"/>
        <v>3.6149992068886294</v>
      </c>
    </row>
    <row r="41" spans="1:16">
      <c r="A41" s="19" t="s">
        <v>97</v>
      </c>
      <c r="B41" s="16" t="s">
        <v>112</v>
      </c>
      <c r="C41" s="16">
        <v>26.2961026472274</v>
      </c>
      <c r="G41" s="5" t="s">
        <v>33</v>
      </c>
      <c r="H41" s="16" t="s">
        <v>112</v>
      </c>
      <c r="J41" s="16">
        <v>24.548730418114001</v>
      </c>
      <c r="M41" s="13">
        <f t="shared" ref="M41:M52" si="2">C41-J41</f>
        <v>1.7473722291133988</v>
      </c>
      <c r="N41" s="13">
        <f t="shared" ref="N41:N52" si="3">POWER(2,M41)</f>
        <v>3.3574646946745372</v>
      </c>
      <c r="P41">
        <v>3.3574646946745372</v>
      </c>
    </row>
    <row r="42" spans="1:16">
      <c r="A42" s="19" t="s">
        <v>97</v>
      </c>
      <c r="B42" s="16" t="s">
        <v>112</v>
      </c>
      <c r="C42" s="16">
        <v>26.2961026472274</v>
      </c>
      <c r="G42" s="5" t="s">
        <v>33</v>
      </c>
      <c r="H42" s="16" t="s">
        <v>112</v>
      </c>
      <c r="J42" s="16">
        <v>24.548730418114001</v>
      </c>
      <c r="M42" s="13">
        <f t="shared" si="2"/>
        <v>1.7473722291133988</v>
      </c>
      <c r="N42" s="13">
        <f t="shared" si="3"/>
        <v>3.3574646946745372</v>
      </c>
    </row>
    <row r="43" spans="1:16">
      <c r="A43" s="19" t="s">
        <v>97</v>
      </c>
      <c r="B43" s="16" t="s">
        <v>112</v>
      </c>
      <c r="C43" s="16">
        <v>26.2961026472274</v>
      </c>
      <c r="G43" s="5" t="s">
        <v>33</v>
      </c>
      <c r="H43" s="16" t="s">
        <v>112</v>
      </c>
      <c r="J43" s="16">
        <v>24.548730418114001</v>
      </c>
      <c r="M43" s="13">
        <f t="shared" si="2"/>
        <v>1.7473722291133988</v>
      </c>
      <c r="N43" s="13">
        <f t="shared" si="3"/>
        <v>3.3574646946745372</v>
      </c>
    </row>
    <row r="44" spans="1:16">
      <c r="A44" s="19" t="s">
        <v>97</v>
      </c>
      <c r="B44" s="17" t="s">
        <v>114</v>
      </c>
      <c r="C44">
        <v>25.914312596384502</v>
      </c>
      <c r="G44" s="5" t="s">
        <v>33</v>
      </c>
      <c r="H44" s="17" t="s">
        <v>114</v>
      </c>
      <c r="J44">
        <v>23.1283565881511</v>
      </c>
      <c r="M44" s="13">
        <f t="shared" si="2"/>
        <v>2.7859560082334021</v>
      </c>
      <c r="N44" s="13">
        <f t="shared" si="3"/>
        <v>6.8969380501956472</v>
      </c>
      <c r="P44">
        <v>6.8969380501956472</v>
      </c>
    </row>
    <row r="45" spans="1:16">
      <c r="A45" s="19" t="s">
        <v>97</v>
      </c>
      <c r="B45" s="17" t="s">
        <v>114</v>
      </c>
      <c r="C45">
        <v>25.914312596384502</v>
      </c>
      <c r="G45" s="5" t="s">
        <v>33</v>
      </c>
      <c r="H45" s="17" t="s">
        <v>114</v>
      </c>
      <c r="J45">
        <v>23.1283565881511</v>
      </c>
      <c r="M45" s="13">
        <f t="shared" si="2"/>
        <v>2.7859560082334021</v>
      </c>
      <c r="N45" s="13">
        <f t="shared" si="3"/>
        <v>6.8969380501956472</v>
      </c>
    </row>
    <row r="46" spans="1:16">
      <c r="A46" s="19" t="s">
        <v>97</v>
      </c>
      <c r="B46" s="17" t="s">
        <v>114</v>
      </c>
      <c r="C46">
        <v>25.914312596384502</v>
      </c>
      <c r="G46" s="5" t="s">
        <v>33</v>
      </c>
      <c r="H46" s="17" t="s">
        <v>114</v>
      </c>
      <c r="J46">
        <v>23.1283565881511</v>
      </c>
      <c r="M46" s="13">
        <f t="shared" si="2"/>
        <v>2.7859560082334021</v>
      </c>
      <c r="N46" s="13">
        <f t="shared" si="3"/>
        <v>6.8969380501956472</v>
      </c>
    </row>
    <row r="47" spans="1:16">
      <c r="A47" s="19" t="s">
        <v>97</v>
      </c>
      <c r="B47" s="17" t="s">
        <v>12</v>
      </c>
      <c r="C47">
        <v>25.257423073376</v>
      </c>
      <c r="G47" s="5" t="s">
        <v>33</v>
      </c>
      <c r="H47" s="17" t="s">
        <v>12</v>
      </c>
      <c r="J47">
        <v>22.807924568432899</v>
      </c>
      <c r="M47" s="13">
        <f t="shared" si="2"/>
        <v>2.4494985049431008</v>
      </c>
      <c r="N47" s="13">
        <f t="shared" si="3"/>
        <v>5.4622619607189327</v>
      </c>
      <c r="P47">
        <v>5.4622619607189327</v>
      </c>
    </row>
    <row r="48" spans="1:16">
      <c r="A48" s="19" t="s">
        <v>97</v>
      </c>
      <c r="B48" s="17" t="s">
        <v>12</v>
      </c>
      <c r="C48">
        <v>25.257423073376</v>
      </c>
      <c r="G48" s="5" t="s">
        <v>33</v>
      </c>
      <c r="H48" s="17" t="s">
        <v>12</v>
      </c>
      <c r="J48">
        <v>22.807924568432899</v>
      </c>
      <c r="M48" s="13">
        <f t="shared" si="2"/>
        <v>2.4494985049431008</v>
      </c>
      <c r="N48" s="13">
        <f t="shared" si="3"/>
        <v>5.4622619607189327</v>
      </c>
    </row>
    <row r="49" spans="1:16">
      <c r="A49" s="19" t="s">
        <v>97</v>
      </c>
      <c r="B49" s="17" t="s">
        <v>12</v>
      </c>
      <c r="C49">
        <v>25.257423073376</v>
      </c>
      <c r="G49" s="5" t="s">
        <v>33</v>
      </c>
      <c r="H49" s="17" t="s">
        <v>12</v>
      </c>
      <c r="J49">
        <v>22.807924568432899</v>
      </c>
      <c r="M49" s="13">
        <f t="shared" si="2"/>
        <v>2.4494985049431008</v>
      </c>
      <c r="N49" s="13">
        <f t="shared" si="3"/>
        <v>5.4622619607189327</v>
      </c>
    </row>
    <row r="50" spans="1:16">
      <c r="A50" s="19" t="s">
        <v>97</v>
      </c>
      <c r="B50" s="17" t="s">
        <v>72</v>
      </c>
      <c r="C50">
        <v>24.379226495809501</v>
      </c>
      <c r="G50" s="5" t="s">
        <v>33</v>
      </c>
      <c r="H50" s="17" t="s">
        <v>72</v>
      </c>
      <c r="J50">
        <v>21.062378071908</v>
      </c>
      <c r="M50" s="13">
        <f t="shared" si="2"/>
        <v>3.3168484239015008</v>
      </c>
      <c r="N50" s="13">
        <f t="shared" si="3"/>
        <v>9.9648523168772574</v>
      </c>
      <c r="P50">
        <v>9.9648523168772574</v>
      </c>
    </row>
    <row r="51" spans="1:16">
      <c r="A51" s="19" t="s">
        <v>97</v>
      </c>
      <c r="B51" s="17" t="s">
        <v>72</v>
      </c>
      <c r="C51">
        <v>24.379226495809501</v>
      </c>
      <c r="G51" s="5" t="s">
        <v>33</v>
      </c>
      <c r="H51" s="17" t="s">
        <v>72</v>
      </c>
      <c r="J51">
        <v>21.062378071908</v>
      </c>
      <c r="M51" s="13">
        <f t="shared" si="2"/>
        <v>3.3168484239015008</v>
      </c>
      <c r="N51" s="13">
        <f t="shared" si="3"/>
        <v>9.9648523168772574</v>
      </c>
    </row>
    <row r="52" spans="1:16">
      <c r="A52" s="19" t="s">
        <v>97</v>
      </c>
      <c r="B52" s="17" t="s">
        <v>72</v>
      </c>
      <c r="C52">
        <v>24.379226495809501</v>
      </c>
      <c r="G52" s="5" t="s">
        <v>33</v>
      </c>
      <c r="H52" s="17" t="s">
        <v>72</v>
      </c>
      <c r="J52">
        <v>21.062378071908</v>
      </c>
      <c r="M52" s="13">
        <f t="shared" si="2"/>
        <v>3.3168484239015008</v>
      </c>
      <c r="N52" s="13">
        <f t="shared" si="3"/>
        <v>9.9648523168772574</v>
      </c>
    </row>
    <row r="53" spans="1:16" s="23" customFormat="1">
      <c r="A53" s="19"/>
      <c r="B53" s="19"/>
      <c r="G53" s="19"/>
      <c r="H53" s="19"/>
      <c r="M53" s="19"/>
      <c r="N53" s="19"/>
    </row>
    <row r="54" spans="1:16">
      <c r="A54" s="19" t="s">
        <v>97</v>
      </c>
      <c r="B54" s="16" t="s">
        <v>40</v>
      </c>
      <c r="C54">
        <v>26.517611152251298</v>
      </c>
      <c r="G54" s="5" t="s">
        <v>105</v>
      </c>
      <c r="H54" s="16" t="s">
        <v>40</v>
      </c>
      <c r="J54">
        <v>23.5330484363895</v>
      </c>
      <c r="M54" s="13">
        <f t="shared" ref="M54:M92" si="4">C54-J54</f>
        <v>2.9845627158617987</v>
      </c>
      <c r="N54" s="13">
        <f t="shared" ref="N54:N92" si="5">POWER(2,M54)</f>
        <v>7.914853877555009</v>
      </c>
      <c r="P54">
        <v>7.914853877555009</v>
      </c>
    </row>
    <row r="55" spans="1:16">
      <c r="A55" s="19" t="s">
        <v>97</v>
      </c>
      <c r="B55" s="16" t="s">
        <v>40</v>
      </c>
      <c r="C55">
        <v>26.517611152251298</v>
      </c>
      <c r="G55" s="5" t="s">
        <v>105</v>
      </c>
      <c r="H55" s="16" t="s">
        <v>40</v>
      </c>
      <c r="J55">
        <v>23.5330484363895</v>
      </c>
      <c r="M55" s="13">
        <f t="shared" si="4"/>
        <v>2.9845627158617987</v>
      </c>
      <c r="N55" s="13">
        <f t="shared" si="5"/>
        <v>7.914853877555009</v>
      </c>
    </row>
    <row r="56" spans="1:16">
      <c r="A56" s="19" t="s">
        <v>97</v>
      </c>
      <c r="B56" s="16" t="s">
        <v>40</v>
      </c>
      <c r="C56">
        <v>26.517611152251298</v>
      </c>
      <c r="G56" s="5" t="s">
        <v>105</v>
      </c>
      <c r="H56" s="16" t="s">
        <v>40</v>
      </c>
      <c r="J56">
        <v>23.5330484363895</v>
      </c>
      <c r="M56" s="13">
        <f t="shared" si="4"/>
        <v>2.9845627158617987</v>
      </c>
      <c r="N56" s="13">
        <f t="shared" si="5"/>
        <v>7.914853877555009</v>
      </c>
    </row>
    <row r="57" spans="1:16">
      <c r="A57" s="19" t="s">
        <v>97</v>
      </c>
      <c r="B57" s="16" t="s">
        <v>50</v>
      </c>
      <c r="C57">
        <v>25.7806573658474</v>
      </c>
      <c r="G57" s="5" t="s">
        <v>105</v>
      </c>
      <c r="H57" s="16" t="s">
        <v>50</v>
      </c>
      <c r="J57">
        <v>23.044284487412899</v>
      </c>
      <c r="M57" s="13">
        <f t="shared" si="4"/>
        <v>2.7363728784345014</v>
      </c>
      <c r="N57" s="13">
        <f t="shared" si="5"/>
        <v>6.6639283009638595</v>
      </c>
      <c r="P57">
        <v>6.6639283009638595</v>
      </c>
    </row>
    <row r="58" spans="1:16">
      <c r="A58" s="19" t="s">
        <v>97</v>
      </c>
      <c r="B58" s="16" t="s">
        <v>50</v>
      </c>
      <c r="C58">
        <v>25.7806573658474</v>
      </c>
      <c r="G58" s="5" t="s">
        <v>105</v>
      </c>
      <c r="H58" s="16" t="s">
        <v>50</v>
      </c>
      <c r="J58">
        <v>23.044284487412899</v>
      </c>
      <c r="M58" s="13">
        <f t="shared" si="4"/>
        <v>2.7363728784345014</v>
      </c>
      <c r="N58" s="13">
        <f t="shared" si="5"/>
        <v>6.6639283009638595</v>
      </c>
    </row>
    <row r="59" spans="1:16">
      <c r="A59" s="19" t="s">
        <v>97</v>
      </c>
      <c r="B59" s="16" t="s">
        <v>50</v>
      </c>
      <c r="C59">
        <v>25.7806573658474</v>
      </c>
      <c r="G59" s="5" t="s">
        <v>105</v>
      </c>
      <c r="H59" s="16" t="s">
        <v>50</v>
      </c>
      <c r="J59">
        <v>23.044284487412899</v>
      </c>
      <c r="M59" s="13">
        <f t="shared" si="4"/>
        <v>2.7363728784345014</v>
      </c>
      <c r="N59" s="13">
        <f t="shared" si="5"/>
        <v>6.6639283009638595</v>
      </c>
    </row>
    <row r="60" spans="1:16">
      <c r="A60" s="19" t="s">
        <v>97</v>
      </c>
      <c r="B60" s="16" t="s">
        <v>56</v>
      </c>
      <c r="C60">
        <v>25.900992668358001</v>
      </c>
      <c r="G60" s="5" t="s">
        <v>105</v>
      </c>
      <c r="H60" s="16" t="s">
        <v>56</v>
      </c>
      <c r="J60">
        <v>25.290443909342802</v>
      </c>
      <c r="M60" s="13">
        <f t="shared" si="4"/>
        <v>0.61054875901519878</v>
      </c>
      <c r="N60" s="13">
        <f t="shared" si="5"/>
        <v>1.5268398637672818</v>
      </c>
      <c r="P60">
        <v>1.5268398637672818</v>
      </c>
    </row>
    <row r="61" spans="1:16">
      <c r="A61" s="19" t="s">
        <v>97</v>
      </c>
      <c r="B61" s="16" t="s">
        <v>56</v>
      </c>
      <c r="C61">
        <v>25.900992668358001</v>
      </c>
      <c r="G61" s="5" t="s">
        <v>105</v>
      </c>
      <c r="H61" s="16" t="s">
        <v>56</v>
      </c>
      <c r="J61">
        <v>25.290443909342802</v>
      </c>
      <c r="M61" s="13">
        <f t="shared" si="4"/>
        <v>0.61054875901519878</v>
      </c>
      <c r="N61" s="13">
        <f t="shared" si="5"/>
        <v>1.5268398637672818</v>
      </c>
    </row>
    <row r="62" spans="1:16">
      <c r="A62" s="19" t="s">
        <v>97</v>
      </c>
      <c r="B62" s="16" t="s">
        <v>56</v>
      </c>
      <c r="C62">
        <v>25.900992668358001</v>
      </c>
      <c r="G62" s="5" t="s">
        <v>105</v>
      </c>
      <c r="H62" s="16" t="s">
        <v>56</v>
      </c>
      <c r="J62">
        <v>25.290443909342802</v>
      </c>
      <c r="M62" s="13">
        <f t="shared" si="4"/>
        <v>0.61054875901519878</v>
      </c>
      <c r="N62" s="13">
        <f t="shared" si="5"/>
        <v>1.5268398637672818</v>
      </c>
    </row>
    <row r="63" spans="1:16">
      <c r="A63" s="19" t="s">
        <v>97</v>
      </c>
      <c r="B63" s="16" t="s">
        <v>60</v>
      </c>
      <c r="C63">
        <v>26.2442736475546</v>
      </c>
      <c r="G63" s="5" t="s">
        <v>105</v>
      </c>
      <c r="H63" s="16" t="s">
        <v>60</v>
      </c>
      <c r="J63">
        <v>23.158951814342998</v>
      </c>
      <c r="M63" s="13">
        <f t="shared" si="4"/>
        <v>3.0853218332116015</v>
      </c>
      <c r="N63" s="13">
        <f t="shared" si="5"/>
        <v>8.4873950690567792</v>
      </c>
      <c r="P63">
        <v>8.4873950690567792</v>
      </c>
    </row>
    <row r="64" spans="1:16">
      <c r="A64" s="19" t="s">
        <v>97</v>
      </c>
      <c r="B64" s="16" t="s">
        <v>60</v>
      </c>
      <c r="C64">
        <v>26.2442736475546</v>
      </c>
      <c r="G64" s="5" t="s">
        <v>105</v>
      </c>
      <c r="H64" s="16" t="s">
        <v>60</v>
      </c>
      <c r="J64">
        <v>23.158951814342998</v>
      </c>
      <c r="M64" s="13">
        <f t="shared" si="4"/>
        <v>3.0853218332116015</v>
      </c>
      <c r="N64" s="13">
        <f t="shared" si="5"/>
        <v>8.4873950690567792</v>
      </c>
    </row>
    <row r="65" spans="1:16">
      <c r="A65" s="19" t="s">
        <v>97</v>
      </c>
      <c r="B65" s="16" t="s">
        <v>60</v>
      </c>
      <c r="C65">
        <v>26.2442736475546</v>
      </c>
      <c r="G65" s="5" t="s">
        <v>105</v>
      </c>
      <c r="H65" s="16" t="s">
        <v>60</v>
      </c>
      <c r="J65">
        <v>23.158951814342998</v>
      </c>
      <c r="M65" s="13">
        <f t="shared" si="4"/>
        <v>3.0853218332116015</v>
      </c>
      <c r="N65" s="13">
        <f t="shared" si="5"/>
        <v>8.4873950690567792</v>
      </c>
    </row>
    <row r="66" spans="1:16">
      <c r="A66" s="19" t="s">
        <v>97</v>
      </c>
      <c r="B66" s="11" t="s">
        <v>94</v>
      </c>
      <c r="C66">
        <v>25.727785995638101</v>
      </c>
      <c r="G66" s="5" t="s">
        <v>105</v>
      </c>
      <c r="H66" s="11" t="s">
        <v>94</v>
      </c>
      <c r="J66">
        <v>35.699414820003703</v>
      </c>
      <c r="M66" s="13">
        <f t="shared" si="4"/>
        <v>-9.9716288243656024</v>
      </c>
      <c r="N66" s="13">
        <f t="shared" si="5"/>
        <v>9.9595706852493833E-4</v>
      </c>
      <c r="P66">
        <v>9.9595706852493833E-4</v>
      </c>
    </row>
    <row r="67" spans="1:16">
      <c r="A67" s="19" t="s">
        <v>97</v>
      </c>
      <c r="B67" s="11" t="s">
        <v>94</v>
      </c>
      <c r="C67">
        <v>25.727785995638101</v>
      </c>
      <c r="G67" s="5" t="s">
        <v>105</v>
      </c>
      <c r="H67" s="11" t="s">
        <v>94</v>
      </c>
      <c r="J67">
        <v>35.699414820003703</v>
      </c>
      <c r="M67" s="13">
        <f t="shared" si="4"/>
        <v>-9.9716288243656024</v>
      </c>
      <c r="N67" s="13">
        <f t="shared" si="5"/>
        <v>9.9595706852493833E-4</v>
      </c>
    </row>
    <row r="68" spans="1:16">
      <c r="A68" s="19" t="s">
        <v>97</v>
      </c>
      <c r="B68" s="11" t="s">
        <v>94</v>
      </c>
      <c r="C68">
        <v>25.727785995638101</v>
      </c>
      <c r="G68" s="5" t="s">
        <v>105</v>
      </c>
      <c r="H68" s="11" t="s">
        <v>94</v>
      </c>
      <c r="J68">
        <v>35.699414820003703</v>
      </c>
      <c r="M68" s="13">
        <f t="shared" si="4"/>
        <v>-9.9716288243656024</v>
      </c>
      <c r="N68" s="13">
        <f t="shared" si="5"/>
        <v>9.9595706852493833E-4</v>
      </c>
    </row>
    <row r="69" spans="1:16">
      <c r="A69" s="19" t="s">
        <v>97</v>
      </c>
      <c r="B69" s="13" t="s">
        <v>74</v>
      </c>
      <c r="C69">
        <v>25.6982326044728</v>
      </c>
      <c r="G69" s="5" t="s">
        <v>105</v>
      </c>
      <c r="H69" s="13" t="s">
        <v>74</v>
      </c>
      <c r="J69">
        <v>37.2993447413076</v>
      </c>
      <c r="M69" s="13">
        <f t="shared" si="4"/>
        <v>-11.6011121368348</v>
      </c>
      <c r="N69" s="13">
        <f t="shared" si="5"/>
        <v>3.2189724797687083E-4</v>
      </c>
      <c r="P69">
        <v>3.2189724797687083E-4</v>
      </c>
    </row>
    <row r="70" spans="1:16">
      <c r="A70" s="19" t="s">
        <v>97</v>
      </c>
      <c r="B70" s="13" t="s">
        <v>74</v>
      </c>
      <c r="C70">
        <v>25.6982326044728</v>
      </c>
      <c r="G70" s="5" t="s">
        <v>105</v>
      </c>
      <c r="H70" s="13" t="s">
        <v>74</v>
      </c>
      <c r="J70">
        <v>37.2993447413076</v>
      </c>
      <c r="M70" s="13">
        <f t="shared" si="4"/>
        <v>-11.6011121368348</v>
      </c>
      <c r="N70" s="13">
        <f t="shared" si="5"/>
        <v>3.2189724797687083E-4</v>
      </c>
    </row>
    <row r="71" spans="1:16">
      <c r="A71" s="19" t="s">
        <v>97</v>
      </c>
      <c r="B71" s="13" t="s">
        <v>74</v>
      </c>
      <c r="C71">
        <v>25.6982326044728</v>
      </c>
      <c r="G71" s="5" t="s">
        <v>105</v>
      </c>
      <c r="H71" s="13" t="s">
        <v>74</v>
      </c>
      <c r="J71">
        <v>37.2993447413076</v>
      </c>
      <c r="M71" s="13">
        <f t="shared" si="4"/>
        <v>-11.6011121368348</v>
      </c>
      <c r="N71" s="13">
        <f t="shared" si="5"/>
        <v>3.2189724797687083E-4</v>
      </c>
    </row>
    <row r="72" spans="1:16">
      <c r="A72" s="19" t="s">
        <v>97</v>
      </c>
      <c r="B72" t="s">
        <v>45</v>
      </c>
      <c r="C72">
        <v>26.558806679041599</v>
      </c>
      <c r="G72" s="5" t="s">
        <v>105</v>
      </c>
      <c r="H72" t="s">
        <v>45</v>
      </c>
      <c r="J72">
        <v>39.4062676252397</v>
      </c>
      <c r="M72" s="13">
        <f t="shared" si="4"/>
        <v>-12.847460946198101</v>
      </c>
      <c r="N72" s="13">
        <f t="shared" si="5"/>
        <v>1.3568407774857498E-4</v>
      </c>
      <c r="P72">
        <v>1.3568407774857498E-4</v>
      </c>
    </row>
    <row r="73" spans="1:16">
      <c r="A73" s="19" t="s">
        <v>97</v>
      </c>
      <c r="B73" t="s">
        <v>45</v>
      </c>
      <c r="C73">
        <v>26.558806679041599</v>
      </c>
      <c r="G73" s="5" t="s">
        <v>105</v>
      </c>
      <c r="H73" t="s">
        <v>45</v>
      </c>
      <c r="J73">
        <v>39.4062676252397</v>
      </c>
      <c r="M73" s="13">
        <f t="shared" si="4"/>
        <v>-12.847460946198101</v>
      </c>
      <c r="N73" s="13">
        <f t="shared" si="5"/>
        <v>1.3568407774857498E-4</v>
      </c>
    </row>
    <row r="74" spans="1:16">
      <c r="A74" s="19" t="s">
        <v>97</v>
      </c>
      <c r="B74" t="s">
        <v>45</v>
      </c>
      <c r="C74">
        <v>26.558806679041599</v>
      </c>
      <c r="G74" s="5" t="s">
        <v>105</v>
      </c>
      <c r="H74" t="s">
        <v>45</v>
      </c>
      <c r="J74">
        <v>39.4062676252397</v>
      </c>
      <c r="M74" s="13">
        <f t="shared" si="4"/>
        <v>-12.847460946198101</v>
      </c>
      <c r="N74" s="13">
        <f t="shared" si="5"/>
        <v>1.3568407774857498E-4</v>
      </c>
    </row>
    <row r="75" spans="1:16">
      <c r="A75" s="19" t="s">
        <v>97</v>
      </c>
      <c r="B75" s="1" t="s">
        <v>101</v>
      </c>
      <c r="C75">
        <v>25.770303369778102</v>
      </c>
      <c r="G75" s="5" t="s">
        <v>105</v>
      </c>
      <c r="H75" s="1" t="s">
        <v>101</v>
      </c>
      <c r="J75">
        <v>36.438991395941898</v>
      </c>
      <c r="M75" s="13">
        <f t="shared" si="4"/>
        <v>-10.668688026163796</v>
      </c>
      <c r="N75" s="13">
        <f t="shared" si="5"/>
        <v>6.1433447805455299E-4</v>
      </c>
      <c r="P75">
        <v>6.1433447805455299E-4</v>
      </c>
    </row>
    <row r="76" spans="1:16">
      <c r="A76" s="19" t="s">
        <v>97</v>
      </c>
      <c r="B76" s="1" t="s">
        <v>101</v>
      </c>
      <c r="C76">
        <v>25.770303369778102</v>
      </c>
      <c r="G76" s="5" t="s">
        <v>105</v>
      </c>
      <c r="H76" s="1" t="s">
        <v>101</v>
      </c>
      <c r="J76">
        <v>36.438991395941898</v>
      </c>
      <c r="M76" s="13">
        <f t="shared" si="4"/>
        <v>-10.668688026163796</v>
      </c>
      <c r="N76" s="13">
        <f t="shared" si="5"/>
        <v>6.1433447805455299E-4</v>
      </c>
    </row>
    <row r="77" spans="1:16">
      <c r="A77" s="19" t="s">
        <v>97</v>
      </c>
      <c r="B77" s="1" t="s">
        <v>101</v>
      </c>
      <c r="C77">
        <v>25.770303369778102</v>
      </c>
      <c r="G77" s="5" t="s">
        <v>105</v>
      </c>
      <c r="H77" s="1" t="s">
        <v>101</v>
      </c>
      <c r="J77">
        <v>36.438991395941898</v>
      </c>
      <c r="M77" s="13">
        <f t="shared" si="4"/>
        <v>-10.668688026163796</v>
      </c>
      <c r="N77" s="13">
        <f t="shared" si="5"/>
        <v>6.1433447805455299E-4</v>
      </c>
    </row>
    <row r="78" spans="1:16">
      <c r="A78" s="19" t="s">
        <v>97</v>
      </c>
      <c r="B78" s="1" t="s">
        <v>110</v>
      </c>
      <c r="C78">
        <v>26.021159282075899</v>
      </c>
      <c r="G78" s="5" t="s">
        <v>105</v>
      </c>
      <c r="H78" s="1" t="s">
        <v>110</v>
      </c>
      <c r="J78">
        <v>37.189009689856597</v>
      </c>
      <c r="M78" s="13">
        <f t="shared" si="4"/>
        <v>-11.167850407780698</v>
      </c>
      <c r="N78" s="13">
        <f t="shared" si="5"/>
        <v>4.34652358143804E-4</v>
      </c>
      <c r="P78">
        <v>4.34652358143804E-4</v>
      </c>
    </row>
    <row r="79" spans="1:16">
      <c r="A79" s="19" t="s">
        <v>97</v>
      </c>
      <c r="B79" s="1" t="s">
        <v>110</v>
      </c>
      <c r="C79">
        <v>26.021159282075899</v>
      </c>
      <c r="G79" s="5" t="s">
        <v>105</v>
      </c>
      <c r="H79" s="1" t="s">
        <v>110</v>
      </c>
      <c r="J79">
        <v>37.189009689856597</v>
      </c>
      <c r="M79" s="13">
        <f t="shared" si="4"/>
        <v>-11.167850407780698</v>
      </c>
      <c r="N79" s="13">
        <f t="shared" si="5"/>
        <v>4.34652358143804E-4</v>
      </c>
    </row>
    <row r="80" spans="1:16">
      <c r="A80" s="19" t="s">
        <v>97</v>
      </c>
      <c r="B80" s="1" t="s">
        <v>110</v>
      </c>
      <c r="C80">
        <v>26.021159282075899</v>
      </c>
      <c r="G80" s="5" t="s">
        <v>105</v>
      </c>
      <c r="H80" s="1" t="s">
        <v>110</v>
      </c>
      <c r="J80">
        <v>37.189009689856597</v>
      </c>
      <c r="M80" s="13">
        <f t="shared" si="4"/>
        <v>-11.167850407780698</v>
      </c>
      <c r="N80" s="13">
        <f t="shared" si="5"/>
        <v>4.34652358143804E-4</v>
      </c>
    </row>
    <row r="81" spans="1:16">
      <c r="A81" s="19" t="s">
        <v>97</v>
      </c>
      <c r="B81" s="16" t="s">
        <v>112</v>
      </c>
      <c r="C81">
        <v>26.2961026472274</v>
      </c>
      <c r="G81" s="5" t="s">
        <v>105</v>
      </c>
      <c r="H81" s="16" t="s">
        <v>112</v>
      </c>
      <c r="J81">
        <v>36.867582474124497</v>
      </c>
      <c r="M81" s="13">
        <f t="shared" si="4"/>
        <v>-10.571479826897097</v>
      </c>
      <c r="N81" s="13">
        <f t="shared" si="5"/>
        <v>6.5715448090833916E-4</v>
      </c>
      <c r="P81">
        <v>6.5715448090833916E-4</v>
      </c>
    </row>
    <row r="82" spans="1:16">
      <c r="A82" s="19" t="s">
        <v>97</v>
      </c>
      <c r="B82" s="16" t="s">
        <v>112</v>
      </c>
      <c r="C82">
        <v>26.2961026472274</v>
      </c>
      <c r="G82" s="5" t="s">
        <v>105</v>
      </c>
      <c r="H82" s="16" t="s">
        <v>112</v>
      </c>
      <c r="J82">
        <v>36.867582474124497</v>
      </c>
      <c r="M82" s="13">
        <f t="shared" si="4"/>
        <v>-10.571479826897097</v>
      </c>
      <c r="N82" s="13">
        <f t="shared" si="5"/>
        <v>6.5715448090833916E-4</v>
      </c>
    </row>
    <row r="83" spans="1:16">
      <c r="A83" s="19" t="s">
        <v>97</v>
      </c>
      <c r="B83" s="16" t="s">
        <v>112</v>
      </c>
      <c r="C83">
        <v>26.2961026472274</v>
      </c>
      <c r="G83" s="5" t="s">
        <v>105</v>
      </c>
      <c r="H83" s="16" t="s">
        <v>112</v>
      </c>
      <c r="J83">
        <v>36.867582474124497</v>
      </c>
      <c r="M83" s="13">
        <f t="shared" si="4"/>
        <v>-10.571479826897097</v>
      </c>
      <c r="N83" s="13">
        <f t="shared" si="5"/>
        <v>6.5715448090833916E-4</v>
      </c>
    </row>
    <row r="84" spans="1:16">
      <c r="A84" s="19" t="s">
        <v>97</v>
      </c>
      <c r="B84" s="17" t="s">
        <v>114</v>
      </c>
      <c r="C84">
        <v>25.914312596384502</v>
      </c>
      <c r="G84" s="5" t="s">
        <v>105</v>
      </c>
      <c r="H84" s="17" t="s">
        <v>114</v>
      </c>
      <c r="J84">
        <v>36.331050112883503</v>
      </c>
      <c r="M84" s="13">
        <f t="shared" si="4"/>
        <v>-10.416737516499001</v>
      </c>
      <c r="N84" s="13">
        <f t="shared" si="5"/>
        <v>7.315593250876429E-4</v>
      </c>
      <c r="P84">
        <v>7.315593250876429E-4</v>
      </c>
    </row>
    <row r="85" spans="1:16">
      <c r="A85" s="19" t="s">
        <v>97</v>
      </c>
      <c r="B85" s="17" t="s">
        <v>114</v>
      </c>
      <c r="C85">
        <v>25.914312596384502</v>
      </c>
      <c r="G85" s="5" t="s">
        <v>105</v>
      </c>
      <c r="H85" s="17" t="s">
        <v>114</v>
      </c>
      <c r="J85">
        <v>36.331050112883503</v>
      </c>
      <c r="M85" s="13">
        <f t="shared" si="4"/>
        <v>-10.416737516499001</v>
      </c>
      <c r="N85" s="13">
        <f t="shared" si="5"/>
        <v>7.315593250876429E-4</v>
      </c>
    </row>
    <row r="86" spans="1:16">
      <c r="A86" s="19" t="s">
        <v>97</v>
      </c>
      <c r="B86" s="17" t="s">
        <v>114</v>
      </c>
      <c r="C86">
        <v>25.914312596384502</v>
      </c>
      <c r="G86" s="5" t="s">
        <v>105</v>
      </c>
      <c r="H86" s="17" t="s">
        <v>114</v>
      </c>
      <c r="J86">
        <v>36.331050112883503</v>
      </c>
      <c r="M86" s="13">
        <f t="shared" si="4"/>
        <v>-10.416737516499001</v>
      </c>
      <c r="N86" s="13">
        <f t="shared" si="5"/>
        <v>7.315593250876429E-4</v>
      </c>
    </row>
    <row r="87" spans="1:16">
      <c r="A87" s="19" t="s">
        <v>97</v>
      </c>
      <c r="B87" s="17" t="s">
        <v>12</v>
      </c>
      <c r="C87">
        <v>25.257423073376</v>
      </c>
      <c r="G87" s="5" t="s">
        <v>105</v>
      </c>
      <c r="H87" s="17" t="s">
        <v>12</v>
      </c>
      <c r="J87">
        <v>35.769228507335697</v>
      </c>
      <c r="M87" s="13">
        <f t="shared" si="4"/>
        <v>-10.511805433959697</v>
      </c>
      <c r="N87" s="13">
        <f t="shared" si="5"/>
        <v>6.8490644947103319E-4</v>
      </c>
      <c r="P87">
        <v>6.8490644947103319E-4</v>
      </c>
    </row>
    <row r="88" spans="1:16">
      <c r="A88" s="19" t="s">
        <v>97</v>
      </c>
      <c r="B88" s="17" t="s">
        <v>12</v>
      </c>
      <c r="C88">
        <v>25.257423073376</v>
      </c>
      <c r="G88" s="5" t="s">
        <v>105</v>
      </c>
      <c r="H88" s="17" t="s">
        <v>12</v>
      </c>
      <c r="J88">
        <v>35.769228507335697</v>
      </c>
      <c r="M88" s="13">
        <f t="shared" si="4"/>
        <v>-10.511805433959697</v>
      </c>
      <c r="N88" s="13">
        <f t="shared" si="5"/>
        <v>6.8490644947103319E-4</v>
      </c>
    </row>
    <row r="89" spans="1:16">
      <c r="A89" s="19" t="s">
        <v>97</v>
      </c>
      <c r="B89" s="17" t="s">
        <v>12</v>
      </c>
      <c r="C89">
        <v>25.257423073376</v>
      </c>
      <c r="G89" s="5" t="s">
        <v>105</v>
      </c>
      <c r="H89" s="17" t="s">
        <v>12</v>
      </c>
      <c r="J89">
        <v>35.769228507335697</v>
      </c>
      <c r="M89" s="13">
        <f t="shared" si="4"/>
        <v>-10.511805433959697</v>
      </c>
      <c r="N89" s="13">
        <f t="shared" si="5"/>
        <v>6.8490644947103319E-4</v>
      </c>
    </row>
    <row r="90" spans="1:16">
      <c r="A90" s="19" t="s">
        <v>97</v>
      </c>
      <c r="B90" s="17" t="s">
        <v>72</v>
      </c>
      <c r="C90">
        <v>24.379226495809501</v>
      </c>
      <c r="G90" s="5" t="s">
        <v>105</v>
      </c>
      <c r="H90" s="17" t="s">
        <v>72</v>
      </c>
      <c r="J90">
        <v>33.7348146921317</v>
      </c>
      <c r="M90" s="13">
        <f t="shared" si="4"/>
        <v>-9.3555881963221985</v>
      </c>
      <c r="N90" s="13">
        <f t="shared" si="5"/>
        <v>1.5264666692802085E-3</v>
      </c>
      <c r="P90">
        <v>1.5264666692802085E-3</v>
      </c>
    </row>
    <row r="91" spans="1:16">
      <c r="A91" s="19" t="s">
        <v>97</v>
      </c>
      <c r="B91" s="17" t="s">
        <v>72</v>
      </c>
      <c r="C91">
        <v>24.379226495809501</v>
      </c>
      <c r="G91" s="5" t="s">
        <v>105</v>
      </c>
      <c r="H91" s="17" t="s">
        <v>72</v>
      </c>
      <c r="J91">
        <v>33.7348146921317</v>
      </c>
      <c r="M91" s="13">
        <f t="shared" si="4"/>
        <v>-9.3555881963221985</v>
      </c>
      <c r="N91" s="13">
        <f t="shared" si="5"/>
        <v>1.5264666692802085E-3</v>
      </c>
    </row>
    <row r="92" spans="1:16">
      <c r="A92" s="19" t="s">
        <v>97</v>
      </c>
      <c r="B92" s="17" t="s">
        <v>72</v>
      </c>
      <c r="C92">
        <v>24.379226495809501</v>
      </c>
      <c r="G92" s="5" t="s">
        <v>105</v>
      </c>
      <c r="H92" s="17" t="s">
        <v>72</v>
      </c>
      <c r="J92">
        <v>33.7348146921317</v>
      </c>
      <c r="M92" s="13">
        <f t="shared" si="4"/>
        <v>-9.3555881963221985</v>
      </c>
      <c r="N92" s="13">
        <f t="shared" si="5"/>
        <v>1.5264666692802085E-3</v>
      </c>
    </row>
    <row r="93" spans="1:16" s="23" customFormat="1">
      <c r="A93" s="19"/>
      <c r="B93" s="19"/>
      <c r="G93" s="19"/>
      <c r="H93" s="19"/>
      <c r="M93" s="13"/>
      <c r="N93" s="13"/>
    </row>
    <row r="94" spans="1:16">
      <c r="A94" s="19" t="s">
        <v>97</v>
      </c>
      <c r="B94" s="1" t="s">
        <v>41</v>
      </c>
      <c r="C94">
        <v>26.392973988292098</v>
      </c>
      <c r="G94" s="5" t="s">
        <v>106</v>
      </c>
      <c r="H94" s="1" t="s">
        <v>41</v>
      </c>
      <c r="J94">
        <v>26.091289870696102</v>
      </c>
      <c r="M94" s="13">
        <f t="shared" ref="M94:M95" si="6">C94-J94</f>
        <v>0.30168411759599678</v>
      </c>
      <c r="N94" s="13">
        <f t="shared" ref="N94:N95" si="7">POWER(2,M94)</f>
        <v>1.2325824183009657</v>
      </c>
      <c r="P94">
        <v>1.2325824183009657</v>
      </c>
    </row>
    <row r="95" spans="1:16">
      <c r="A95" s="19" t="s">
        <v>97</v>
      </c>
      <c r="B95" s="1" t="s">
        <v>41</v>
      </c>
      <c r="C95">
        <v>26.392973988292098</v>
      </c>
      <c r="G95" s="5" t="s">
        <v>106</v>
      </c>
      <c r="H95" s="1" t="s">
        <v>41</v>
      </c>
      <c r="J95">
        <v>26.091289870696102</v>
      </c>
      <c r="M95" s="13">
        <f t="shared" si="6"/>
        <v>0.30168411759599678</v>
      </c>
      <c r="N95" s="13">
        <f t="shared" si="7"/>
        <v>1.2325824183009657</v>
      </c>
    </row>
    <row r="96" spans="1:16">
      <c r="A96" s="19" t="s">
        <v>97</v>
      </c>
      <c r="B96" s="1" t="s">
        <v>41</v>
      </c>
      <c r="C96">
        <v>26.392973988292098</v>
      </c>
      <c r="G96" s="5" t="s">
        <v>13</v>
      </c>
      <c r="H96" s="1" t="s">
        <v>41</v>
      </c>
      <c r="J96">
        <v>26.091289870696102</v>
      </c>
      <c r="M96" s="13">
        <f t="shared" ref="M96:M138" si="8">C96-J96</f>
        <v>0.30168411759599678</v>
      </c>
      <c r="N96" s="13">
        <f t="shared" ref="N96:N138" si="9">POWER(2,M96)</f>
        <v>1.2325824183009657</v>
      </c>
    </row>
    <row r="97" spans="1:16">
      <c r="A97" s="19" t="s">
        <v>97</v>
      </c>
      <c r="B97" s="16" t="s">
        <v>51</v>
      </c>
      <c r="C97">
        <v>26.6268093345316</v>
      </c>
      <c r="G97" s="5" t="s">
        <v>13</v>
      </c>
      <c r="H97" s="16" t="s">
        <v>51</v>
      </c>
      <c r="J97">
        <v>25.483422169663999</v>
      </c>
      <c r="M97" s="13">
        <f t="shared" si="8"/>
        <v>1.1433871648676011</v>
      </c>
      <c r="N97" s="13">
        <f t="shared" si="9"/>
        <v>2.2089904243998992</v>
      </c>
      <c r="P97">
        <v>2.2089904243998992</v>
      </c>
    </row>
    <row r="98" spans="1:16">
      <c r="A98" s="19" t="s">
        <v>97</v>
      </c>
      <c r="B98" s="16" t="s">
        <v>51</v>
      </c>
      <c r="C98">
        <v>26.6268093345316</v>
      </c>
      <c r="G98" s="5" t="s">
        <v>13</v>
      </c>
      <c r="H98" s="16" t="s">
        <v>51</v>
      </c>
      <c r="J98">
        <v>25.483422169663999</v>
      </c>
      <c r="M98" s="13">
        <f t="shared" si="8"/>
        <v>1.1433871648676011</v>
      </c>
      <c r="N98" s="13">
        <f t="shared" si="9"/>
        <v>2.2089904243998992</v>
      </c>
    </row>
    <row r="99" spans="1:16">
      <c r="A99" s="19" t="s">
        <v>97</v>
      </c>
      <c r="B99" s="16" t="s">
        <v>51</v>
      </c>
      <c r="C99">
        <v>26.6268093345316</v>
      </c>
      <c r="G99" s="5" t="s">
        <v>13</v>
      </c>
      <c r="H99" s="16" t="s">
        <v>51</v>
      </c>
      <c r="J99">
        <v>25.483422169663999</v>
      </c>
      <c r="M99" s="13">
        <f t="shared" si="8"/>
        <v>1.1433871648676011</v>
      </c>
      <c r="N99" s="13">
        <f t="shared" si="9"/>
        <v>2.2089904243998992</v>
      </c>
    </row>
    <row r="100" spans="1:16">
      <c r="A100" s="19" t="s">
        <v>97</v>
      </c>
      <c r="B100" s="1" t="s">
        <v>42</v>
      </c>
      <c r="C100">
        <v>25.457289886068398</v>
      </c>
      <c r="G100" s="5" t="s">
        <v>13</v>
      </c>
      <c r="H100" s="1" t="s">
        <v>42</v>
      </c>
      <c r="J100">
        <v>26.226715244513301</v>
      </c>
      <c r="M100" s="13">
        <f t="shared" si="8"/>
        <v>-0.76942535844490223</v>
      </c>
      <c r="N100" s="13">
        <f t="shared" si="9"/>
        <v>0.58665109777282853</v>
      </c>
      <c r="P100">
        <v>0.58665109777282853</v>
      </c>
    </row>
    <row r="101" spans="1:16">
      <c r="A101" s="19" t="s">
        <v>97</v>
      </c>
      <c r="B101" s="1" t="s">
        <v>42</v>
      </c>
      <c r="C101">
        <v>25.457289886068398</v>
      </c>
      <c r="G101" s="5" t="s">
        <v>13</v>
      </c>
      <c r="H101" s="1" t="s">
        <v>42</v>
      </c>
      <c r="J101">
        <v>26.226715244513301</v>
      </c>
      <c r="M101" s="13">
        <f t="shared" si="8"/>
        <v>-0.76942535844490223</v>
      </c>
      <c r="N101" s="13">
        <f t="shared" si="9"/>
        <v>0.58665109777282853</v>
      </c>
    </row>
    <row r="102" spans="1:16">
      <c r="A102" s="19" t="s">
        <v>97</v>
      </c>
      <c r="B102" s="1" t="s">
        <v>42</v>
      </c>
      <c r="C102">
        <v>25.457289886068398</v>
      </c>
      <c r="G102" s="5" t="s">
        <v>13</v>
      </c>
      <c r="H102" s="1" t="s">
        <v>42</v>
      </c>
      <c r="J102">
        <v>26.226715244513301</v>
      </c>
      <c r="M102" s="13">
        <f t="shared" si="8"/>
        <v>-0.76942535844490223</v>
      </c>
      <c r="N102" s="13">
        <f t="shared" si="9"/>
        <v>0.58665109777282853</v>
      </c>
    </row>
    <row r="103" spans="1:16">
      <c r="A103" s="19" t="s">
        <v>97</v>
      </c>
      <c r="B103" s="15" t="s">
        <v>52</v>
      </c>
      <c r="C103">
        <v>25.679969738367699</v>
      </c>
      <c r="G103" s="5" t="s">
        <v>13</v>
      </c>
      <c r="H103" s="15" t="s">
        <v>52</v>
      </c>
      <c r="J103">
        <v>33.291457833173403</v>
      </c>
      <c r="M103" s="13">
        <f t="shared" si="8"/>
        <v>-7.6114880948057042</v>
      </c>
      <c r="N103" s="13">
        <f t="shared" si="9"/>
        <v>5.1134471519337791E-3</v>
      </c>
      <c r="P103">
        <v>5.1134471519337791E-3</v>
      </c>
    </row>
    <row r="104" spans="1:16">
      <c r="A104" s="19" t="s">
        <v>97</v>
      </c>
      <c r="B104" s="15" t="s">
        <v>52</v>
      </c>
      <c r="C104">
        <v>25.679969738367699</v>
      </c>
      <c r="G104" s="5" t="s">
        <v>13</v>
      </c>
      <c r="H104" s="15" t="s">
        <v>52</v>
      </c>
      <c r="J104">
        <v>33.291457833173403</v>
      </c>
      <c r="M104" s="13">
        <f t="shared" si="8"/>
        <v>-7.6114880948057042</v>
      </c>
      <c r="N104" s="13">
        <f t="shared" si="9"/>
        <v>5.1134471519337791E-3</v>
      </c>
    </row>
    <row r="105" spans="1:16">
      <c r="A105" s="19" t="s">
        <v>97</v>
      </c>
      <c r="B105" s="15" t="s">
        <v>52</v>
      </c>
      <c r="C105">
        <v>25.679969738367699</v>
      </c>
      <c r="G105" s="5" t="s">
        <v>13</v>
      </c>
      <c r="H105" s="15" t="s">
        <v>52</v>
      </c>
      <c r="J105">
        <v>33.291457833173403</v>
      </c>
      <c r="M105" s="13">
        <f t="shared" si="8"/>
        <v>-7.6114880948057042</v>
      </c>
      <c r="N105" s="13">
        <f t="shared" si="9"/>
        <v>5.1134471519337791E-3</v>
      </c>
    </row>
    <row r="106" spans="1:16">
      <c r="A106" s="19" t="s">
        <v>97</v>
      </c>
      <c r="B106" s="1" t="s">
        <v>57</v>
      </c>
      <c r="C106">
        <v>26.204285766623101</v>
      </c>
      <c r="G106" s="5" t="s">
        <v>13</v>
      </c>
      <c r="H106" s="1" t="s">
        <v>57</v>
      </c>
      <c r="J106">
        <v>26.086782691660201</v>
      </c>
      <c r="M106" s="13">
        <f t="shared" si="8"/>
        <v>0.11750307496290091</v>
      </c>
      <c r="N106" s="13">
        <f t="shared" si="9"/>
        <v>1.0848556374706682</v>
      </c>
      <c r="P106">
        <v>1.0848556374706682</v>
      </c>
    </row>
    <row r="107" spans="1:16">
      <c r="A107" s="19" t="s">
        <v>97</v>
      </c>
      <c r="B107" s="1" t="s">
        <v>57</v>
      </c>
      <c r="C107">
        <v>26.204285766623101</v>
      </c>
      <c r="G107" s="5" t="s">
        <v>13</v>
      </c>
      <c r="H107" s="1" t="s">
        <v>57</v>
      </c>
      <c r="J107">
        <v>26.086782691660201</v>
      </c>
      <c r="M107" s="13">
        <f t="shared" si="8"/>
        <v>0.11750307496290091</v>
      </c>
      <c r="N107" s="13">
        <f t="shared" si="9"/>
        <v>1.0848556374706682</v>
      </c>
    </row>
    <row r="108" spans="1:16">
      <c r="A108" s="19" t="s">
        <v>97</v>
      </c>
      <c r="B108" s="1" t="s">
        <v>57</v>
      </c>
      <c r="C108">
        <v>26.204285766623101</v>
      </c>
      <c r="G108" s="5" t="s">
        <v>13</v>
      </c>
      <c r="H108" s="1" t="s">
        <v>57</v>
      </c>
      <c r="J108">
        <v>26.086782691660201</v>
      </c>
      <c r="M108" s="13">
        <f t="shared" si="8"/>
        <v>0.11750307496290091</v>
      </c>
      <c r="N108" s="13">
        <f t="shared" si="9"/>
        <v>1.0848556374706682</v>
      </c>
    </row>
    <row r="109" spans="1:16">
      <c r="A109" s="19" t="s">
        <v>97</v>
      </c>
      <c r="B109" s="1" t="s">
        <v>61</v>
      </c>
      <c r="C109">
        <v>26.311835120352999</v>
      </c>
      <c r="G109" s="5" t="s">
        <v>13</v>
      </c>
      <c r="H109" s="1" t="s">
        <v>61</v>
      </c>
      <c r="J109">
        <v>26.148966101779699</v>
      </c>
      <c r="M109" s="13">
        <f t="shared" si="8"/>
        <v>0.16286901857329994</v>
      </c>
      <c r="N109" s="13">
        <f t="shared" si="9"/>
        <v>1.1195112442786173</v>
      </c>
      <c r="P109">
        <v>1.1195112442786173</v>
      </c>
    </row>
    <row r="110" spans="1:16">
      <c r="A110" s="19" t="s">
        <v>97</v>
      </c>
      <c r="B110" s="1" t="s">
        <v>61</v>
      </c>
      <c r="C110">
        <v>26.311835120352999</v>
      </c>
      <c r="G110" s="5" t="s">
        <v>13</v>
      </c>
      <c r="H110" s="1" t="s">
        <v>61</v>
      </c>
      <c r="J110">
        <v>26.148966101779699</v>
      </c>
      <c r="M110" s="13">
        <f t="shared" si="8"/>
        <v>0.16286901857329994</v>
      </c>
      <c r="N110" s="13">
        <f t="shared" si="9"/>
        <v>1.1195112442786173</v>
      </c>
    </row>
    <row r="111" spans="1:16">
      <c r="A111" s="19" t="s">
        <v>97</v>
      </c>
      <c r="B111" s="1" t="s">
        <v>61</v>
      </c>
      <c r="C111">
        <v>26.311835120352999</v>
      </c>
      <c r="G111" s="5" t="s">
        <v>13</v>
      </c>
      <c r="H111" s="1" t="s">
        <v>61</v>
      </c>
      <c r="J111">
        <v>26.148966101779699</v>
      </c>
      <c r="M111" s="13">
        <f t="shared" si="8"/>
        <v>0.16286901857329994</v>
      </c>
      <c r="N111" s="13">
        <f t="shared" si="9"/>
        <v>1.1195112442786173</v>
      </c>
    </row>
    <row r="112" spans="1:16">
      <c r="A112" s="19" t="s">
        <v>97</v>
      </c>
      <c r="B112" s="11" t="s">
        <v>94</v>
      </c>
      <c r="C112">
        <v>25.727785995638101</v>
      </c>
      <c r="G112" s="5" t="s">
        <v>13</v>
      </c>
      <c r="H112" s="11" t="s">
        <v>94</v>
      </c>
      <c r="J112">
        <v>34.190092890535603</v>
      </c>
      <c r="M112" s="13">
        <f t="shared" si="8"/>
        <v>-8.4623068948975018</v>
      </c>
      <c r="N112" s="13">
        <f t="shared" si="9"/>
        <v>2.8352528268523951E-3</v>
      </c>
      <c r="P112">
        <v>2.8352528268523951E-3</v>
      </c>
    </row>
    <row r="113" spans="1:16">
      <c r="A113" s="19" t="s">
        <v>97</v>
      </c>
      <c r="B113" s="11" t="s">
        <v>94</v>
      </c>
      <c r="C113">
        <v>25.727785995638101</v>
      </c>
      <c r="G113" s="5" t="s">
        <v>13</v>
      </c>
      <c r="H113" s="11" t="s">
        <v>94</v>
      </c>
      <c r="J113">
        <v>34.190092890535603</v>
      </c>
      <c r="M113" s="13">
        <f t="shared" si="8"/>
        <v>-8.4623068948975018</v>
      </c>
      <c r="N113" s="13">
        <f t="shared" si="9"/>
        <v>2.8352528268523951E-3</v>
      </c>
    </row>
    <row r="114" spans="1:16">
      <c r="A114" s="19" t="s">
        <v>97</v>
      </c>
      <c r="B114" s="11" t="s">
        <v>94</v>
      </c>
      <c r="C114">
        <v>25.727785995638101</v>
      </c>
      <c r="G114" s="5" t="s">
        <v>13</v>
      </c>
      <c r="H114" s="11" t="s">
        <v>94</v>
      </c>
      <c r="J114">
        <v>34.190092890535603</v>
      </c>
      <c r="M114" s="13">
        <f t="shared" si="8"/>
        <v>-8.4623068948975018</v>
      </c>
      <c r="N114" s="13">
        <f t="shared" si="9"/>
        <v>2.8352528268523951E-3</v>
      </c>
    </row>
    <row r="115" spans="1:16">
      <c r="A115" s="19" t="s">
        <v>97</v>
      </c>
      <c r="B115" s="13" t="s">
        <v>74</v>
      </c>
      <c r="C115">
        <v>25.6982326044728</v>
      </c>
      <c r="G115" s="5" t="s">
        <v>13</v>
      </c>
      <c r="H115" s="13" t="s">
        <v>74</v>
      </c>
      <c r="J115">
        <v>34.339539716228302</v>
      </c>
      <c r="M115" s="13">
        <f t="shared" si="8"/>
        <v>-8.641307111755502</v>
      </c>
      <c r="N115" s="13">
        <f t="shared" si="9"/>
        <v>2.5044211202632262E-3</v>
      </c>
      <c r="P115">
        <v>2.5044211202632262E-3</v>
      </c>
    </row>
    <row r="116" spans="1:16">
      <c r="A116" s="19" t="s">
        <v>97</v>
      </c>
      <c r="B116" s="13" t="s">
        <v>74</v>
      </c>
      <c r="C116">
        <v>25.6982326044728</v>
      </c>
      <c r="G116" s="5" t="s">
        <v>13</v>
      </c>
      <c r="H116" s="13" t="s">
        <v>74</v>
      </c>
      <c r="J116">
        <v>34.339539716228302</v>
      </c>
      <c r="M116" s="13">
        <f t="shared" si="8"/>
        <v>-8.641307111755502</v>
      </c>
      <c r="N116" s="13">
        <f t="shared" si="9"/>
        <v>2.5044211202632262E-3</v>
      </c>
    </row>
    <row r="117" spans="1:16">
      <c r="A117" s="19" t="s">
        <v>97</v>
      </c>
      <c r="B117" s="13" t="s">
        <v>74</v>
      </c>
      <c r="C117">
        <v>25.6982326044728</v>
      </c>
      <c r="G117" s="5" t="s">
        <v>13</v>
      </c>
      <c r="H117" s="13" t="s">
        <v>74</v>
      </c>
      <c r="J117">
        <v>34.339539716228302</v>
      </c>
      <c r="M117" s="13">
        <f t="shared" si="8"/>
        <v>-8.641307111755502</v>
      </c>
      <c r="N117" s="13">
        <f t="shared" si="9"/>
        <v>2.5044211202632262E-3</v>
      </c>
    </row>
    <row r="118" spans="1:16">
      <c r="A118" s="19" t="s">
        <v>97</v>
      </c>
      <c r="B118" t="s">
        <v>45</v>
      </c>
      <c r="C118">
        <v>26.558806679041599</v>
      </c>
      <c r="G118" s="5" t="s">
        <v>13</v>
      </c>
      <c r="H118" t="s">
        <v>45</v>
      </c>
      <c r="J118">
        <v>34.279559170374</v>
      </c>
      <c r="M118" s="13">
        <f t="shared" si="8"/>
        <v>-7.7207524913324015</v>
      </c>
      <c r="N118" s="13">
        <f t="shared" si="9"/>
        <v>4.7404755506405428E-3</v>
      </c>
      <c r="P118">
        <v>4.7404755506405428E-3</v>
      </c>
    </row>
    <row r="119" spans="1:16">
      <c r="A119" s="19" t="s">
        <v>97</v>
      </c>
      <c r="B119" t="s">
        <v>45</v>
      </c>
      <c r="C119">
        <v>26.558806679041599</v>
      </c>
      <c r="G119" s="5" t="s">
        <v>13</v>
      </c>
      <c r="H119" t="s">
        <v>45</v>
      </c>
      <c r="J119">
        <v>34.279559170374</v>
      </c>
      <c r="M119" s="13">
        <f t="shared" si="8"/>
        <v>-7.7207524913324015</v>
      </c>
      <c r="N119" s="13">
        <f t="shared" si="9"/>
        <v>4.7404755506405428E-3</v>
      </c>
    </row>
    <row r="120" spans="1:16">
      <c r="A120" s="19" t="s">
        <v>97</v>
      </c>
      <c r="B120" t="s">
        <v>45</v>
      </c>
      <c r="C120">
        <v>26.558806679041599</v>
      </c>
      <c r="G120" s="5" t="s">
        <v>13</v>
      </c>
      <c r="H120" t="s">
        <v>45</v>
      </c>
      <c r="J120">
        <v>34.279559170374</v>
      </c>
      <c r="M120" s="13">
        <f t="shared" si="8"/>
        <v>-7.7207524913324015</v>
      </c>
      <c r="N120" s="13">
        <f t="shared" si="9"/>
        <v>4.7404755506405428E-3</v>
      </c>
    </row>
    <row r="121" spans="1:16">
      <c r="A121" s="19" t="s">
        <v>97</v>
      </c>
      <c r="B121" s="1" t="s">
        <v>101</v>
      </c>
      <c r="C121">
        <v>25.770303369778102</v>
      </c>
      <c r="G121" s="5" t="s">
        <v>13</v>
      </c>
      <c r="H121" s="1" t="s">
        <v>101</v>
      </c>
      <c r="J121">
        <v>32.758251824032598</v>
      </c>
      <c r="M121" s="13">
        <f t="shared" si="8"/>
        <v>-6.9879484542544965</v>
      </c>
      <c r="N121" s="13">
        <f t="shared" si="9"/>
        <v>7.8780350214801894E-3</v>
      </c>
      <c r="P121">
        <v>7.8780350214801894E-3</v>
      </c>
    </row>
    <row r="122" spans="1:16">
      <c r="A122" s="19" t="s">
        <v>97</v>
      </c>
      <c r="B122" s="1" t="s">
        <v>101</v>
      </c>
      <c r="C122">
        <v>25.770303369778102</v>
      </c>
      <c r="G122" s="5" t="s">
        <v>13</v>
      </c>
      <c r="H122" s="1" t="s">
        <v>101</v>
      </c>
      <c r="J122">
        <v>32.758251824032598</v>
      </c>
      <c r="M122" s="13">
        <f t="shared" si="8"/>
        <v>-6.9879484542544965</v>
      </c>
      <c r="N122" s="13">
        <f t="shared" si="9"/>
        <v>7.8780350214801894E-3</v>
      </c>
    </row>
    <row r="123" spans="1:16">
      <c r="A123" s="19" t="s">
        <v>97</v>
      </c>
      <c r="B123" s="1" t="s">
        <v>101</v>
      </c>
      <c r="C123">
        <v>25.770303369778102</v>
      </c>
      <c r="G123" s="5" t="s">
        <v>13</v>
      </c>
      <c r="H123" s="1" t="s">
        <v>101</v>
      </c>
      <c r="J123">
        <v>32.758251824032598</v>
      </c>
      <c r="M123" s="13">
        <f t="shared" si="8"/>
        <v>-6.9879484542544965</v>
      </c>
      <c r="N123" s="13">
        <f t="shared" si="9"/>
        <v>7.8780350214801894E-3</v>
      </c>
    </row>
    <row r="124" spans="1:16">
      <c r="A124" s="19" t="s">
        <v>97</v>
      </c>
      <c r="B124" s="1" t="s">
        <v>110</v>
      </c>
      <c r="C124">
        <v>26.021159282075899</v>
      </c>
      <c r="G124" s="5" t="s">
        <v>13</v>
      </c>
      <c r="H124" s="1" t="s">
        <v>110</v>
      </c>
      <c r="J124">
        <v>33.164461521853703</v>
      </c>
      <c r="M124" s="13">
        <f t="shared" si="8"/>
        <v>-7.1433022397778032</v>
      </c>
      <c r="N124" s="13">
        <f t="shared" si="9"/>
        <v>7.0737834031611661E-3</v>
      </c>
      <c r="P124">
        <v>7.0737834031611661E-3</v>
      </c>
    </row>
    <row r="125" spans="1:16">
      <c r="A125" s="19" t="s">
        <v>97</v>
      </c>
      <c r="B125" s="1" t="s">
        <v>110</v>
      </c>
      <c r="C125">
        <v>26.021159282075899</v>
      </c>
      <c r="G125" s="5" t="s">
        <v>13</v>
      </c>
      <c r="H125" s="1" t="s">
        <v>110</v>
      </c>
      <c r="J125">
        <v>33.164461521853703</v>
      </c>
      <c r="M125" s="13">
        <f t="shared" si="8"/>
        <v>-7.1433022397778032</v>
      </c>
      <c r="N125" s="13">
        <f t="shared" si="9"/>
        <v>7.0737834031611661E-3</v>
      </c>
    </row>
    <row r="126" spans="1:16">
      <c r="A126" s="19" t="s">
        <v>97</v>
      </c>
      <c r="B126" s="1" t="s">
        <v>110</v>
      </c>
      <c r="C126">
        <v>26.021159282075899</v>
      </c>
      <c r="G126" s="5" t="s">
        <v>13</v>
      </c>
      <c r="H126" s="1" t="s">
        <v>110</v>
      </c>
      <c r="J126">
        <v>33.164461521853703</v>
      </c>
      <c r="M126" s="13">
        <f t="shared" si="8"/>
        <v>-7.1433022397778032</v>
      </c>
      <c r="N126" s="13">
        <f t="shared" si="9"/>
        <v>7.0737834031611661E-3</v>
      </c>
    </row>
    <row r="127" spans="1:16">
      <c r="A127" s="19" t="s">
        <v>97</v>
      </c>
      <c r="B127" s="16" t="s">
        <v>112</v>
      </c>
      <c r="C127">
        <v>26.2961026472274</v>
      </c>
      <c r="G127" s="5" t="s">
        <v>13</v>
      </c>
      <c r="H127" s="16" t="s">
        <v>112</v>
      </c>
      <c r="J127">
        <v>32.680802278832097</v>
      </c>
      <c r="M127" s="13">
        <f t="shared" si="8"/>
        <v>-6.3846996316046969</v>
      </c>
      <c r="N127" s="13">
        <f t="shared" si="9"/>
        <v>1.1967788280545722E-2</v>
      </c>
      <c r="P127">
        <v>1.1967788280545722E-2</v>
      </c>
    </row>
    <row r="128" spans="1:16">
      <c r="A128" s="19" t="s">
        <v>97</v>
      </c>
      <c r="B128" s="16" t="s">
        <v>112</v>
      </c>
      <c r="C128">
        <v>26.2961026472274</v>
      </c>
      <c r="G128" s="5" t="s">
        <v>13</v>
      </c>
      <c r="H128" s="16" t="s">
        <v>112</v>
      </c>
      <c r="J128">
        <v>32.680802278832097</v>
      </c>
      <c r="M128" s="13">
        <f t="shared" si="8"/>
        <v>-6.3846996316046969</v>
      </c>
      <c r="N128" s="13">
        <f t="shared" si="9"/>
        <v>1.1967788280545722E-2</v>
      </c>
    </row>
    <row r="129" spans="1:16">
      <c r="A129" s="19" t="s">
        <v>97</v>
      </c>
      <c r="B129" s="16" t="s">
        <v>112</v>
      </c>
      <c r="C129">
        <v>26.2961026472274</v>
      </c>
      <c r="G129" s="5" t="s">
        <v>13</v>
      </c>
      <c r="H129" s="16" t="s">
        <v>112</v>
      </c>
      <c r="J129">
        <v>32.680802278832097</v>
      </c>
      <c r="M129" s="13">
        <f t="shared" si="8"/>
        <v>-6.3846996316046969</v>
      </c>
      <c r="N129" s="13">
        <f t="shared" si="9"/>
        <v>1.1967788280545722E-2</v>
      </c>
    </row>
    <row r="130" spans="1:16">
      <c r="A130" s="19" t="s">
        <v>97</v>
      </c>
      <c r="B130" s="17" t="s">
        <v>114</v>
      </c>
      <c r="C130">
        <v>25.914312596384502</v>
      </c>
      <c r="G130" s="5" t="s">
        <v>13</v>
      </c>
      <c r="H130" s="17" t="s">
        <v>114</v>
      </c>
      <c r="J130">
        <v>31.908817598567801</v>
      </c>
      <c r="M130" s="13">
        <f t="shared" si="8"/>
        <v>-5.9945050021832991</v>
      </c>
      <c r="N130" s="13">
        <f t="shared" si="9"/>
        <v>1.5684626642211673E-2</v>
      </c>
      <c r="P130">
        <v>1.5684626642211673E-2</v>
      </c>
    </row>
    <row r="131" spans="1:16">
      <c r="A131" s="19" t="s">
        <v>97</v>
      </c>
      <c r="B131" s="17" t="s">
        <v>114</v>
      </c>
      <c r="C131">
        <v>25.914312596384502</v>
      </c>
      <c r="G131" s="5" t="s">
        <v>13</v>
      </c>
      <c r="H131" s="17" t="s">
        <v>114</v>
      </c>
      <c r="J131">
        <v>31.908817598567801</v>
      </c>
      <c r="M131" s="13">
        <f t="shared" si="8"/>
        <v>-5.9945050021832991</v>
      </c>
      <c r="N131" s="13">
        <f t="shared" si="9"/>
        <v>1.5684626642211673E-2</v>
      </c>
    </row>
    <row r="132" spans="1:16">
      <c r="A132" s="19" t="s">
        <v>97</v>
      </c>
      <c r="B132" s="17" t="s">
        <v>114</v>
      </c>
      <c r="C132">
        <v>25.914312596384502</v>
      </c>
      <c r="G132" s="5" t="s">
        <v>13</v>
      </c>
      <c r="H132" s="17" t="s">
        <v>114</v>
      </c>
      <c r="J132">
        <v>31.908817598567801</v>
      </c>
      <c r="M132" s="13">
        <f t="shared" si="8"/>
        <v>-5.9945050021832991</v>
      </c>
      <c r="N132" s="13">
        <f t="shared" si="9"/>
        <v>1.5684626642211673E-2</v>
      </c>
    </row>
    <row r="133" spans="1:16">
      <c r="A133" s="19" t="s">
        <v>97</v>
      </c>
      <c r="B133" s="17" t="s">
        <v>12</v>
      </c>
      <c r="C133">
        <v>25.257423073376</v>
      </c>
      <c r="G133" s="5" t="s">
        <v>13</v>
      </c>
      <c r="H133" s="17" t="s">
        <v>12</v>
      </c>
      <c r="J133">
        <v>33.493922182438901</v>
      </c>
      <c r="M133" s="13">
        <f t="shared" si="8"/>
        <v>-8.2364991090629012</v>
      </c>
      <c r="N133" s="13">
        <f t="shared" si="9"/>
        <v>3.3156349503065995E-3</v>
      </c>
      <c r="P133">
        <v>3.3156349503065995E-3</v>
      </c>
    </row>
    <row r="134" spans="1:16">
      <c r="A134" s="19" t="s">
        <v>97</v>
      </c>
      <c r="B134" s="17" t="s">
        <v>12</v>
      </c>
      <c r="C134">
        <v>25.257423073376</v>
      </c>
      <c r="G134" s="5" t="s">
        <v>13</v>
      </c>
      <c r="H134" s="17" t="s">
        <v>12</v>
      </c>
      <c r="J134">
        <v>33.493922182438901</v>
      </c>
      <c r="M134" s="13">
        <f t="shared" si="8"/>
        <v>-8.2364991090629012</v>
      </c>
      <c r="N134" s="13">
        <f t="shared" si="9"/>
        <v>3.3156349503065995E-3</v>
      </c>
    </row>
    <row r="135" spans="1:16">
      <c r="A135" s="19" t="s">
        <v>97</v>
      </c>
      <c r="B135" s="17" t="s">
        <v>12</v>
      </c>
      <c r="C135">
        <v>25.257423073376</v>
      </c>
      <c r="G135" s="5" t="s">
        <v>13</v>
      </c>
      <c r="H135" s="17" t="s">
        <v>12</v>
      </c>
      <c r="J135">
        <v>33.493922182438901</v>
      </c>
      <c r="M135" s="13">
        <f t="shared" si="8"/>
        <v>-8.2364991090629012</v>
      </c>
      <c r="N135" s="13">
        <f t="shared" si="9"/>
        <v>3.3156349503065995E-3</v>
      </c>
    </row>
    <row r="136" spans="1:16">
      <c r="A136" s="19" t="s">
        <v>97</v>
      </c>
      <c r="B136" s="17" t="s">
        <v>72</v>
      </c>
      <c r="C136">
        <v>24.379226495809501</v>
      </c>
      <c r="G136" s="5" t="s">
        <v>13</v>
      </c>
      <c r="H136" s="17" t="s">
        <v>72</v>
      </c>
      <c r="J136">
        <v>32.00309419885</v>
      </c>
      <c r="M136" s="13">
        <f t="shared" si="8"/>
        <v>-7.6238677030404993</v>
      </c>
      <c r="N136" s="13">
        <f t="shared" si="9"/>
        <v>5.0697569401627262E-3</v>
      </c>
      <c r="P136">
        <v>5.0697569401627262E-3</v>
      </c>
    </row>
    <row r="137" spans="1:16">
      <c r="A137" s="19" t="s">
        <v>97</v>
      </c>
      <c r="B137" s="17" t="s">
        <v>72</v>
      </c>
      <c r="C137">
        <v>24.379226495809501</v>
      </c>
      <c r="G137" s="5" t="s">
        <v>13</v>
      </c>
      <c r="H137" s="17" t="s">
        <v>72</v>
      </c>
      <c r="J137">
        <v>32.00309419885</v>
      </c>
      <c r="M137" s="13">
        <f t="shared" si="8"/>
        <v>-7.6238677030404993</v>
      </c>
      <c r="N137" s="13">
        <f t="shared" si="9"/>
        <v>5.0697569401627262E-3</v>
      </c>
    </row>
    <row r="138" spans="1:16">
      <c r="A138" s="19" t="s">
        <v>97</v>
      </c>
      <c r="B138" s="17" t="s">
        <v>72</v>
      </c>
      <c r="C138">
        <v>24.379226495809501</v>
      </c>
      <c r="G138" s="5" t="s">
        <v>13</v>
      </c>
      <c r="H138" s="17" t="s">
        <v>72</v>
      </c>
      <c r="J138">
        <v>32.00309419885</v>
      </c>
      <c r="M138" s="13">
        <f t="shared" si="8"/>
        <v>-7.6238677030404993</v>
      </c>
      <c r="N138" s="13">
        <f t="shared" si="9"/>
        <v>5.0697569401627262E-3</v>
      </c>
    </row>
    <row r="139" spans="1:16">
      <c r="M139" s="13"/>
      <c r="N139" s="13"/>
    </row>
    <row r="140" spans="1:16">
      <c r="A140" s="19" t="s">
        <v>97</v>
      </c>
      <c r="B140" s="1" t="s">
        <v>4</v>
      </c>
      <c r="C140">
        <v>25.830128787676401</v>
      </c>
      <c r="G140" s="5" t="s">
        <v>107</v>
      </c>
      <c r="H140" s="1" t="s">
        <v>4</v>
      </c>
      <c r="J140">
        <v>24.966200337440998</v>
      </c>
      <c r="M140" s="13">
        <f t="shared" ref="M140:M181" si="10">C140-J140</f>
        <v>0.86392845023540232</v>
      </c>
      <c r="N140" s="13">
        <f t="shared" ref="N140:N181" si="11">POWER(2,M140)</f>
        <v>1.8199873845271513</v>
      </c>
      <c r="P140">
        <v>1.8199873845271513</v>
      </c>
    </row>
    <row r="141" spans="1:16">
      <c r="A141" s="19" t="s">
        <v>97</v>
      </c>
      <c r="B141" s="1" t="s">
        <v>4</v>
      </c>
      <c r="C141">
        <v>25.830128787676401</v>
      </c>
      <c r="G141" s="5" t="s">
        <v>107</v>
      </c>
      <c r="H141" s="1" t="s">
        <v>4</v>
      </c>
      <c r="J141">
        <v>24.966200337440998</v>
      </c>
      <c r="M141" s="13">
        <f t="shared" si="10"/>
        <v>0.86392845023540232</v>
      </c>
      <c r="N141" s="13">
        <f t="shared" si="11"/>
        <v>1.8199873845271513</v>
      </c>
    </row>
    <row r="142" spans="1:16">
      <c r="A142" s="19" t="s">
        <v>97</v>
      </c>
      <c r="B142" s="1" t="s">
        <v>4</v>
      </c>
      <c r="C142">
        <v>25.830128787676401</v>
      </c>
      <c r="G142" s="5" t="s">
        <v>5</v>
      </c>
      <c r="H142" s="1" t="s">
        <v>4</v>
      </c>
      <c r="J142">
        <v>24.966200337440998</v>
      </c>
      <c r="M142" s="13">
        <f t="shared" si="10"/>
        <v>0.86392845023540232</v>
      </c>
      <c r="N142" s="13">
        <f t="shared" si="11"/>
        <v>1.8199873845271513</v>
      </c>
    </row>
    <row r="143" spans="1:16">
      <c r="A143" s="19" t="s">
        <v>97</v>
      </c>
      <c r="B143" s="1" t="s">
        <v>14</v>
      </c>
      <c r="C143">
        <v>25.2434117321766</v>
      </c>
      <c r="G143" s="5" t="s">
        <v>5</v>
      </c>
      <c r="H143" s="1" t="s">
        <v>14</v>
      </c>
      <c r="J143">
        <v>23.5359387792092</v>
      </c>
      <c r="M143" s="13">
        <f t="shared" si="10"/>
        <v>1.7074729529674002</v>
      </c>
      <c r="N143" s="13">
        <f t="shared" si="11"/>
        <v>3.265882650428404</v>
      </c>
      <c r="P143">
        <v>3.265882650428404</v>
      </c>
    </row>
    <row r="144" spans="1:16">
      <c r="A144" s="19" t="s">
        <v>97</v>
      </c>
      <c r="B144" s="1" t="s">
        <v>14</v>
      </c>
      <c r="C144">
        <v>25.2434117321766</v>
      </c>
      <c r="G144" s="5" t="s">
        <v>5</v>
      </c>
      <c r="H144" s="1" t="s">
        <v>14</v>
      </c>
      <c r="J144">
        <v>23.5359387792092</v>
      </c>
      <c r="M144" s="13">
        <f t="shared" si="10"/>
        <v>1.7074729529674002</v>
      </c>
      <c r="N144" s="13">
        <f t="shared" si="11"/>
        <v>3.265882650428404</v>
      </c>
    </row>
    <row r="145" spans="1:16">
      <c r="A145" s="19" t="s">
        <v>97</v>
      </c>
      <c r="B145" s="1" t="s">
        <v>14</v>
      </c>
      <c r="C145">
        <v>25.2434117321766</v>
      </c>
      <c r="G145" s="5" t="s">
        <v>5</v>
      </c>
      <c r="H145" s="1" t="s">
        <v>14</v>
      </c>
      <c r="J145">
        <v>23.5359387792092</v>
      </c>
      <c r="M145" s="13">
        <f t="shared" si="10"/>
        <v>1.7074729529674002</v>
      </c>
      <c r="N145" s="13">
        <f t="shared" si="11"/>
        <v>3.265882650428404</v>
      </c>
    </row>
    <row r="146" spans="1:16">
      <c r="A146" s="19" t="s">
        <v>97</v>
      </c>
      <c r="B146" s="1" t="s">
        <v>20</v>
      </c>
      <c r="C146">
        <v>25.234662994863999</v>
      </c>
      <c r="G146" s="5" t="s">
        <v>5</v>
      </c>
      <c r="H146" s="1" t="s">
        <v>20</v>
      </c>
      <c r="J146">
        <v>23.668244930074199</v>
      </c>
      <c r="M146" s="13">
        <f t="shared" si="10"/>
        <v>1.5664180647898007</v>
      </c>
      <c r="N146" s="13">
        <f t="shared" si="11"/>
        <v>2.9616847099315611</v>
      </c>
      <c r="P146">
        <v>2.9616847099315611</v>
      </c>
    </row>
    <row r="147" spans="1:16">
      <c r="A147" s="19" t="s">
        <v>97</v>
      </c>
      <c r="B147" s="1" t="s">
        <v>20</v>
      </c>
      <c r="C147">
        <v>25.234662994863999</v>
      </c>
      <c r="G147" s="5" t="s">
        <v>5</v>
      </c>
      <c r="H147" s="1" t="s">
        <v>20</v>
      </c>
      <c r="J147">
        <v>23.668244930074199</v>
      </c>
      <c r="M147" s="13">
        <f t="shared" si="10"/>
        <v>1.5664180647898007</v>
      </c>
      <c r="N147" s="13">
        <f t="shared" si="11"/>
        <v>2.9616847099315611</v>
      </c>
    </row>
    <row r="148" spans="1:16">
      <c r="A148" s="19" t="s">
        <v>97</v>
      </c>
      <c r="B148" s="1" t="s">
        <v>20</v>
      </c>
      <c r="C148">
        <v>25.234662994863999</v>
      </c>
      <c r="G148" s="5" t="s">
        <v>5</v>
      </c>
      <c r="H148" s="1" t="s">
        <v>20</v>
      </c>
      <c r="J148">
        <v>23.668244930074199</v>
      </c>
      <c r="M148" s="13">
        <f t="shared" si="10"/>
        <v>1.5664180647898007</v>
      </c>
      <c r="N148" s="13">
        <f t="shared" si="11"/>
        <v>2.9616847099315611</v>
      </c>
    </row>
    <row r="149" spans="1:16">
      <c r="A149" s="19" t="s">
        <v>97</v>
      </c>
      <c r="B149" s="1" t="s">
        <v>6</v>
      </c>
      <c r="C149">
        <v>25.123211409460598</v>
      </c>
      <c r="G149" s="5" t="s">
        <v>5</v>
      </c>
      <c r="H149" s="1" t="s">
        <v>6</v>
      </c>
      <c r="J149">
        <v>24.963830596298099</v>
      </c>
      <c r="M149" s="13">
        <f t="shared" si="10"/>
        <v>0.15938081316249963</v>
      </c>
      <c r="N149" s="13">
        <v>1.1168077151635627</v>
      </c>
      <c r="P149">
        <v>1.1168077151635627</v>
      </c>
    </row>
    <row r="150" spans="1:16">
      <c r="A150" s="19" t="s">
        <v>97</v>
      </c>
      <c r="B150" s="1" t="s">
        <v>6</v>
      </c>
      <c r="C150">
        <v>25.123211409460598</v>
      </c>
      <c r="G150" s="5" t="s">
        <v>5</v>
      </c>
      <c r="H150" s="1" t="s">
        <v>6</v>
      </c>
      <c r="J150">
        <v>24.963830596298099</v>
      </c>
      <c r="M150" s="13">
        <f t="shared" si="10"/>
        <v>0.15938081316249963</v>
      </c>
      <c r="N150" s="13">
        <f t="shared" si="11"/>
        <v>1.1168077151635627</v>
      </c>
    </row>
    <row r="151" spans="1:16">
      <c r="A151" s="19" t="s">
        <v>97</v>
      </c>
      <c r="B151" s="1" t="s">
        <v>6</v>
      </c>
      <c r="C151">
        <v>25.123211409460598</v>
      </c>
      <c r="G151" s="5" t="s">
        <v>5</v>
      </c>
      <c r="H151" s="1" t="s">
        <v>6</v>
      </c>
      <c r="J151">
        <v>24.963830596298099</v>
      </c>
      <c r="M151" s="13">
        <f t="shared" si="10"/>
        <v>0.15938081316249963</v>
      </c>
      <c r="N151" s="13">
        <f t="shared" si="11"/>
        <v>1.1168077151635627</v>
      </c>
    </row>
    <row r="152" spans="1:16">
      <c r="A152" s="19" t="s">
        <v>97</v>
      </c>
      <c r="B152" s="1" t="s">
        <v>15</v>
      </c>
      <c r="C152">
        <v>25.327358243115501</v>
      </c>
      <c r="G152" s="5" t="s">
        <v>5</v>
      </c>
      <c r="H152" s="1" t="s">
        <v>15</v>
      </c>
      <c r="J152">
        <v>24.837924862224099</v>
      </c>
      <c r="M152" s="13">
        <f t="shared" si="10"/>
        <v>0.48943338089140198</v>
      </c>
      <c r="N152" s="13">
        <f t="shared" si="11"/>
        <v>1.4038933877041719</v>
      </c>
      <c r="P152">
        <v>1.4038933877041719</v>
      </c>
    </row>
    <row r="153" spans="1:16">
      <c r="A153" s="19" t="s">
        <v>97</v>
      </c>
      <c r="B153" s="1" t="s">
        <v>15</v>
      </c>
      <c r="C153">
        <v>25.327358243115501</v>
      </c>
      <c r="G153" s="5" t="s">
        <v>5</v>
      </c>
      <c r="H153" s="1" t="s">
        <v>15</v>
      </c>
      <c r="J153">
        <v>24.837924862224099</v>
      </c>
      <c r="M153" s="13">
        <f t="shared" si="10"/>
        <v>0.48943338089140198</v>
      </c>
      <c r="N153" s="13">
        <f t="shared" si="11"/>
        <v>1.4038933877041719</v>
      </c>
    </row>
    <row r="154" spans="1:16">
      <c r="A154" s="19" t="s">
        <v>97</v>
      </c>
      <c r="B154" s="1" t="s">
        <v>15</v>
      </c>
      <c r="C154">
        <v>25.327358243115501</v>
      </c>
      <c r="G154" s="5" t="s">
        <v>5</v>
      </c>
      <c r="H154" s="1" t="s">
        <v>15</v>
      </c>
      <c r="J154">
        <v>24.837924862224099</v>
      </c>
      <c r="M154" s="13">
        <f t="shared" si="10"/>
        <v>0.48943338089140198</v>
      </c>
      <c r="N154" s="13">
        <f t="shared" si="11"/>
        <v>1.4038933877041719</v>
      </c>
    </row>
    <row r="155" spans="1:16">
      <c r="A155" s="19" t="s">
        <v>97</v>
      </c>
      <c r="B155" s="11" t="s">
        <v>94</v>
      </c>
      <c r="C155">
        <v>25.727785995638101</v>
      </c>
      <c r="G155" s="5" t="s">
        <v>5</v>
      </c>
      <c r="H155" s="11" t="s">
        <v>94</v>
      </c>
      <c r="J155">
        <v>30.4445371318842</v>
      </c>
      <c r="M155" s="13">
        <f t="shared" si="10"/>
        <v>-4.7167511362460992</v>
      </c>
      <c r="N155" s="13">
        <f t="shared" si="11"/>
        <v>3.802913313694891E-2</v>
      </c>
      <c r="P155">
        <v>3.802913313694891E-2</v>
      </c>
    </row>
    <row r="156" spans="1:16">
      <c r="A156" s="19" t="s">
        <v>97</v>
      </c>
      <c r="B156" s="11" t="s">
        <v>94</v>
      </c>
      <c r="C156">
        <v>25.727785995638101</v>
      </c>
      <c r="G156" s="5" t="s">
        <v>5</v>
      </c>
      <c r="H156" s="11" t="s">
        <v>94</v>
      </c>
      <c r="J156">
        <v>30.4445371318842</v>
      </c>
      <c r="M156" s="13">
        <f t="shared" si="10"/>
        <v>-4.7167511362460992</v>
      </c>
      <c r="N156" s="13">
        <f t="shared" si="11"/>
        <v>3.802913313694891E-2</v>
      </c>
    </row>
    <row r="157" spans="1:16">
      <c r="A157" s="19" t="s">
        <v>97</v>
      </c>
      <c r="B157" s="11" t="s">
        <v>94</v>
      </c>
      <c r="C157">
        <v>25.727785995638101</v>
      </c>
      <c r="G157" s="5" t="s">
        <v>5</v>
      </c>
      <c r="H157" s="11" t="s">
        <v>94</v>
      </c>
      <c r="J157">
        <v>30.4445371318842</v>
      </c>
      <c r="M157" s="13">
        <f t="shared" si="10"/>
        <v>-4.7167511362460992</v>
      </c>
      <c r="N157" s="13">
        <f t="shared" si="11"/>
        <v>3.802913313694891E-2</v>
      </c>
    </row>
    <row r="158" spans="1:16">
      <c r="A158" s="19" t="s">
        <v>97</v>
      </c>
      <c r="B158" s="13" t="s">
        <v>74</v>
      </c>
      <c r="C158">
        <v>25.6982326044728</v>
      </c>
      <c r="G158" s="5" t="s">
        <v>5</v>
      </c>
      <c r="H158" s="13" t="s">
        <v>74</v>
      </c>
      <c r="J158">
        <v>29.236111028831399</v>
      </c>
      <c r="M158" s="13">
        <f t="shared" si="10"/>
        <v>-3.537878424358599</v>
      </c>
      <c r="N158" s="13">
        <f t="shared" si="11"/>
        <v>8.6097883045756177E-2</v>
      </c>
      <c r="P158">
        <v>8.6097883045756177E-2</v>
      </c>
    </row>
    <row r="159" spans="1:16">
      <c r="A159" s="19" t="s">
        <v>97</v>
      </c>
      <c r="B159" s="13" t="s">
        <v>74</v>
      </c>
      <c r="C159">
        <v>25.6982326044728</v>
      </c>
      <c r="G159" s="5" t="s">
        <v>5</v>
      </c>
      <c r="H159" s="13" t="s">
        <v>74</v>
      </c>
      <c r="J159">
        <v>29.236111028831399</v>
      </c>
      <c r="M159" s="13">
        <f t="shared" si="10"/>
        <v>-3.537878424358599</v>
      </c>
      <c r="N159" s="13">
        <f t="shared" si="11"/>
        <v>8.6097883045756177E-2</v>
      </c>
    </row>
    <row r="160" spans="1:16">
      <c r="A160" s="19" t="s">
        <v>97</v>
      </c>
      <c r="B160" s="13" t="s">
        <v>74</v>
      </c>
      <c r="C160">
        <v>25.6982326044728</v>
      </c>
      <c r="G160" s="5" t="s">
        <v>5</v>
      </c>
      <c r="H160" s="13" t="s">
        <v>74</v>
      </c>
      <c r="J160">
        <v>29.236111028831399</v>
      </c>
      <c r="M160" s="13">
        <f t="shared" si="10"/>
        <v>-3.537878424358599</v>
      </c>
      <c r="N160" s="13">
        <f t="shared" si="11"/>
        <v>8.6097883045756177E-2</v>
      </c>
    </row>
    <row r="161" spans="1:16">
      <c r="A161" s="19" t="s">
        <v>97</v>
      </c>
      <c r="B161" t="s">
        <v>45</v>
      </c>
      <c r="C161">
        <v>26.558806679041599</v>
      </c>
      <c r="G161" s="5" t="s">
        <v>5</v>
      </c>
      <c r="H161" t="s">
        <v>45</v>
      </c>
      <c r="J161">
        <v>30.474835321987999</v>
      </c>
      <c r="M161" s="13">
        <f t="shared" si="10"/>
        <v>-3.9160286429464009</v>
      </c>
      <c r="N161" s="13">
        <f t="shared" si="11"/>
        <v>6.6245733721213576E-2</v>
      </c>
      <c r="P161">
        <v>6.6245733721213576E-2</v>
      </c>
    </row>
    <row r="162" spans="1:16">
      <c r="A162" s="19" t="s">
        <v>97</v>
      </c>
      <c r="B162" t="s">
        <v>45</v>
      </c>
      <c r="C162">
        <v>26.558806679041599</v>
      </c>
      <c r="G162" s="5" t="s">
        <v>5</v>
      </c>
      <c r="H162" t="s">
        <v>45</v>
      </c>
      <c r="J162">
        <v>30.474835321987999</v>
      </c>
      <c r="M162" s="13">
        <f t="shared" si="10"/>
        <v>-3.9160286429464009</v>
      </c>
      <c r="N162" s="13">
        <f t="shared" si="11"/>
        <v>6.6245733721213576E-2</v>
      </c>
    </row>
    <row r="163" spans="1:16">
      <c r="A163" s="19" t="s">
        <v>97</v>
      </c>
      <c r="B163" t="s">
        <v>45</v>
      </c>
      <c r="C163">
        <v>26.558806679041599</v>
      </c>
      <c r="G163" s="5" t="s">
        <v>5</v>
      </c>
      <c r="H163" t="s">
        <v>45</v>
      </c>
      <c r="J163">
        <v>30.474835321987999</v>
      </c>
      <c r="M163" s="13">
        <f t="shared" si="10"/>
        <v>-3.9160286429464009</v>
      </c>
      <c r="N163" s="13">
        <f t="shared" si="11"/>
        <v>6.6245733721213576E-2</v>
      </c>
    </row>
    <row r="164" spans="1:16">
      <c r="A164" s="19" t="s">
        <v>97</v>
      </c>
      <c r="B164" s="1" t="s">
        <v>101</v>
      </c>
      <c r="C164">
        <v>25.770303369778102</v>
      </c>
      <c r="G164" s="5" t="s">
        <v>5</v>
      </c>
      <c r="H164" s="1" t="s">
        <v>101</v>
      </c>
      <c r="J164">
        <v>29.0926894149741</v>
      </c>
      <c r="M164" s="13">
        <f t="shared" si="10"/>
        <v>-3.3223860451959979</v>
      </c>
      <c r="N164" s="13">
        <f t="shared" si="11"/>
        <v>9.9968262340934158E-2</v>
      </c>
      <c r="P164">
        <v>9.9968262340934158E-2</v>
      </c>
    </row>
    <row r="165" spans="1:16">
      <c r="A165" s="19" t="s">
        <v>97</v>
      </c>
      <c r="B165" s="1" t="s">
        <v>101</v>
      </c>
      <c r="C165">
        <v>25.770303369778102</v>
      </c>
      <c r="G165" s="5" t="s">
        <v>5</v>
      </c>
      <c r="H165" s="1" t="s">
        <v>101</v>
      </c>
      <c r="J165">
        <v>29.0926894149741</v>
      </c>
      <c r="M165" s="13">
        <f t="shared" si="10"/>
        <v>-3.3223860451959979</v>
      </c>
      <c r="N165" s="13">
        <f t="shared" si="11"/>
        <v>9.9968262340934158E-2</v>
      </c>
    </row>
    <row r="166" spans="1:16">
      <c r="A166" s="19" t="s">
        <v>97</v>
      </c>
      <c r="B166" s="1" t="s">
        <v>101</v>
      </c>
      <c r="C166">
        <v>25.770303369778102</v>
      </c>
      <c r="G166" s="5" t="s">
        <v>5</v>
      </c>
      <c r="H166" s="1" t="s">
        <v>101</v>
      </c>
      <c r="J166">
        <v>29.0926894149741</v>
      </c>
      <c r="M166" s="13">
        <f t="shared" si="10"/>
        <v>-3.3223860451959979</v>
      </c>
      <c r="N166" s="13">
        <f t="shared" si="11"/>
        <v>9.9968262340934158E-2</v>
      </c>
    </row>
    <row r="167" spans="1:16">
      <c r="A167" s="19" t="s">
        <v>97</v>
      </c>
      <c r="B167" s="1" t="s">
        <v>110</v>
      </c>
      <c r="C167">
        <v>26.021159282075899</v>
      </c>
      <c r="G167" s="5" t="s">
        <v>5</v>
      </c>
      <c r="H167" s="1" t="s">
        <v>110</v>
      </c>
      <c r="J167">
        <v>29.535524993317502</v>
      </c>
      <c r="M167" s="13">
        <f t="shared" si="10"/>
        <v>-3.5143657112416022</v>
      </c>
      <c r="N167" s="13">
        <f t="shared" si="11"/>
        <v>8.7512583528547086E-2</v>
      </c>
      <c r="P167">
        <v>8.7512583528547086E-2</v>
      </c>
    </row>
    <row r="168" spans="1:16">
      <c r="A168" s="19" t="s">
        <v>97</v>
      </c>
      <c r="B168" s="1" t="s">
        <v>110</v>
      </c>
      <c r="C168">
        <v>26.021159282075899</v>
      </c>
      <c r="G168" s="5" t="s">
        <v>5</v>
      </c>
      <c r="H168" s="1" t="s">
        <v>110</v>
      </c>
      <c r="J168">
        <v>29.535524993317502</v>
      </c>
      <c r="M168" s="13">
        <f t="shared" si="10"/>
        <v>-3.5143657112416022</v>
      </c>
      <c r="N168" s="13">
        <f t="shared" si="11"/>
        <v>8.7512583528547086E-2</v>
      </c>
    </row>
    <row r="169" spans="1:16">
      <c r="A169" s="19" t="s">
        <v>97</v>
      </c>
      <c r="B169" s="1" t="s">
        <v>110</v>
      </c>
      <c r="C169">
        <v>26.021159282075899</v>
      </c>
      <c r="G169" s="5" t="s">
        <v>5</v>
      </c>
      <c r="H169" s="1" t="s">
        <v>110</v>
      </c>
      <c r="J169">
        <v>29.535524993317502</v>
      </c>
      <c r="M169" s="13">
        <f t="shared" si="10"/>
        <v>-3.5143657112416022</v>
      </c>
      <c r="N169" s="13">
        <f t="shared" si="11"/>
        <v>8.7512583528547086E-2</v>
      </c>
    </row>
    <row r="170" spans="1:16">
      <c r="A170" s="19" t="s">
        <v>97</v>
      </c>
      <c r="B170" s="16" t="s">
        <v>112</v>
      </c>
      <c r="C170">
        <v>26.2961026472274</v>
      </c>
      <c r="G170" s="5" t="s">
        <v>5</v>
      </c>
      <c r="H170" s="16" t="s">
        <v>112</v>
      </c>
      <c r="J170">
        <v>30.7184443934052</v>
      </c>
      <c r="M170" s="13">
        <f t="shared" si="10"/>
        <v>-4.4223417461777998</v>
      </c>
      <c r="N170" s="13">
        <f t="shared" si="11"/>
        <v>4.6638275476103594E-2</v>
      </c>
      <c r="P170">
        <v>4.6638275476103594E-2</v>
      </c>
    </row>
    <row r="171" spans="1:16">
      <c r="A171" s="19" t="s">
        <v>97</v>
      </c>
      <c r="B171" s="16" t="s">
        <v>112</v>
      </c>
      <c r="C171">
        <v>26.2961026472274</v>
      </c>
      <c r="G171" s="5" t="s">
        <v>5</v>
      </c>
      <c r="H171" s="16" t="s">
        <v>112</v>
      </c>
      <c r="J171">
        <v>30.7184443934052</v>
      </c>
      <c r="M171" s="13">
        <f t="shared" si="10"/>
        <v>-4.4223417461777998</v>
      </c>
      <c r="N171" s="13">
        <f t="shared" si="11"/>
        <v>4.6638275476103594E-2</v>
      </c>
    </row>
    <row r="172" spans="1:16">
      <c r="A172" s="19" t="s">
        <v>97</v>
      </c>
      <c r="B172" s="16" t="s">
        <v>112</v>
      </c>
      <c r="C172">
        <v>26.2961026472274</v>
      </c>
      <c r="G172" s="5" t="s">
        <v>5</v>
      </c>
      <c r="H172" s="16" t="s">
        <v>112</v>
      </c>
      <c r="J172">
        <v>30.7184443934052</v>
      </c>
      <c r="M172" s="13">
        <f t="shared" si="10"/>
        <v>-4.4223417461777998</v>
      </c>
      <c r="N172" s="13">
        <f t="shared" si="11"/>
        <v>4.6638275476103594E-2</v>
      </c>
    </row>
    <row r="173" spans="1:16">
      <c r="A173" s="19" t="s">
        <v>97</v>
      </c>
      <c r="B173" s="17" t="s">
        <v>114</v>
      </c>
      <c r="C173">
        <v>25.914312596384502</v>
      </c>
      <c r="G173" s="5" t="s">
        <v>5</v>
      </c>
      <c r="H173" s="17" t="s">
        <v>114</v>
      </c>
      <c r="J173">
        <v>29.238604514018402</v>
      </c>
      <c r="M173" s="13">
        <f t="shared" si="10"/>
        <v>-3.3242919176339001</v>
      </c>
      <c r="N173" s="13">
        <f t="shared" si="11"/>
        <v>9.9836286449864101E-2</v>
      </c>
      <c r="P173">
        <v>9.9836286449864101E-2</v>
      </c>
    </row>
    <row r="174" spans="1:16">
      <c r="A174" s="19" t="s">
        <v>97</v>
      </c>
      <c r="B174" s="17" t="s">
        <v>114</v>
      </c>
      <c r="C174">
        <v>25.914312596384502</v>
      </c>
      <c r="G174" s="5" t="s">
        <v>5</v>
      </c>
      <c r="H174" s="17" t="s">
        <v>114</v>
      </c>
      <c r="J174">
        <v>29.238604514018402</v>
      </c>
      <c r="M174" s="13">
        <f t="shared" si="10"/>
        <v>-3.3242919176339001</v>
      </c>
      <c r="N174" s="13">
        <f t="shared" si="11"/>
        <v>9.9836286449864101E-2</v>
      </c>
    </row>
    <row r="175" spans="1:16">
      <c r="A175" s="19" t="s">
        <v>97</v>
      </c>
      <c r="B175" s="17" t="s">
        <v>114</v>
      </c>
      <c r="C175">
        <v>25.914312596384502</v>
      </c>
      <c r="G175" s="5" t="s">
        <v>5</v>
      </c>
      <c r="H175" s="17" t="s">
        <v>114</v>
      </c>
      <c r="J175">
        <v>29.238604514018402</v>
      </c>
      <c r="M175" s="13">
        <f t="shared" si="10"/>
        <v>-3.3242919176339001</v>
      </c>
      <c r="N175" s="13">
        <f t="shared" si="11"/>
        <v>9.9836286449864101E-2</v>
      </c>
    </row>
    <row r="176" spans="1:16">
      <c r="A176" s="19" t="s">
        <v>97</v>
      </c>
      <c r="B176" s="17" t="s">
        <v>12</v>
      </c>
      <c r="C176">
        <v>25.257423073376</v>
      </c>
      <c r="G176" s="5" t="s">
        <v>5</v>
      </c>
      <c r="H176" s="17" t="s">
        <v>12</v>
      </c>
      <c r="J176">
        <v>28.414161241993501</v>
      </c>
      <c r="M176" s="13">
        <f t="shared" si="10"/>
        <v>-3.1567381686175011</v>
      </c>
      <c r="N176" s="13">
        <f t="shared" si="11"/>
        <v>0.11213136857363354</v>
      </c>
      <c r="P176">
        <v>0.11213136857363354</v>
      </c>
    </row>
    <row r="177" spans="1:16">
      <c r="A177" s="19" t="s">
        <v>97</v>
      </c>
      <c r="B177" s="17" t="s">
        <v>12</v>
      </c>
      <c r="C177">
        <v>25.257423073376</v>
      </c>
      <c r="G177" s="5" t="s">
        <v>5</v>
      </c>
      <c r="H177" s="17" t="s">
        <v>12</v>
      </c>
      <c r="J177">
        <v>28.414161241993501</v>
      </c>
      <c r="M177" s="13">
        <f t="shared" si="10"/>
        <v>-3.1567381686175011</v>
      </c>
      <c r="N177" s="13">
        <f t="shared" si="11"/>
        <v>0.11213136857363354</v>
      </c>
    </row>
    <row r="178" spans="1:16">
      <c r="A178" s="19" t="s">
        <v>97</v>
      </c>
      <c r="B178" s="17" t="s">
        <v>12</v>
      </c>
      <c r="C178">
        <v>25.257423073376</v>
      </c>
      <c r="G178" s="5" t="s">
        <v>5</v>
      </c>
      <c r="H178" s="17" t="s">
        <v>12</v>
      </c>
      <c r="J178">
        <v>28.414161241993501</v>
      </c>
      <c r="M178" s="13">
        <f t="shared" si="10"/>
        <v>-3.1567381686175011</v>
      </c>
      <c r="N178" s="13">
        <f t="shared" si="11"/>
        <v>0.11213136857363354</v>
      </c>
    </row>
    <row r="179" spans="1:16">
      <c r="A179" s="19" t="s">
        <v>97</v>
      </c>
      <c r="B179" s="17" t="s">
        <v>72</v>
      </c>
      <c r="C179">
        <v>24.379226495809501</v>
      </c>
      <c r="G179" s="5" t="s">
        <v>5</v>
      </c>
      <c r="H179" s="17" t="s">
        <v>72</v>
      </c>
      <c r="J179">
        <v>27.492770393362999</v>
      </c>
      <c r="M179" s="13">
        <f t="shared" si="10"/>
        <v>-3.1135438975534981</v>
      </c>
      <c r="N179" s="13">
        <f t="shared" si="11"/>
        <v>0.11553934309806363</v>
      </c>
      <c r="P179">
        <v>0.11553934309806363</v>
      </c>
    </row>
    <row r="180" spans="1:16">
      <c r="A180" s="19" t="s">
        <v>97</v>
      </c>
      <c r="B180" s="17" t="s">
        <v>72</v>
      </c>
      <c r="C180">
        <v>24.379226495809501</v>
      </c>
      <c r="G180" s="5" t="s">
        <v>5</v>
      </c>
      <c r="H180" s="17" t="s">
        <v>72</v>
      </c>
      <c r="J180">
        <v>27.492770393362999</v>
      </c>
      <c r="M180" s="13">
        <f t="shared" si="10"/>
        <v>-3.1135438975534981</v>
      </c>
      <c r="N180" s="13">
        <f t="shared" si="11"/>
        <v>0.11553934309806363</v>
      </c>
    </row>
    <row r="181" spans="1:16">
      <c r="A181" s="19" t="s">
        <v>97</v>
      </c>
      <c r="B181" s="17" t="s">
        <v>72</v>
      </c>
      <c r="C181">
        <v>24.379226495809501</v>
      </c>
      <c r="G181" s="5" t="s">
        <v>5</v>
      </c>
      <c r="H181" s="17" t="s">
        <v>72</v>
      </c>
      <c r="J181">
        <v>27.492770393362999</v>
      </c>
      <c r="M181" s="13">
        <f t="shared" si="10"/>
        <v>-3.1135438975534981</v>
      </c>
      <c r="N181" s="13">
        <f t="shared" si="11"/>
        <v>0.11553934309806363</v>
      </c>
    </row>
    <row r="182" spans="1:16">
      <c r="M182" s="13"/>
      <c r="N182" s="13"/>
    </row>
    <row r="183" spans="1:16">
      <c r="A183" s="19" t="s">
        <v>97</v>
      </c>
      <c r="B183" s="1" t="s">
        <v>17</v>
      </c>
      <c r="C183">
        <v>25.980378890439201</v>
      </c>
      <c r="G183" s="5" t="s">
        <v>109</v>
      </c>
      <c r="H183" s="1" t="s">
        <v>17</v>
      </c>
      <c r="J183">
        <v>26.623379308090499</v>
      </c>
      <c r="M183" s="13">
        <f t="shared" ref="M183:M230" si="12">C183-J183</f>
        <v>-0.64300041765129734</v>
      </c>
      <c r="N183" s="13">
        <f t="shared" ref="N183:N230" si="13">POWER(2,M183)</f>
        <v>0.64037974527888009</v>
      </c>
      <c r="P183">
        <v>0.64037974527888009</v>
      </c>
    </row>
    <row r="184" spans="1:16">
      <c r="A184" s="19" t="s">
        <v>97</v>
      </c>
      <c r="B184" s="1" t="s">
        <v>17</v>
      </c>
      <c r="C184">
        <v>25.980378890439201</v>
      </c>
      <c r="G184" s="5" t="s">
        <v>109</v>
      </c>
      <c r="H184" s="1" t="s">
        <v>17</v>
      </c>
      <c r="J184">
        <v>26.623379308090499</v>
      </c>
      <c r="M184" s="13">
        <f t="shared" si="12"/>
        <v>-0.64300041765129734</v>
      </c>
      <c r="N184" s="13">
        <f t="shared" si="13"/>
        <v>0.64037974527888009</v>
      </c>
    </row>
    <row r="185" spans="1:16">
      <c r="A185" s="19" t="s">
        <v>97</v>
      </c>
      <c r="B185" s="1" t="s">
        <v>17</v>
      </c>
      <c r="C185">
        <v>25.980378890439201</v>
      </c>
      <c r="G185" s="5" t="s">
        <v>16</v>
      </c>
      <c r="H185" s="1" t="s">
        <v>17</v>
      </c>
      <c r="J185">
        <v>26.623379308090499</v>
      </c>
      <c r="M185" s="13">
        <f t="shared" si="12"/>
        <v>-0.64300041765129734</v>
      </c>
      <c r="N185" s="13">
        <f t="shared" si="13"/>
        <v>0.64037974527888009</v>
      </c>
    </row>
    <row r="186" spans="1:16">
      <c r="A186" s="19" t="s">
        <v>97</v>
      </c>
      <c r="B186" s="1" t="s">
        <v>21</v>
      </c>
      <c r="C186">
        <v>26.025285589833899</v>
      </c>
      <c r="G186" s="5" t="s">
        <v>16</v>
      </c>
      <c r="H186" s="1" t="s">
        <v>21</v>
      </c>
      <c r="J186">
        <v>25.4984476481782</v>
      </c>
      <c r="M186" s="13">
        <f t="shared" si="12"/>
        <v>0.52683794165569964</v>
      </c>
      <c r="N186" s="13">
        <f t="shared" si="13"/>
        <v>1.4407678978799312</v>
      </c>
      <c r="P186">
        <v>1.4407678978799312</v>
      </c>
    </row>
    <row r="187" spans="1:16">
      <c r="A187" s="19" t="s">
        <v>97</v>
      </c>
      <c r="B187" s="1" t="s">
        <v>21</v>
      </c>
      <c r="C187">
        <v>26.025285589833899</v>
      </c>
      <c r="G187" s="5" t="s">
        <v>16</v>
      </c>
      <c r="H187" s="1" t="s">
        <v>21</v>
      </c>
      <c r="J187">
        <v>25.4984476481782</v>
      </c>
      <c r="M187" s="13">
        <f t="shared" si="12"/>
        <v>0.52683794165569964</v>
      </c>
      <c r="N187" s="13">
        <f t="shared" si="13"/>
        <v>1.4407678978799312</v>
      </c>
    </row>
    <row r="188" spans="1:16">
      <c r="A188" s="19" t="s">
        <v>97</v>
      </c>
      <c r="B188" s="1" t="s">
        <v>21</v>
      </c>
      <c r="C188">
        <v>26.025285589833899</v>
      </c>
      <c r="G188" s="5" t="s">
        <v>16</v>
      </c>
      <c r="H188" s="1" t="s">
        <v>21</v>
      </c>
      <c r="J188">
        <v>25.4984476481782</v>
      </c>
      <c r="M188" s="13">
        <f t="shared" si="12"/>
        <v>0.52683794165569964</v>
      </c>
      <c r="N188" s="13">
        <f t="shared" si="13"/>
        <v>1.4407678978799312</v>
      </c>
    </row>
    <row r="189" spans="1:16">
      <c r="A189" s="19" t="s">
        <v>97</v>
      </c>
      <c r="B189" s="1" t="s">
        <v>25</v>
      </c>
      <c r="C189">
        <v>25.8820986659379</v>
      </c>
      <c r="G189" s="5" t="s">
        <v>16</v>
      </c>
      <c r="H189" s="1" t="s">
        <v>25</v>
      </c>
      <c r="J189">
        <v>26.163763192484002</v>
      </c>
      <c r="M189" s="13">
        <f t="shared" si="12"/>
        <v>-0.28166452654610197</v>
      </c>
      <c r="N189" s="13">
        <f t="shared" si="13"/>
        <v>0.82264133730278499</v>
      </c>
      <c r="P189">
        <v>0.82264133730278499</v>
      </c>
    </row>
    <row r="190" spans="1:16">
      <c r="A190" s="19" t="s">
        <v>97</v>
      </c>
      <c r="B190" s="1" t="s">
        <v>25</v>
      </c>
      <c r="C190">
        <v>25.8820986659379</v>
      </c>
      <c r="G190" s="5" t="s">
        <v>16</v>
      </c>
      <c r="H190" s="1" t="s">
        <v>25</v>
      </c>
      <c r="J190">
        <v>26.163763192484002</v>
      </c>
      <c r="M190" s="13">
        <f t="shared" si="12"/>
        <v>-0.28166452654610197</v>
      </c>
      <c r="N190" s="13">
        <f t="shared" si="13"/>
        <v>0.82264133730278499</v>
      </c>
    </row>
    <row r="191" spans="1:16">
      <c r="A191" s="19" t="s">
        <v>97</v>
      </c>
      <c r="B191" s="1" t="s">
        <v>25</v>
      </c>
      <c r="C191">
        <v>25.8820986659379</v>
      </c>
      <c r="G191" s="5" t="s">
        <v>16</v>
      </c>
      <c r="H191" s="1" t="s">
        <v>25</v>
      </c>
      <c r="J191">
        <v>26.163763192484002</v>
      </c>
      <c r="M191" s="13">
        <f t="shared" si="12"/>
        <v>-0.28166452654610197</v>
      </c>
      <c r="N191" s="13">
        <f t="shared" si="13"/>
        <v>0.82264133730278499</v>
      </c>
    </row>
    <row r="192" spans="1:16">
      <c r="A192" s="19" t="s">
        <v>97</v>
      </c>
      <c r="B192" s="1" t="s">
        <v>28</v>
      </c>
      <c r="C192">
        <v>26.082145718395701</v>
      </c>
      <c r="G192" s="5" t="s">
        <v>16</v>
      </c>
      <c r="H192" s="1" t="s">
        <v>28</v>
      </c>
      <c r="J192">
        <v>26.239379143445898</v>
      </c>
      <c r="M192" s="13">
        <f t="shared" si="12"/>
        <v>-0.15723342505019744</v>
      </c>
      <c r="N192" s="13">
        <f t="shared" si="13"/>
        <v>0.89674305676640931</v>
      </c>
      <c r="P192">
        <v>0.89674305676640931</v>
      </c>
    </row>
    <row r="193" spans="1:16">
      <c r="A193" s="19" t="s">
        <v>97</v>
      </c>
      <c r="B193" s="1" t="s">
        <v>28</v>
      </c>
      <c r="C193">
        <v>26.082145718395701</v>
      </c>
      <c r="G193" s="5" t="s">
        <v>16</v>
      </c>
      <c r="H193" s="1" t="s">
        <v>28</v>
      </c>
      <c r="J193">
        <v>26.239379143445898</v>
      </c>
      <c r="M193" s="13">
        <f t="shared" si="12"/>
        <v>-0.15723342505019744</v>
      </c>
      <c r="N193" s="13">
        <f t="shared" si="13"/>
        <v>0.89674305676640931</v>
      </c>
    </row>
    <row r="194" spans="1:16">
      <c r="A194" s="19" t="s">
        <v>97</v>
      </c>
      <c r="B194" s="1" t="s">
        <v>28</v>
      </c>
      <c r="C194">
        <v>26.082145718395701</v>
      </c>
      <c r="G194" s="5" t="s">
        <v>16</v>
      </c>
      <c r="H194" s="1" t="s">
        <v>28</v>
      </c>
      <c r="J194">
        <v>26.239379143445898</v>
      </c>
      <c r="M194" s="13">
        <f t="shared" si="12"/>
        <v>-0.15723342505019744</v>
      </c>
      <c r="N194" s="13">
        <f t="shared" si="13"/>
        <v>0.89674305676640931</v>
      </c>
    </row>
    <row r="195" spans="1:16">
      <c r="A195" s="19" t="s">
        <v>97</v>
      </c>
      <c r="B195" s="1" t="s">
        <v>31</v>
      </c>
      <c r="C195">
        <v>25.110722576179501</v>
      </c>
      <c r="G195" s="5" t="s">
        <v>16</v>
      </c>
      <c r="H195" s="1" t="s">
        <v>31</v>
      </c>
      <c r="J195">
        <v>24.675877639807201</v>
      </c>
      <c r="M195" s="13">
        <f t="shared" si="12"/>
        <v>0.43484493637230059</v>
      </c>
      <c r="N195" s="13">
        <f t="shared" si="13"/>
        <v>1.3517655348696636</v>
      </c>
      <c r="P195">
        <v>1.3517655348696636</v>
      </c>
    </row>
    <row r="196" spans="1:16">
      <c r="A196" s="19" t="s">
        <v>97</v>
      </c>
      <c r="B196" s="1" t="s">
        <v>31</v>
      </c>
      <c r="C196">
        <v>25.110722576179501</v>
      </c>
      <c r="G196" s="5" t="s">
        <v>16</v>
      </c>
      <c r="H196" s="1" t="s">
        <v>31</v>
      </c>
      <c r="J196">
        <v>24.675877639807201</v>
      </c>
      <c r="M196" s="13">
        <f t="shared" si="12"/>
        <v>0.43484493637230059</v>
      </c>
      <c r="N196" s="13">
        <f t="shared" si="13"/>
        <v>1.3517655348696636</v>
      </c>
    </row>
    <row r="197" spans="1:16">
      <c r="A197" s="19" t="s">
        <v>97</v>
      </c>
      <c r="B197" s="1" t="s">
        <v>31</v>
      </c>
      <c r="C197">
        <v>25.110722576179501</v>
      </c>
      <c r="G197" s="5" t="s">
        <v>16</v>
      </c>
      <c r="H197" s="1" t="s">
        <v>31</v>
      </c>
      <c r="J197">
        <v>24.675877639807201</v>
      </c>
      <c r="M197" s="13">
        <f t="shared" si="12"/>
        <v>0.43484493637230059</v>
      </c>
      <c r="N197" s="13">
        <f t="shared" si="13"/>
        <v>1.3517655348696636</v>
      </c>
    </row>
    <row r="198" spans="1:16">
      <c r="A198" s="19" t="s">
        <v>97</v>
      </c>
      <c r="B198" s="1" t="s">
        <v>34</v>
      </c>
      <c r="C198">
        <v>26.0314204978757</v>
      </c>
      <c r="G198" s="5" t="s">
        <v>16</v>
      </c>
      <c r="H198" s="1" t="s">
        <v>34</v>
      </c>
      <c r="J198">
        <v>26.102247704612299</v>
      </c>
      <c r="M198" s="13">
        <f t="shared" si="12"/>
        <v>-7.0827206736598924E-2</v>
      </c>
      <c r="N198" s="13">
        <f t="shared" si="13"/>
        <v>0.95209193482750898</v>
      </c>
      <c r="P198">
        <v>0.95209193482750898</v>
      </c>
    </row>
    <row r="199" spans="1:16">
      <c r="A199" s="19" t="s">
        <v>97</v>
      </c>
      <c r="B199" s="1" t="s">
        <v>34</v>
      </c>
      <c r="C199">
        <v>26.0314204978757</v>
      </c>
      <c r="G199" s="5" t="s">
        <v>16</v>
      </c>
      <c r="H199" s="1" t="s">
        <v>34</v>
      </c>
      <c r="J199">
        <v>26.102247704612299</v>
      </c>
      <c r="M199" s="13">
        <f t="shared" si="12"/>
        <v>-7.0827206736598924E-2</v>
      </c>
      <c r="N199" s="13">
        <f t="shared" si="13"/>
        <v>0.95209193482750898</v>
      </c>
    </row>
    <row r="200" spans="1:16">
      <c r="A200" s="19" t="s">
        <v>97</v>
      </c>
      <c r="B200" s="1" t="s">
        <v>34</v>
      </c>
      <c r="C200">
        <v>26.0314204978757</v>
      </c>
      <c r="G200" s="5" t="s">
        <v>16</v>
      </c>
      <c r="H200" s="1" t="s">
        <v>34</v>
      </c>
      <c r="J200">
        <v>26.102247704612299</v>
      </c>
      <c r="M200" s="13">
        <f t="shared" si="12"/>
        <v>-7.0827206736598924E-2</v>
      </c>
      <c r="N200" s="13">
        <f t="shared" si="13"/>
        <v>0.95209193482750898</v>
      </c>
    </row>
    <row r="201" spans="1:16">
      <c r="A201" s="19" t="s">
        <v>97</v>
      </c>
      <c r="B201" s="1" t="s">
        <v>7</v>
      </c>
      <c r="C201">
        <v>25.948971557634199</v>
      </c>
      <c r="G201" s="5" t="s">
        <v>16</v>
      </c>
      <c r="H201" s="1" t="s">
        <v>7</v>
      </c>
      <c r="J201">
        <v>27.730365234688598</v>
      </c>
      <c r="M201" s="13">
        <f t="shared" si="12"/>
        <v>-1.7813936770543997</v>
      </c>
      <c r="N201" s="13">
        <f t="shared" si="13"/>
        <v>0.29090224248791946</v>
      </c>
      <c r="P201">
        <v>0.29090224248791946</v>
      </c>
    </row>
    <row r="202" spans="1:16">
      <c r="A202" s="19" t="s">
        <v>97</v>
      </c>
      <c r="B202" s="1" t="s">
        <v>7</v>
      </c>
      <c r="C202">
        <v>25.948971557634199</v>
      </c>
      <c r="G202" s="5" t="s">
        <v>16</v>
      </c>
      <c r="H202" s="1" t="s">
        <v>7</v>
      </c>
      <c r="J202">
        <v>27.730365234688598</v>
      </c>
      <c r="M202" s="13">
        <f t="shared" si="12"/>
        <v>-1.7813936770543997</v>
      </c>
      <c r="N202" s="13">
        <f t="shared" si="13"/>
        <v>0.29090224248791946</v>
      </c>
    </row>
    <row r="203" spans="1:16">
      <c r="A203" s="19" t="s">
        <v>97</v>
      </c>
      <c r="B203" s="1" t="s">
        <v>7</v>
      </c>
      <c r="C203">
        <v>25.948971557634199</v>
      </c>
      <c r="G203" s="5" t="s">
        <v>16</v>
      </c>
      <c r="H203" s="1" t="s">
        <v>7</v>
      </c>
      <c r="J203">
        <v>27.730365234688598</v>
      </c>
      <c r="M203" s="13">
        <f t="shared" si="12"/>
        <v>-1.7813936770543997</v>
      </c>
      <c r="N203" s="13">
        <f t="shared" si="13"/>
        <v>0.29090224248791946</v>
      </c>
    </row>
    <row r="204" spans="1:16">
      <c r="A204" s="19" t="s">
        <v>97</v>
      </c>
      <c r="B204" s="11" t="s">
        <v>94</v>
      </c>
      <c r="C204">
        <v>25.727785995638101</v>
      </c>
      <c r="G204" s="5" t="s">
        <v>16</v>
      </c>
      <c r="H204" s="11" t="s">
        <v>94</v>
      </c>
      <c r="J204">
        <v>26.898677773287101</v>
      </c>
      <c r="M204" s="13">
        <f t="shared" si="12"/>
        <v>-1.1708917776490004</v>
      </c>
      <c r="N204" s="13">
        <f t="shared" si="13"/>
        <v>0.44414671390095944</v>
      </c>
      <c r="P204">
        <v>0.44414671390095944</v>
      </c>
    </row>
    <row r="205" spans="1:16">
      <c r="A205" s="19" t="s">
        <v>97</v>
      </c>
      <c r="B205" s="11" t="s">
        <v>94</v>
      </c>
      <c r="C205">
        <v>25.727785995638101</v>
      </c>
      <c r="G205" s="5" t="s">
        <v>16</v>
      </c>
      <c r="H205" s="11" t="s">
        <v>94</v>
      </c>
      <c r="J205">
        <v>26.898677773287101</v>
      </c>
      <c r="M205" s="13">
        <f t="shared" si="12"/>
        <v>-1.1708917776490004</v>
      </c>
      <c r="N205" s="13">
        <f t="shared" si="13"/>
        <v>0.44414671390095944</v>
      </c>
    </row>
    <row r="206" spans="1:16">
      <c r="A206" s="19" t="s">
        <v>97</v>
      </c>
      <c r="B206" s="11" t="s">
        <v>94</v>
      </c>
      <c r="C206">
        <v>25.727785995638101</v>
      </c>
      <c r="G206" s="5" t="s">
        <v>16</v>
      </c>
      <c r="H206" s="11" t="s">
        <v>94</v>
      </c>
      <c r="J206">
        <v>26.898677773287101</v>
      </c>
      <c r="M206" s="13">
        <f t="shared" si="12"/>
        <v>-1.1708917776490004</v>
      </c>
      <c r="N206" s="13">
        <f t="shared" si="13"/>
        <v>0.44414671390095944</v>
      </c>
    </row>
    <row r="207" spans="1:16">
      <c r="A207" s="19" t="s">
        <v>97</v>
      </c>
      <c r="B207" s="13" t="s">
        <v>74</v>
      </c>
      <c r="C207">
        <v>25.6982326044728</v>
      </c>
      <c r="G207" s="5" t="s">
        <v>16</v>
      </c>
      <c r="H207" s="13" t="s">
        <v>74</v>
      </c>
      <c r="J207">
        <v>28.263858513364202</v>
      </c>
      <c r="M207" s="13">
        <f t="shared" si="12"/>
        <v>-2.565625908891402</v>
      </c>
      <c r="N207" s="13">
        <f t="shared" si="13"/>
        <v>0.16891555472544231</v>
      </c>
      <c r="P207">
        <v>0.16891555472544231</v>
      </c>
    </row>
    <row r="208" spans="1:16">
      <c r="A208" s="19" t="s">
        <v>97</v>
      </c>
      <c r="B208" s="13" t="s">
        <v>74</v>
      </c>
      <c r="C208">
        <v>25.6982326044728</v>
      </c>
      <c r="G208" s="5" t="s">
        <v>16</v>
      </c>
      <c r="H208" s="13" t="s">
        <v>74</v>
      </c>
      <c r="J208">
        <v>28.263858513364202</v>
      </c>
      <c r="M208" s="13">
        <f t="shared" si="12"/>
        <v>-2.565625908891402</v>
      </c>
      <c r="N208" s="13">
        <f t="shared" si="13"/>
        <v>0.16891555472544231</v>
      </c>
    </row>
    <row r="209" spans="1:16">
      <c r="A209" s="19" t="s">
        <v>97</v>
      </c>
      <c r="B209" s="13" t="s">
        <v>74</v>
      </c>
      <c r="C209">
        <v>25.6982326044728</v>
      </c>
      <c r="G209" s="5" t="s">
        <v>16</v>
      </c>
      <c r="H209" s="13" t="s">
        <v>74</v>
      </c>
      <c r="J209">
        <v>28.263858513364202</v>
      </c>
      <c r="M209" s="13">
        <f t="shared" si="12"/>
        <v>-2.565625908891402</v>
      </c>
      <c r="N209" s="13">
        <f t="shared" si="13"/>
        <v>0.16891555472544231</v>
      </c>
    </row>
    <row r="210" spans="1:16">
      <c r="A210" s="19" t="s">
        <v>97</v>
      </c>
      <c r="B210" t="s">
        <v>45</v>
      </c>
      <c r="C210">
        <v>26.558806679041599</v>
      </c>
      <c r="G210" s="5" t="s">
        <v>16</v>
      </c>
      <c r="H210" t="s">
        <v>45</v>
      </c>
      <c r="J210">
        <v>28.7763438338127</v>
      </c>
      <c r="M210" s="13">
        <f t="shared" si="12"/>
        <v>-2.2175371547711009</v>
      </c>
      <c r="N210" s="13">
        <f t="shared" si="13"/>
        <v>0.21500808936333907</v>
      </c>
      <c r="P210">
        <v>0.21500808936333907</v>
      </c>
    </row>
    <row r="211" spans="1:16">
      <c r="A211" s="19" t="s">
        <v>97</v>
      </c>
      <c r="B211" t="s">
        <v>45</v>
      </c>
      <c r="C211">
        <v>26.558806679041599</v>
      </c>
      <c r="G211" s="5" t="s">
        <v>16</v>
      </c>
      <c r="H211" t="s">
        <v>45</v>
      </c>
      <c r="J211">
        <v>28.7763438338127</v>
      </c>
      <c r="M211" s="13">
        <f t="shared" si="12"/>
        <v>-2.2175371547711009</v>
      </c>
      <c r="N211" s="13">
        <f t="shared" si="13"/>
        <v>0.21500808936333907</v>
      </c>
    </row>
    <row r="212" spans="1:16">
      <c r="A212" s="19" t="s">
        <v>97</v>
      </c>
      <c r="B212" t="s">
        <v>45</v>
      </c>
      <c r="C212">
        <v>26.558806679041599</v>
      </c>
      <c r="G212" s="5" t="s">
        <v>16</v>
      </c>
      <c r="H212" t="s">
        <v>45</v>
      </c>
      <c r="J212">
        <v>28.7763438338127</v>
      </c>
      <c r="M212" s="13">
        <f t="shared" si="12"/>
        <v>-2.2175371547711009</v>
      </c>
      <c r="N212" s="13">
        <f t="shared" si="13"/>
        <v>0.21500808936333907</v>
      </c>
    </row>
    <row r="213" spans="1:16">
      <c r="A213" s="19" t="s">
        <v>97</v>
      </c>
      <c r="B213" s="1" t="s">
        <v>101</v>
      </c>
      <c r="C213">
        <v>25.770303369778102</v>
      </c>
      <c r="G213" s="5" t="s">
        <v>16</v>
      </c>
      <c r="H213" s="1" t="s">
        <v>101</v>
      </c>
      <c r="J213">
        <v>26.736562369156498</v>
      </c>
      <c r="M213" s="13">
        <f t="shared" si="12"/>
        <v>-0.96625899937839677</v>
      </c>
      <c r="N213" s="13">
        <f t="shared" si="13"/>
        <v>0.51183155556500559</v>
      </c>
      <c r="P213">
        <v>0.51183155556500559</v>
      </c>
    </row>
    <row r="214" spans="1:16">
      <c r="A214" s="19" t="s">
        <v>97</v>
      </c>
      <c r="B214" s="1" t="s">
        <v>101</v>
      </c>
      <c r="C214">
        <v>25.770303369778102</v>
      </c>
      <c r="G214" s="5" t="s">
        <v>16</v>
      </c>
      <c r="H214" s="1" t="s">
        <v>101</v>
      </c>
      <c r="J214">
        <v>26.736562369156498</v>
      </c>
      <c r="M214" s="13">
        <f t="shared" si="12"/>
        <v>-0.96625899937839677</v>
      </c>
      <c r="N214" s="13">
        <f t="shared" si="13"/>
        <v>0.51183155556500559</v>
      </c>
    </row>
    <row r="215" spans="1:16">
      <c r="A215" s="19" t="s">
        <v>97</v>
      </c>
      <c r="B215" s="1" t="s">
        <v>101</v>
      </c>
      <c r="C215">
        <v>25.770303369778102</v>
      </c>
      <c r="G215" s="5" t="s">
        <v>16</v>
      </c>
      <c r="H215" s="1" t="s">
        <v>101</v>
      </c>
      <c r="J215">
        <v>26.736562369156498</v>
      </c>
      <c r="M215" s="13">
        <f t="shared" si="12"/>
        <v>-0.96625899937839677</v>
      </c>
      <c r="N215" s="13">
        <f t="shared" si="13"/>
        <v>0.51183155556500559</v>
      </c>
    </row>
    <row r="216" spans="1:16">
      <c r="A216" s="19" t="s">
        <v>97</v>
      </c>
      <c r="B216" s="1" t="s">
        <v>110</v>
      </c>
      <c r="C216">
        <v>26.021159282075899</v>
      </c>
      <c r="G216" s="5" t="s">
        <v>16</v>
      </c>
      <c r="H216" s="1" t="s">
        <v>110</v>
      </c>
      <c r="J216">
        <v>26.8123317385547</v>
      </c>
      <c r="M216" s="13">
        <f t="shared" si="12"/>
        <v>-0.79117245647880097</v>
      </c>
      <c r="N216" s="13">
        <f t="shared" si="13"/>
        <v>0.57787427137450342</v>
      </c>
      <c r="P216">
        <v>0.57787427137450342</v>
      </c>
    </row>
    <row r="217" spans="1:16">
      <c r="A217" s="19" t="s">
        <v>97</v>
      </c>
      <c r="B217" s="1" t="s">
        <v>110</v>
      </c>
      <c r="C217">
        <v>26.021159282075899</v>
      </c>
      <c r="G217" s="5" t="s">
        <v>16</v>
      </c>
      <c r="H217" s="1" t="s">
        <v>110</v>
      </c>
      <c r="J217">
        <v>26.8123317385547</v>
      </c>
      <c r="M217" s="13">
        <f t="shared" si="12"/>
        <v>-0.79117245647880097</v>
      </c>
      <c r="N217" s="13">
        <f t="shared" si="13"/>
        <v>0.57787427137450342</v>
      </c>
    </row>
    <row r="218" spans="1:16">
      <c r="A218" s="19" t="s">
        <v>97</v>
      </c>
      <c r="B218" s="1" t="s">
        <v>110</v>
      </c>
      <c r="C218">
        <v>26.021159282075899</v>
      </c>
      <c r="G218" s="5" t="s">
        <v>16</v>
      </c>
      <c r="H218" s="1" t="s">
        <v>110</v>
      </c>
      <c r="J218">
        <v>26.8123317385547</v>
      </c>
      <c r="M218" s="13">
        <f t="shared" si="12"/>
        <v>-0.79117245647880097</v>
      </c>
      <c r="N218" s="13">
        <f t="shared" si="13"/>
        <v>0.57787427137450342</v>
      </c>
    </row>
    <row r="219" spans="1:16">
      <c r="A219" s="19" t="s">
        <v>97</v>
      </c>
      <c r="B219" s="16" t="s">
        <v>112</v>
      </c>
      <c r="C219">
        <v>26.2961026472274</v>
      </c>
      <c r="G219" s="5" t="s">
        <v>16</v>
      </c>
      <c r="H219" s="16" t="s">
        <v>112</v>
      </c>
      <c r="J219">
        <v>29.212190923418099</v>
      </c>
      <c r="M219" s="13">
        <f t="shared" si="12"/>
        <v>-2.916088276190699</v>
      </c>
      <c r="N219" s="13">
        <f t="shared" si="13"/>
        <v>0.13248599107179199</v>
      </c>
      <c r="P219">
        <v>0.13248599107179199</v>
      </c>
    </row>
    <row r="220" spans="1:16">
      <c r="A220" s="19" t="s">
        <v>97</v>
      </c>
      <c r="B220" s="16" t="s">
        <v>112</v>
      </c>
      <c r="C220">
        <v>26.2961026472274</v>
      </c>
      <c r="G220" s="5" t="s">
        <v>16</v>
      </c>
      <c r="H220" s="16" t="s">
        <v>112</v>
      </c>
      <c r="J220">
        <v>29.212190923418099</v>
      </c>
      <c r="M220" s="13">
        <f t="shared" si="12"/>
        <v>-2.916088276190699</v>
      </c>
      <c r="N220" s="13">
        <f t="shared" si="13"/>
        <v>0.13248599107179199</v>
      </c>
    </row>
    <row r="221" spans="1:16">
      <c r="A221" s="19" t="s">
        <v>97</v>
      </c>
      <c r="B221" s="16" t="s">
        <v>112</v>
      </c>
      <c r="C221">
        <v>26.2961026472274</v>
      </c>
      <c r="G221" s="5" t="s">
        <v>16</v>
      </c>
      <c r="H221" s="16" t="s">
        <v>112</v>
      </c>
      <c r="J221">
        <v>29.212190923418099</v>
      </c>
      <c r="M221" s="13">
        <f t="shared" si="12"/>
        <v>-2.916088276190699</v>
      </c>
      <c r="N221" s="13">
        <f t="shared" si="13"/>
        <v>0.13248599107179199</v>
      </c>
    </row>
    <row r="222" spans="1:16">
      <c r="A222" s="19" t="s">
        <v>97</v>
      </c>
      <c r="B222" s="17" t="s">
        <v>114</v>
      </c>
      <c r="C222">
        <v>25.914312596384502</v>
      </c>
      <c r="G222" s="5" t="s">
        <v>16</v>
      </c>
      <c r="H222" s="17" t="s">
        <v>114</v>
      </c>
      <c r="J222">
        <v>27.1154616499357</v>
      </c>
      <c r="M222" s="13">
        <f t="shared" si="12"/>
        <v>-1.2011490535511982</v>
      </c>
      <c r="N222" s="13">
        <f t="shared" si="13"/>
        <v>0.43492873891418682</v>
      </c>
      <c r="P222">
        <v>0.43492873891418682</v>
      </c>
    </row>
    <row r="223" spans="1:16">
      <c r="A223" s="19" t="s">
        <v>97</v>
      </c>
      <c r="B223" s="17" t="s">
        <v>114</v>
      </c>
      <c r="C223">
        <v>25.914312596384502</v>
      </c>
      <c r="G223" s="5" t="s">
        <v>16</v>
      </c>
      <c r="H223" s="17" t="s">
        <v>114</v>
      </c>
      <c r="J223">
        <v>27.1154616499357</v>
      </c>
      <c r="M223" s="13">
        <f t="shared" si="12"/>
        <v>-1.2011490535511982</v>
      </c>
      <c r="N223" s="13">
        <f t="shared" si="13"/>
        <v>0.43492873891418682</v>
      </c>
    </row>
    <row r="224" spans="1:16">
      <c r="A224" s="19" t="s">
        <v>97</v>
      </c>
      <c r="B224" s="17" t="s">
        <v>114</v>
      </c>
      <c r="C224">
        <v>25.914312596384502</v>
      </c>
      <c r="G224" s="5" t="s">
        <v>16</v>
      </c>
      <c r="H224" s="17" t="s">
        <v>114</v>
      </c>
      <c r="J224">
        <v>27.1154616499357</v>
      </c>
      <c r="M224" s="13">
        <f t="shared" si="12"/>
        <v>-1.2011490535511982</v>
      </c>
      <c r="N224" s="13">
        <f t="shared" si="13"/>
        <v>0.43492873891418682</v>
      </c>
    </row>
    <row r="225" spans="1:16">
      <c r="A225" s="19" t="s">
        <v>97</v>
      </c>
      <c r="B225" s="17" t="s">
        <v>12</v>
      </c>
      <c r="C225">
        <v>25.257423073376</v>
      </c>
      <c r="G225" s="5" t="s">
        <v>16</v>
      </c>
      <c r="H225" s="17" t="s">
        <v>12</v>
      </c>
      <c r="J225">
        <v>26.305520730854099</v>
      </c>
      <c r="M225" s="13">
        <f t="shared" si="12"/>
        <v>-1.0480976574780989</v>
      </c>
      <c r="N225" s="13">
        <f t="shared" si="13"/>
        <v>0.48360542796124889</v>
      </c>
      <c r="P225">
        <v>0.48360542796124889</v>
      </c>
    </row>
    <row r="226" spans="1:16">
      <c r="A226" s="19" t="s">
        <v>97</v>
      </c>
      <c r="B226" s="17" t="s">
        <v>12</v>
      </c>
      <c r="C226">
        <v>25.257423073376</v>
      </c>
      <c r="G226" s="5" t="s">
        <v>16</v>
      </c>
      <c r="H226" s="17" t="s">
        <v>12</v>
      </c>
      <c r="J226">
        <v>26.305520730854099</v>
      </c>
      <c r="M226" s="13">
        <f t="shared" si="12"/>
        <v>-1.0480976574780989</v>
      </c>
      <c r="N226" s="13">
        <f t="shared" si="13"/>
        <v>0.48360542796124889</v>
      </c>
    </row>
    <row r="227" spans="1:16">
      <c r="A227" s="19" t="s">
        <v>97</v>
      </c>
      <c r="B227" s="17" t="s">
        <v>12</v>
      </c>
      <c r="C227">
        <v>25.257423073376</v>
      </c>
      <c r="G227" s="5" t="s">
        <v>16</v>
      </c>
      <c r="H227" s="17" t="s">
        <v>12</v>
      </c>
      <c r="J227">
        <v>26.305520730854099</v>
      </c>
      <c r="M227" s="13">
        <f t="shared" si="12"/>
        <v>-1.0480976574780989</v>
      </c>
      <c r="N227" s="13">
        <f t="shared" si="13"/>
        <v>0.48360542796124889</v>
      </c>
    </row>
    <row r="228" spans="1:16">
      <c r="A228" s="19" t="s">
        <v>97</v>
      </c>
      <c r="B228" s="17" t="s">
        <v>72</v>
      </c>
      <c r="C228">
        <v>24.379226495809501</v>
      </c>
      <c r="G228" s="5" t="s">
        <v>16</v>
      </c>
      <c r="H228" s="17" t="s">
        <v>72</v>
      </c>
      <c r="J228">
        <v>24.388577514961501</v>
      </c>
      <c r="M228" s="13">
        <f t="shared" si="12"/>
        <v>-9.3510191519996511E-3</v>
      </c>
      <c r="N228" s="13">
        <f t="shared" si="13"/>
        <v>0.99353932790928312</v>
      </c>
      <c r="P228">
        <v>0.99353932790928312</v>
      </c>
    </row>
    <row r="229" spans="1:16">
      <c r="A229" s="19" t="s">
        <v>97</v>
      </c>
      <c r="B229" s="17" t="s">
        <v>72</v>
      </c>
      <c r="C229">
        <v>24.379226495809501</v>
      </c>
      <c r="G229" s="5" t="s">
        <v>16</v>
      </c>
      <c r="H229" s="17" t="s">
        <v>72</v>
      </c>
      <c r="J229">
        <v>24.388577514961501</v>
      </c>
      <c r="M229" s="13">
        <f t="shared" si="12"/>
        <v>-9.3510191519996511E-3</v>
      </c>
      <c r="N229" s="13">
        <f t="shared" si="13"/>
        <v>0.99353932790928312</v>
      </c>
    </row>
    <row r="230" spans="1:16">
      <c r="A230" s="19" t="s">
        <v>97</v>
      </c>
      <c r="B230" s="17" t="s">
        <v>72</v>
      </c>
      <c r="C230">
        <v>24.379226495809501</v>
      </c>
      <c r="G230" s="5" t="s">
        <v>16</v>
      </c>
      <c r="H230" s="17" t="s">
        <v>72</v>
      </c>
      <c r="J230">
        <v>24.388577514961501</v>
      </c>
      <c r="M230" s="13">
        <f t="shared" si="12"/>
        <v>-9.3510191519996511E-3</v>
      </c>
      <c r="N230" s="13">
        <f t="shared" si="13"/>
        <v>0.99353932790928312</v>
      </c>
    </row>
    <row r="231" spans="1:16">
      <c r="M231" s="19"/>
      <c r="N231" s="19"/>
      <c r="O231" s="23"/>
    </row>
    <row r="232" spans="1:16">
      <c r="A232" s="19" t="s">
        <v>97</v>
      </c>
      <c r="B232" s="11" t="s">
        <v>94</v>
      </c>
      <c r="C232">
        <v>25.727785995638101</v>
      </c>
      <c r="G232" s="5" t="s">
        <v>117</v>
      </c>
      <c r="H232" s="11" t="s">
        <v>94</v>
      </c>
      <c r="J232">
        <v>28.629406313814599</v>
      </c>
      <c r="M232" s="13">
        <f t="shared" ref="M232:M258" si="14">C232-J232</f>
        <v>-2.9016203181764979</v>
      </c>
      <c r="N232" s="13">
        <f t="shared" ref="N232:N258" si="15">POWER(2,M232)</f>
        <v>0.13382130114192917</v>
      </c>
      <c r="P232">
        <v>0.13382130114192917</v>
      </c>
    </row>
    <row r="233" spans="1:16">
      <c r="A233" s="19" t="s">
        <v>97</v>
      </c>
      <c r="B233" s="11" t="s">
        <v>94</v>
      </c>
      <c r="C233">
        <v>25.727785995638101</v>
      </c>
      <c r="G233" s="5" t="s">
        <v>117</v>
      </c>
      <c r="H233" s="11" t="s">
        <v>94</v>
      </c>
      <c r="J233">
        <v>28.629406313814599</v>
      </c>
      <c r="M233" s="13">
        <f t="shared" si="14"/>
        <v>-2.9016203181764979</v>
      </c>
      <c r="N233" s="13">
        <f t="shared" si="15"/>
        <v>0.13382130114192917</v>
      </c>
    </row>
    <row r="234" spans="1:16">
      <c r="A234" s="19" t="s">
        <v>97</v>
      </c>
      <c r="B234" s="11" t="s">
        <v>94</v>
      </c>
      <c r="C234">
        <v>25.727785995638101</v>
      </c>
      <c r="G234" s="5" t="s">
        <v>19</v>
      </c>
      <c r="H234" s="11" t="s">
        <v>94</v>
      </c>
      <c r="J234">
        <v>28.629406313814599</v>
      </c>
      <c r="M234" s="13">
        <f t="shared" si="14"/>
        <v>-2.9016203181764979</v>
      </c>
      <c r="N234" s="13">
        <f t="shared" si="15"/>
        <v>0.13382130114192917</v>
      </c>
    </row>
    <row r="235" spans="1:16">
      <c r="A235" s="19" t="s">
        <v>97</v>
      </c>
      <c r="B235" s="13" t="s">
        <v>74</v>
      </c>
      <c r="C235">
        <v>25.6982326044728</v>
      </c>
      <c r="G235" s="5" t="s">
        <v>19</v>
      </c>
      <c r="H235" s="13" t="s">
        <v>74</v>
      </c>
      <c r="J235">
        <v>28.4715123956917</v>
      </c>
      <c r="M235" s="13">
        <f t="shared" si="14"/>
        <v>-2.7732797912189007</v>
      </c>
      <c r="N235" s="13">
        <f t="shared" si="15"/>
        <v>0.14627146005919822</v>
      </c>
      <c r="P235">
        <v>0.14627146005919822</v>
      </c>
    </row>
    <row r="236" spans="1:16">
      <c r="A236" s="19" t="s">
        <v>97</v>
      </c>
      <c r="B236" s="13" t="s">
        <v>74</v>
      </c>
      <c r="C236">
        <v>25.6982326044728</v>
      </c>
      <c r="G236" s="5" t="s">
        <v>19</v>
      </c>
      <c r="H236" s="13" t="s">
        <v>74</v>
      </c>
      <c r="J236">
        <v>28.4715123956917</v>
      </c>
      <c r="M236" s="13">
        <f t="shared" si="14"/>
        <v>-2.7732797912189007</v>
      </c>
      <c r="N236" s="13">
        <f t="shared" si="15"/>
        <v>0.14627146005919822</v>
      </c>
    </row>
    <row r="237" spans="1:16">
      <c r="A237" s="19" t="s">
        <v>97</v>
      </c>
      <c r="B237" s="13" t="s">
        <v>74</v>
      </c>
      <c r="C237">
        <v>25.6982326044728</v>
      </c>
      <c r="G237" s="5" t="s">
        <v>19</v>
      </c>
      <c r="H237" s="13" t="s">
        <v>74</v>
      </c>
      <c r="J237">
        <v>28.4715123956917</v>
      </c>
      <c r="M237" s="13">
        <f t="shared" si="14"/>
        <v>-2.7732797912189007</v>
      </c>
      <c r="N237" s="13">
        <f t="shared" si="15"/>
        <v>0.14627146005919822</v>
      </c>
    </row>
    <row r="238" spans="1:16">
      <c r="A238" s="19" t="s">
        <v>97</v>
      </c>
      <c r="B238" t="s">
        <v>45</v>
      </c>
      <c r="C238">
        <v>26.558806679041599</v>
      </c>
      <c r="G238" s="5" t="s">
        <v>19</v>
      </c>
      <c r="H238" t="s">
        <v>45</v>
      </c>
      <c r="J238">
        <v>28.9253192246846</v>
      </c>
      <c r="M238" s="13">
        <f t="shared" si="14"/>
        <v>-2.3665125456430012</v>
      </c>
      <c r="N238" s="13">
        <f t="shared" si="15"/>
        <v>0.19391380965444685</v>
      </c>
      <c r="P238">
        <v>0.19391380965444685</v>
      </c>
    </row>
    <row r="239" spans="1:16">
      <c r="A239" s="19" t="s">
        <v>97</v>
      </c>
      <c r="B239" t="s">
        <v>45</v>
      </c>
      <c r="C239">
        <v>26.558806679041599</v>
      </c>
      <c r="G239" s="5" t="s">
        <v>19</v>
      </c>
      <c r="H239" t="s">
        <v>45</v>
      </c>
      <c r="J239">
        <v>28.9253192246846</v>
      </c>
      <c r="M239" s="13">
        <f t="shared" si="14"/>
        <v>-2.3665125456430012</v>
      </c>
      <c r="N239" s="13">
        <f t="shared" si="15"/>
        <v>0.19391380965444685</v>
      </c>
    </row>
    <row r="240" spans="1:16">
      <c r="A240" s="19" t="s">
        <v>97</v>
      </c>
      <c r="B240" t="s">
        <v>45</v>
      </c>
      <c r="C240">
        <v>26.558806679041599</v>
      </c>
      <c r="G240" s="5" t="s">
        <v>19</v>
      </c>
      <c r="H240" t="s">
        <v>45</v>
      </c>
      <c r="J240">
        <v>28.9253192246846</v>
      </c>
      <c r="M240" s="13">
        <f t="shared" si="14"/>
        <v>-2.3665125456430012</v>
      </c>
      <c r="N240" s="13">
        <f t="shared" si="15"/>
        <v>0.19391380965444685</v>
      </c>
    </row>
    <row r="241" spans="1:16">
      <c r="A241" s="19" t="s">
        <v>97</v>
      </c>
      <c r="B241" s="1" t="s">
        <v>101</v>
      </c>
      <c r="C241">
        <v>25.770303369778102</v>
      </c>
      <c r="G241" s="5" t="s">
        <v>19</v>
      </c>
      <c r="H241" s="1" t="s">
        <v>101</v>
      </c>
      <c r="J241">
        <v>28.6424038900448</v>
      </c>
      <c r="M241" s="13">
        <f t="shared" si="14"/>
        <v>-2.8721005202666987</v>
      </c>
      <c r="N241" s="13">
        <f t="shared" si="15"/>
        <v>0.13658770026168779</v>
      </c>
      <c r="P241">
        <v>0.13658770026168779</v>
      </c>
    </row>
    <row r="242" spans="1:16">
      <c r="A242" s="19" t="s">
        <v>97</v>
      </c>
      <c r="B242" s="1" t="s">
        <v>101</v>
      </c>
      <c r="C242">
        <v>25.770303369778102</v>
      </c>
      <c r="G242" s="5" t="s">
        <v>19</v>
      </c>
      <c r="H242" s="1" t="s">
        <v>101</v>
      </c>
      <c r="J242">
        <v>28.6424038900448</v>
      </c>
      <c r="M242" s="13">
        <f t="shared" si="14"/>
        <v>-2.8721005202666987</v>
      </c>
      <c r="N242" s="13">
        <f t="shared" si="15"/>
        <v>0.13658770026168779</v>
      </c>
    </row>
    <row r="243" spans="1:16">
      <c r="A243" s="19" t="s">
        <v>97</v>
      </c>
      <c r="B243" s="1" t="s">
        <v>101</v>
      </c>
      <c r="C243">
        <v>25.770303369778102</v>
      </c>
      <c r="G243" s="5" t="s">
        <v>19</v>
      </c>
      <c r="H243" s="1" t="s">
        <v>101</v>
      </c>
      <c r="J243">
        <v>28.6424038900448</v>
      </c>
      <c r="M243" s="13">
        <f t="shared" si="14"/>
        <v>-2.8721005202666987</v>
      </c>
      <c r="N243" s="13">
        <f t="shared" si="15"/>
        <v>0.13658770026168779</v>
      </c>
    </row>
    <row r="244" spans="1:16">
      <c r="A244" s="19" t="s">
        <v>97</v>
      </c>
      <c r="B244" s="1" t="s">
        <v>110</v>
      </c>
      <c r="C244">
        <v>26.021159282075899</v>
      </c>
      <c r="G244" s="5" t="s">
        <v>19</v>
      </c>
      <c r="H244" s="1" t="s">
        <v>110</v>
      </c>
      <c r="J244">
        <v>28.877946301517401</v>
      </c>
      <c r="M244" s="13">
        <f t="shared" si="14"/>
        <v>-2.8567870194415015</v>
      </c>
      <c r="N244" s="13">
        <f t="shared" si="15"/>
        <v>0.13804523357745643</v>
      </c>
      <c r="P244">
        <v>0.13804523357745643</v>
      </c>
    </row>
    <row r="245" spans="1:16">
      <c r="A245" s="19" t="s">
        <v>97</v>
      </c>
      <c r="B245" s="1" t="s">
        <v>110</v>
      </c>
      <c r="C245">
        <v>26.021159282075899</v>
      </c>
      <c r="G245" s="5" t="s">
        <v>19</v>
      </c>
      <c r="H245" s="1" t="s">
        <v>110</v>
      </c>
      <c r="J245">
        <v>28.877946301517401</v>
      </c>
      <c r="M245" s="13">
        <f t="shared" si="14"/>
        <v>-2.8567870194415015</v>
      </c>
      <c r="N245" s="13">
        <f t="shared" si="15"/>
        <v>0.13804523357745643</v>
      </c>
    </row>
    <row r="246" spans="1:16">
      <c r="A246" s="19" t="s">
        <v>97</v>
      </c>
      <c r="B246" s="1" t="s">
        <v>110</v>
      </c>
      <c r="C246">
        <v>26.021159282075899</v>
      </c>
      <c r="G246" s="5" t="s">
        <v>19</v>
      </c>
      <c r="H246" s="1" t="s">
        <v>110</v>
      </c>
      <c r="J246">
        <v>28.877946301517401</v>
      </c>
      <c r="M246" s="13">
        <f t="shared" si="14"/>
        <v>-2.8567870194415015</v>
      </c>
      <c r="N246" s="13">
        <f t="shared" si="15"/>
        <v>0.13804523357745643</v>
      </c>
    </row>
    <row r="247" spans="1:16">
      <c r="A247" s="19" t="s">
        <v>97</v>
      </c>
      <c r="B247" s="16" t="s">
        <v>112</v>
      </c>
      <c r="C247">
        <v>26.2961026472274</v>
      </c>
      <c r="G247" s="5" t="s">
        <v>19</v>
      </c>
      <c r="H247" s="16" t="s">
        <v>112</v>
      </c>
      <c r="J247">
        <v>28.6734614583895</v>
      </c>
      <c r="M247" s="13">
        <f t="shared" si="14"/>
        <v>-2.3773588111621002</v>
      </c>
      <c r="N247" s="13">
        <f t="shared" si="15"/>
        <v>0.1924614207290915</v>
      </c>
      <c r="P247">
        <v>0.1924614207290915</v>
      </c>
    </row>
    <row r="248" spans="1:16">
      <c r="A248" s="19" t="s">
        <v>97</v>
      </c>
      <c r="B248" s="16" t="s">
        <v>112</v>
      </c>
      <c r="C248">
        <v>26.2961026472274</v>
      </c>
      <c r="G248" s="5" t="s">
        <v>19</v>
      </c>
      <c r="H248" s="16" t="s">
        <v>112</v>
      </c>
      <c r="J248">
        <v>28.6734614583895</v>
      </c>
      <c r="M248" s="13">
        <f t="shared" si="14"/>
        <v>-2.3773588111621002</v>
      </c>
      <c r="N248" s="13">
        <f t="shared" si="15"/>
        <v>0.1924614207290915</v>
      </c>
    </row>
    <row r="249" spans="1:16">
      <c r="A249" s="19" t="s">
        <v>97</v>
      </c>
      <c r="B249" s="16" t="s">
        <v>112</v>
      </c>
      <c r="C249">
        <v>26.2961026472274</v>
      </c>
      <c r="G249" s="5" t="s">
        <v>19</v>
      </c>
      <c r="H249" s="16" t="s">
        <v>112</v>
      </c>
      <c r="J249">
        <v>28.6734614583895</v>
      </c>
      <c r="M249" s="13">
        <f t="shared" si="14"/>
        <v>-2.3773588111621002</v>
      </c>
      <c r="N249" s="13">
        <f t="shared" si="15"/>
        <v>0.1924614207290915</v>
      </c>
    </row>
    <row r="250" spans="1:16">
      <c r="A250" s="19" t="s">
        <v>97</v>
      </c>
      <c r="B250" s="17" t="s">
        <v>114</v>
      </c>
      <c r="C250">
        <v>25.914312596384502</v>
      </c>
      <c r="G250" s="5" t="s">
        <v>19</v>
      </c>
      <c r="H250" s="17" t="s">
        <v>114</v>
      </c>
      <c r="J250">
        <v>28.636267067973801</v>
      </c>
      <c r="M250" s="13">
        <f t="shared" si="14"/>
        <v>-2.7219544715892994</v>
      </c>
      <c r="N250" s="13">
        <f t="shared" si="15"/>
        <v>0.15156888550138639</v>
      </c>
      <c r="P250">
        <v>0.15156888550138639</v>
      </c>
    </row>
    <row r="251" spans="1:16">
      <c r="A251" s="19" t="s">
        <v>97</v>
      </c>
      <c r="B251" s="17" t="s">
        <v>114</v>
      </c>
      <c r="C251">
        <v>25.914312596384502</v>
      </c>
      <c r="G251" s="5" t="s">
        <v>19</v>
      </c>
      <c r="H251" s="17" t="s">
        <v>114</v>
      </c>
      <c r="J251">
        <v>28.636267067973801</v>
      </c>
      <c r="M251" s="13">
        <f t="shared" si="14"/>
        <v>-2.7219544715892994</v>
      </c>
      <c r="N251" s="13">
        <f t="shared" si="15"/>
        <v>0.15156888550138639</v>
      </c>
    </row>
    <row r="252" spans="1:16">
      <c r="A252" s="19" t="s">
        <v>97</v>
      </c>
      <c r="B252" s="17" t="s">
        <v>114</v>
      </c>
      <c r="C252">
        <v>25.914312596384502</v>
      </c>
      <c r="G252" s="5" t="s">
        <v>19</v>
      </c>
      <c r="H252" s="17" t="s">
        <v>114</v>
      </c>
      <c r="J252">
        <v>28.636267067973801</v>
      </c>
      <c r="M252" s="13">
        <f t="shared" si="14"/>
        <v>-2.7219544715892994</v>
      </c>
      <c r="N252" s="13">
        <f t="shared" si="15"/>
        <v>0.15156888550138639</v>
      </c>
    </row>
    <row r="253" spans="1:16">
      <c r="A253" s="19" t="s">
        <v>97</v>
      </c>
      <c r="B253" s="17" t="s">
        <v>12</v>
      </c>
      <c r="C253">
        <v>25.257423073376</v>
      </c>
      <c r="G253" s="5" t="s">
        <v>19</v>
      </c>
      <c r="H253" s="17" t="s">
        <v>12</v>
      </c>
      <c r="J253">
        <v>28.1025307339197</v>
      </c>
      <c r="M253" s="13">
        <f t="shared" si="14"/>
        <v>-2.8451076605437002</v>
      </c>
      <c r="N253" s="13">
        <f t="shared" si="15"/>
        <v>0.13916731658541992</v>
      </c>
      <c r="P253">
        <v>0.13916731658541992</v>
      </c>
    </row>
    <row r="254" spans="1:16">
      <c r="A254" s="19" t="s">
        <v>97</v>
      </c>
      <c r="B254" s="17" t="s">
        <v>12</v>
      </c>
      <c r="C254">
        <v>25.257423073376</v>
      </c>
      <c r="G254" s="5" t="s">
        <v>19</v>
      </c>
      <c r="H254" s="17" t="s">
        <v>12</v>
      </c>
      <c r="J254">
        <v>28.1025307339197</v>
      </c>
      <c r="M254" s="13">
        <f t="shared" si="14"/>
        <v>-2.8451076605437002</v>
      </c>
      <c r="N254" s="13">
        <f t="shared" si="15"/>
        <v>0.13916731658541992</v>
      </c>
    </row>
    <row r="255" spans="1:16">
      <c r="A255" s="19" t="s">
        <v>97</v>
      </c>
      <c r="B255" s="17" t="s">
        <v>12</v>
      </c>
      <c r="C255">
        <v>25.257423073376</v>
      </c>
      <c r="G255" s="5" t="s">
        <v>19</v>
      </c>
      <c r="H255" s="17" t="s">
        <v>12</v>
      </c>
      <c r="J255">
        <v>28.1025307339197</v>
      </c>
      <c r="M255" s="13">
        <f t="shared" si="14"/>
        <v>-2.8451076605437002</v>
      </c>
      <c r="N255" s="13">
        <f t="shared" si="15"/>
        <v>0.13916731658541992</v>
      </c>
    </row>
    <row r="256" spans="1:16">
      <c r="A256" s="19" t="s">
        <v>97</v>
      </c>
      <c r="B256" s="17" t="s">
        <v>72</v>
      </c>
      <c r="C256">
        <v>24.379226495809501</v>
      </c>
      <c r="G256" s="5" t="s">
        <v>19</v>
      </c>
      <c r="H256" s="17" t="s">
        <v>72</v>
      </c>
      <c r="J256">
        <v>28.001314811305701</v>
      </c>
      <c r="M256" s="13">
        <f t="shared" si="14"/>
        <v>-3.6220883154961996</v>
      </c>
      <c r="N256" s="13">
        <f t="shared" si="15"/>
        <v>8.1216219548659041E-2</v>
      </c>
      <c r="P256">
        <v>8.1216219548659041E-2</v>
      </c>
    </row>
    <row r="257" spans="1:16">
      <c r="A257" s="19" t="s">
        <v>97</v>
      </c>
      <c r="B257" s="17" t="s">
        <v>72</v>
      </c>
      <c r="C257">
        <v>24.379226495809501</v>
      </c>
      <c r="G257" s="5" t="s">
        <v>19</v>
      </c>
      <c r="H257" s="17" t="s">
        <v>72</v>
      </c>
      <c r="J257">
        <v>28.001314811305701</v>
      </c>
      <c r="M257" s="13">
        <f t="shared" si="14"/>
        <v>-3.6220883154961996</v>
      </c>
      <c r="N257" s="13">
        <f t="shared" si="15"/>
        <v>8.1216219548659041E-2</v>
      </c>
    </row>
    <row r="258" spans="1:16">
      <c r="A258" s="19" t="s">
        <v>97</v>
      </c>
      <c r="B258" s="17" t="s">
        <v>72</v>
      </c>
      <c r="C258">
        <v>24.379226495809501</v>
      </c>
      <c r="G258" s="5" t="s">
        <v>19</v>
      </c>
      <c r="H258" s="17" t="s">
        <v>72</v>
      </c>
      <c r="J258">
        <v>28.001314811305701</v>
      </c>
      <c r="M258" s="13">
        <f t="shared" si="14"/>
        <v>-3.6220883154961996</v>
      </c>
      <c r="N258" s="13">
        <f t="shared" si="15"/>
        <v>8.1216219548659041E-2</v>
      </c>
    </row>
    <row r="259" spans="1:16">
      <c r="M259" s="19"/>
      <c r="N259" s="19"/>
    </row>
    <row r="260" spans="1:16">
      <c r="A260" s="19" t="s">
        <v>97</v>
      </c>
      <c r="B260" s="11" t="s">
        <v>94</v>
      </c>
      <c r="C260">
        <v>25.727785995638101</v>
      </c>
      <c r="G260" s="5" t="s">
        <v>119</v>
      </c>
      <c r="H260" s="11" t="s">
        <v>94</v>
      </c>
      <c r="J260">
        <v>25.6614664465022</v>
      </c>
      <c r="M260" s="13">
        <f t="shared" ref="M260:M286" si="16">C260-J260</f>
        <v>6.6319549135901212E-2</v>
      </c>
      <c r="N260" s="13">
        <f t="shared" ref="N260:N286" si="17">POWER(2,M260)</f>
        <v>1.0470421704611172</v>
      </c>
      <c r="P260">
        <v>1.0470421704611172</v>
      </c>
    </row>
    <row r="261" spans="1:16">
      <c r="A261" s="19" t="s">
        <v>97</v>
      </c>
      <c r="B261" s="11" t="s">
        <v>94</v>
      </c>
      <c r="C261">
        <v>25.727785995638101</v>
      </c>
      <c r="G261" s="5" t="s">
        <v>119</v>
      </c>
      <c r="H261" s="11" t="s">
        <v>94</v>
      </c>
      <c r="J261">
        <v>25.6614664465022</v>
      </c>
      <c r="M261" s="13">
        <f t="shared" si="16"/>
        <v>6.6319549135901212E-2</v>
      </c>
      <c r="N261" s="13">
        <f t="shared" si="17"/>
        <v>1.0470421704611172</v>
      </c>
    </row>
    <row r="262" spans="1:16">
      <c r="A262" s="19" t="s">
        <v>97</v>
      </c>
      <c r="B262" s="11" t="s">
        <v>94</v>
      </c>
      <c r="C262">
        <v>25.727785995638101</v>
      </c>
      <c r="G262" s="5" t="s">
        <v>24</v>
      </c>
      <c r="H262" s="11" t="s">
        <v>94</v>
      </c>
      <c r="J262">
        <v>25.6614664465022</v>
      </c>
      <c r="M262" s="13">
        <f t="shared" si="16"/>
        <v>6.6319549135901212E-2</v>
      </c>
      <c r="N262" s="13">
        <f t="shared" si="17"/>
        <v>1.0470421704611172</v>
      </c>
    </row>
    <row r="263" spans="1:16">
      <c r="A263" s="19" t="s">
        <v>97</v>
      </c>
      <c r="B263" s="13" t="s">
        <v>74</v>
      </c>
      <c r="C263">
        <v>25.6982326044728</v>
      </c>
      <c r="G263" s="5" t="s">
        <v>24</v>
      </c>
      <c r="H263" s="13" t="s">
        <v>74</v>
      </c>
      <c r="J263">
        <v>27.467360813572601</v>
      </c>
      <c r="M263" s="13">
        <f t="shared" si="16"/>
        <v>-1.7691282090998008</v>
      </c>
      <c r="N263" s="13">
        <f t="shared" si="17"/>
        <v>0.29338597085304496</v>
      </c>
      <c r="P263">
        <v>0.29338597085304496</v>
      </c>
    </row>
    <row r="264" spans="1:16">
      <c r="A264" s="19" t="s">
        <v>97</v>
      </c>
      <c r="B264" s="13" t="s">
        <v>74</v>
      </c>
      <c r="C264">
        <v>25.6982326044728</v>
      </c>
      <c r="G264" s="5" t="s">
        <v>24</v>
      </c>
      <c r="H264" s="13" t="s">
        <v>74</v>
      </c>
      <c r="J264">
        <v>27.467360813572601</v>
      </c>
      <c r="M264" s="13">
        <f t="shared" si="16"/>
        <v>-1.7691282090998008</v>
      </c>
      <c r="N264" s="13">
        <f t="shared" si="17"/>
        <v>0.29338597085304496</v>
      </c>
    </row>
    <row r="265" spans="1:16">
      <c r="A265" s="19" t="s">
        <v>97</v>
      </c>
      <c r="B265" s="13" t="s">
        <v>74</v>
      </c>
      <c r="C265">
        <v>25.6982326044728</v>
      </c>
      <c r="G265" s="5" t="s">
        <v>24</v>
      </c>
      <c r="H265" s="13" t="s">
        <v>74</v>
      </c>
      <c r="J265">
        <v>27.467360813572601</v>
      </c>
      <c r="M265" s="13">
        <f t="shared" si="16"/>
        <v>-1.7691282090998008</v>
      </c>
      <c r="N265" s="13">
        <f t="shared" si="17"/>
        <v>0.29338597085304496</v>
      </c>
    </row>
    <row r="266" spans="1:16">
      <c r="A266" s="19" t="s">
        <v>97</v>
      </c>
      <c r="B266" t="s">
        <v>45</v>
      </c>
      <c r="C266">
        <v>26.558806679041599</v>
      </c>
      <c r="G266" s="5" t="s">
        <v>24</v>
      </c>
      <c r="H266" t="s">
        <v>45</v>
      </c>
      <c r="J266">
        <v>28.9102313962828</v>
      </c>
      <c r="M266" s="13">
        <f t="shared" si="16"/>
        <v>-2.3514247172412013</v>
      </c>
      <c r="N266" s="13">
        <f t="shared" si="17"/>
        <v>0.19595241828908938</v>
      </c>
      <c r="P266">
        <v>0.19595241828908938</v>
      </c>
    </row>
    <row r="267" spans="1:16">
      <c r="A267" s="19" t="s">
        <v>97</v>
      </c>
      <c r="B267" t="s">
        <v>45</v>
      </c>
      <c r="C267">
        <v>26.558806679041599</v>
      </c>
      <c r="G267" s="5" t="s">
        <v>24</v>
      </c>
      <c r="H267" t="s">
        <v>45</v>
      </c>
      <c r="J267">
        <v>28.9102313962828</v>
      </c>
      <c r="M267" s="13">
        <f t="shared" si="16"/>
        <v>-2.3514247172412013</v>
      </c>
      <c r="N267" s="13">
        <f t="shared" si="17"/>
        <v>0.19595241828908938</v>
      </c>
    </row>
    <row r="268" spans="1:16">
      <c r="A268" s="19" t="s">
        <v>97</v>
      </c>
      <c r="B268" t="s">
        <v>45</v>
      </c>
      <c r="C268">
        <v>26.558806679041599</v>
      </c>
      <c r="G268" s="5" t="s">
        <v>24</v>
      </c>
      <c r="H268" t="s">
        <v>45</v>
      </c>
      <c r="J268">
        <v>28.9102313962828</v>
      </c>
      <c r="M268" s="13">
        <f t="shared" si="16"/>
        <v>-2.3514247172412013</v>
      </c>
      <c r="N268" s="13">
        <f t="shared" si="17"/>
        <v>0.19595241828908938</v>
      </c>
    </row>
    <row r="269" spans="1:16">
      <c r="A269" s="19" t="s">
        <v>97</v>
      </c>
      <c r="B269" s="1" t="s">
        <v>101</v>
      </c>
      <c r="C269">
        <v>25.770303369778102</v>
      </c>
      <c r="G269" s="5" t="s">
        <v>24</v>
      </c>
      <c r="H269" s="1" t="s">
        <v>101</v>
      </c>
      <c r="J269">
        <v>27.044080342954299</v>
      </c>
      <c r="M269" s="13">
        <f t="shared" si="16"/>
        <v>-1.2737769731761972</v>
      </c>
      <c r="N269" s="13">
        <f t="shared" si="17"/>
        <v>0.41357561410548149</v>
      </c>
      <c r="P269">
        <v>0.41357561410548149</v>
      </c>
    </row>
    <row r="270" spans="1:16">
      <c r="A270" s="19" t="s">
        <v>97</v>
      </c>
      <c r="B270" s="1" t="s">
        <v>101</v>
      </c>
      <c r="C270">
        <v>25.770303369778102</v>
      </c>
      <c r="G270" s="5" t="s">
        <v>24</v>
      </c>
      <c r="H270" s="1" t="s">
        <v>101</v>
      </c>
      <c r="J270">
        <v>27.044080342954299</v>
      </c>
      <c r="M270" s="13">
        <f t="shared" si="16"/>
        <v>-1.2737769731761972</v>
      </c>
      <c r="N270" s="13">
        <f t="shared" si="17"/>
        <v>0.41357561410548149</v>
      </c>
    </row>
    <row r="271" spans="1:16">
      <c r="A271" s="19" t="s">
        <v>97</v>
      </c>
      <c r="B271" s="1" t="s">
        <v>101</v>
      </c>
      <c r="C271">
        <v>25.770303369778102</v>
      </c>
      <c r="G271" s="5" t="s">
        <v>24</v>
      </c>
      <c r="H271" s="1" t="s">
        <v>101</v>
      </c>
      <c r="J271">
        <v>27.044080342954299</v>
      </c>
      <c r="M271" s="13">
        <f t="shared" si="16"/>
        <v>-1.2737769731761972</v>
      </c>
      <c r="N271" s="13">
        <f t="shared" si="17"/>
        <v>0.41357561410548149</v>
      </c>
    </row>
    <row r="272" spans="1:16">
      <c r="A272" s="19" t="s">
        <v>97</v>
      </c>
      <c r="B272" s="1" t="s">
        <v>110</v>
      </c>
      <c r="C272">
        <v>26.021159282075899</v>
      </c>
      <c r="G272" s="5" t="s">
        <v>24</v>
      </c>
      <c r="H272" s="1" t="s">
        <v>110</v>
      </c>
      <c r="J272">
        <v>27.378837252958</v>
      </c>
      <c r="M272" s="13">
        <f t="shared" si="16"/>
        <v>-1.3576779708821007</v>
      </c>
      <c r="N272" s="13">
        <f t="shared" si="17"/>
        <v>0.39020983049792546</v>
      </c>
      <c r="P272">
        <v>0.39020983049792546</v>
      </c>
    </row>
    <row r="273" spans="1:16">
      <c r="A273" s="19" t="s">
        <v>97</v>
      </c>
      <c r="B273" s="1" t="s">
        <v>110</v>
      </c>
      <c r="C273">
        <v>26.021159282075899</v>
      </c>
      <c r="G273" s="5" t="s">
        <v>24</v>
      </c>
      <c r="H273" s="1" t="s">
        <v>110</v>
      </c>
      <c r="J273">
        <v>27.378837252958</v>
      </c>
      <c r="M273" s="13">
        <f t="shared" si="16"/>
        <v>-1.3576779708821007</v>
      </c>
      <c r="N273" s="13">
        <f t="shared" si="17"/>
        <v>0.39020983049792546</v>
      </c>
    </row>
    <row r="274" spans="1:16">
      <c r="A274" s="19" t="s">
        <v>97</v>
      </c>
      <c r="B274" s="1" t="s">
        <v>110</v>
      </c>
      <c r="C274">
        <v>26.021159282075899</v>
      </c>
      <c r="G274" s="5" t="s">
        <v>24</v>
      </c>
      <c r="H274" s="1" t="s">
        <v>110</v>
      </c>
      <c r="J274">
        <v>27.378837252958</v>
      </c>
      <c r="M274" s="13">
        <f t="shared" si="16"/>
        <v>-1.3576779708821007</v>
      </c>
      <c r="N274" s="13">
        <f t="shared" si="17"/>
        <v>0.39020983049792546</v>
      </c>
    </row>
    <row r="275" spans="1:16">
      <c r="A275" s="19" t="s">
        <v>97</v>
      </c>
      <c r="B275" s="16" t="s">
        <v>112</v>
      </c>
      <c r="C275">
        <v>26.2961026472274</v>
      </c>
      <c r="G275" s="5" t="s">
        <v>24</v>
      </c>
      <c r="H275" s="16" t="s">
        <v>112</v>
      </c>
      <c r="J275">
        <v>28.377649025273701</v>
      </c>
      <c r="M275" s="13">
        <f t="shared" si="16"/>
        <v>-2.0815463780463013</v>
      </c>
      <c r="N275" s="13">
        <f t="shared" si="17"/>
        <v>0.23626103536782236</v>
      </c>
      <c r="P275">
        <v>0.23626103536782236</v>
      </c>
    </row>
    <row r="276" spans="1:16">
      <c r="A276" s="19" t="s">
        <v>97</v>
      </c>
      <c r="B276" s="16" t="s">
        <v>112</v>
      </c>
      <c r="C276">
        <v>26.2961026472274</v>
      </c>
      <c r="G276" s="5" t="s">
        <v>24</v>
      </c>
      <c r="H276" s="16" t="s">
        <v>112</v>
      </c>
      <c r="J276">
        <v>28.377649025273701</v>
      </c>
      <c r="M276" s="13">
        <f t="shared" si="16"/>
        <v>-2.0815463780463013</v>
      </c>
      <c r="N276" s="13">
        <f t="shared" si="17"/>
        <v>0.23626103536782236</v>
      </c>
    </row>
    <row r="277" spans="1:16">
      <c r="A277" s="19" t="s">
        <v>97</v>
      </c>
      <c r="B277" s="16" t="s">
        <v>112</v>
      </c>
      <c r="C277">
        <v>26.2961026472274</v>
      </c>
      <c r="G277" s="5" t="s">
        <v>24</v>
      </c>
      <c r="H277" s="16" t="s">
        <v>112</v>
      </c>
      <c r="J277">
        <v>28.377649025273701</v>
      </c>
      <c r="M277" s="13">
        <f t="shared" si="16"/>
        <v>-2.0815463780463013</v>
      </c>
      <c r="N277" s="13">
        <f t="shared" si="17"/>
        <v>0.23626103536782236</v>
      </c>
    </row>
    <row r="278" spans="1:16">
      <c r="A278" s="19" t="s">
        <v>97</v>
      </c>
      <c r="B278" s="17" t="s">
        <v>114</v>
      </c>
      <c r="C278">
        <v>25.914312596384502</v>
      </c>
      <c r="G278" s="5" t="s">
        <v>24</v>
      </c>
      <c r="H278" s="17" t="s">
        <v>114</v>
      </c>
      <c r="J278">
        <v>28.552727000531</v>
      </c>
      <c r="M278" s="13">
        <f t="shared" si="16"/>
        <v>-2.6384144041464985</v>
      </c>
      <c r="N278" s="13">
        <f t="shared" si="17"/>
        <v>0.16060465298450813</v>
      </c>
      <c r="P278">
        <v>0.16060465298450813</v>
      </c>
    </row>
    <row r="279" spans="1:16">
      <c r="A279" s="19" t="s">
        <v>97</v>
      </c>
      <c r="B279" s="17" t="s">
        <v>114</v>
      </c>
      <c r="C279">
        <v>25.914312596384502</v>
      </c>
      <c r="G279" s="5" t="s">
        <v>24</v>
      </c>
      <c r="H279" s="17" t="s">
        <v>114</v>
      </c>
      <c r="J279">
        <v>28.552727000531</v>
      </c>
      <c r="M279" s="13">
        <f t="shared" si="16"/>
        <v>-2.6384144041464985</v>
      </c>
      <c r="N279" s="13">
        <f t="shared" si="17"/>
        <v>0.16060465298450813</v>
      </c>
    </row>
    <row r="280" spans="1:16">
      <c r="A280" s="19" t="s">
        <v>97</v>
      </c>
      <c r="B280" s="17" t="s">
        <v>114</v>
      </c>
      <c r="C280">
        <v>25.914312596384502</v>
      </c>
      <c r="G280" s="5" t="s">
        <v>24</v>
      </c>
      <c r="H280" s="17" t="s">
        <v>114</v>
      </c>
      <c r="J280">
        <v>28.552727000531</v>
      </c>
      <c r="M280" s="13">
        <f t="shared" si="16"/>
        <v>-2.6384144041464985</v>
      </c>
      <c r="N280" s="13">
        <f t="shared" si="17"/>
        <v>0.16060465298450813</v>
      </c>
    </row>
    <row r="281" spans="1:16">
      <c r="A281" s="19" t="s">
        <v>97</v>
      </c>
      <c r="B281" s="17" t="s">
        <v>12</v>
      </c>
      <c r="C281">
        <v>25.257423073376</v>
      </c>
      <c r="G281" s="5" t="s">
        <v>24</v>
      </c>
      <c r="H281" s="17" t="s">
        <v>12</v>
      </c>
      <c r="J281">
        <v>27.9046601544818</v>
      </c>
      <c r="M281" s="13">
        <f t="shared" si="16"/>
        <v>-2.6472370811057999</v>
      </c>
      <c r="N281" s="13">
        <f t="shared" si="17"/>
        <v>0.15962548615259861</v>
      </c>
      <c r="P281">
        <v>0.15962548615259861</v>
      </c>
    </row>
    <row r="282" spans="1:16">
      <c r="A282" s="19" t="s">
        <v>97</v>
      </c>
      <c r="B282" s="17" t="s">
        <v>12</v>
      </c>
      <c r="C282">
        <v>25.257423073376</v>
      </c>
      <c r="G282" s="5" t="s">
        <v>24</v>
      </c>
      <c r="H282" s="17" t="s">
        <v>12</v>
      </c>
      <c r="J282">
        <v>27.9046601544818</v>
      </c>
      <c r="M282" s="13">
        <f t="shared" si="16"/>
        <v>-2.6472370811057999</v>
      </c>
      <c r="N282" s="13">
        <f t="shared" si="17"/>
        <v>0.15962548615259861</v>
      </c>
    </row>
    <row r="283" spans="1:16">
      <c r="A283" s="19" t="s">
        <v>97</v>
      </c>
      <c r="B283" s="17" t="s">
        <v>12</v>
      </c>
      <c r="C283">
        <v>25.257423073376</v>
      </c>
      <c r="G283" s="5" t="s">
        <v>24</v>
      </c>
      <c r="H283" s="17" t="s">
        <v>12</v>
      </c>
      <c r="J283">
        <v>27.9046601544818</v>
      </c>
      <c r="M283" s="13">
        <f t="shared" si="16"/>
        <v>-2.6472370811057999</v>
      </c>
      <c r="N283" s="13">
        <f t="shared" si="17"/>
        <v>0.15962548615259861</v>
      </c>
    </row>
    <row r="284" spans="1:16">
      <c r="A284" s="19" t="s">
        <v>97</v>
      </c>
      <c r="B284" s="17" t="s">
        <v>72</v>
      </c>
      <c r="C284">
        <v>24.379226495809501</v>
      </c>
      <c r="G284" s="5" t="s">
        <v>24</v>
      </c>
      <c r="H284" s="17" t="s">
        <v>72</v>
      </c>
      <c r="J284">
        <v>24.1773847993265</v>
      </c>
      <c r="M284" s="13">
        <f t="shared" si="16"/>
        <v>0.20184169648300099</v>
      </c>
      <c r="N284" s="13">
        <f t="shared" si="17"/>
        <v>1.1501656814644776</v>
      </c>
      <c r="P284">
        <v>1.1501656814644776</v>
      </c>
    </row>
    <row r="285" spans="1:16">
      <c r="A285" s="19" t="s">
        <v>97</v>
      </c>
      <c r="B285" s="17" t="s">
        <v>72</v>
      </c>
      <c r="C285">
        <v>24.379226495809501</v>
      </c>
      <c r="G285" s="5" t="s">
        <v>24</v>
      </c>
      <c r="H285" s="17" t="s">
        <v>72</v>
      </c>
      <c r="J285">
        <v>24.1773847993265</v>
      </c>
      <c r="M285" s="13">
        <f t="shared" si="16"/>
        <v>0.20184169648300099</v>
      </c>
      <c r="N285" s="13">
        <f t="shared" si="17"/>
        <v>1.1501656814644776</v>
      </c>
    </row>
    <row r="286" spans="1:16">
      <c r="A286" s="19" t="s">
        <v>97</v>
      </c>
      <c r="B286" s="17" t="s">
        <v>72</v>
      </c>
      <c r="C286">
        <v>24.379226495809501</v>
      </c>
      <c r="G286" s="5" t="s">
        <v>24</v>
      </c>
      <c r="H286" s="17" t="s">
        <v>72</v>
      </c>
      <c r="J286">
        <v>24.1773847993265</v>
      </c>
      <c r="M286" s="13">
        <f t="shared" si="16"/>
        <v>0.20184169648300099</v>
      </c>
      <c r="N286" s="13">
        <f t="shared" si="17"/>
        <v>1.1501656814644776</v>
      </c>
    </row>
    <row r="287" spans="1:16">
      <c r="M287" s="13"/>
      <c r="N287" s="13"/>
    </row>
    <row r="288" spans="1:16">
      <c r="A288" s="19" t="s">
        <v>97</v>
      </c>
      <c r="B288" s="1" t="s">
        <v>68</v>
      </c>
      <c r="C288">
        <v>25.9848839725734</v>
      </c>
      <c r="G288" s="5" t="s">
        <v>120</v>
      </c>
      <c r="H288" s="1" t="s">
        <v>68</v>
      </c>
      <c r="I288" t="s">
        <v>120</v>
      </c>
      <c r="J288">
        <v>22.999477615066098</v>
      </c>
      <c r="M288" s="13">
        <f t="shared" ref="M288:M335" si="18">C288-J288</f>
        <v>2.9854063575073013</v>
      </c>
      <c r="N288" s="13">
        <f t="shared" ref="N288:N335" si="19">POWER(2,M288)</f>
        <v>7.9194835829852543</v>
      </c>
      <c r="P288">
        <v>7.9194835829852543</v>
      </c>
    </row>
    <row r="289" spans="1:16">
      <c r="A289" s="19" t="s">
        <v>97</v>
      </c>
      <c r="B289" s="1" t="s">
        <v>68</v>
      </c>
      <c r="C289">
        <v>25.9848839725734</v>
      </c>
      <c r="G289" s="5" t="s">
        <v>120</v>
      </c>
      <c r="H289" s="1" t="s">
        <v>68</v>
      </c>
      <c r="J289">
        <v>22.999477615066098</v>
      </c>
      <c r="M289" s="13">
        <f t="shared" si="18"/>
        <v>2.9854063575073013</v>
      </c>
      <c r="N289" s="13">
        <f t="shared" si="19"/>
        <v>7.9194835829852543</v>
      </c>
    </row>
    <row r="290" spans="1:16">
      <c r="A290" s="19" t="s">
        <v>97</v>
      </c>
      <c r="B290" s="1" t="s">
        <v>68</v>
      </c>
      <c r="C290">
        <v>25.9848839725734</v>
      </c>
      <c r="G290" s="5" t="s">
        <v>30</v>
      </c>
      <c r="H290" s="1" t="s">
        <v>68</v>
      </c>
      <c r="J290">
        <v>22.999477615066098</v>
      </c>
      <c r="M290" s="13">
        <f t="shared" si="18"/>
        <v>2.9854063575073013</v>
      </c>
      <c r="N290" s="13">
        <f t="shared" si="19"/>
        <v>7.9194835829852543</v>
      </c>
    </row>
    <row r="291" spans="1:16">
      <c r="A291" s="19" t="s">
        <v>97</v>
      </c>
      <c r="B291" s="1" t="s">
        <v>39</v>
      </c>
      <c r="C291">
        <v>24.656429938498501</v>
      </c>
      <c r="G291" s="5" t="s">
        <v>30</v>
      </c>
      <c r="H291" s="1" t="s">
        <v>39</v>
      </c>
      <c r="J291">
        <v>22.567422195066001</v>
      </c>
      <c r="M291" s="13">
        <f t="shared" si="18"/>
        <v>2.0890077434325001</v>
      </c>
      <c r="N291" s="13">
        <f t="shared" si="19"/>
        <v>4.2545535271399979</v>
      </c>
      <c r="P291">
        <v>4.2545535271399979</v>
      </c>
    </row>
    <row r="292" spans="1:16">
      <c r="A292" s="19" t="s">
        <v>97</v>
      </c>
      <c r="B292" s="1" t="s">
        <v>39</v>
      </c>
      <c r="C292">
        <v>24.656429938498501</v>
      </c>
      <c r="G292" s="5" t="s">
        <v>30</v>
      </c>
      <c r="H292" s="1" t="s">
        <v>39</v>
      </c>
      <c r="J292">
        <v>22.567422195066001</v>
      </c>
      <c r="M292" s="13">
        <f t="shared" si="18"/>
        <v>2.0890077434325001</v>
      </c>
      <c r="N292" s="13">
        <f t="shared" si="19"/>
        <v>4.2545535271399979</v>
      </c>
    </row>
    <row r="293" spans="1:16">
      <c r="A293" s="19" t="s">
        <v>97</v>
      </c>
      <c r="B293" s="1" t="s">
        <v>39</v>
      </c>
      <c r="C293">
        <v>24.656429938498501</v>
      </c>
      <c r="G293" s="5" t="s">
        <v>30</v>
      </c>
      <c r="H293" s="1" t="s">
        <v>39</v>
      </c>
      <c r="J293">
        <v>22.567422195066001</v>
      </c>
      <c r="M293" s="13">
        <f t="shared" si="18"/>
        <v>2.0890077434325001</v>
      </c>
      <c r="N293" s="13">
        <f t="shared" si="19"/>
        <v>4.2545535271399979</v>
      </c>
    </row>
    <row r="294" spans="1:16">
      <c r="A294" s="19" t="s">
        <v>97</v>
      </c>
      <c r="B294" s="1" t="s">
        <v>49</v>
      </c>
      <c r="C294">
        <v>26.3574246566696</v>
      </c>
      <c r="G294" s="5" t="s">
        <v>30</v>
      </c>
      <c r="H294" s="1" t="s">
        <v>49</v>
      </c>
      <c r="J294">
        <v>24.491216497317701</v>
      </c>
      <c r="M294" s="13">
        <f t="shared" si="18"/>
        <v>1.8662081593518991</v>
      </c>
      <c r="N294" s="13">
        <f t="shared" si="19"/>
        <v>3.64573110916219</v>
      </c>
      <c r="P294">
        <v>3.64573110916219</v>
      </c>
    </row>
    <row r="295" spans="1:16">
      <c r="A295" s="19" t="s">
        <v>97</v>
      </c>
      <c r="B295" s="1" t="s">
        <v>49</v>
      </c>
      <c r="C295">
        <v>26.3574246566696</v>
      </c>
      <c r="G295" s="5" t="s">
        <v>30</v>
      </c>
      <c r="H295" s="1" t="s">
        <v>49</v>
      </c>
      <c r="J295">
        <v>24.491216497317701</v>
      </c>
      <c r="M295" s="13">
        <f t="shared" si="18"/>
        <v>1.8662081593518991</v>
      </c>
      <c r="N295" s="13">
        <f t="shared" si="19"/>
        <v>3.64573110916219</v>
      </c>
    </row>
    <row r="296" spans="1:16">
      <c r="A296" s="19" t="s">
        <v>97</v>
      </c>
      <c r="B296" s="1" t="s">
        <v>49</v>
      </c>
      <c r="C296">
        <v>26.3574246566696</v>
      </c>
      <c r="G296" s="5" t="s">
        <v>30</v>
      </c>
      <c r="H296" s="1" t="s">
        <v>49</v>
      </c>
      <c r="J296">
        <v>24.491216497317701</v>
      </c>
      <c r="M296" s="13">
        <f t="shared" si="18"/>
        <v>1.8662081593518991</v>
      </c>
      <c r="N296" s="13">
        <f t="shared" si="19"/>
        <v>3.64573110916219</v>
      </c>
    </row>
    <row r="297" spans="1:16">
      <c r="A297" s="19" t="s">
        <v>97</v>
      </c>
      <c r="B297" s="1" t="s">
        <v>55</v>
      </c>
      <c r="C297">
        <v>26.267110889563298</v>
      </c>
      <c r="G297" s="5" t="s">
        <v>30</v>
      </c>
      <c r="H297" s="1" t="s">
        <v>55</v>
      </c>
      <c r="J297">
        <v>23.1294089650074</v>
      </c>
      <c r="M297" s="13">
        <f t="shared" si="18"/>
        <v>3.1377019245558984</v>
      </c>
      <c r="N297" s="13">
        <f t="shared" si="19"/>
        <v>8.8012102676582895</v>
      </c>
      <c r="P297">
        <v>8.8012102676582895</v>
      </c>
    </row>
    <row r="298" spans="1:16">
      <c r="A298" s="19" t="s">
        <v>97</v>
      </c>
      <c r="B298" s="1" t="s">
        <v>55</v>
      </c>
      <c r="C298">
        <v>26.267110889563298</v>
      </c>
      <c r="G298" s="5" t="s">
        <v>30</v>
      </c>
      <c r="H298" s="1" t="s">
        <v>55</v>
      </c>
      <c r="J298">
        <v>23.1294089650074</v>
      </c>
      <c r="M298" s="13">
        <f t="shared" si="18"/>
        <v>3.1377019245558984</v>
      </c>
      <c r="N298" s="13">
        <f t="shared" si="19"/>
        <v>8.8012102676582895</v>
      </c>
    </row>
    <row r="299" spans="1:16">
      <c r="A299" s="19" t="s">
        <v>97</v>
      </c>
      <c r="B299" s="1" t="s">
        <v>55</v>
      </c>
      <c r="C299">
        <v>26.267110889563298</v>
      </c>
      <c r="G299" s="5" t="s">
        <v>30</v>
      </c>
      <c r="H299" s="1" t="s">
        <v>55</v>
      </c>
      <c r="J299">
        <v>23.1294089650074</v>
      </c>
      <c r="M299" s="13">
        <f t="shared" si="18"/>
        <v>3.1377019245558984</v>
      </c>
      <c r="N299" s="13">
        <f t="shared" si="19"/>
        <v>8.8012102676582895</v>
      </c>
    </row>
    <row r="300" spans="1:16">
      <c r="A300" s="19" t="s">
        <v>97</v>
      </c>
      <c r="B300" s="1" t="s">
        <v>59</v>
      </c>
      <c r="C300">
        <v>26.2847786021605</v>
      </c>
      <c r="G300" s="5" t="s">
        <v>30</v>
      </c>
      <c r="H300" s="1" t="s">
        <v>59</v>
      </c>
      <c r="J300">
        <v>22.865216943030401</v>
      </c>
      <c r="M300" s="13">
        <f t="shared" si="18"/>
        <v>3.4195616591300997</v>
      </c>
      <c r="N300" s="13">
        <f t="shared" si="19"/>
        <v>10.70016886133933</v>
      </c>
      <c r="P300">
        <v>10.70016886133933</v>
      </c>
    </row>
    <row r="301" spans="1:16">
      <c r="A301" s="19" t="s">
        <v>97</v>
      </c>
      <c r="B301" s="1" t="s">
        <v>59</v>
      </c>
      <c r="C301">
        <v>26.2847786021605</v>
      </c>
      <c r="G301" s="5" t="s">
        <v>30</v>
      </c>
      <c r="H301" s="1" t="s">
        <v>59</v>
      </c>
      <c r="J301">
        <v>22.865216943030401</v>
      </c>
      <c r="M301" s="13">
        <f t="shared" si="18"/>
        <v>3.4195616591300997</v>
      </c>
      <c r="N301" s="13">
        <f t="shared" si="19"/>
        <v>10.70016886133933</v>
      </c>
    </row>
    <row r="302" spans="1:16">
      <c r="A302" s="19" t="s">
        <v>97</v>
      </c>
      <c r="B302" s="1" t="s">
        <v>59</v>
      </c>
      <c r="C302">
        <v>26.2847786021605</v>
      </c>
      <c r="G302" s="5" t="s">
        <v>30</v>
      </c>
      <c r="H302" s="1" t="s">
        <v>59</v>
      </c>
      <c r="J302">
        <v>22.865216943030401</v>
      </c>
      <c r="M302" s="13">
        <f t="shared" si="18"/>
        <v>3.4195616591300997</v>
      </c>
      <c r="N302" s="13">
        <f t="shared" si="19"/>
        <v>10.70016886133933</v>
      </c>
    </row>
    <row r="303" spans="1:16">
      <c r="A303" s="19" t="s">
        <v>97</v>
      </c>
      <c r="B303" s="1" t="s">
        <v>63</v>
      </c>
      <c r="C303">
        <v>25.552540670305</v>
      </c>
      <c r="G303" s="5" t="s">
        <v>30</v>
      </c>
      <c r="H303" s="1" t="s">
        <v>63</v>
      </c>
      <c r="J303">
        <v>23.027240606671899</v>
      </c>
      <c r="M303" s="13">
        <f t="shared" si="18"/>
        <v>2.5253000636331002</v>
      </c>
      <c r="N303" s="13">
        <f t="shared" si="19"/>
        <v>5.7569315697194723</v>
      </c>
      <c r="P303">
        <v>5.7569315697194723</v>
      </c>
    </row>
    <row r="304" spans="1:16">
      <c r="A304" s="19" t="s">
        <v>97</v>
      </c>
      <c r="B304" s="1" t="s">
        <v>63</v>
      </c>
      <c r="C304">
        <v>25.552540670305</v>
      </c>
      <c r="G304" s="5" t="s">
        <v>30</v>
      </c>
      <c r="H304" s="1" t="s">
        <v>63</v>
      </c>
      <c r="J304">
        <v>23.027240606671899</v>
      </c>
      <c r="M304" s="13">
        <f t="shared" si="18"/>
        <v>2.5253000636331002</v>
      </c>
      <c r="N304" s="13">
        <f t="shared" si="19"/>
        <v>5.7569315697194723</v>
      </c>
    </row>
    <row r="305" spans="1:16">
      <c r="A305" s="19" t="s">
        <v>97</v>
      </c>
      <c r="B305" s="1" t="s">
        <v>63</v>
      </c>
      <c r="C305">
        <v>25.552540670305</v>
      </c>
      <c r="G305" s="5" t="s">
        <v>30</v>
      </c>
      <c r="H305" s="1" t="s">
        <v>63</v>
      </c>
      <c r="J305">
        <v>23.027240606671899</v>
      </c>
      <c r="M305" s="13">
        <f t="shared" si="18"/>
        <v>2.5253000636331002</v>
      </c>
      <c r="N305" s="13">
        <f t="shared" si="19"/>
        <v>5.7569315697194723</v>
      </c>
    </row>
    <row r="306" spans="1:16">
      <c r="A306" s="19" t="s">
        <v>97</v>
      </c>
      <c r="B306" s="1" t="s">
        <v>66</v>
      </c>
      <c r="C306">
        <v>25.2639217261361</v>
      </c>
      <c r="G306" s="5" t="s">
        <v>30</v>
      </c>
      <c r="H306" s="1" t="s">
        <v>66</v>
      </c>
      <c r="J306">
        <v>22.445830421662698</v>
      </c>
      <c r="M306" s="13">
        <f t="shared" si="18"/>
        <v>2.8180913044734019</v>
      </c>
      <c r="N306" s="13">
        <f t="shared" si="19"/>
        <v>7.0522875703489554</v>
      </c>
      <c r="P306">
        <v>7.0522875703489554</v>
      </c>
    </row>
    <row r="307" spans="1:16">
      <c r="A307" s="19" t="s">
        <v>97</v>
      </c>
      <c r="B307" s="1" t="s">
        <v>66</v>
      </c>
      <c r="C307">
        <v>25.2639217261361</v>
      </c>
      <c r="G307" s="5" t="s">
        <v>30</v>
      </c>
      <c r="H307" s="1" t="s">
        <v>66</v>
      </c>
      <c r="J307">
        <v>22.445830421662698</v>
      </c>
      <c r="M307" s="13">
        <f t="shared" si="18"/>
        <v>2.8180913044734019</v>
      </c>
      <c r="N307" s="13">
        <f t="shared" si="19"/>
        <v>7.0522875703489554</v>
      </c>
    </row>
    <row r="308" spans="1:16">
      <c r="A308" s="19" t="s">
        <v>97</v>
      </c>
      <c r="B308" s="1" t="s">
        <v>66</v>
      </c>
      <c r="C308">
        <v>25.2639217261361</v>
      </c>
      <c r="G308" s="5" t="s">
        <v>30</v>
      </c>
      <c r="H308" s="1" t="s">
        <v>66</v>
      </c>
      <c r="J308">
        <v>22.445830421662698</v>
      </c>
      <c r="M308" s="13">
        <f t="shared" si="18"/>
        <v>2.8180913044734019</v>
      </c>
      <c r="N308" s="13">
        <f t="shared" si="19"/>
        <v>7.0522875703489554</v>
      </c>
    </row>
    <row r="309" spans="1:16">
      <c r="A309" s="19" t="s">
        <v>97</v>
      </c>
      <c r="B309" s="11" t="s">
        <v>94</v>
      </c>
      <c r="C309">
        <v>25.727785995638101</v>
      </c>
      <c r="G309" s="5" t="s">
        <v>30</v>
      </c>
      <c r="H309" s="11" t="s">
        <v>94</v>
      </c>
      <c r="J309">
        <v>24.9079403408257</v>
      </c>
      <c r="M309" s="13">
        <f t="shared" si="18"/>
        <v>0.81984565481240068</v>
      </c>
      <c r="N309" s="13">
        <f t="shared" si="19"/>
        <v>1.7652171326099935</v>
      </c>
      <c r="P309">
        <v>1.7652171326099935</v>
      </c>
    </row>
    <row r="310" spans="1:16">
      <c r="A310" s="19" t="s">
        <v>97</v>
      </c>
      <c r="B310" s="11" t="s">
        <v>94</v>
      </c>
      <c r="C310">
        <v>25.727785995638101</v>
      </c>
      <c r="G310" s="5" t="s">
        <v>30</v>
      </c>
      <c r="H310" s="11" t="s">
        <v>94</v>
      </c>
      <c r="J310">
        <v>24.9079403408257</v>
      </c>
      <c r="M310" s="13">
        <f t="shared" si="18"/>
        <v>0.81984565481240068</v>
      </c>
      <c r="N310" s="13">
        <f t="shared" si="19"/>
        <v>1.7652171326099935</v>
      </c>
    </row>
    <row r="311" spans="1:16">
      <c r="A311" s="19" t="s">
        <v>97</v>
      </c>
      <c r="B311" s="11" t="s">
        <v>94</v>
      </c>
      <c r="C311">
        <v>25.727785995638101</v>
      </c>
      <c r="G311" s="5" t="s">
        <v>30</v>
      </c>
      <c r="H311" s="11" t="s">
        <v>94</v>
      </c>
      <c r="J311">
        <v>24.9079403408257</v>
      </c>
      <c r="M311" s="13">
        <f t="shared" si="18"/>
        <v>0.81984565481240068</v>
      </c>
      <c r="N311" s="13">
        <f t="shared" si="19"/>
        <v>1.7652171326099935</v>
      </c>
    </row>
    <row r="312" spans="1:16">
      <c r="A312" s="19" t="s">
        <v>97</v>
      </c>
      <c r="B312" s="13" t="s">
        <v>74</v>
      </c>
      <c r="C312">
        <v>25.6982326044728</v>
      </c>
      <c r="G312" s="5" t="s">
        <v>30</v>
      </c>
      <c r="H312" s="13" t="s">
        <v>74</v>
      </c>
      <c r="J312">
        <v>24.1859525716349</v>
      </c>
      <c r="M312" s="13">
        <f t="shared" si="18"/>
        <v>1.5122800328379</v>
      </c>
      <c r="N312" s="13">
        <f t="shared" si="19"/>
        <v>2.85260508297119</v>
      </c>
      <c r="P312">
        <v>2.85260508297119</v>
      </c>
    </row>
    <row r="313" spans="1:16">
      <c r="A313" s="19" t="s">
        <v>97</v>
      </c>
      <c r="B313" s="13" t="s">
        <v>74</v>
      </c>
      <c r="C313">
        <v>25.6982326044728</v>
      </c>
      <c r="G313" s="5" t="s">
        <v>30</v>
      </c>
      <c r="H313" s="13" t="s">
        <v>74</v>
      </c>
      <c r="J313">
        <v>24.1859525716349</v>
      </c>
      <c r="M313" s="13">
        <f t="shared" si="18"/>
        <v>1.5122800328379</v>
      </c>
      <c r="N313" s="13">
        <f t="shared" si="19"/>
        <v>2.85260508297119</v>
      </c>
    </row>
    <row r="314" spans="1:16">
      <c r="A314" s="19" t="s">
        <v>97</v>
      </c>
      <c r="B314" s="13" t="s">
        <v>74</v>
      </c>
      <c r="C314">
        <v>25.6982326044728</v>
      </c>
      <c r="G314" s="5" t="s">
        <v>30</v>
      </c>
      <c r="H314" s="13" t="s">
        <v>74</v>
      </c>
      <c r="J314">
        <v>24.1859525716349</v>
      </c>
      <c r="M314" s="13">
        <f t="shared" si="18"/>
        <v>1.5122800328379</v>
      </c>
      <c r="N314" s="13">
        <f t="shared" si="19"/>
        <v>2.85260508297119</v>
      </c>
    </row>
    <row r="315" spans="1:16">
      <c r="A315" s="19" t="s">
        <v>97</v>
      </c>
      <c r="B315" t="s">
        <v>45</v>
      </c>
      <c r="C315">
        <v>26.558806679041599</v>
      </c>
      <c r="G315" s="5" t="s">
        <v>30</v>
      </c>
      <c r="H315" t="s">
        <v>45</v>
      </c>
      <c r="J315">
        <v>25.658514179965898</v>
      </c>
      <c r="M315" s="13">
        <f t="shared" si="18"/>
        <v>0.90029249907570019</v>
      </c>
      <c r="N315" s="13">
        <f t="shared" si="19"/>
        <v>1.8664443568081097</v>
      </c>
      <c r="P315">
        <v>1.8664443568081097</v>
      </c>
    </row>
    <row r="316" spans="1:16">
      <c r="A316" s="19" t="s">
        <v>97</v>
      </c>
      <c r="B316" t="s">
        <v>45</v>
      </c>
      <c r="C316">
        <v>26.558806679041599</v>
      </c>
      <c r="G316" s="5" t="s">
        <v>30</v>
      </c>
      <c r="H316" t="s">
        <v>45</v>
      </c>
      <c r="J316">
        <v>25.658514179965898</v>
      </c>
      <c r="M316" s="13">
        <f t="shared" si="18"/>
        <v>0.90029249907570019</v>
      </c>
      <c r="N316" s="13">
        <f t="shared" si="19"/>
        <v>1.8664443568081097</v>
      </c>
    </row>
    <row r="317" spans="1:16">
      <c r="A317" s="19" t="s">
        <v>97</v>
      </c>
      <c r="B317" t="s">
        <v>45</v>
      </c>
      <c r="C317">
        <v>26.558806679041599</v>
      </c>
      <c r="G317" s="5" t="s">
        <v>30</v>
      </c>
      <c r="H317" t="s">
        <v>45</v>
      </c>
      <c r="J317">
        <v>25.658514179965898</v>
      </c>
      <c r="M317" s="13">
        <f t="shared" si="18"/>
        <v>0.90029249907570019</v>
      </c>
      <c r="N317" s="13">
        <f t="shared" si="19"/>
        <v>1.8664443568081097</v>
      </c>
    </row>
    <row r="318" spans="1:16">
      <c r="A318" s="19" t="s">
        <v>97</v>
      </c>
      <c r="B318" s="1" t="s">
        <v>101</v>
      </c>
      <c r="C318">
        <v>25.770303369778102</v>
      </c>
      <c r="G318" s="5" t="s">
        <v>30</v>
      </c>
      <c r="H318" s="1" t="s">
        <v>101</v>
      </c>
      <c r="J318">
        <v>24.254910021564498</v>
      </c>
      <c r="M318" s="13">
        <f t="shared" si="18"/>
        <v>1.5153933482136033</v>
      </c>
      <c r="N318" s="13">
        <v>2.8587676110940312</v>
      </c>
      <c r="P318">
        <v>2.8587676110940312</v>
      </c>
    </row>
    <row r="319" spans="1:16">
      <c r="A319" s="19" t="s">
        <v>97</v>
      </c>
      <c r="B319" s="1" t="s">
        <v>101</v>
      </c>
      <c r="C319">
        <v>25.770303369778102</v>
      </c>
      <c r="G319" s="5" t="s">
        <v>30</v>
      </c>
      <c r="H319" s="1" t="s">
        <v>101</v>
      </c>
      <c r="J319">
        <v>24.254910021564498</v>
      </c>
      <c r="M319" s="13">
        <f t="shared" si="18"/>
        <v>1.5153933482136033</v>
      </c>
      <c r="N319" s="13">
        <f t="shared" si="19"/>
        <v>2.8587676110940312</v>
      </c>
    </row>
    <row r="320" spans="1:16">
      <c r="A320" s="19" t="s">
        <v>97</v>
      </c>
      <c r="B320" s="1" t="s">
        <v>101</v>
      </c>
      <c r="C320">
        <v>25.770303369778102</v>
      </c>
      <c r="G320" s="5" t="s">
        <v>30</v>
      </c>
      <c r="H320" s="1" t="s">
        <v>101</v>
      </c>
      <c r="J320">
        <v>24.254910021564498</v>
      </c>
      <c r="M320" s="13">
        <f t="shared" si="18"/>
        <v>1.5153933482136033</v>
      </c>
      <c r="N320" s="13">
        <f t="shared" si="19"/>
        <v>2.8587676110940312</v>
      </c>
    </row>
    <row r="321" spans="1:16">
      <c r="A321" s="19" t="s">
        <v>97</v>
      </c>
      <c r="B321" s="1" t="s">
        <v>110</v>
      </c>
      <c r="C321">
        <v>26.021159282075899</v>
      </c>
      <c r="G321" s="5" t="s">
        <v>30</v>
      </c>
      <c r="H321" s="1" t="s">
        <v>110</v>
      </c>
      <c r="J321">
        <v>23.951988599914799</v>
      </c>
      <c r="M321" s="13">
        <f t="shared" si="18"/>
        <v>2.0691706821611007</v>
      </c>
      <c r="N321" s="13">
        <v>4.1964537543905642</v>
      </c>
      <c r="P321">
        <v>4.1964537543905642</v>
      </c>
    </row>
    <row r="322" spans="1:16">
      <c r="A322" s="19" t="s">
        <v>97</v>
      </c>
      <c r="B322" s="1" t="s">
        <v>110</v>
      </c>
      <c r="C322">
        <v>26.021159282075899</v>
      </c>
      <c r="G322" s="5" t="s">
        <v>30</v>
      </c>
      <c r="H322" s="1" t="s">
        <v>110</v>
      </c>
      <c r="J322">
        <v>23.951988599914799</v>
      </c>
      <c r="M322" s="13">
        <f t="shared" si="18"/>
        <v>2.0691706821611007</v>
      </c>
      <c r="N322" s="13">
        <f t="shared" si="19"/>
        <v>4.1964537543905642</v>
      </c>
    </row>
    <row r="323" spans="1:16">
      <c r="A323" s="19" t="s">
        <v>97</v>
      </c>
      <c r="B323" s="1" t="s">
        <v>110</v>
      </c>
      <c r="C323">
        <v>26.021159282075899</v>
      </c>
      <c r="G323" s="5" t="s">
        <v>30</v>
      </c>
      <c r="H323" s="1" t="s">
        <v>110</v>
      </c>
      <c r="J323">
        <v>23.951988599914799</v>
      </c>
      <c r="M323" s="13">
        <f t="shared" si="18"/>
        <v>2.0691706821611007</v>
      </c>
      <c r="N323" s="13">
        <f t="shared" si="19"/>
        <v>4.1964537543905642</v>
      </c>
    </row>
    <row r="324" spans="1:16">
      <c r="A324" s="19" t="s">
        <v>97</v>
      </c>
      <c r="B324" s="16" t="s">
        <v>112</v>
      </c>
      <c r="C324">
        <v>26.2961026472274</v>
      </c>
      <c r="G324" s="5" t="s">
        <v>30</v>
      </c>
      <c r="H324" s="16" t="s">
        <v>112</v>
      </c>
      <c r="J324">
        <v>25.492840338720001</v>
      </c>
      <c r="M324" s="13">
        <f t="shared" si="18"/>
        <v>0.80326230850739933</v>
      </c>
      <c r="N324" s="13">
        <f t="shared" si="19"/>
        <v>1.7450426635686211</v>
      </c>
      <c r="P324">
        <v>1.7450426635686211</v>
      </c>
    </row>
    <row r="325" spans="1:16">
      <c r="A325" s="19" t="s">
        <v>97</v>
      </c>
      <c r="B325" s="16" t="s">
        <v>112</v>
      </c>
      <c r="C325">
        <v>26.2961026472274</v>
      </c>
      <c r="G325" s="5" t="s">
        <v>30</v>
      </c>
      <c r="H325" s="16" t="s">
        <v>112</v>
      </c>
      <c r="J325">
        <v>25.492840338720001</v>
      </c>
      <c r="M325" s="13">
        <f t="shared" si="18"/>
        <v>0.80326230850739933</v>
      </c>
      <c r="N325" s="13">
        <f t="shared" si="19"/>
        <v>1.7450426635686211</v>
      </c>
    </row>
    <row r="326" spans="1:16">
      <c r="A326" s="19" t="s">
        <v>97</v>
      </c>
      <c r="B326" s="16" t="s">
        <v>112</v>
      </c>
      <c r="C326">
        <v>26.2961026472274</v>
      </c>
      <c r="G326" s="5" t="s">
        <v>30</v>
      </c>
      <c r="H326" s="16" t="s">
        <v>112</v>
      </c>
      <c r="J326">
        <v>25.492840338720001</v>
      </c>
      <c r="M326" s="13">
        <f t="shared" si="18"/>
        <v>0.80326230850739933</v>
      </c>
      <c r="N326" s="13">
        <f t="shared" si="19"/>
        <v>1.7450426635686211</v>
      </c>
    </row>
    <row r="327" spans="1:16">
      <c r="A327" s="19" t="s">
        <v>97</v>
      </c>
      <c r="B327" s="17" t="s">
        <v>114</v>
      </c>
      <c r="C327">
        <v>25.914312596384502</v>
      </c>
      <c r="G327" s="5" t="s">
        <v>30</v>
      </c>
      <c r="H327" s="17" t="s">
        <v>114</v>
      </c>
      <c r="J327">
        <v>23.6173669057479</v>
      </c>
      <c r="M327" s="13">
        <f t="shared" si="18"/>
        <v>2.2969456906366013</v>
      </c>
      <c r="N327" s="13">
        <f t="shared" si="19"/>
        <v>4.9141629276735879</v>
      </c>
      <c r="P327">
        <v>4.9141629276735879</v>
      </c>
    </row>
    <row r="328" spans="1:16">
      <c r="A328" s="19" t="s">
        <v>97</v>
      </c>
      <c r="B328" s="17" t="s">
        <v>114</v>
      </c>
      <c r="C328">
        <v>25.914312596384502</v>
      </c>
      <c r="G328" s="5" t="s">
        <v>30</v>
      </c>
      <c r="H328" s="17" t="s">
        <v>114</v>
      </c>
      <c r="J328">
        <v>23.6173669057479</v>
      </c>
      <c r="M328" s="13">
        <f t="shared" si="18"/>
        <v>2.2969456906366013</v>
      </c>
      <c r="N328" s="13">
        <f t="shared" si="19"/>
        <v>4.9141629276735879</v>
      </c>
    </row>
    <row r="329" spans="1:16">
      <c r="A329" s="19" t="s">
        <v>97</v>
      </c>
      <c r="B329" s="17" t="s">
        <v>114</v>
      </c>
      <c r="C329">
        <v>25.914312596384502</v>
      </c>
      <c r="G329" s="5" t="s">
        <v>30</v>
      </c>
      <c r="H329" s="17" t="s">
        <v>114</v>
      </c>
      <c r="J329">
        <v>23.6173669057479</v>
      </c>
      <c r="M329" s="13">
        <f t="shared" si="18"/>
        <v>2.2969456906366013</v>
      </c>
      <c r="N329" s="13">
        <f t="shared" si="19"/>
        <v>4.9141629276735879</v>
      </c>
    </row>
    <row r="330" spans="1:16">
      <c r="A330" s="19" t="s">
        <v>97</v>
      </c>
      <c r="B330" s="17" t="s">
        <v>12</v>
      </c>
      <c r="C330">
        <v>25.257423073376</v>
      </c>
      <c r="G330" s="5" t="s">
        <v>30</v>
      </c>
      <c r="H330" s="17" t="s">
        <v>12</v>
      </c>
      <c r="J330">
        <v>23.6616176680241</v>
      </c>
      <c r="M330" s="13">
        <f t="shared" si="18"/>
        <v>1.5958054053519</v>
      </c>
      <c r="N330" s="13">
        <f t="shared" si="19"/>
        <v>3.0226321282569817</v>
      </c>
      <c r="P330">
        <v>3.0226321282569817</v>
      </c>
    </row>
    <row r="331" spans="1:16">
      <c r="A331" s="19" t="s">
        <v>97</v>
      </c>
      <c r="B331" s="17" t="s">
        <v>12</v>
      </c>
      <c r="C331">
        <v>25.257423073376</v>
      </c>
      <c r="G331" s="5" t="s">
        <v>30</v>
      </c>
      <c r="H331" s="17" t="s">
        <v>12</v>
      </c>
      <c r="J331">
        <v>23.6616176680241</v>
      </c>
      <c r="M331" s="13">
        <f t="shared" si="18"/>
        <v>1.5958054053519</v>
      </c>
      <c r="N331" s="13">
        <f t="shared" si="19"/>
        <v>3.0226321282569817</v>
      </c>
    </row>
    <row r="332" spans="1:16">
      <c r="A332" s="19" t="s">
        <v>97</v>
      </c>
      <c r="B332" s="17" t="s">
        <v>12</v>
      </c>
      <c r="C332">
        <v>25.257423073376</v>
      </c>
      <c r="G332" s="5" t="s">
        <v>30</v>
      </c>
      <c r="H332" s="17" t="s">
        <v>12</v>
      </c>
      <c r="J332">
        <v>23.6616176680241</v>
      </c>
      <c r="M332" s="13">
        <f t="shared" si="18"/>
        <v>1.5958054053519</v>
      </c>
      <c r="N332" s="13">
        <f t="shared" si="19"/>
        <v>3.0226321282569817</v>
      </c>
    </row>
    <row r="333" spans="1:16">
      <c r="A333" s="19" t="s">
        <v>97</v>
      </c>
      <c r="B333" s="17" t="s">
        <v>72</v>
      </c>
      <c r="C333">
        <v>24.379226495809501</v>
      </c>
      <c r="G333" s="5" t="s">
        <v>30</v>
      </c>
      <c r="H333" s="17" t="s">
        <v>72</v>
      </c>
      <c r="J333">
        <v>22.527897549953298</v>
      </c>
      <c r="M333" s="13">
        <f t="shared" si="18"/>
        <v>1.8513289458562028</v>
      </c>
      <c r="N333" s="13">
        <f t="shared" si="19"/>
        <v>3.6083241461271114</v>
      </c>
      <c r="P333">
        <v>3.6083241461271114</v>
      </c>
    </row>
    <row r="334" spans="1:16">
      <c r="A334" s="19" t="s">
        <v>97</v>
      </c>
      <c r="B334" s="17" t="s">
        <v>72</v>
      </c>
      <c r="C334">
        <v>24.379226495809501</v>
      </c>
      <c r="G334" s="5" t="s">
        <v>30</v>
      </c>
      <c r="H334" s="17" t="s">
        <v>72</v>
      </c>
      <c r="J334">
        <v>22.527897549953298</v>
      </c>
      <c r="M334" s="13">
        <f t="shared" si="18"/>
        <v>1.8513289458562028</v>
      </c>
      <c r="N334" s="13">
        <f t="shared" si="19"/>
        <v>3.6083241461271114</v>
      </c>
    </row>
    <row r="335" spans="1:16">
      <c r="A335" s="19" t="s">
        <v>97</v>
      </c>
      <c r="B335" s="17" t="s">
        <v>72</v>
      </c>
      <c r="C335">
        <v>24.379226495809501</v>
      </c>
      <c r="G335" s="5" t="s">
        <v>30</v>
      </c>
      <c r="H335" s="17" t="s">
        <v>72</v>
      </c>
      <c r="J335">
        <v>22.527897549953298</v>
      </c>
      <c r="M335" s="13">
        <f t="shared" si="18"/>
        <v>1.8513289458562028</v>
      </c>
      <c r="N335" s="13">
        <f t="shared" si="19"/>
        <v>3.6083241461271114</v>
      </c>
    </row>
    <row r="336" spans="1:16">
      <c r="A336" s="19"/>
      <c r="B336" s="17"/>
      <c r="G336" s="5"/>
      <c r="H336" s="17"/>
      <c r="M336" s="13"/>
      <c r="N336" s="13"/>
    </row>
    <row r="337" spans="1:16">
      <c r="A337" s="19" t="s">
        <v>142</v>
      </c>
      <c r="B337" s="1" t="s">
        <v>121</v>
      </c>
      <c r="C337" s="1">
        <v>28.899716706954202</v>
      </c>
      <c r="G337" t="s">
        <v>119</v>
      </c>
      <c r="H337" s="1" t="s">
        <v>121</v>
      </c>
      <c r="J337" s="1">
        <v>34.823581940839802</v>
      </c>
      <c r="M337" s="13">
        <f t="shared" ref="M337:M348" si="20">C337-J337</f>
        <v>-5.9238652338855999</v>
      </c>
      <c r="N337" s="13">
        <f t="shared" ref="N337:N348" si="21">POWER(2,M337)</f>
        <v>1.6471717085481327E-2</v>
      </c>
      <c r="P337">
        <v>1.6471717085481327E-2</v>
      </c>
    </row>
    <row r="338" spans="1:16">
      <c r="B338" s="1" t="s">
        <v>121</v>
      </c>
      <c r="C338" s="1">
        <v>28.899716706954202</v>
      </c>
      <c r="G338" t="s">
        <v>119</v>
      </c>
      <c r="H338" s="1" t="s">
        <v>121</v>
      </c>
      <c r="J338" s="1">
        <v>34.823581940839802</v>
      </c>
      <c r="M338" s="13">
        <f t="shared" si="20"/>
        <v>-5.9238652338855999</v>
      </c>
      <c r="N338" s="13">
        <f t="shared" si="21"/>
        <v>1.6471717085481327E-2</v>
      </c>
    </row>
    <row r="339" spans="1:16">
      <c r="B339" s="1" t="s">
        <v>121</v>
      </c>
      <c r="C339" s="1">
        <v>28.899716706954202</v>
      </c>
      <c r="G339" t="s">
        <v>24</v>
      </c>
      <c r="H339" s="1" t="s">
        <v>121</v>
      </c>
      <c r="J339" s="1">
        <v>34.823581940839802</v>
      </c>
      <c r="M339" s="13">
        <f t="shared" si="20"/>
        <v>-5.9238652338855999</v>
      </c>
      <c r="N339" s="13">
        <f t="shared" si="21"/>
        <v>1.6471717085481327E-2</v>
      </c>
    </row>
    <row r="340" spans="1:16">
      <c r="B340" s="1" t="s">
        <v>124</v>
      </c>
      <c r="C340" s="1">
        <v>26.160724508271201</v>
      </c>
      <c r="G340" t="s">
        <v>24</v>
      </c>
      <c r="H340" s="1" t="s">
        <v>124</v>
      </c>
      <c r="J340" s="1">
        <v>37.294980586487199</v>
      </c>
      <c r="M340" s="13">
        <f t="shared" si="20"/>
        <v>-11.134256078215998</v>
      </c>
      <c r="N340" s="13">
        <f t="shared" si="21"/>
        <v>4.4489235308199724E-4</v>
      </c>
      <c r="P340">
        <v>4.4489235308199724E-4</v>
      </c>
    </row>
    <row r="341" spans="1:16">
      <c r="B341" s="1" t="s">
        <v>124</v>
      </c>
      <c r="C341" s="1">
        <v>26.160724508271201</v>
      </c>
      <c r="G341" t="s">
        <v>24</v>
      </c>
      <c r="H341" s="1" t="s">
        <v>124</v>
      </c>
      <c r="J341" s="1">
        <v>37.294980586487199</v>
      </c>
      <c r="M341" s="13">
        <f t="shared" si="20"/>
        <v>-11.134256078215998</v>
      </c>
      <c r="N341" s="13">
        <f t="shared" si="21"/>
        <v>4.4489235308199724E-4</v>
      </c>
    </row>
    <row r="342" spans="1:16">
      <c r="B342" s="1" t="s">
        <v>124</v>
      </c>
      <c r="C342" s="1">
        <v>26.160724508271201</v>
      </c>
      <c r="G342" t="s">
        <v>24</v>
      </c>
      <c r="H342" s="1" t="s">
        <v>124</v>
      </c>
      <c r="J342" s="1">
        <v>37.294980586487199</v>
      </c>
      <c r="M342" s="13">
        <f t="shared" si="20"/>
        <v>-11.134256078215998</v>
      </c>
      <c r="N342" s="13">
        <f t="shared" si="21"/>
        <v>4.4489235308199724E-4</v>
      </c>
    </row>
    <row r="343" spans="1:16">
      <c r="B343" s="1" t="s">
        <v>126</v>
      </c>
      <c r="C343" s="1">
        <v>26.4166816539759</v>
      </c>
      <c r="G343" t="s">
        <v>24</v>
      </c>
      <c r="H343" s="1" t="s">
        <v>126</v>
      </c>
      <c r="J343" s="1">
        <v>32.2129236234384</v>
      </c>
      <c r="M343" s="13">
        <f t="shared" si="20"/>
        <v>-5.7962419694624998</v>
      </c>
      <c r="N343" s="13">
        <f t="shared" si="21"/>
        <v>1.7995225991176443E-2</v>
      </c>
      <c r="P343">
        <v>1.7995225991176443E-2</v>
      </c>
    </row>
    <row r="344" spans="1:16">
      <c r="B344" s="1" t="s">
        <v>126</v>
      </c>
      <c r="C344" s="1">
        <v>26.4166816539759</v>
      </c>
      <c r="G344" t="s">
        <v>24</v>
      </c>
      <c r="H344" s="1" t="s">
        <v>126</v>
      </c>
      <c r="J344" s="1">
        <v>32.2129236234384</v>
      </c>
      <c r="M344" s="13">
        <f t="shared" si="20"/>
        <v>-5.7962419694624998</v>
      </c>
      <c r="N344" s="13">
        <f t="shared" si="21"/>
        <v>1.7995225991176443E-2</v>
      </c>
    </row>
    <row r="345" spans="1:16">
      <c r="B345" s="1" t="s">
        <v>126</v>
      </c>
      <c r="C345" s="1">
        <v>26.4166816539759</v>
      </c>
      <c r="G345" t="s">
        <v>24</v>
      </c>
      <c r="H345" s="1" t="s">
        <v>126</v>
      </c>
      <c r="J345" s="1">
        <v>32.2129236234384</v>
      </c>
      <c r="M345" s="13">
        <f t="shared" si="20"/>
        <v>-5.7962419694624998</v>
      </c>
      <c r="N345" s="13">
        <f t="shared" si="21"/>
        <v>1.7995225991176443E-2</v>
      </c>
    </row>
    <row r="346" spans="1:16">
      <c r="B346" s="1" t="s">
        <v>127</v>
      </c>
      <c r="C346" s="1">
        <v>26.246187204405398</v>
      </c>
      <c r="G346" t="s">
        <v>24</v>
      </c>
      <c r="H346" s="1" t="s">
        <v>127</v>
      </c>
      <c r="J346" s="1">
        <v>34.324190789879097</v>
      </c>
      <c r="M346" s="13">
        <f t="shared" si="20"/>
        <v>-8.0780035854736987</v>
      </c>
      <c r="N346" s="13">
        <f t="shared" si="21"/>
        <v>3.7006551411731189E-3</v>
      </c>
      <c r="P346">
        <v>3.7006551411731189E-3</v>
      </c>
    </row>
    <row r="347" spans="1:16">
      <c r="B347" s="1" t="s">
        <v>127</v>
      </c>
      <c r="C347" s="1">
        <v>26.246187204405398</v>
      </c>
      <c r="G347" t="s">
        <v>24</v>
      </c>
      <c r="H347" s="1" t="s">
        <v>127</v>
      </c>
      <c r="J347" s="1">
        <v>34.324190789879097</v>
      </c>
      <c r="M347" s="13">
        <f t="shared" si="20"/>
        <v>-8.0780035854736987</v>
      </c>
      <c r="N347" s="13">
        <f t="shared" si="21"/>
        <v>3.7006551411731189E-3</v>
      </c>
    </row>
    <row r="348" spans="1:16">
      <c r="B348" s="1" t="s">
        <v>127</v>
      </c>
      <c r="C348" s="1">
        <v>26.246187204405398</v>
      </c>
      <c r="G348" t="s">
        <v>24</v>
      </c>
      <c r="H348" s="1" t="s">
        <v>127</v>
      </c>
      <c r="J348" s="1">
        <v>34.324190789879097</v>
      </c>
      <c r="M348" s="13">
        <f t="shared" si="20"/>
        <v>-8.0780035854736987</v>
      </c>
      <c r="N348" s="13">
        <f t="shared" si="21"/>
        <v>3.7006551411731189E-3</v>
      </c>
    </row>
    <row r="349" spans="1:16">
      <c r="M349" s="13"/>
      <c r="N349" s="13"/>
    </row>
    <row r="350" spans="1:16">
      <c r="B350" s="1" t="s">
        <v>48</v>
      </c>
      <c r="C350">
        <v>25.767169663331099</v>
      </c>
      <c r="G350" t="s">
        <v>133</v>
      </c>
      <c r="H350" s="1" t="s">
        <v>48</v>
      </c>
      <c r="I350" t="s">
        <v>133</v>
      </c>
      <c r="J350">
        <v>24.033536419518001</v>
      </c>
      <c r="M350" s="13">
        <f t="shared" ref="M350:M391" si="22">C350-J350</f>
        <v>1.7336332438130988</v>
      </c>
      <c r="N350" s="13">
        <f t="shared" ref="N350:N391" si="23">POWER(2,M350)</f>
        <v>3.3256428543493053</v>
      </c>
      <c r="P350">
        <v>3.3256428543493053</v>
      </c>
    </row>
    <row r="351" spans="1:16">
      <c r="B351" s="1" t="s">
        <v>48</v>
      </c>
      <c r="C351">
        <v>25.767169663331099</v>
      </c>
      <c r="G351" t="s">
        <v>133</v>
      </c>
      <c r="H351" s="1" t="s">
        <v>48</v>
      </c>
      <c r="J351">
        <v>24.033536419518001</v>
      </c>
      <c r="M351" s="13">
        <f t="shared" si="22"/>
        <v>1.7336332438130988</v>
      </c>
      <c r="N351" s="13">
        <f t="shared" si="23"/>
        <v>3.3256428543493053</v>
      </c>
    </row>
    <row r="352" spans="1:16">
      <c r="B352" s="1" t="s">
        <v>48</v>
      </c>
      <c r="C352">
        <v>25.767169663331099</v>
      </c>
      <c r="G352" t="s">
        <v>23</v>
      </c>
      <c r="H352" s="1" t="s">
        <v>48</v>
      </c>
      <c r="J352">
        <v>24.033536419518001</v>
      </c>
      <c r="M352" s="13">
        <f t="shared" si="22"/>
        <v>1.7336332438130988</v>
      </c>
      <c r="N352" s="13">
        <f t="shared" si="23"/>
        <v>3.3256428543493053</v>
      </c>
    </row>
    <row r="353" spans="2:16">
      <c r="B353" s="1" t="s">
        <v>37</v>
      </c>
      <c r="C353">
        <v>25.793719945111501</v>
      </c>
      <c r="G353" t="s">
        <v>23</v>
      </c>
      <c r="H353" s="1" t="s">
        <v>37</v>
      </c>
      <c r="J353">
        <v>23.355890263297201</v>
      </c>
      <c r="M353" s="13">
        <f t="shared" si="22"/>
        <v>2.4378296818142999</v>
      </c>
      <c r="N353" s="13">
        <f t="shared" si="23"/>
        <v>5.4182602163830946</v>
      </c>
      <c r="P353">
        <v>5.4182602163830946</v>
      </c>
    </row>
    <row r="354" spans="2:16">
      <c r="B354" s="1" t="s">
        <v>37</v>
      </c>
      <c r="C354">
        <v>25.793719945111501</v>
      </c>
      <c r="G354" t="s">
        <v>23</v>
      </c>
      <c r="H354" s="1" t="s">
        <v>37</v>
      </c>
      <c r="J354">
        <v>23.355890263297201</v>
      </c>
      <c r="M354" s="13">
        <f t="shared" si="22"/>
        <v>2.4378296818142999</v>
      </c>
      <c r="N354" s="13">
        <f t="shared" si="23"/>
        <v>5.4182602163830946</v>
      </c>
    </row>
    <row r="355" spans="2:16">
      <c r="B355" s="1" t="s">
        <v>37</v>
      </c>
      <c r="C355">
        <v>25.793719945111501</v>
      </c>
      <c r="G355" t="s">
        <v>23</v>
      </c>
      <c r="H355" s="1" t="s">
        <v>37</v>
      </c>
      <c r="J355">
        <v>23.355890263297201</v>
      </c>
      <c r="M355" s="13">
        <f t="shared" si="22"/>
        <v>2.4378296818142999</v>
      </c>
      <c r="N355" s="13">
        <f t="shared" si="23"/>
        <v>5.4182602163830946</v>
      </c>
    </row>
    <row r="356" spans="2:16">
      <c r="B356" s="1" t="s">
        <v>47</v>
      </c>
      <c r="C356">
        <v>25.971504350594898</v>
      </c>
      <c r="G356" t="s">
        <v>23</v>
      </c>
      <c r="H356" s="1" t="s">
        <v>47</v>
      </c>
      <c r="J356">
        <v>23.747804357653699</v>
      </c>
      <c r="M356" s="13">
        <f t="shared" si="22"/>
        <v>2.2236999929411994</v>
      </c>
      <c r="N356" s="13">
        <f t="shared" si="23"/>
        <v>4.6708981686315036</v>
      </c>
      <c r="P356">
        <v>4.6708981686315036</v>
      </c>
    </row>
    <row r="357" spans="2:16">
      <c r="B357" s="1" t="s">
        <v>47</v>
      </c>
      <c r="C357">
        <v>25.971504350594898</v>
      </c>
      <c r="G357" t="s">
        <v>23</v>
      </c>
      <c r="H357" s="1" t="s">
        <v>47</v>
      </c>
      <c r="J357">
        <v>23.747804357653699</v>
      </c>
      <c r="M357" s="13">
        <f t="shared" si="22"/>
        <v>2.2236999929411994</v>
      </c>
      <c r="N357" s="13">
        <f t="shared" si="23"/>
        <v>4.6708981686315036</v>
      </c>
    </row>
    <row r="358" spans="2:16">
      <c r="B358" s="1" t="s">
        <v>47</v>
      </c>
      <c r="C358">
        <v>25.971504350594898</v>
      </c>
      <c r="G358" t="s">
        <v>23</v>
      </c>
      <c r="H358" s="1" t="s">
        <v>47</v>
      </c>
      <c r="J358">
        <v>23.747804357653699</v>
      </c>
      <c r="M358" s="13">
        <f t="shared" si="22"/>
        <v>2.2236999929411994</v>
      </c>
      <c r="N358" s="13">
        <f t="shared" si="23"/>
        <v>4.6708981686315036</v>
      </c>
    </row>
    <row r="359" spans="2:16">
      <c r="B359" s="1" t="s">
        <v>54</v>
      </c>
      <c r="C359">
        <v>27.0237470828102</v>
      </c>
      <c r="G359" t="s">
        <v>23</v>
      </c>
      <c r="H359" s="1" t="s">
        <v>54</v>
      </c>
      <c r="J359">
        <v>23.494769229580001</v>
      </c>
      <c r="M359" s="13">
        <f t="shared" si="22"/>
        <v>3.5289778532301987</v>
      </c>
      <c r="N359" s="13">
        <f t="shared" si="23"/>
        <v>11.543252293401185</v>
      </c>
      <c r="P359">
        <v>11.543252293401185</v>
      </c>
    </row>
    <row r="360" spans="2:16">
      <c r="B360" s="1" t="s">
        <v>54</v>
      </c>
      <c r="C360">
        <v>27.0237470828102</v>
      </c>
      <c r="G360" t="s">
        <v>23</v>
      </c>
      <c r="H360" s="1" t="s">
        <v>54</v>
      </c>
      <c r="J360">
        <v>23.494769229580001</v>
      </c>
      <c r="M360" s="13">
        <f t="shared" si="22"/>
        <v>3.5289778532301987</v>
      </c>
      <c r="N360" s="13">
        <f t="shared" si="23"/>
        <v>11.543252293401185</v>
      </c>
    </row>
    <row r="361" spans="2:16">
      <c r="B361" s="1" t="s">
        <v>54</v>
      </c>
      <c r="C361">
        <v>27.0237470828102</v>
      </c>
      <c r="G361" t="s">
        <v>23</v>
      </c>
      <c r="H361" s="1" t="s">
        <v>54</v>
      </c>
      <c r="J361">
        <v>23.494769229580001</v>
      </c>
      <c r="M361" s="13">
        <f t="shared" si="22"/>
        <v>3.5289778532301987</v>
      </c>
      <c r="N361" s="13">
        <f t="shared" si="23"/>
        <v>11.543252293401185</v>
      </c>
    </row>
    <row r="362" spans="2:16">
      <c r="B362" s="1" t="s">
        <v>38</v>
      </c>
      <c r="C362">
        <v>26.4885475881938</v>
      </c>
      <c r="G362" t="s">
        <v>23</v>
      </c>
      <c r="H362" s="1" t="s">
        <v>38</v>
      </c>
      <c r="J362">
        <v>24.7001661362455</v>
      </c>
      <c r="M362" s="13">
        <f t="shared" si="22"/>
        <v>1.7883814519483003</v>
      </c>
      <c r="N362" s="13">
        <f t="shared" si="23"/>
        <v>3.4542714310245866</v>
      </c>
      <c r="P362">
        <v>3.4542714310245866</v>
      </c>
    </row>
    <row r="363" spans="2:16">
      <c r="B363" s="1" t="s">
        <v>38</v>
      </c>
      <c r="C363">
        <v>26.4885475881938</v>
      </c>
      <c r="G363" t="s">
        <v>23</v>
      </c>
      <c r="H363" s="1" t="s">
        <v>38</v>
      </c>
      <c r="J363">
        <v>24.7001661362455</v>
      </c>
      <c r="M363" s="13">
        <f t="shared" si="22"/>
        <v>1.7883814519483003</v>
      </c>
      <c r="N363" s="13">
        <f t="shared" si="23"/>
        <v>3.4542714310245866</v>
      </c>
    </row>
    <row r="364" spans="2:16">
      <c r="B364" s="1" t="s">
        <v>38</v>
      </c>
      <c r="C364">
        <v>26.4885475881938</v>
      </c>
      <c r="G364" t="s">
        <v>23</v>
      </c>
      <c r="H364" s="1" t="s">
        <v>38</v>
      </c>
      <c r="J364">
        <v>24.7001661362455</v>
      </c>
      <c r="M364" s="13">
        <f t="shared" si="22"/>
        <v>1.7883814519483003</v>
      </c>
      <c r="N364" s="13">
        <f t="shared" si="23"/>
        <v>3.4542714310245866</v>
      </c>
    </row>
    <row r="365" spans="2:16">
      <c r="B365" s="11" t="s">
        <v>94</v>
      </c>
      <c r="C365">
        <v>25.727785995638101</v>
      </c>
      <c r="G365" t="s">
        <v>23</v>
      </c>
      <c r="H365" s="11" t="s">
        <v>94</v>
      </c>
      <c r="J365">
        <v>30.306426448751001</v>
      </c>
      <c r="M365" s="13">
        <f t="shared" si="22"/>
        <v>-4.5786404531129001</v>
      </c>
      <c r="N365" s="13">
        <f t="shared" si="23"/>
        <v>4.1849655206541186E-2</v>
      </c>
      <c r="P365">
        <v>4.1849655206541186E-2</v>
      </c>
    </row>
    <row r="366" spans="2:16">
      <c r="B366" s="11" t="s">
        <v>94</v>
      </c>
      <c r="C366">
        <v>25.727785995638101</v>
      </c>
      <c r="G366" t="s">
        <v>23</v>
      </c>
      <c r="H366" s="11" t="s">
        <v>94</v>
      </c>
      <c r="J366">
        <v>30.306426448751001</v>
      </c>
      <c r="M366" s="13">
        <f t="shared" si="22"/>
        <v>-4.5786404531129001</v>
      </c>
      <c r="N366" s="13">
        <f t="shared" si="23"/>
        <v>4.1849655206541186E-2</v>
      </c>
    </row>
    <row r="367" spans="2:16">
      <c r="B367" s="11" t="s">
        <v>94</v>
      </c>
      <c r="C367">
        <v>25.727785995638101</v>
      </c>
      <c r="G367" t="s">
        <v>23</v>
      </c>
      <c r="H367" s="11" t="s">
        <v>94</v>
      </c>
      <c r="J367">
        <v>30.306426448751001</v>
      </c>
      <c r="M367" s="13">
        <f t="shared" si="22"/>
        <v>-4.5786404531129001</v>
      </c>
      <c r="N367" s="13">
        <f t="shared" si="23"/>
        <v>4.1849655206541186E-2</v>
      </c>
    </row>
    <row r="368" spans="2:16">
      <c r="B368" s="13" t="s">
        <v>74</v>
      </c>
      <c r="C368">
        <v>25.6982326044728</v>
      </c>
      <c r="G368" t="s">
        <v>23</v>
      </c>
      <c r="H368" s="13" t="s">
        <v>74</v>
      </c>
      <c r="J368">
        <v>30.768451787941</v>
      </c>
      <c r="M368" s="13">
        <f t="shared" si="22"/>
        <v>-5.0702191834682004</v>
      </c>
      <c r="N368" s="13">
        <f t="shared" si="23"/>
        <v>2.9765414942912141E-2</v>
      </c>
      <c r="P368">
        <v>2.9765414942912141E-2</v>
      </c>
    </row>
    <row r="369" spans="2:16">
      <c r="B369" s="13" t="s">
        <v>74</v>
      </c>
      <c r="C369">
        <v>25.6982326044728</v>
      </c>
      <c r="G369" t="s">
        <v>23</v>
      </c>
      <c r="H369" s="13" t="s">
        <v>74</v>
      </c>
      <c r="J369">
        <v>30.768451787941</v>
      </c>
      <c r="M369" s="13">
        <f t="shared" si="22"/>
        <v>-5.0702191834682004</v>
      </c>
      <c r="N369" s="13">
        <f t="shared" si="23"/>
        <v>2.9765414942912141E-2</v>
      </c>
    </row>
    <row r="370" spans="2:16">
      <c r="B370" s="13" t="s">
        <v>74</v>
      </c>
      <c r="C370">
        <v>25.6982326044728</v>
      </c>
      <c r="G370" t="s">
        <v>23</v>
      </c>
      <c r="H370" s="13" t="s">
        <v>74</v>
      </c>
      <c r="J370">
        <v>30.768451787941</v>
      </c>
      <c r="M370" s="13">
        <f t="shared" si="22"/>
        <v>-5.0702191834682004</v>
      </c>
      <c r="N370" s="13">
        <f t="shared" si="23"/>
        <v>2.9765414942912141E-2</v>
      </c>
    </row>
    <row r="371" spans="2:16">
      <c r="B371" t="s">
        <v>45</v>
      </c>
      <c r="C371">
        <v>26.558806679041599</v>
      </c>
      <c r="G371" t="s">
        <v>23</v>
      </c>
      <c r="H371" t="s">
        <v>45</v>
      </c>
      <c r="J371">
        <v>31.800812235195298</v>
      </c>
      <c r="M371" s="13">
        <f t="shared" si="22"/>
        <v>-5.2420055561536998</v>
      </c>
      <c r="N371" s="13">
        <f t="shared" si="23"/>
        <v>2.6424032215265816E-2</v>
      </c>
      <c r="P371">
        <v>2.6424032215265816E-2</v>
      </c>
    </row>
    <row r="372" spans="2:16">
      <c r="B372" t="s">
        <v>45</v>
      </c>
      <c r="C372">
        <v>26.558806679041599</v>
      </c>
      <c r="G372" t="s">
        <v>23</v>
      </c>
      <c r="H372" t="s">
        <v>45</v>
      </c>
      <c r="J372">
        <v>31.800812235195298</v>
      </c>
      <c r="M372" s="13">
        <f t="shared" si="22"/>
        <v>-5.2420055561536998</v>
      </c>
      <c r="N372" s="13">
        <f t="shared" si="23"/>
        <v>2.6424032215265816E-2</v>
      </c>
    </row>
    <row r="373" spans="2:16">
      <c r="B373" t="s">
        <v>45</v>
      </c>
      <c r="C373">
        <v>26.558806679041599</v>
      </c>
      <c r="G373" t="s">
        <v>23</v>
      </c>
      <c r="H373" t="s">
        <v>45</v>
      </c>
      <c r="J373">
        <v>31.800812235195298</v>
      </c>
      <c r="M373" s="13">
        <f t="shared" si="22"/>
        <v>-5.2420055561536998</v>
      </c>
      <c r="N373" s="13">
        <f t="shared" si="23"/>
        <v>2.6424032215265816E-2</v>
      </c>
    </row>
    <row r="374" spans="2:16">
      <c r="B374" s="1" t="s">
        <v>101</v>
      </c>
      <c r="C374">
        <v>25.770303369778102</v>
      </c>
      <c r="G374" t="s">
        <v>23</v>
      </c>
      <c r="H374" s="1" t="s">
        <v>101</v>
      </c>
      <c r="J374">
        <v>30.458659298653</v>
      </c>
      <c r="M374" s="13">
        <f t="shared" si="22"/>
        <v>-4.6883559288748984</v>
      </c>
      <c r="N374" s="13">
        <f t="shared" si="23"/>
        <v>3.8785039230200394E-2</v>
      </c>
      <c r="P374">
        <v>3.8785039230200394E-2</v>
      </c>
    </row>
    <row r="375" spans="2:16">
      <c r="B375" s="1" t="s">
        <v>101</v>
      </c>
      <c r="C375">
        <v>25.770303369778102</v>
      </c>
      <c r="G375" t="s">
        <v>23</v>
      </c>
      <c r="H375" s="1" t="s">
        <v>101</v>
      </c>
      <c r="J375">
        <v>30.458659298653</v>
      </c>
      <c r="M375" s="13">
        <f t="shared" si="22"/>
        <v>-4.6883559288748984</v>
      </c>
      <c r="N375" s="13">
        <f t="shared" si="23"/>
        <v>3.8785039230200394E-2</v>
      </c>
    </row>
    <row r="376" spans="2:16">
      <c r="B376" s="1" t="s">
        <v>101</v>
      </c>
      <c r="C376">
        <v>25.770303369778102</v>
      </c>
      <c r="G376" t="s">
        <v>23</v>
      </c>
      <c r="H376" s="1" t="s">
        <v>101</v>
      </c>
      <c r="J376">
        <v>30.458659298653</v>
      </c>
      <c r="M376" s="13">
        <f t="shared" si="22"/>
        <v>-4.6883559288748984</v>
      </c>
      <c r="N376" s="13">
        <f t="shared" si="23"/>
        <v>3.8785039230200394E-2</v>
      </c>
    </row>
    <row r="377" spans="2:16">
      <c r="B377" s="1" t="s">
        <v>110</v>
      </c>
      <c r="C377">
        <v>26.021159282075899</v>
      </c>
      <c r="G377" t="s">
        <v>23</v>
      </c>
      <c r="H377" s="1" t="s">
        <v>110</v>
      </c>
      <c r="J377">
        <v>29.888856738271802</v>
      </c>
      <c r="M377" s="13">
        <f t="shared" si="22"/>
        <v>-3.8676974561959021</v>
      </c>
      <c r="N377" s="13">
        <f t="shared" si="23"/>
        <v>6.8502599397782291E-2</v>
      </c>
      <c r="P377">
        <v>6.8502599397782291E-2</v>
      </c>
    </row>
    <row r="378" spans="2:16">
      <c r="B378" s="1" t="s">
        <v>110</v>
      </c>
      <c r="C378">
        <v>26.021159282075899</v>
      </c>
      <c r="G378" t="s">
        <v>23</v>
      </c>
      <c r="H378" s="1" t="s">
        <v>110</v>
      </c>
      <c r="J378">
        <v>29.888856738271802</v>
      </c>
      <c r="M378" s="13">
        <f t="shared" si="22"/>
        <v>-3.8676974561959021</v>
      </c>
      <c r="N378" s="13">
        <f t="shared" si="23"/>
        <v>6.8502599397782291E-2</v>
      </c>
    </row>
    <row r="379" spans="2:16">
      <c r="B379" s="1" t="s">
        <v>110</v>
      </c>
      <c r="C379">
        <v>26.021159282075899</v>
      </c>
      <c r="G379" t="s">
        <v>23</v>
      </c>
      <c r="H379" s="1" t="s">
        <v>110</v>
      </c>
      <c r="J379">
        <v>29.888856738271802</v>
      </c>
      <c r="M379" s="13">
        <f t="shared" si="22"/>
        <v>-3.8676974561959021</v>
      </c>
      <c r="N379" s="13">
        <f t="shared" si="23"/>
        <v>6.8502599397782291E-2</v>
      </c>
    </row>
    <row r="380" spans="2:16">
      <c r="B380" s="16" t="s">
        <v>112</v>
      </c>
      <c r="C380">
        <v>26.2961026472274</v>
      </c>
      <c r="G380" t="s">
        <v>23</v>
      </c>
      <c r="H380" s="16" t="s">
        <v>112</v>
      </c>
      <c r="J380">
        <v>32.400113260224899</v>
      </c>
      <c r="M380" s="13">
        <f t="shared" si="22"/>
        <v>-6.1040106129974987</v>
      </c>
      <c r="N380" s="13">
        <f t="shared" si="23"/>
        <v>1.4538168953076571E-2</v>
      </c>
      <c r="P380">
        <v>1.4538168953076571E-2</v>
      </c>
    </row>
    <row r="381" spans="2:16">
      <c r="B381" s="16" t="s">
        <v>112</v>
      </c>
      <c r="C381">
        <v>26.2961026472274</v>
      </c>
      <c r="G381" t="s">
        <v>23</v>
      </c>
      <c r="H381" s="16" t="s">
        <v>112</v>
      </c>
      <c r="J381">
        <v>32.400113260224899</v>
      </c>
      <c r="M381" s="13">
        <f t="shared" si="22"/>
        <v>-6.1040106129974987</v>
      </c>
      <c r="N381" s="13">
        <f t="shared" si="23"/>
        <v>1.4538168953076571E-2</v>
      </c>
    </row>
    <row r="382" spans="2:16">
      <c r="B382" s="16" t="s">
        <v>112</v>
      </c>
      <c r="C382">
        <v>26.2961026472274</v>
      </c>
      <c r="G382" t="s">
        <v>23</v>
      </c>
      <c r="H382" s="16" t="s">
        <v>112</v>
      </c>
      <c r="J382">
        <v>32.400113260224899</v>
      </c>
      <c r="M382" s="13">
        <f t="shared" si="22"/>
        <v>-6.1040106129974987</v>
      </c>
      <c r="N382" s="13">
        <f t="shared" si="23"/>
        <v>1.4538168953076571E-2</v>
      </c>
    </row>
    <row r="383" spans="2:16">
      <c r="B383" s="17" t="s">
        <v>114</v>
      </c>
      <c r="C383">
        <v>25.914312596384502</v>
      </c>
      <c r="G383" t="s">
        <v>23</v>
      </c>
      <c r="H383" s="17" t="s">
        <v>114</v>
      </c>
      <c r="J383">
        <v>30.121953263988701</v>
      </c>
      <c r="M383" s="13">
        <f t="shared" si="22"/>
        <v>-4.2076406676041991</v>
      </c>
      <c r="N383" s="13">
        <f t="shared" si="23"/>
        <v>5.412201384917998E-2</v>
      </c>
      <c r="P383">
        <v>5.412201384917998E-2</v>
      </c>
    </row>
    <row r="384" spans="2:16">
      <c r="B384" s="17" t="s">
        <v>114</v>
      </c>
      <c r="C384">
        <v>25.914312596384502</v>
      </c>
      <c r="G384" t="s">
        <v>23</v>
      </c>
      <c r="H384" s="17" t="s">
        <v>114</v>
      </c>
      <c r="J384">
        <v>30.121953263988701</v>
      </c>
      <c r="M384" s="13">
        <f t="shared" si="22"/>
        <v>-4.2076406676041991</v>
      </c>
      <c r="N384" s="13">
        <f t="shared" si="23"/>
        <v>5.412201384917998E-2</v>
      </c>
    </row>
    <row r="385" spans="2:16">
      <c r="B385" s="17" t="s">
        <v>114</v>
      </c>
      <c r="C385">
        <v>25.914312596384502</v>
      </c>
      <c r="G385" t="s">
        <v>23</v>
      </c>
      <c r="H385" s="17" t="s">
        <v>114</v>
      </c>
      <c r="J385">
        <v>30.121953263988701</v>
      </c>
      <c r="M385" s="13">
        <f t="shared" si="22"/>
        <v>-4.2076406676041991</v>
      </c>
      <c r="N385" s="13">
        <f t="shared" si="23"/>
        <v>5.412201384917998E-2</v>
      </c>
    </row>
    <row r="386" spans="2:16">
      <c r="B386" s="17" t="s">
        <v>12</v>
      </c>
      <c r="C386">
        <v>25.257423073376</v>
      </c>
      <c r="G386" t="s">
        <v>23</v>
      </c>
      <c r="H386" s="17" t="s">
        <v>12</v>
      </c>
      <c r="J386">
        <v>29.847039612407698</v>
      </c>
      <c r="M386" s="13">
        <f t="shared" si="22"/>
        <v>-4.5896165390316987</v>
      </c>
      <c r="N386" s="13">
        <f t="shared" si="23"/>
        <v>4.1532469341655304E-2</v>
      </c>
      <c r="P386">
        <v>4.1532469341655304E-2</v>
      </c>
    </row>
    <row r="387" spans="2:16">
      <c r="B387" s="17" t="s">
        <v>12</v>
      </c>
      <c r="C387">
        <v>25.257423073376</v>
      </c>
      <c r="G387" t="s">
        <v>23</v>
      </c>
      <c r="H387" s="17" t="s">
        <v>12</v>
      </c>
      <c r="J387">
        <v>29.847039612407698</v>
      </c>
      <c r="M387" s="13">
        <f t="shared" si="22"/>
        <v>-4.5896165390316987</v>
      </c>
      <c r="N387" s="13">
        <f t="shared" si="23"/>
        <v>4.1532469341655304E-2</v>
      </c>
    </row>
    <row r="388" spans="2:16">
      <c r="B388" s="17" t="s">
        <v>12</v>
      </c>
      <c r="C388">
        <v>25.257423073376</v>
      </c>
      <c r="G388" t="s">
        <v>23</v>
      </c>
      <c r="H388" s="17" t="s">
        <v>12</v>
      </c>
      <c r="J388">
        <v>29.847039612407698</v>
      </c>
      <c r="M388" s="13">
        <f t="shared" si="22"/>
        <v>-4.5896165390316987</v>
      </c>
      <c r="N388" s="13">
        <f t="shared" si="23"/>
        <v>4.1532469341655304E-2</v>
      </c>
    </row>
    <row r="389" spans="2:16">
      <c r="B389" s="17" t="s">
        <v>72</v>
      </c>
      <c r="C389">
        <v>24.379226495809501</v>
      </c>
      <c r="G389" t="s">
        <v>23</v>
      </c>
      <c r="H389" s="17" t="s">
        <v>72</v>
      </c>
      <c r="J389">
        <v>27.397436800255999</v>
      </c>
      <c r="M389" s="13">
        <f t="shared" si="22"/>
        <v>-3.0182103044464981</v>
      </c>
      <c r="N389" s="13">
        <f t="shared" si="23"/>
        <v>0.12343211343126417</v>
      </c>
      <c r="P389">
        <v>0.12343211343126417</v>
      </c>
    </row>
    <row r="390" spans="2:16">
      <c r="B390" s="17" t="s">
        <v>72</v>
      </c>
      <c r="C390">
        <v>24.379226495809501</v>
      </c>
      <c r="G390" t="s">
        <v>23</v>
      </c>
      <c r="H390" s="17" t="s">
        <v>72</v>
      </c>
      <c r="J390">
        <v>27.397436800255999</v>
      </c>
      <c r="M390" s="13">
        <f t="shared" si="22"/>
        <v>-3.0182103044464981</v>
      </c>
      <c r="N390" s="13">
        <f t="shared" si="23"/>
        <v>0.12343211343126417</v>
      </c>
    </row>
    <row r="391" spans="2:16">
      <c r="B391" s="17" t="s">
        <v>72</v>
      </c>
      <c r="C391">
        <v>24.379226495809501</v>
      </c>
      <c r="G391" t="s">
        <v>23</v>
      </c>
      <c r="H391" s="17" t="s">
        <v>72</v>
      </c>
      <c r="J391">
        <v>27.397436800255999</v>
      </c>
      <c r="M391" s="13">
        <f t="shared" si="22"/>
        <v>-3.0182103044464981</v>
      </c>
      <c r="N391" s="13">
        <f t="shared" si="23"/>
        <v>0.12343211343126417</v>
      </c>
    </row>
    <row r="392" spans="2:16">
      <c r="M392" s="13"/>
      <c r="N392" s="13"/>
    </row>
    <row r="393" spans="2:16">
      <c r="B393" s="1" t="s">
        <v>8</v>
      </c>
      <c r="C393">
        <v>24.178332578553601</v>
      </c>
      <c r="G393" t="s">
        <v>132</v>
      </c>
      <c r="H393" s="1" t="s">
        <v>8</v>
      </c>
      <c r="J393">
        <v>23.164633155792298</v>
      </c>
      <c r="M393" s="13">
        <f t="shared" ref="M393:M446" si="24">C393-J393</f>
        <v>1.0136994227613023</v>
      </c>
      <c r="N393" s="13">
        <f t="shared" ref="N393:N446" si="25">POWER(2,M393)</f>
        <v>2.0190818872359788</v>
      </c>
      <c r="P393">
        <v>2.0190818872359788</v>
      </c>
    </row>
    <row r="394" spans="2:16">
      <c r="B394" s="1" t="s">
        <v>8</v>
      </c>
      <c r="C394">
        <v>24.178332578553601</v>
      </c>
      <c r="G394" t="s">
        <v>132</v>
      </c>
      <c r="H394" s="1" t="s">
        <v>8</v>
      </c>
      <c r="J394">
        <v>23.164633155792298</v>
      </c>
      <c r="M394" s="13">
        <f t="shared" si="24"/>
        <v>1.0136994227613023</v>
      </c>
      <c r="N394" s="13">
        <f t="shared" si="25"/>
        <v>2.0190818872359788</v>
      </c>
    </row>
    <row r="395" spans="2:16">
      <c r="B395" s="1" t="s">
        <v>8</v>
      </c>
      <c r="C395">
        <v>24.178332578553601</v>
      </c>
      <c r="G395" t="s">
        <v>10</v>
      </c>
      <c r="H395" s="1" t="s">
        <v>8</v>
      </c>
      <c r="J395">
        <v>23.164633155792298</v>
      </c>
      <c r="M395" s="13">
        <f t="shared" si="24"/>
        <v>1.0136994227613023</v>
      </c>
      <c r="N395" s="13">
        <f t="shared" si="25"/>
        <v>2.0190818872359788</v>
      </c>
    </row>
    <row r="396" spans="2:16">
      <c r="B396" s="1" t="s">
        <v>18</v>
      </c>
      <c r="C396">
        <v>26.545026855389999</v>
      </c>
      <c r="G396" t="s">
        <v>10</v>
      </c>
      <c r="H396" s="1" t="s">
        <v>18</v>
      </c>
      <c r="J396">
        <v>24.398374466914198</v>
      </c>
      <c r="M396" s="13">
        <f t="shared" si="24"/>
        <v>2.1466523884758004</v>
      </c>
      <c r="N396" s="13">
        <f t="shared" si="25"/>
        <v>4.4279913028315274</v>
      </c>
      <c r="P396">
        <v>4.4279913028315274</v>
      </c>
    </row>
    <row r="397" spans="2:16">
      <c r="B397" s="1" t="s">
        <v>18</v>
      </c>
      <c r="C397">
        <v>26.545026855389999</v>
      </c>
      <c r="G397" t="s">
        <v>10</v>
      </c>
      <c r="H397" s="1" t="s">
        <v>18</v>
      </c>
      <c r="J397">
        <v>24.398374466914198</v>
      </c>
      <c r="M397" s="13">
        <f t="shared" si="24"/>
        <v>2.1466523884758004</v>
      </c>
      <c r="N397" s="13">
        <f t="shared" si="25"/>
        <v>4.4279913028315274</v>
      </c>
    </row>
    <row r="398" spans="2:16">
      <c r="B398" s="1" t="s">
        <v>18</v>
      </c>
      <c r="C398">
        <v>26.545026855389999</v>
      </c>
      <c r="G398" t="s">
        <v>10</v>
      </c>
      <c r="H398" s="1" t="s">
        <v>18</v>
      </c>
      <c r="J398">
        <v>24.398374466914198</v>
      </c>
      <c r="M398" s="13">
        <f t="shared" si="24"/>
        <v>2.1466523884758004</v>
      </c>
      <c r="N398" s="13">
        <f t="shared" si="25"/>
        <v>4.4279913028315274</v>
      </c>
    </row>
    <row r="399" spans="2:16">
      <c r="B399" s="1" t="s">
        <v>22</v>
      </c>
      <c r="C399">
        <v>26.975380680559901</v>
      </c>
      <c r="G399" t="s">
        <v>10</v>
      </c>
      <c r="H399" s="1" t="s">
        <v>22</v>
      </c>
      <c r="J399">
        <v>22.534216142367999</v>
      </c>
      <c r="M399" s="13">
        <f t="shared" si="24"/>
        <v>4.4411645381919023</v>
      </c>
      <c r="N399" s="13">
        <f t="shared" si="25"/>
        <v>21.723197049699603</v>
      </c>
      <c r="P399">
        <v>21.723197049699603</v>
      </c>
    </row>
    <row r="400" spans="2:16">
      <c r="B400" s="1" t="s">
        <v>22</v>
      </c>
      <c r="C400">
        <v>26.975380680559901</v>
      </c>
      <c r="G400" t="s">
        <v>10</v>
      </c>
      <c r="H400" s="1" t="s">
        <v>22</v>
      </c>
      <c r="J400">
        <v>22.534216142367999</v>
      </c>
      <c r="M400" s="13">
        <f t="shared" si="24"/>
        <v>4.4411645381919023</v>
      </c>
      <c r="N400" s="13">
        <f t="shared" si="25"/>
        <v>21.723197049699603</v>
      </c>
    </row>
    <row r="401" spans="2:16">
      <c r="B401" s="1" t="s">
        <v>22</v>
      </c>
      <c r="C401">
        <v>26.975380680559901</v>
      </c>
      <c r="G401" t="s">
        <v>10</v>
      </c>
      <c r="H401" s="1" t="s">
        <v>22</v>
      </c>
      <c r="J401">
        <v>22.534216142367999</v>
      </c>
      <c r="M401" s="13">
        <f t="shared" si="24"/>
        <v>4.4411645381919023</v>
      </c>
      <c r="N401" s="13">
        <f t="shared" si="25"/>
        <v>21.723197049699603</v>
      </c>
    </row>
    <row r="402" spans="2:16">
      <c r="B402" s="1" t="s">
        <v>26</v>
      </c>
      <c r="C402">
        <v>25.6242632238102</v>
      </c>
      <c r="G402" t="s">
        <v>10</v>
      </c>
      <c r="H402" s="1" t="s">
        <v>26</v>
      </c>
      <c r="J402">
        <v>22.795859426332498</v>
      </c>
      <c r="M402" s="13">
        <f t="shared" si="24"/>
        <v>2.8284037974777014</v>
      </c>
      <c r="N402" s="13">
        <f t="shared" si="25"/>
        <v>7.1028784523094286</v>
      </c>
      <c r="P402">
        <v>7.1028784523094286</v>
      </c>
    </row>
    <row r="403" spans="2:16">
      <c r="B403" s="1" t="s">
        <v>26</v>
      </c>
      <c r="C403">
        <v>25.6242632238102</v>
      </c>
      <c r="G403" t="s">
        <v>10</v>
      </c>
      <c r="H403" s="1" t="s">
        <v>26</v>
      </c>
      <c r="J403">
        <v>22.795859426332498</v>
      </c>
      <c r="M403" s="13">
        <f t="shared" si="24"/>
        <v>2.8284037974777014</v>
      </c>
      <c r="N403" s="13">
        <f t="shared" si="25"/>
        <v>7.1028784523094286</v>
      </c>
    </row>
    <row r="404" spans="2:16">
      <c r="B404" s="1" t="s">
        <v>26</v>
      </c>
      <c r="C404">
        <v>25.6242632238102</v>
      </c>
      <c r="G404" t="s">
        <v>10</v>
      </c>
      <c r="H404" s="1" t="s">
        <v>26</v>
      </c>
      <c r="J404">
        <v>22.795859426332498</v>
      </c>
      <c r="M404" s="13">
        <f t="shared" si="24"/>
        <v>2.8284037974777014</v>
      </c>
      <c r="N404" s="13">
        <f t="shared" si="25"/>
        <v>7.1028784523094286</v>
      </c>
    </row>
    <row r="405" spans="2:16">
      <c r="B405" s="1" t="s">
        <v>29</v>
      </c>
      <c r="C405">
        <v>26.519692913892701</v>
      </c>
      <c r="G405" t="s">
        <v>10</v>
      </c>
      <c r="H405" s="1" t="s">
        <v>29</v>
      </c>
      <c r="J405">
        <v>23.637476045577401</v>
      </c>
      <c r="M405" s="13">
        <f t="shared" si="24"/>
        <v>2.8822168683153002</v>
      </c>
      <c r="N405" s="13">
        <f t="shared" si="25"/>
        <v>7.3728217011000483</v>
      </c>
      <c r="P405">
        <v>7.3728217011000483</v>
      </c>
    </row>
    <row r="406" spans="2:16">
      <c r="B406" s="1" t="s">
        <v>29</v>
      </c>
      <c r="C406">
        <v>26.519692913892701</v>
      </c>
      <c r="G406" t="s">
        <v>10</v>
      </c>
      <c r="H406" s="1" t="s">
        <v>29</v>
      </c>
      <c r="J406">
        <v>23.637476045577401</v>
      </c>
      <c r="M406" s="13">
        <f t="shared" si="24"/>
        <v>2.8822168683153002</v>
      </c>
      <c r="N406" s="13">
        <f t="shared" si="25"/>
        <v>7.3728217011000483</v>
      </c>
    </row>
    <row r="407" spans="2:16">
      <c r="B407" s="1" t="s">
        <v>29</v>
      </c>
      <c r="C407">
        <v>26.519692913892701</v>
      </c>
      <c r="G407" t="s">
        <v>10</v>
      </c>
      <c r="H407" s="1" t="s">
        <v>29</v>
      </c>
      <c r="J407">
        <v>23.637476045577401</v>
      </c>
      <c r="M407" s="13">
        <f t="shared" si="24"/>
        <v>2.8822168683153002</v>
      </c>
      <c r="N407" s="13">
        <f t="shared" si="25"/>
        <v>7.3728217011000483</v>
      </c>
    </row>
    <row r="408" spans="2:16">
      <c r="B408" s="1" t="s">
        <v>32</v>
      </c>
      <c r="C408">
        <v>26.16827933722</v>
      </c>
      <c r="G408" t="s">
        <v>10</v>
      </c>
      <c r="H408" s="1" t="s">
        <v>32</v>
      </c>
      <c r="J408">
        <v>24.369090724074098</v>
      </c>
      <c r="M408" s="13">
        <f t="shared" si="24"/>
        <v>1.7991886131459012</v>
      </c>
      <c r="N408" s="13">
        <f t="shared" si="25"/>
        <v>3.4802443766552238</v>
      </c>
      <c r="P408">
        <v>3.4802443766552238</v>
      </c>
    </row>
    <row r="409" spans="2:16">
      <c r="B409" s="1" t="s">
        <v>32</v>
      </c>
      <c r="C409">
        <v>26.16827933722</v>
      </c>
      <c r="G409" t="s">
        <v>10</v>
      </c>
      <c r="H409" s="1" t="s">
        <v>32</v>
      </c>
      <c r="J409">
        <v>24.369090724074098</v>
      </c>
      <c r="M409" s="13">
        <f t="shared" si="24"/>
        <v>1.7991886131459012</v>
      </c>
      <c r="N409" s="13">
        <f t="shared" si="25"/>
        <v>3.4802443766552238</v>
      </c>
    </row>
    <row r="410" spans="2:16">
      <c r="B410" s="1" t="s">
        <v>32</v>
      </c>
      <c r="C410">
        <v>26.16827933722</v>
      </c>
      <c r="G410" t="s">
        <v>10</v>
      </c>
      <c r="H410" s="1" t="s">
        <v>32</v>
      </c>
      <c r="J410">
        <v>24.369090724074098</v>
      </c>
      <c r="M410" s="13">
        <f t="shared" si="24"/>
        <v>1.7991886131459012</v>
      </c>
      <c r="N410" s="13">
        <f t="shared" si="25"/>
        <v>3.4802443766552238</v>
      </c>
    </row>
    <row r="411" spans="2:16">
      <c r="B411" s="1" t="s">
        <v>35</v>
      </c>
      <c r="C411">
        <v>25.5214680586223</v>
      </c>
      <c r="G411" t="s">
        <v>10</v>
      </c>
      <c r="H411" s="1" t="s">
        <v>35</v>
      </c>
      <c r="J411">
        <v>24.656257673863799</v>
      </c>
      <c r="M411" s="13">
        <f t="shared" si="24"/>
        <v>0.86521038475850176</v>
      </c>
      <c r="N411" s="13">
        <f t="shared" si="25"/>
        <v>1.8216052881473559</v>
      </c>
      <c r="P411">
        <v>1.8216052881473559</v>
      </c>
    </row>
    <row r="412" spans="2:16">
      <c r="B412" s="1" t="s">
        <v>35</v>
      </c>
      <c r="C412">
        <v>25.5214680586223</v>
      </c>
      <c r="G412" t="s">
        <v>10</v>
      </c>
      <c r="H412" s="1" t="s">
        <v>35</v>
      </c>
      <c r="J412">
        <v>24.656257673863799</v>
      </c>
      <c r="M412" s="13">
        <f t="shared" si="24"/>
        <v>0.86521038475850176</v>
      </c>
      <c r="N412" s="13">
        <f t="shared" si="25"/>
        <v>1.8216052881473559</v>
      </c>
    </row>
    <row r="413" spans="2:16">
      <c r="B413" s="1" t="s">
        <v>35</v>
      </c>
      <c r="C413">
        <v>25.5214680586223</v>
      </c>
      <c r="G413" t="s">
        <v>10</v>
      </c>
      <c r="H413" s="1" t="s">
        <v>35</v>
      </c>
      <c r="J413">
        <v>24.656257673863799</v>
      </c>
      <c r="M413" s="13">
        <f t="shared" si="24"/>
        <v>0.86521038475850176</v>
      </c>
      <c r="N413" s="13">
        <f t="shared" si="25"/>
        <v>1.8216052881473559</v>
      </c>
    </row>
    <row r="414" spans="2:16">
      <c r="B414" s="1" t="s">
        <v>11</v>
      </c>
      <c r="C414">
        <v>27.394841251598699</v>
      </c>
      <c r="G414" t="s">
        <v>10</v>
      </c>
      <c r="H414" s="1" t="s">
        <v>11</v>
      </c>
      <c r="J414">
        <v>26.285901354187502</v>
      </c>
      <c r="M414" s="13">
        <f t="shared" si="24"/>
        <v>1.1089398974111973</v>
      </c>
      <c r="N414" s="13">
        <f t="shared" si="25"/>
        <v>2.1568710064005421</v>
      </c>
      <c r="P414">
        <v>2.1568710064005421</v>
      </c>
    </row>
    <row r="415" spans="2:16">
      <c r="B415" s="1" t="s">
        <v>11</v>
      </c>
      <c r="C415">
        <v>27.394841251598699</v>
      </c>
      <c r="G415" t="s">
        <v>10</v>
      </c>
      <c r="H415" s="1" t="s">
        <v>11</v>
      </c>
      <c r="J415">
        <v>26.285901354187502</v>
      </c>
      <c r="M415" s="13">
        <f t="shared" si="24"/>
        <v>1.1089398974111973</v>
      </c>
      <c r="N415" s="13">
        <f t="shared" si="25"/>
        <v>2.1568710064005421</v>
      </c>
    </row>
    <row r="416" spans="2:16">
      <c r="B416" s="1" t="s">
        <v>11</v>
      </c>
      <c r="C416">
        <v>27.394841251598699</v>
      </c>
      <c r="G416" t="s">
        <v>10</v>
      </c>
      <c r="H416" s="1" t="s">
        <v>11</v>
      </c>
      <c r="J416">
        <v>26.285901354187502</v>
      </c>
      <c r="M416" s="13">
        <f t="shared" si="24"/>
        <v>1.1089398974111973</v>
      </c>
      <c r="N416" s="13">
        <f t="shared" si="25"/>
        <v>2.1568710064005421</v>
      </c>
    </row>
    <row r="417" spans="2:16">
      <c r="B417" s="1" t="s">
        <v>9</v>
      </c>
      <c r="C417">
        <v>27.339669182625101</v>
      </c>
      <c r="G417" t="s">
        <v>10</v>
      </c>
      <c r="H417" s="1" t="s">
        <v>9</v>
      </c>
      <c r="J417">
        <v>25.956070301654002</v>
      </c>
      <c r="M417" s="13">
        <f t="shared" si="24"/>
        <v>1.3835988809710997</v>
      </c>
      <c r="N417" s="13">
        <f t="shared" si="25"/>
        <v>2.6091843511904389</v>
      </c>
      <c r="P417">
        <v>2.6091843511904389</v>
      </c>
    </row>
    <row r="418" spans="2:16">
      <c r="B418" s="1" t="s">
        <v>9</v>
      </c>
      <c r="C418">
        <v>27.339669182625101</v>
      </c>
      <c r="G418" t="s">
        <v>10</v>
      </c>
      <c r="H418" s="1" t="s">
        <v>9</v>
      </c>
      <c r="J418">
        <v>25.956070301654002</v>
      </c>
      <c r="M418" s="13">
        <f t="shared" si="24"/>
        <v>1.3835988809710997</v>
      </c>
      <c r="N418" s="13">
        <f t="shared" si="25"/>
        <v>2.6091843511904389</v>
      </c>
    </row>
    <row r="419" spans="2:16">
      <c r="B419" s="1" t="s">
        <v>9</v>
      </c>
      <c r="C419">
        <v>27.339669182625101</v>
      </c>
      <c r="G419" t="s">
        <v>10</v>
      </c>
      <c r="H419" s="1" t="s">
        <v>9</v>
      </c>
      <c r="J419">
        <v>25.956070301654002</v>
      </c>
      <c r="M419" s="13">
        <f t="shared" si="24"/>
        <v>1.3835988809710997</v>
      </c>
      <c r="N419" s="13">
        <f t="shared" si="25"/>
        <v>2.6091843511904389</v>
      </c>
    </row>
    <row r="420" spans="2:16">
      <c r="B420" s="11" t="s">
        <v>94</v>
      </c>
      <c r="C420">
        <v>25.727785995638101</v>
      </c>
      <c r="G420" t="s">
        <v>10</v>
      </c>
      <c r="H420" s="11" t="s">
        <v>94</v>
      </c>
      <c r="J420">
        <v>26.6298406714645</v>
      </c>
      <c r="M420" s="13">
        <f t="shared" si="24"/>
        <v>-0.90205467582639898</v>
      </c>
      <c r="N420" s="13">
        <f t="shared" si="25"/>
        <v>0.5351240684857359</v>
      </c>
      <c r="P420">
        <v>0.5351240684857359</v>
      </c>
    </row>
    <row r="421" spans="2:16">
      <c r="B421" s="11" t="s">
        <v>94</v>
      </c>
      <c r="C421">
        <v>25.727785995638101</v>
      </c>
      <c r="G421" t="s">
        <v>10</v>
      </c>
      <c r="H421" s="11" t="s">
        <v>94</v>
      </c>
      <c r="J421">
        <v>26.6298406714645</v>
      </c>
      <c r="M421" s="13">
        <f t="shared" si="24"/>
        <v>-0.90205467582639898</v>
      </c>
      <c r="N421" s="13">
        <f t="shared" si="25"/>
        <v>0.5351240684857359</v>
      </c>
    </row>
    <row r="422" spans="2:16">
      <c r="B422" s="11" t="s">
        <v>94</v>
      </c>
      <c r="C422">
        <v>25.727785995638101</v>
      </c>
      <c r="G422" t="s">
        <v>10</v>
      </c>
      <c r="H422" s="11" t="s">
        <v>94</v>
      </c>
      <c r="J422">
        <v>26.6298406714645</v>
      </c>
      <c r="M422" s="13">
        <f t="shared" si="24"/>
        <v>-0.90205467582639898</v>
      </c>
      <c r="N422" s="13">
        <f t="shared" si="25"/>
        <v>0.5351240684857359</v>
      </c>
    </row>
    <row r="423" spans="2:16">
      <c r="B423" s="13" t="s">
        <v>74</v>
      </c>
      <c r="C423">
        <v>25.6982326044728</v>
      </c>
      <c r="G423" t="s">
        <v>10</v>
      </c>
      <c r="H423" s="13" t="s">
        <v>95</v>
      </c>
      <c r="J423">
        <v>28.224152416917601</v>
      </c>
      <c r="M423" s="13">
        <f t="shared" si="24"/>
        <v>-2.5259198124448012</v>
      </c>
      <c r="N423" s="13">
        <f t="shared" si="25"/>
        <v>0.17362904231329457</v>
      </c>
      <c r="P423">
        <v>0.17362904231329457</v>
      </c>
    </row>
    <row r="424" spans="2:16">
      <c r="B424" s="13" t="s">
        <v>74</v>
      </c>
      <c r="C424">
        <v>25.6982326044728</v>
      </c>
      <c r="G424" t="s">
        <v>10</v>
      </c>
      <c r="H424" s="13" t="s">
        <v>74</v>
      </c>
      <c r="J424">
        <v>28.224152416917601</v>
      </c>
      <c r="M424" s="13">
        <f t="shared" si="24"/>
        <v>-2.5259198124448012</v>
      </c>
      <c r="N424" s="13">
        <f t="shared" si="25"/>
        <v>0.17362904231329457</v>
      </c>
    </row>
    <row r="425" spans="2:16">
      <c r="B425" s="13" t="s">
        <v>74</v>
      </c>
      <c r="C425">
        <v>25.6982326044728</v>
      </c>
      <c r="G425" t="s">
        <v>10</v>
      </c>
      <c r="H425" s="13" t="s">
        <v>74</v>
      </c>
      <c r="J425">
        <v>28.224152416917601</v>
      </c>
      <c r="M425" s="13">
        <f t="shared" si="24"/>
        <v>-2.5259198124448012</v>
      </c>
      <c r="N425" s="13">
        <f t="shared" si="25"/>
        <v>0.17362904231329457</v>
      </c>
    </row>
    <row r="426" spans="2:16">
      <c r="B426" t="s">
        <v>45</v>
      </c>
      <c r="C426">
        <v>26.558806679041599</v>
      </c>
      <c r="G426" t="s">
        <v>10</v>
      </c>
      <c r="H426" t="s">
        <v>96</v>
      </c>
      <c r="J426">
        <v>30.851478927093201</v>
      </c>
      <c r="M426" s="13">
        <f t="shared" si="24"/>
        <v>-4.292672248051602</v>
      </c>
      <c r="N426" s="13">
        <f t="shared" si="25"/>
        <v>5.1024280781229205E-2</v>
      </c>
      <c r="P426">
        <v>5.1024280781229205E-2</v>
      </c>
    </row>
    <row r="427" spans="2:16">
      <c r="B427" t="s">
        <v>45</v>
      </c>
      <c r="C427">
        <v>26.558806679041599</v>
      </c>
      <c r="G427" t="s">
        <v>10</v>
      </c>
      <c r="H427" t="s">
        <v>96</v>
      </c>
      <c r="J427">
        <v>30.851478927093201</v>
      </c>
      <c r="M427" s="13">
        <f t="shared" si="24"/>
        <v>-4.292672248051602</v>
      </c>
      <c r="N427" s="13">
        <f t="shared" si="25"/>
        <v>5.1024280781229205E-2</v>
      </c>
    </row>
    <row r="428" spans="2:16">
      <c r="B428" t="s">
        <v>45</v>
      </c>
      <c r="C428">
        <v>26.558806679041599</v>
      </c>
      <c r="G428" t="s">
        <v>10</v>
      </c>
      <c r="H428" t="s">
        <v>96</v>
      </c>
      <c r="J428">
        <v>30.851478927093201</v>
      </c>
      <c r="M428" s="13">
        <f t="shared" si="24"/>
        <v>-4.292672248051602</v>
      </c>
      <c r="N428" s="13">
        <f t="shared" si="25"/>
        <v>5.1024280781229205E-2</v>
      </c>
    </row>
    <row r="429" spans="2:16">
      <c r="B429" s="1" t="s">
        <v>101</v>
      </c>
      <c r="C429">
        <v>25.770303369778102</v>
      </c>
      <c r="G429" t="s">
        <v>10</v>
      </c>
      <c r="H429" s="1" t="s">
        <v>101</v>
      </c>
      <c r="J429">
        <v>28.909663732055702</v>
      </c>
      <c r="M429" s="13">
        <f t="shared" si="24"/>
        <v>-3.1393603622775998</v>
      </c>
      <c r="N429" s="13">
        <f t="shared" si="25"/>
        <v>0.1134902006272004</v>
      </c>
      <c r="P429">
        <v>0.1134902006272004</v>
      </c>
    </row>
    <row r="430" spans="2:16">
      <c r="B430" s="1" t="s">
        <v>101</v>
      </c>
      <c r="C430">
        <v>25.770303369778102</v>
      </c>
      <c r="G430" t="s">
        <v>10</v>
      </c>
      <c r="H430" s="1" t="s">
        <v>101</v>
      </c>
      <c r="J430">
        <v>28.909663732055702</v>
      </c>
      <c r="M430" s="13">
        <f t="shared" si="24"/>
        <v>-3.1393603622775998</v>
      </c>
      <c r="N430" s="13">
        <f t="shared" si="25"/>
        <v>0.1134902006272004</v>
      </c>
    </row>
    <row r="431" spans="2:16">
      <c r="B431" s="1" t="s">
        <v>101</v>
      </c>
      <c r="C431">
        <v>25.770303369778102</v>
      </c>
      <c r="G431" t="s">
        <v>10</v>
      </c>
      <c r="H431" s="1" t="s">
        <v>101</v>
      </c>
      <c r="J431">
        <v>28.909663732055702</v>
      </c>
      <c r="M431" s="13">
        <f t="shared" si="24"/>
        <v>-3.1393603622775998</v>
      </c>
      <c r="N431" s="13">
        <f t="shared" si="25"/>
        <v>0.1134902006272004</v>
      </c>
    </row>
    <row r="432" spans="2:16">
      <c r="B432" s="1" t="s">
        <v>110</v>
      </c>
      <c r="C432">
        <v>26.021159282075899</v>
      </c>
      <c r="G432" t="s">
        <v>10</v>
      </c>
      <c r="H432" s="1" t="s">
        <v>110</v>
      </c>
      <c r="J432">
        <v>28.395937269704799</v>
      </c>
      <c r="M432" s="13">
        <f t="shared" si="24"/>
        <v>-2.3747779876288995</v>
      </c>
      <c r="N432" s="13">
        <f t="shared" si="25"/>
        <v>0.19280602128138313</v>
      </c>
      <c r="P432">
        <v>0.19280602128138313</v>
      </c>
    </row>
    <row r="433" spans="2:16">
      <c r="B433" s="1" t="s">
        <v>110</v>
      </c>
      <c r="C433">
        <v>26.021159282075899</v>
      </c>
      <c r="G433" t="s">
        <v>10</v>
      </c>
      <c r="H433" s="1" t="s">
        <v>110</v>
      </c>
      <c r="J433">
        <v>28.395937269704799</v>
      </c>
      <c r="M433" s="13">
        <f t="shared" si="24"/>
        <v>-2.3747779876288995</v>
      </c>
      <c r="N433" s="13">
        <f t="shared" si="25"/>
        <v>0.19280602128138313</v>
      </c>
    </row>
    <row r="434" spans="2:16">
      <c r="B434" s="1" t="s">
        <v>110</v>
      </c>
      <c r="C434">
        <v>26.021159282075899</v>
      </c>
      <c r="G434" t="s">
        <v>10</v>
      </c>
      <c r="H434" s="1" t="s">
        <v>110</v>
      </c>
      <c r="J434">
        <v>28.395937269704799</v>
      </c>
      <c r="M434" s="13">
        <f t="shared" si="24"/>
        <v>-2.3747779876288995</v>
      </c>
      <c r="N434" s="13">
        <f t="shared" si="25"/>
        <v>0.19280602128138313</v>
      </c>
    </row>
    <row r="435" spans="2:16">
      <c r="B435" s="16" t="s">
        <v>112</v>
      </c>
      <c r="C435">
        <v>26.2961026472274</v>
      </c>
      <c r="G435" t="s">
        <v>10</v>
      </c>
      <c r="H435" s="16" t="s">
        <v>112</v>
      </c>
      <c r="J435">
        <v>29.629252424036402</v>
      </c>
      <c r="M435" s="13">
        <f t="shared" si="24"/>
        <v>-3.3331497768090017</v>
      </c>
      <c r="N435" s="13">
        <f t="shared" si="25"/>
        <v>9.9225189533211022E-2</v>
      </c>
      <c r="P435">
        <v>9.9225189533211022E-2</v>
      </c>
    </row>
    <row r="436" spans="2:16">
      <c r="B436" s="16" t="s">
        <v>112</v>
      </c>
      <c r="C436">
        <v>26.2961026472274</v>
      </c>
      <c r="G436" t="s">
        <v>10</v>
      </c>
      <c r="H436" s="16" t="s">
        <v>112</v>
      </c>
      <c r="J436">
        <v>29.629252424036402</v>
      </c>
      <c r="M436" s="13">
        <f t="shared" si="24"/>
        <v>-3.3331497768090017</v>
      </c>
      <c r="N436" s="13">
        <f t="shared" si="25"/>
        <v>9.9225189533211022E-2</v>
      </c>
    </row>
    <row r="437" spans="2:16">
      <c r="B437" s="16" t="s">
        <v>112</v>
      </c>
      <c r="C437">
        <v>26.2961026472274</v>
      </c>
      <c r="G437" t="s">
        <v>10</v>
      </c>
      <c r="H437" s="16" t="s">
        <v>112</v>
      </c>
      <c r="J437">
        <v>29.629252424036402</v>
      </c>
      <c r="M437" s="13">
        <f t="shared" si="24"/>
        <v>-3.3331497768090017</v>
      </c>
      <c r="N437" s="13">
        <f t="shared" si="25"/>
        <v>9.9225189533211022E-2</v>
      </c>
    </row>
    <row r="438" spans="2:16">
      <c r="B438" s="17" t="s">
        <v>114</v>
      </c>
      <c r="C438">
        <v>25.914312596384502</v>
      </c>
      <c r="G438" t="s">
        <v>10</v>
      </c>
      <c r="H438" s="17" t="s">
        <v>114</v>
      </c>
      <c r="J438">
        <v>29.911123797330099</v>
      </c>
      <c r="M438" s="13">
        <f t="shared" si="24"/>
        <v>-3.9968112009455972</v>
      </c>
      <c r="N438" s="13">
        <f t="shared" si="25"/>
        <v>6.2638296975208368E-2</v>
      </c>
      <c r="P438">
        <v>6.2638296975208368E-2</v>
      </c>
    </row>
    <row r="439" spans="2:16">
      <c r="B439" s="17" t="s">
        <v>114</v>
      </c>
      <c r="C439">
        <v>25.914312596384502</v>
      </c>
      <c r="G439" t="s">
        <v>10</v>
      </c>
      <c r="H439" s="17" t="s">
        <v>114</v>
      </c>
      <c r="J439">
        <v>29.911123797330099</v>
      </c>
      <c r="M439" s="13">
        <f t="shared" si="24"/>
        <v>-3.9968112009455972</v>
      </c>
      <c r="N439" s="13">
        <f t="shared" si="25"/>
        <v>6.2638296975208368E-2</v>
      </c>
    </row>
    <row r="440" spans="2:16">
      <c r="B440" s="17" t="s">
        <v>114</v>
      </c>
      <c r="C440">
        <v>25.914312596384502</v>
      </c>
      <c r="G440" t="s">
        <v>10</v>
      </c>
      <c r="H440" s="17" t="s">
        <v>114</v>
      </c>
      <c r="J440">
        <v>29.911123797330099</v>
      </c>
      <c r="M440" s="13">
        <f t="shared" si="24"/>
        <v>-3.9968112009455972</v>
      </c>
      <c r="N440" s="13">
        <f t="shared" si="25"/>
        <v>6.2638296975208368E-2</v>
      </c>
    </row>
    <row r="441" spans="2:16">
      <c r="B441" s="17" t="s">
        <v>12</v>
      </c>
      <c r="C441">
        <v>25.257423073376</v>
      </c>
      <c r="G441" t="s">
        <v>10</v>
      </c>
      <c r="H441" s="17" t="s">
        <v>12</v>
      </c>
      <c r="J441">
        <v>29.343284997733999</v>
      </c>
      <c r="M441" s="13">
        <f t="shared" si="24"/>
        <v>-4.0858619243579994</v>
      </c>
      <c r="N441" s="13">
        <f t="shared" si="25"/>
        <v>5.8888840408407826E-2</v>
      </c>
      <c r="P441">
        <v>5.8888840408407826E-2</v>
      </c>
    </row>
    <row r="442" spans="2:16">
      <c r="B442" s="17" t="s">
        <v>12</v>
      </c>
      <c r="C442">
        <v>25.257423073376</v>
      </c>
      <c r="G442" t="s">
        <v>10</v>
      </c>
      <c r="H442" s="17" t="s">
        <v>12</v>
      </c>
      <c r="J442">
        <v>29.343284997733999</v>
      </c>
      <c r="M442" s="13">
        <f t="shared" si="24"/>
        <v>-4.0858619243579994</v>
      </c>
      <c r="N442" s="13">
        <f t="shared" si="25"/>
        <v>5.8888840408407826E-2</v>
      </c>
    </row>
    <row r="443" spans="2:16">
      <c r="B443" s="17" t="s">
        <v>12</v>
      </c>
      <c r="C443">
        <v>25.257423073376</v>
      </c>
      <c r="G443" t="s">
        <v>10</v>
      </c>
      <c r="H443" s="17" t="s">
        <v>12</v>
      </c>
      <c r="J443">
        <v>29.343284997733999</v>
      </c>
      <c r="M443" s="13">
        <f t="shared" si="24"/>
        <v>-4.0858619243579994</v>
      </c>
      <c r="N443" s="13">
        <f t="shared" si="25"/>
        <v>5.8888840408407826E-2</v>
      </c>
    </row>
    <row r="444" spans="2:16">
      <c r="B444" s="17" t="s">
        <v>72</v>
      </c>
      <c r="C444">
        <v>24.379226495809501</v>
      </c>
      <c r="G444" t="s">
        <v>10</v>
      </c>
      <c r="H444" s="17" t="s">
        <v>72</v>
      </c>
      <c r="J444">
        <v>24.937482980799</v>
      </c>
      <c r="M444" s="13">
        <f t="shared" si="24"/>
        <v>-0.55825648498949931</v>
      </c>
      <c r="N444" s="13">
        <f t="shared" si="25"/>
        <v>0.67912239590742851</v>
      </c>
      <c r="P444">
        <v>0.67912239590742851</v>
      </c>
    </row>
    <row r="445" spans="2:16">
      <c r="B445" s="17" t="s">
        <v>72</v>
      </c>
      <c r="C445">
        <v>24.379226495809501</v>
      </c>
      <c r="G445" t="s">
        <v>10</v>
      </c>
      <c r="H445" s="17" t="s">
        <v>72</v>
      </c>
      <c r="J445">
        <v>24.937482980799</v>
      </c>
      <c r="M445" s="13">
        <f t="shared" si="24"/>
        <v>-0.55825648498949931</v>
      </c>
      <c r="N445" s="13">
        <f t="shared" si="25"/>
        <v>0.67912239590742851</v>
      </c>
    </row>
    <row r="446" spans="2:16">
      <c r="B446" s="17" t="s">
        <v>72</v>
      </c>
      <c r="C446">
        <v>24.379226495809501</v>
      </c>
      <c r="G446" t="s">
        <v>10</v>
      </c>
      <c r="H446" s="17" t="s">
        <v>72</v>
      </c>
      <c r="J446">
        <v>24.937482980799</v>
      </c>
      <c r="M446" s="13">
        <f t="shared" si="24"/>
        <v>-0.55825648498949931</v>
      </c>
      <c r="N446" s="13">
        <f t="shared" si="25"/>
        <v>0.67912239590742851</v>
      </c>
    </row>
    <row r="447" spans="2:16">
      <c r="M447" s="13"/>
      <c r="N447" s="13"/>
    </row>
    <row r="448" spans="2:16">
      <c r="B448" s="11" t="s">
        <v>94</v>
      </c>
      <c r="C448">
        <v>25.727785995638101</v>
      </c>
      <c r="G448" t="s">
        <v>134</v>
      </c>
      <c r="H448" s="11" t="s">
        <v>94</v>
      </c>
      <c r="J448">
        <v>31.384359592046799</v>
      </c>
      <c r="M448" s="13">
        <f t="shared" ref="M448:M474" si="26">C448-J448</f>
        <v>-5.6565735964086983</v>
      </c>
      <c r="N448" s="13">
        <f t="shared" ref="N448:N474" si="27">POWER(2,M448)</f>
        <v>1.9824474079080983E-2</v>
      </c>
      <c r="P448">
        <v>1.9824474079080983E-2</v>
      </c>
    </row>
    <row r="449" spans="2:16">
      <c r="B449" s="11" t="s">
        <v>94</v>
      </c>
      <c r="C449">
        <v>25.727785995638101</v>
      </c>
      <c r="G449" t="s">
        <v>134</v>
      </c>
      <c r="H449" s="11" t="s">
        <v>94</v>
      </c>
      <c r="J449">
        <v>31.384359592046799</v>
      </c>
      <c r="M449" s="13">
        <f t="shared" si="26"/>
        <v>-5.6565735964086983</v>
      </c>
      <c r="N449" s="13">
        <f t="shared" si="27"/>
        <v>1.9824474079080983E-2</v>
      </c>
    </row>
    <row r="450" spans="2:16">
      <c r="B450" s="11" t="s">
        <v>94</v>
      </c>
      <c r="C450">
        <v>25.727785995638101</v>
      </c>
      <c r="G450" t="s">
        <v>27</v>
      </c>
      <c r="H450" s="11" t="s">
        <v>94</v>
      </c>
      <c r="J450">
        <v>31.384359592046799</v>
      </c>
      <c r="M450" s="13">
        <f t="shared" si="26"/>
        <v>-5.6565735964086983</v>
      </c>
      <c r="N450" s="13">
        <f t="shared" si="27"/>
        <v>1.9824474079080983E-2</v>
      </c>
    </row>
    <row r="451" spans="2:16">
      <c r="B451" s="13" t="s">
        <v>74</v>
      </c>
      <c r="C451">
        <v>25.6982326044728</v>
      </c>
      <c r="G451" t="s">
        <v>27</v>
      </c>
      <c r="H451" s="13" t="s">
        <v>74</v>
      </c>
      <c r="J451">
        <v>31.2914910253103</v>
      </c>
      <c r="M451" s="13">
        <f t="shared" si="26"/>
        <v>-5.5932584208375005</v>
      </c>
      <c r="N451" s="13">
        <f t="shared" si="27"/>
        <v>2.0713879326154698E-2</v>
      </c>
      <c r="P451">
        <v>2.0713879326154698E-2</v>
      </c>
    </row>
    <row r="452" spans="2:16">
      <c r="B452" s="13" t="s">
        <v>74</v>
      </c>
      <c r="C452">
        <v>25.6982326044728</v>
      </c>
      <c r="G452" t="s">
        <v>27</v>
      </c>
      <c r="H452" s="13" t="s">
        <v>74</v>
      </c>
      <c r="J452">
        <v>31.2914910253103</v>
      </c>
      <c r="M452" s="13">
        <f t="shared" si="26"/>
        <v>-5.5932584208375005</v>
      </c>
      <c r="N452" s="13">
        <f t="shared" si="27"/>
        <v>2.0713879326154698E-2</v>
      </c>
    </row>
    <row r="453" spans="2:16">
      <c r="B453" s="13" t="s">
        <v>74</v>
      </c>
      <c r="C453">
        <v>25.6982326044728</v>
      </c>
      <c r="G453" t="s">
        <v>27</v>
      </c>
      <c r="H453" s="13" t="s">
        <v>74</v>
      </c>
      <c r="J453">
        <v>31.2914910253103</v>
      </c>
      <c r="M453" s="13">
        <f t="shared" si="26"/>
        <v>-5.5932584208375005</v>
      </c>
      <c r="N453" s="13">
        <f t="shared" si="27"/>
        <v>2.0713879326154698E-2</v>
      </c>
    </row>
    <row r="454" spans="2:16">
      <c r="B454" t="s">
        <v>45</v>
      </c>
      <c r="C454">
        <v>26.558806679041599</v>
      </c>
      <c r="G454" t="s">
        <v>27</v>
      </c>
      <c r="H454" t="s">
        <v>45</v>
      </c>
      <c r="J454">
        <v>31.387401677262801</v>
      </c>
      <c r="M454" s="13">
        <f t="shared" si="26"/>
        <v>-4.8285949982212024</v>
      </c>
      <c r="N454" s="13">
        <f t="shared" si="27"/>
        <v>3.5192333827716388E-2</v>
      </c>
      <c r="P454">
        <v>3.5192333827716388E-2</v>
      </c>
    </row>
    <row r="455" spans="2:16">
      <c r="B455" t="s">
        <v>45</v>
      </c>
      <c r="C455">
        <v>26.558806679041599</v>
      </c>
      <c r="G455" t="s">
        <v>27</v>
      </c>
      <c r="H455" t="s">
        <v>45</v>
      </c>
      <c r="J455">
        <v>31.387401677262801</v>
      </c>
      <c r="M455" s="13">
        <f t="shared" si="26"/>
        <v>-4.8285949982212024</v>
      </c>
      <c r="N455" s="13">
        <f t="shared" si="27"/>
        <v>3.5192333827716388E-2</v>
      </c>
    </row>
    <row r="456" spans="2:16">
      <c r="B456" t="s">
        <v>45</v>
      </c>
      <c r="C456">
        <v>26.558806679041599</v>
      </c>
      <c r="G456" t="s">
        <v>27</v>
      </c>
      <c r="H456" t="s">
        <v>45</v>
      </c>
      <c r="J456">
        <v>31.387401677262801</v>
      </c>
      <c r="M456" s="13">
        <f t="shared" si="26"/>
        <v>-4.8285949982212024</v>
      </c>
      <c r="N456" s="13">
        <f t="shared" si="27"/>
        <v>3.5192333827716388E-2</v>
      </c>
    </row>
    <row r="457" spans="2:16">
      <c r="B457" s="1" t="s">
        <v>101</v>
      </c>
      <c r="C457">
        <v>25.770303369778102</v>
      </c>
      <c r="G457" t="s">
        <v>27</v>
      </c>
      <c r="H457" s="1" t="s">
        <v>101</v>
      </c>
      <c r="J457">
        <v>29.9053099529634</v>
      </c>
      <c r="M457" s="13">
        <f t="shared" si="26"/>
        <v>-4.135006583185298</v>
      </c>
      <c r="N457" s="13">
        <f t="shared" si="27"/>
        <v>5.6916604881816997E-2</v>
      </c>
      <c r="P457">
        <v>5.6916604881816997E-2</v>
      </c>
    </row>
    <row r="458" spans="2:16">
      <c r="B458" s="1" t="s">
        <v>101</v>
      </c>
      <c r="C458">
        <v>25.770303369778102</v>
      </c>
      <c r="G458" t="s">
        <v>27</v>
      </c>
      <c r="H458" s="1" t="s">
        <v>101</v>
      </c>
      <c r="J458">
        <v>29.9053099529634</v>
      </c>
      <c r="M458" s="13">
        <f t="shared" si="26"/>
        <v>-4.135006583185298</v>
      </c>
      <c r="N458" s="13">
        <f t="shared" si="27"/>
        <v>5.6916604881816997E-2</v>
      </c>
    </row>
    <row r="459" spans="2:16">
      <c r="B459" s="1" t="s">
        <v>101</v>
      </c>
      <c r="C459">
        <v>25.770303369778102</v>
      </c>
      <c r="G459" t="s">
        <v>27</v>
      </c>
      <c r="H459" s="1" t="s">
        <v>101</v>
      </c>
      <c r="J459">
        <v>29.9053099529634</v>
      </c>
      <c r="M459" s="13">
        <f t="shared" si="26"/>
        <v>-4.135006583185298</v>
      </c>
      <c r="N459" s="13">
        <f t="shared" si="27"/>
        <v>5.6916604881816997E-2</v>
      </c>
    </row>
    <row r="460" spans="2:16">
      <c r="B460" s="1" t="s">
        <v>110</v>
      </c>
      <c r="C460">
        <v>26.021159282075899</v>
      </c>
      <c r="G460" t="s">
        <v>27</v>
      </c>
      <c r="H460" s="1" t="s">
        <v>110</v>
      </c>
      <c r="J460">
        <v>30.260991913335001</v>
      </c>
      <c r="M460" s="13">
        <f t="shared" si="26"/>
        <v>-4.2398326312591017</v>
      </c>
      <c r="N460" s="13">
        <f t="shared" si="27"/>
        <v>5.2927721873491311E-2</v>
      </c>
      <c r="P460">
        <v>5.2927721873491311E-2</v>
      </c>
    </row>
    <row r="461" spans="2:16">
      <c r="B461" s="1" t="s">
        <v>110</v>
      </c>
      <c r="C461">
        <v>26.021159282075899</v>
      </c>
      <c r="G461" t="s">
        <v>27</v>
      </c>
      <c r="H461" s="1" t="s">
        <v>110</v>
      </c>
      <c r="J461">
        <v>30.260991913335001</v>
      </c>
      <c r="M461" s="13">
        <f t="shared" si="26"/>
        <v>-4.2398326312591017</v>
      </c>
      <c r="N461" s="13">
        <f t="shared" si="27"/>
        <v>5.2927721873491311E-2</v>
      </c>
    </row>
    <row r="462" spans="2:16">
      <c r="B462" s="1" t="s">
        <v>110</v>
      </c>
      <c r="C462">
        <v>26.021159282075899</v>
      </c>
      <c r="G462" t="s">
        <v>27</v>
      </c>
      <c r="H462" s="1" t="s">
        <v>110</v>
      </c>
      <c r="J462">
        <v>30.260991913335001</v>
      </c>
      <c r="M462" s="13">
        <f t="shared" si="26"/>
        <v>-4.2398326312591017</v>
      </c>
      <c r="N462" s="13">
        <f t="shared" si="27"/>
        <v>5.2927721873491311E-2</v>
      </c>
    </row>
    <row r="463" spans="2:16">
      <c r="B463" s="16" t="s">
        <v>112</v>
      </c>
      <c r="C463">
        <v>26.2961026472274</v>
      </c>
      <c r="G463" t="s">
        <v>27</v>
      </c>
      <c r="H463" s="16" t="s">
        <v>112</v>
      </c>
      <c r="J463">
        <v>31.509303231055402</v>
      </c>
      <c r="M463" s="13">
        <f t="shared" si="26"/>
        <v>-5.2132005838280016</v>
      </c>
      <c r="N463" s="13">
        <f t="shared" si="27"/>
        <v>2.6956918825052977E-2</v>
      </c>
      <c r="P463">
        <v>2.6956918825052977E-2</v>
      </c>
    </row>
    <row r="464" spans="2:16">
      <c r="B464" s="16" t="s">
        <v>112</v>
      </c>
      <c r="C464">
        <v>26.2961026472274</v>
      </c>
      <c r="G464" t="s">
        <v>27</v>
      </c>
      <c r="H464" s="16" t="s">
        <v>112</v>
      </c>
      <c r="J464">
        <v>31.509303231055402</v>
      </c>
      <c r="M464" s="13">
        <f t="shared" si="26"/>
        <v>-5.2132005838280016</v>
      </c>
      <c r="N464" s="13">
        <f t="shared" si="27"/>
        <v>2.6956918825052977E-2</v>
      </c>
    </row>
    <row r="465" spans="2:16">
      <c r="B465" s="16" t="s">
        <v>112</v>
      </c>
      <c r="C465">
        <v>26.2961026472274</v>
      </c>
      <c r="G465" t="s">
        <v>27</v>
      </c>
      <c r="H465" s="16" t="s">
        <v>112</v>
      </c>
      <c r="J465">
        <v>31.509303231055402</v>
      </c>
      <c r="M465" s="13">
        <f t="shared" si="26"/>
        <v>-5.2132005838280016</v>
      </c>
      <c r="N465" s="13">
        <f t="shared" si="27"/>
        <v>2.6956918825052977E-2</v>
      </c>
    </row>
    <row r="466" spans="2:16">
      <c r="B466" s="17" t="s">
        <v>114</v>
      </c>
      <c r="C466">
        <v>25.914312596384502</v>
      </c>
      <c r="G466" t="s">
        <v>27</v>
      </c>
      <c r="H466" s="17" t="s">
        <v>114</v>
      </c>
      <c r="J466">
        <v>29.602733309745499</v>
      </c>
      <c r="M466" s="13">
        <f t="shared" si="26"/>
        <v>-3.6884207133609976</v>
      </c>
      <c r="N466" s="13">
        <f t="shared" si="27"/>
        <v>7.7566595239971559E-2</v>
      </c>
      <c r="P466">
        <v>7.7566595239971559E-2</v>
      </c>
    </row>
    <row r="467" spans="2:16">
      <c r="B467" s="17" t="s">
        <v>114</v>
      </c>
      <c r="C467">
        <v>25.914312596384502</v>
      </c>
      <c r="G467" t="s">
        <v>27</v>
      </c>
      <c r="H467" s="17" t="s">
        <v>114</v>
      </c>
      <c r="J467">
        <v>29.602733309745499</v>
      </c>
      <c r="M467" s="13">
        <f t="shared" si="26"/>
        <v>-3.6884207133609976</v>
      </c>
      <c r="N467" s="13">
        <f t="shared" si="27"/>
        <v>7.7566595239971559E-2</v>
      </c>
    </row>
    <row r="468" spans="2:16">
      <c r="B468" s="17" t="s">
        <v>114</v>
      </c>
      <c r="C468">
        <v>25.914312596384502</v>
      </c>
      <c r="G468" t="s">
        <v>27</v>
      </c>
      <c r="H468" s="17" t="s">
        <v>114</v>
      </c>
      <c r="J468">
        <v>29.602733309745499</v>
      </c>
      <c r="M468" s="13">
        <f t="shared" si="26"/>
        <v>-3.6884207133609976</v>
      </c>
      <c r="N468" s="13">
        <f t="shared" si="27"/>
        <v>7.7566595239971559E-2</v>
      </c>
    </row>
    <row r="469" spans="2:16">
      <c r="B469" s="17" t="s">
        <v>12</v>
      </c>
      <c r="C469">
        <v>25.257423073376</v>
      </c>
      <c r="G469" t="s">
        <v>27</v>
      </c>
      <c r="H469" s="17" t="s">
        <v>12</v>
      </c>
      <c r="J469">
        <v>29.2131194074402</v>
      </c>
      <c r="M469" s="13">
        <f t="shared" si="26"/>
        <v>-3.9556963340642</v>
      </c>
      <c r="N469" s="13">
        <f t="shared" si="27"/>
        <v>6.4449084074626267E-2</v>
      </c>
      <c r="P469">
        <v>6.4449084074626267E-2</v>
      </c>
    </row>
    <row r="470" spans="2:16">
      <c r="B470" s="17" t="s">
        <v>12</v>
      </c>
      <c r="C470">
        <v>25.257423073376</v>
      </c>
      <c r="G470" t="s">
        <v>27</v>
      </c>
      <c r="H470" s="17" t="s">
        <v>12</v>
      </c>
      <c r="J470">
        <v>29.2131194074402</v>
      </c>
      <c r="M470" s="13">
        <f t="shared" si="26"/>
        <v>-3.9556963340642</v>
      </c>
      <c r="N470" s="13">
        <f t="shared" si="27"/>
        <v>6.4449084074626267E-2</v>
      </c>
    </row>
    <row r="471" spans="2:16">
      <c r="B471" s="17" t="s">
        <v>12</v>
      </c>
      <c r="C471">
        <v>25.257423073376</v>
      </c>
      <c r="G471" t="s">
        <v>27</v>
      </c>
      <c r="H471" s="17" t="s">
        <v>12</v>
      </c>
      <c r="J471">
        <v>29.2131194074402</v>
      </c>
      <c r="M471" s="13">
        <f t="shared" si="26"/>
        <v>-3.9556963340642</v>
      </c>
      <c r="N471" s="13">
        <f t="shared" si="27"/>
        <v>6.4449084074626267E-2</v>
      </c>
    </row>
    <row r="472" spans="2:16">
      <c r="B472" s="17" t="s">
        <v>72</v>
      </c>
      <c r="C472">
        <v>24.379226495809501</v>
      </c>
      <c r="G472" t="s">
        <v>27</v>
      </c>
      <c r="H472" s="17" t="s">
        <v>72</v>
      </c>
      <c r="J472">
        <v>29.287027194284299</v>
      </c>
      <c r="M472" s="13">
        <f t="shared" si="26"/>
        <v>-4.9078006984747979</v>
      </c>
      <c r="N472" s="13">
        <f t="shared" si="27"/>
        <v>3.3312312123297744E-2</v>
      </c>
      <c r="P472">
        <v>3.3312312123297744E-2</v>
      </c>
    </row>
    <row r="473" spans="2:16">
      <c r="B473" s="17" t="s">
        <v>72</v>
      </c>
      <c r="C473">
        <v>24.379226495809501</v>
      </c>
      <c r="G473" t="s">
        <v>27</v>
      </c>
      <c r="H473" s="17" t="s">
        <v>72</v>
      </c>
      <c r="J473">
        <v>29.287027194284299</v>
      </c>
      <c r="M473" s="13">
        <f t="shared" si="26"/>
        <v>-4.9078006984747979</v>
      </c>
      <c r="N473" s="13">
        <f t="shared" si="27"/>
        <v>3.3312312123297744E-2</v>
      </c>
    </row>
    <row r="474" spans="2:16">
      <c r="B474" s="17" t="s">
        <v>72</v>
      </c>
      <c r="C474">
        <v>24.379226495809501</v>
      </c>
      <c r="G474" t="s">
        <v>27</v>
      </c>
      <c r="H474" s="17" t="s">
        <v>72</v>
      </c>
      <c r="J474">
        <v>29.287027194284299</v>
      </c>
      <c r="M474" s="13">
        <f t="shared" si="26"/>
        <v>-4.9078006984747979</v>
      </c>
      <c r="N474" s="13">
        <f t="shared" si="27"/>
        <v>3.3312312123297744E-2</v>
      </c>
    </row>
    <row r="475" spans="2:16">
      <c r="M475" s="13"/>
      <c r="N475" s="13"/>
    </row>
    <row r="476" spans="2:16">
      <c r="B476" s="11" t="s">
        <v>94</v>
      </c>
      <c r="C476">
        <v>25.727785995638101</v>
      </c>
      <c r="G476" t="s">
        <v>135</v>
      </c>
      <c r="H476" s="11" t="s">
        <v>94</v>
      </c>
      <c r="J476">
        <v>24.416213094455799</v>
      </c>
      <c r="M476" s="13">
        <f t="shared" ref="M476:M502" si="28">C476-J476</f>
        <v>1.3115729011823021</v>
      </c>
      <c r="N476" s="13">
        <f t="shared" ref="N476:N502" si="29">POWER(2,M476)</f>
        <v>2.4821200616392094</v>
      </c>
      <c r="P476">
        <v>2.4821200616392094</v>
      </c>
    </row>
    <row r="477" spans="2:16">
      <c r="B477" s="11" t="s">
        <v>94</v>
      </c>
      <c r="C477">
        <v>25.727785995638101</v>
      </c>
      <c r="G477" t="s">
        <v>135</v>
      </c>
      <c r="H477" s="11" t="s">
        <v>94</v>
      </c>
      <c r="J477">
        <v>24.416213094455799</v>
      </c>
      <c r="M477" s="13">
        <f t="shared" si="28"/>
        <v>1.3115729011823021</v>
      </c>
      <c r="N477" s="13">
        <f t="shared" si="29"/>
        <v>2.4821200616392094</v>
      </c>
    </row>
    <row r="478" spans="2:16">
      <c r="B478" s="11" t="s">
        <v>94</v>
      </c>
      <c r="C478">
        <v>25.727785995638101</v>
      </c>
      <c r="G478" t="s">
        <v>36</v>
      </c>
      <c r="H478" s="11" t="s">
        <v>94</v>
      </c>
      <c r="J478">
        <v>24.416213094455799</v>
      </c>
      <c r="M478" s="13">
        <f t="shared" si="28"/>
        <v>1.3115729011823021</v>
      </c>
      <c r="N478" s="13">
        <f t="shared" si="29"/>
        <v>2.4821200616392094</v>
      </c>
    </row>
    <row r="479" spans="2:16">
      <c r="B479" s="13" t="s">
        <v>74</v>
      </c>
      <c r="C479">
        <v>25.6982326044728</v>
      </c>
      <c r="G479" t="s">
        <v>36</v>
      </c>
      <c r="H479" s="13" t="s">
        <v>74</v>
      </c>
      <c r="J479">
        <v>23.787763826795501</v>
      </c>
      <c r="M479" s="13">
        <f t="shared" si="28"/>
        <v>1.9104687776772984</v>
      </c>
      <c r="N479" s="13">
        <f t="shared" si="29"/>
        <v>3.7593123190117499</v>
      </c>
      <c r="P479">
        <v>3.7593123190117499</v>
      </c>
    </row>
    <row r="480" spans="2:16">
      <c r="B480" s="13" t="s">
        <v>74</v>
      </c>
      <c r="C480">
        <v>25.6982326044728</v>
      </c>
      <c r="G480" t="s">
        <v>36</v>
      </c>
      <c r="H480" s="13" t="s">
        <v>74</v>
      </c>
      <c r="J480">
        <v>23.787763826795501</v>
      </c>
      <c r="M480" s="13">
        <f t="shared" si="28"/>
        <v>1.9104687776772984</v>
      </c>
      <c r="N480" s="13">
        <f t="shared" si="29"/>
        <v>3.7593123190117499</v>
      </c>
    </row>
    <row r="481" spans="2:16">
      <c r="B481" s="13" t="s">
        <v>74</v>
      </c>
      <c r="C481">
        <v>25.6982326044728</v>
      </c>
      <c r="G481" t="s">
        <v>36</v>
      </c>
      <c r="H481" s="13" t="s">
        <v>74</v>
      </c>
      <c r="J481">
        <v>23.787763826795501</v>
      </c>
      <c r="M481" s="13">
        <f t="shared" si="28"/>
        <v>1.9104687776772984</v>
      </c>
      <c r="N481" s="13">
        <f t="shared" si="29"/>
        <v>3.7593123190117499</v>
      </c>
    </row>
    <row r="482" spans="2:16">
      <c r="B482" t="s">
        <v>45</v>
      </c>
      <c r="C482">
        <v>26.558806679041599</v>
      </c>
      <c r="G482" t="s">
        <v>36</v>
      </c>
      <c r="H482" t="s">
        <v>45</v>
      </c>
      <c r="J482">
        <v>25.211793033360401</v>
      </c>
      <c r="M482" s="13">
        <f t="shared" si="28"/>
        <v>1.3470136456811979</v>
      </c>
      <c r="N482" s="13">
        <f t="shared" si="29"/>
        <v>2.5438500742913934</v>
      </c>
      <c r="P482">
        <v>2.5438500742913934</v>
      </c>
    </row>
    <row r="483" spans="2:16">
      <c r="B483" t="s">
        <v>45</v>
      </c>
      <c r="C483">
        <v>26.558806679041599</v>
      </c>
      <c r="G483" t="s">
        <v>36</v>
      </c>
      <c r="H483" t="s">
        <v>45</v>
      </c>
      <c r="J483">
        <v>25.211793033360401</v>
      </c>
      <c r="M483" s="13">
        <f t="shared" si="28"/>
        <v>1.3470136456811979</v>
      </c>
      <c r="N483" s="13">
        <f t="shared" si="29"/>
        <v>2.5438500742913934</v>
      </c>
    </row>
    <row r="484" spans="2:16">
      <c r="B484" t="s">
        <v>45</v>
      </c>
      <c r="C484">
        <v>26.558806679041599</v>
      </c>
      <c r="G484" t="s">
        <v>36</v>
      </c>
      <c r="H484" t="s">
        <v>45</v>
      </c>
      <c r="J484">
        <v>25.211793033360401</v>
      </c>
      <c r="M484" s="13">
        <f t="shared" si="28"/>
        <v>1.3470136456811979</v>
      </c>
      <c r="N484" s="13">
        <f t="shared" si="29"/>
        <v>2.5438500742913934</v>
      </c>
    </row>
    <row r="485" spans="2:16">
      <c r="B485" s="1" t="s">
        <v>101</v>
      </c>
      <c r="C485">
        <v>25.770303369778102</v>
      </c>
      <c r="G485" t="s">
        <v>36</v>
      </c>
      <c r="H485" s="1" t="s">
        <v>101</v>
      </c>
      <c r="J485">
        <v>23.8753650969708</v>
      </c>
      <c r="M485" s="13">
        <f t="shared" si="28"/>
        <v>1.8949382728073019</v>
      </c>
      <c r="N485" s="13">
        <f t="shared" si="29"/>
        <v>3.7190606432097604</v>
      </c>
      <c r="P485">
        <v>3.7190606432097604</v>
      </c>
    </row>
    <row r="486" spans="2:16">
      <c r="B486" s="1" t="s">
        <v>101</v>
      </c>
      <c r="C486">
        <v>25.770303369778102</v>
      </c>
      <c r="G486" t="s">
        <v>36</v>
      </c>
      <c r="H486" s="1" t="s">
        <v>101</v>
      </c>
      <c r="J486">
        <v>23.8753650969708</v>
      </c>
      <c r="M486" s="13">
        <f t="shared" si="28"/>
        <v>1.8949382728073019</v>
      </c>
      <c r="N486" s="13">
        <f t="shared" si="29"/>
        <v>3.7190606432097604</v>
      </c>
    </row>
    <row r="487" spans="2:16">
      <c r="B487" s="1" t="s">
        <v>101</v>
      </c>
      <c r="C487">
        <v>25.770303369778102</v>
      </c>
      <c r="G487" t="s">
        <v>36</v>
      </c>
      <c r="H487" s="1" t="s">
        <v>101</v>
      </c>
      <c r="J487">
        <v>23.8753650969708</v>
      </c>
      <c r="M487" s="13">
        <f t="shared" si="28"/>
        <v>1.8949382728073019</v>
      </c>
      <c r="N487" s="13">
        <f t="shared" si="29"/>
        <v>3.7190606432097604</v>
      </c>
    </row>
    <row r="488" spans="2:16">
      <c r="B488" s="1" t="s">
        <v>110</v>
      </c>
      <c r="C488">
        <v>26.021159282075899</v>
      </c>
      <c r="G488" t="s">
        <v>36</v>
      </c>
      <c r="H488" s="1" t="s">
        <v>110</v>
      </c>
      <c r="J488">
        <v>23.651082750218599</v>
      </c>
      <c r="M488" s="13">
        <f t="shared" si="28"/>
        <v>2.3700765318573005</v>
      </c>
      <c r="N488" s="13">
        <f t="shared" si="29"/>
        <v>5.1696855559341239</v>
      </c>
      <c r="P488">
        <v>5.1696855559341239</v>
      </c>
    </row>
    <row r="489" spans="2:16">
      <c r="B489" s="1" t="s">
        <v>110</v>
      </c>
      <c r="C489">
        <v>26.021159282075899</v>
      </c>
      <c r="G489" t="s">
        <v>36</v>
      </c>
      <c r="H489" s="1" t="s">
        <v>110</v>
      </c>
      <c r="J489">
        <v>23.651082750218599</v>
      </c>
      <c r="M489" s="13">
        <f t="shared" si="28"/>
        <v>2.3700765318573005</v>
      </c>
      <c r="N489" s="13">
        <f t="shared" si="29"/>
        <v>5.1696855559341239</v>
      </c>
    </row>
    <row r="490" spans="2:16">
      <c r="B490" s="1" t="s">
        <v>110</v>
      </c>
      <c r="C490">
        <v>26.021159282075899</v>
      </c>
      <c r="G490" t="s">
        <v>36</v>
      </c>
      <c r="H490" s="1" t="s">
        <v>110</v>
      </c>
      <c r="J490">
        <v>23.651082750218599</v>
      </c>
      <c r="M490" s="13">
        <f t="shared" si="28"/>
        <v>2.3700765318573005</v>
      </c>
      <c r="N490" s="13">
        <f t="shared" si="29"/>
        <v>5.1696855559341239</v>
      </c>
    </row>
    <row r="491" spans="2:16">
      <c r="B491" s="16" t="s">
        <v>112</v>
      </c>
      <c r="C491">
        <v>26.2961026472274</v>
      </c>
      <c r="G491" t="s">
        <v>36</v>
      </c>
      <c r="H491" s="16" t="s">
        <v>112</v>
      </c>
      <c r="J491">
        <v>25.1696513651369</v>
      </c>
      <c r="M491" s="13">
        <f t="shared" si="28"/>
        <v>1.1264512820904997</v>
      </c>
      <c r="N491" s="13">
        <f t="shared" si="29"/>
        <v>2.1832105662925914</v>
      </c>
      <c r="P491">
        <v>2.1832105662925914</v>
      </c>
    </row>
    <row r="492" spans="2:16">
      <c r="B492" s="16" t="s">
        <v>112</v>
      </c>
      <c r="C492">
        <v>26.2961026472274</v>
      </c>
      <c r="G492" t="s">
        <v>36</v>
      </c>
      <c r="H492" s="16" t="s">
        <v>112</v>
      </c>
      <c r="J492">
        <v>25.1696513651369</v>
      </c>
      <c r="M492" s="13">
        <f t="shared" si="28"/>
        <v>1.1264512820904997</v>
      </c>
      <c r="N492" s="13">
        <f t="shared" si="29"/>
        <v>2.1832105662925914</v>
      </c>
    </row>
    <row r="493" spans="2:16">
      <c r="B493" s="16" t="s">
        <v>112</v>
      </c>
      <c r="C493">
        <v>26.2961026472274</v>
      </c>
      <c r="G493" t="s">
        <v>36</v>
      </c>
      <c r="H493" s="16" t="s">
        <v>112</v>
      </c>
      <c r="J493">
        <v>25.1696513651369</v>
      </c>
      <c r="M493" s="13">
        <f t="shared" si="28"/>
        <v>1.1264512820904997</v>
      </c>
      <c r="N493" s="13">
        <f t="shared" si="29"/>
        <v>2.1832105662925914</v>
      </c>
    </row>
    <row r="494" spans="2:16">
      <c r="B494" s="17" t="s">
        <v>114</v>
      </c>
      <c r="C494">
        <v>25.914312596384502</v>
      </c>
      <c r="G494" t="s">
        <v>36</v>
      </c>
      <c r="H494" s="17" t="s">
        <v>114</v>
      </c>
      <c r="J494">
        <v>23.616650438981502</v>
      </c>
      <c r="M494" s="13">
        <f t="shared" si="28"/>
        <v>2.2976621574029998</v>
      </c>
      <c r="N494" s="13">
        <f t="shared" si="29"/>
        <v>4.9166039902129643</v>
      </c>
      <c r="P494">
        <v>4.9166039902129643</v>
      </c>
    </row>
    <row r="495" spans="2:16">
      <c r="B495" s="17" t="s">
        <v>114</v>
      </c>
      <c r="C495">
        <v>25.914312596384502</v>
      </c>
      <c r="G495" t="s">
        <v>36</v>
      </c>
      <c r="H495" s="17" t="s">
        <v>114</v>
      </c>
      <c r="J495">
        <v>23.616650438981502</v>
      </c>
      <c r="M495" s="13">
        <f t="shared" si="28"/>
        <v>2.2976621574029998</v>
      </c>
      <c r="N495" s="13">
        <f t="shared" si="29"/>
        <v>4.9166039902129643</v>
      </c>
    </row>
    <row r="496" spans="2:16">
      <c r="B496" s="17" t="s">
        <v>114</v>
      </c>
      <c r="C496">
        <v>25.914312596384502</v>
      </c>
      <c r="G496" t="s">
        <v>36</v>
      </c>
      <c r="H496" s="17" t="s">
        <v>114</v>
      </c>
      <c r="J496">
        <v>23.616650438981502</v>
      </c>
      <c r="M496" s="13">
        <f t="shared" si="28"/>
        <v>2.2976621574029998</v>
      </c>
      <c r="N496" s="13">
        <f t="shared" si="29"/>
        <v>4.9166039902129643</v>
      </c>
    </row>
    <row r="497" spans="1:16">
      <c r="B497" s="17" t="s">
        <v>12</v>
      </c>
      <c r="C497">
        <v>25.257423073376</v>
      </c>
      <c r="G497" t="s">
        <v>36</v>
      </c>
      <c r="H497" s="17" t="s">
        <v>12</v>
      </c>
      <c r="J497">
        <v>23.500667989776201</v>
      </c>
      <c r="M497" s="13">
        <f t="shared" si="28"/>
        <v>1.7567550835997991</v>
      </c>
      <c r="N497" s="13">
        <f t="shared" si="29"/>
        <v>3.3793717962777108</v>
      </c>
      <c r="P497">
        <v>3.3793717962777108</v>
      </c>
    </row>
    <row r="498" spans="1:16">
      <c r="B498" s="17" t="s">
        <v>12</v>
      </c>
      <c r="C498">
        <v>25.257423073376</v>
      </c>
      <c r="G498" t="s">
        <v>36</v>
      </c>
      <c r="H498" s="17" t="s">
        <v>12</v>
      </c>
      <c r="J498">
        <v>23.500667989776201</v>
      </c>
      <c r="M498" s="13">
        <f t="shared" si="28"/>
        <v>1.7567550835997991</v>
      </c>
      <c r="N498" s="13">
        <f t="shared" si="29"/>
        <v>3.3793717962777108</v>
      </c>
    </row>
    <row r="499" spans="1:16">
      <c r="B499" s="17" t="s">
        <v>12</v>
      </c>
      <c r="C499">
        <v>25.257423073376</v>
      </c>
      <c r="G499" t="s">
        <v>36</v>
      </c>
      <c r="H499" s="17" t="s">
        <v>12</v>
      </c>
      <c r="J499">
        <v>23.500667989776201</v>
      </c>
      <c r="M499" s="13">
        <f t="shared" si="28"/>
        <v>1.7567550835997991</v>
      </c>
      <c r="N499" s="13">
        <f t="shared" si="29"/>
        <v>3.3793717962777108</v>
      </c>
    </row>
    <row r="500" spans="1:16">
      <c r="B500" s="17" t="s">
        <v>72</v>
      </c>
      <c r="C500">
        <v>24.379226495809501</v>
      </c>
      <c r="G500" t="s">
        <v>36</v>
      </c>
      <c r="H500" s="17" t="s">
        <v>72</v>
      </c>
      <c r="J500">
        <v>22.353406517346698</v>
      </c>
      <c r="M500" s="13">
        <f t="shared" si="28"/>
        <v>2.0258199784628026</v>
      </c>
      <c r="N500" s="13">
        <f t="shared" si="29"/>
        <v>4.0722326283802106</v>
      </c>
      <c r="P500">
        <v>4.0722326283802106</v>
      </c>
    </row>
    <row r="501" spans="1:16">
      <c r="B501" s="17" t="s">
        <v>72</v>
      </c>
      <c r="C501">
        <v>24.379226495809501</v>
      </c>
      <c r="G501" t="s">
        <v>36</v>
      </c>
      <c r="H501" s="17" t="s">
        <v>72</v>
      </c>
      <c r="J501">
        <v>22.353406517346698</v>
      </c>
      <c r="M501" s="13">
        <f t="shared" si="28"/>
        <v>2.0258199784628026</v>
      </c>
      <c r="N501" s="13">
        <f t="shared" si="29"/>
        <v>4.0722326283802106</v>
      </c>
    </row>
    <row r="502" spans="1:16">
      <c r="B502" s="17" t="s">
        <v>72</v>
      </c>
      <c r="C502">
        <v>24.379226495809501</v>
      </c>
      <c r="G502" t="s">
        <v>36</v>
      </c>
      <c r="H502" s="17" t="s">
        <v>72</v>
      </c>
      <c r="J502">
        <v>22.353406517346698</v>
      </c>
      <c r="M502" s="13">
        <f t="shared" si="28"/>
        <v>2.0258199784628026</v>
      </c>
      <c r="N502" s="13">
        <f t="shared" si="29"/>
        <v>4.0722326283802106</v>
      </c>
    </row>
    <row r="503" spans="1:16">
      <c r="M503" s="13"/>
      <c r="N503" s="13"/>
    </row>
    <row r="504" spans="1:16">
      <c r="A504" t="s">
        <v>144</v>
      </c>
      <c r="B504" s="1" t="s">
        <v>136</v>
      </c>
      <c r="C504">
        <v>30.117831566844799</v>
      </c>
      <c r="G504" t="s">
        <v>143</v>
      </c>
      <c r="H504" s="1" t="s">
        <v>136</v>
      </c>
      <c r="J504">
        <v>29.066630448638001</v>
      </c>
      <c r="M504" s="13">
        <f t="shared" ref="M504:M521" si="30">C504-J504</f>
        <v>1.051201118206798</v>
      </c>
      <c r="N504" s="13">
        <f t="shared" ref="N504:N521" si="31">POWER(2,M504)</f>
        <v>2.0722543886094913</v>
      </c>
      <c r="P504">
        <v>2.0722543886094913</v>
      </c>
    </row>
    <row r="505" spans="1:16">
      <c r="A505" t="s">
        <v>145</v>
      </c>
      <c r="B505" s="1" t="s">
        <v>136</v>
      </c>
      <c r="C505">
        <v>30.117831566844799</v>
      </c>
      <c r="G505" t="s">
        <v>143</v>
      </c>
      <c r="H505" s="1" t="s">
        <v>147</v>
      </c>
      <c r="J505">
        <v>29.066630448638001</v>
      </c>
      <c r="M505" s="13">
        <f t="shared" si="30"/>
        <v>1.051201118206798</v>
      </c>
      <c r="N505" s="13">
        <f t="shared" si="31"/>
        <v>2.0722543886094913</v>
      </c>
    </row>
    <row r="506" spans="1:16">
      <c r="A506" t="s">
        <v>145</v>
      </c>
      <c r="B506" s="1" t="s">
        <v>136</v>
      </c>
      <c r="C506">
        <v>30.117831566844799</v>
      </c>
      <c r="G506" t="s">
        <v>24</v>
      </c>
      <c r="H506" s="1" t="s">
        <v>136</v>
      </c>
      <c r="J506">
        <v>29.066630448638001</v>
      </c>
      <c r="M506" s="13">
        <f t="shared" si="30"/>
        <v>1.051201118206798</v>
      </c>
      <c r="N506" s="13">
        <f t="shared" si="31"/>
        <v>2.0722543886094913</v>
      </c>
    </row>
    <row r="507" spans="1:16">
      <c r="A507" t="s">
        <v>145</v>
      </c>
      <c r="B507" s="1" t="s">
        <v>137</v>
      </c>
      <c r="C507">
        <v>26.022938460986499</v>
      </c>
      <c r="G507" t="s">
        <v>24</v>
      </c>
      <c r="H507" s="1" t="s">
        <v>137</v>
      </c>
      <c r="J507">
        <v>24.704386507148701</v>
      </c>
      <c r="M507" s="13">
        <f t="shared" si="30"/>
        <v>1.3185519538377974</v>
      </c>
      <c r="N507" s="13">
        <f t="shared" si="31"/>
        <v>2.4941564334906361</v>
      </c>
      <c r="P507">
        <v>2.4941564334906361</v>
      </c>
    </row>
    <row r="508" spans="1:16">
      <c r="A508" t="s">
        <v>145</v>
      </c>
      <c r="B508" s="1" t="s">
        <v>137</v>
      </c>
      <c r="C508">
        <v>26.022938460986499</v>
      </c>
      <c r="G508" t="s">
        <v>24</v>
      </c>
      <c r="H508" s="1" t="s">
        <v>137</v>
      </c>
      <c r="J508">
        <v>24.704386507148701</v>
      </c>
      <c r="M508" s="13">
        <f t="shared" si="30"/>
        <v>1.3185519538377974</v>
      </c>
      <c r="N508" s="13">
        <f t="shared" si="31"/>
        <v>2.4941564334906361</v>
      </c>
    </row>
    <row r="509" spans="1:16">
      <c r="A509" t="s">
        <v>145</v>
      </c>
      <c r="B509" s="1" t="s">
        <v>137</v>
      </c>
      <c r="C509">
        <v>26.022938460986499</v>
      </c>
      <c r="G509" t="s">
        <v>24</v>
      </c>
      <c r="H509" s="1" t="s">
        <v>137</v>
      </c>
      <c r="J509">
        <v>24.704386507148701</v>
      </c>
      <c r="M509" s="13">
        <f t="shared" si="30"/>
        <v>1.3185519538377974</v>
      </c>
      <c r="N509" s="13">
        <f t="shared" si="31"/>
        <v>2.4941564334906361</v>
      </c>
    </row>
    <row r="510" spans="1:16">
      <c r="A510" t="s">
        <v>145</v>
      </c>
      <c r="B510" s="1" t="s">
        <v>138</v>
      </c>
      <c r="C510">
        <v>26.745460488353402</v>
      </c>
      <c r="G510" t="s">
        <v>24</v>
      </c>
      <c r="H510" s="1" t="s">
        <v>138</v>
      </c>
      <c r="J510">
        <v>25.756548369095299</v>
      </c>
      <c r="M510" s="13">
        <f t="shared" si="30"/>
        <v>0.98891211925810296</v>
      </c>
      <c r="N510" s="13">
        <f t="shared" si="31"/>
        <v>1.9846878498412091</v>
      </c>
      <c r="P510">
        <v>1.9846878498412091</v>
      </c>
    </row>
    <row r="511" spans="1:16">
      <c r="A511" t="s">
        <v>145</v>
      </c>
      <c r="B511" s="1" t="s">
        <v>138</v>
      </c>
      <c r="C511">
        <v>26.745460488353402</v>
      </c>
      <c r="G511" t="s">
        <v>24</v>
      </c>
      <c r="H511" s="1" t="s">
        <v>138</v>
      </c>
      <c r="J511">
        <v>25.756548369095299</v>
      </c>
      <c r="M511" s="13">
        <f t="shared" si="30"/>
        <v>0.98891211925810296</v>
      </c>
      <c r="N511" s="13">
        <f t="shared" si="31"/>
        <v>1.9846878498412091</v>
      </c>
    </row>
    <row r="512" spans="1:16">
      <c r="A512" t="s">
        <v>145</v>
      </c>
      <c r="B512" s="1" t="s">
        <v>138</v>
      </c>
      <c r="C512">
        <v>26.745460488353402</v>
      </c>
      <c r="G512" t="s">
        <v>24</v>
      </c>
      <c r="H512" s="1" t="s">
        <v>138</v>
      </c>
      <c r="J512">
        <v>25.756548369095299</v>
      </c>
      <c r="M512" s="13">
        <f t="shared" si="30"/>
        <v>0.98891211925810296</v>
      </c>
      <c r="N512" s="13">
        <f t="shared" si="31"/>
        <v>1.9846878498412091</v>
      </c>
    </row>
    <row r="513" spans="1:16">
      <c r="A513" t="s">
        <v>145</v>
      </c>
      <c r="B513" s="1" t="s">
        <v>139</v>
      </c>
      <c r="C513">
        <v>28.214903385151398</v>
      </c>
      <c r="G513" t="s">
        <v>24</v>
      </c>
      <c r="H513" s="1" t="s">
        <v>139</v>
      </c>
      <c r="J513">
        <v>27.323108315127001</v>
      </c>
      <c r="M513" s="13">
        <f t="shared" si="30"/>
        <v>0.89179507002439706</v>
      </c>
      <c r="N513" s="13">
        <f t="shared" si="31"/>
        <v>1.8554833690539023</v>
      </c>
      <c r="P513">
        <v>1.8554833690539023</v>
      </c>
    </row>
    <row r="514" spans="1:16">
      <c r="A514" t="s">
        <v>145</v>
      </c>
      <c r="B514" s="1" t="s">
        <v>139</v>
      </c>
      <c r="C514">
        <v>28.214903385151398</v>
      </c>
      <c r="G514" t="s">
        <v>24</v>
      </c>
      <c r="H514" s="1" t="s">
        <v>139</v>
      </c>
      <c r="J514">
        <v>27.323108315127001</v>
      </c>
      <c r="M514" s="13">
        <f t="shared" si="30"/>
        <v>0.89179507002439706</v>
      </c>
      <c r="N514" s="13">
        <f t="shared" si="31"/>
        <v>1.8554833690539023</v>
      </c>
    </row>
    <row r="515" spans="1:16">
      <c r="A515" t="s">
        <v>145</v>
      </c>
      <c r="B515" s="1" t="s">
        <v>139</v>
      </c>
      <c r="C515">
        <v>28.214903385151398</v>
      </c>
      <c r="G515" t="s">
        <v>24</v>
      </c>
      <c r="H515" s="1" t="s">
        <v>139</v>
      </c>
      <c r="J515">
        <v>27.323108315127001</v>
      </c>
      <c r="M515" s="13">
        <f t="shared" si="30"/>
        <v>0.89179507002439706</v>
      </c>
      <c r="N515" s="13">
        <f t="shared" si="31"/>
        <v>1.8554833690539023</v>
      </c>
    </row>
    <row r="516" spans="1:16">
      <c r="A516" t="s">
        <v>145</v>
      </c>
      <c r="B516" s="1" t="s">
        <v>140</v>
      </c>
      <c r="C516">
        <v>27.2509438987808</v>
      </c>
      <c r="G516" t="s">
        <v>24</v>
      </c>
      <c r="H516" s="1" t="s">
        <v>140</v>
      </c>
      <c r="J516">
        <v>24.4826511102087</v>
      </c>
      <c r="M516" s="13">
        <f t="shared" si="30"/>
        <v>2.7682927885721007</v>
      </c>
      <c r="N516" s="13">
        <f t="shared" si="31"/>
        <v>6.8130121923625557</v>
      </c>
      <c r="P516">
        <v>6.8130121923625557</v>
      </c>
    </row>
    <row r="517" spans="1:16">
      <c r="A517" t="s">
        <v>145</v>
      </c>
      <c r="B517" s="1" t="s">
        <v>140</v>
      </c>
      <c r="C517">
        <v>27.2509438987808</v>
      </c>
      <c r="G517" t="s">
        <v>24</v>
      </c>
      <c r="H517" s="1" t="s">
        <v>140</v>
      </c>
      <c r="J517">
        <v>24.4826511102087</v>
      </c>
      <c r="M517" s="13">
        <f t="shared" si="30"/>
        <v>2.7682927885721007</v>
      </c>
      <c r="N517" s="13">
        <f t="shared" si="31"/>
        <v>6.8130121923625557</v>
      </c>
    </row>
    <row r="518" spans="1:16">
      <c r="A518" t="s">
        <v>145</v>
      </c>
      <c r="B518" s="1" t="s">
        <v>140</v>
      </c>
      <c r="C518">
        <v>27.2509438987808</v>
      </c>
      <c r="G518" t="s">
        <v>24</v>
      </c>
      <c r="H518" s="1" t="s">
        <v>140</v>
      </c>
      <c r="J518">
        <v>24.4826511102087</v>
      </c>
      <c r="M518" s="13">
        <f t="shared" si="30"/>
        <v>2.7682927885721007</v>
      </c>
      <c r="N518" s="13">
        <f t="shared" si="31"/>
        <v>6.8130121923625557</v>
      </c>
    </row>
    <row r="519" spans="1:16">
      <c r="A519" t="s">
        <v>145</v>
      </c>
      <c r="B519" s="1" t="s">
        <v>141</v>
      </c>
      <c r="C519">
        <v>26.861292419522201</v>
      </c>
      <c r="G519" t="s">
        <v>24</v>
      </c>
      <c r="H519" s="1" t="s">
        <v>141</v>
      </c>
      <c r="J519">
        <v>26.189157810881099</v>
      </c>
      <c r="M519" s="13">
        <f t="shared" si="30"/>
        <v>0.67213460864110175</v>
      </c>
      <c r="N519" s="13">
        <f t="shared" si="31"/>
        <v>1.5934288582844496</v>
      </c>
      <c r="P519">
        <v>1.5934288582844496</v>
      </c>
    </row>
    <row r="520" spans="1:16">
      <c r="A520" t="s">
        <v>145</v>
      </c>
      <c r="B520" s="1" t="s">
        <v>141</v>
      </c>
      <c r="C520">
        <v>26.861292419522201</v>
      </c>
      <c r="G520" t="s">
        <v>24</v>
      </c>
      <c r="H520" s="1" t="s">
        <v>141</v>
      </c>
      <c r="J520">
        <v>26.189157810881099</v>
      </c>
      <c r="M520" s="13">
        <f t="shared" si="30"/>
        <v>0.67213460864110175</v>
      </c>
      <c r="N520" s="13">
        <f t="shared" si="31"/>
        <v>1.5934288582844496</v>
      </c>
    </row>
    <row r="521" spans="1:16">
      <c r="A521" t="s">
        <v>145</v>
      </c>
      <c r="B521" s="1" t="s">
        <v>141</v>
      </c>
      <c r="C521">
        <v>26.861292419522201</v>
      </c>
      <c r="G521" t="s">
        <v>24</v>
      </c>
      <c r="H521" s="1" t="s">
        <v>141</v>
      </c>
      <c r="J521">
        <v>26.189157810881099</v>
      </c>
      <c r="M521" s="13">
        <f t="shared" si="30"/>
        <v>0.67213460864110175</v>
      </c>
      <c r="N521" s="13">
        <f t="shared" si="31"/>
        <v>1.5934288582844496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30A7-C007-4B3C-B08D-6FA3003C4608}">
  <dimension ref="A1:D58"/>
  <sheetViews>
    <sheetView zoomScale="130" zoomScaleNormal="130" workbookViewId="0">
      <selection activeCell="I47" sqref="I47"/>
    </sheetView>
  </sheetViews>
  <sheetFormatPr baseColWidth="10" defaultColWidth="8.83203125" defaultRowHeight="15"/>
  <cols>
    <col min="1" max="1" width="13.6640625" customWidth="1"/>
    <col min="2" max="2" width="13" bestFit="1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16" t="s">
        <v>3</v>
      </c>
      <c r="B2" s="16" t="s">
        <v>40</v>
      </c>
      <c r="C2" s="16">
        <v>26.517611152251298</v>
      </c>
      <c r="D2">
        <v>7.914853877555009</v>
      </c>
    </row>
    <row r="3" spans="1:4">
      <c r="A3" s="16" t="s">
        <v>64</v>
      </c>
      <c r="B3" s="16" t="s">
        <v>40</v>
      </c>
      <c r="C3" s="16">
        <v>23.5330484363895</v>
      </c>
    </row>
    <row r="4" spans="1:4">
      <c r="A4" s="16" t="s">
        <v>3</v>
      </c>
      <c r="B4" s="16" t="s">
        <v>50</v>
      </c>
      <c r="C4" s="16">
        <v>25.7806573658474</v>
      </c>
      <c r="D4">
        <v>6.6639283009638595</v>
      </c>
    </row>
    <row r="5" spans="1:4">
      <c r="A5" s="16" t="s">
        <v>64</v>
      </c>
      <c r="B5" s="16" t="s">
        <v>50</v>
      </c>
      <c r="C5" s="16">
        <v>23.044284487412899</v>
      </c>
    </row>
    <row r="6" spans="1:4">
      <c r="A6" s="16" t="s">
        <v>3</v>
      </c>
      <c r="B6" s="16" t="s">
        <v>56</v>
      </c>
      <c r="C6" s="16">
        <v>25.900992668358001</v>
      </c>
      <c r="D6">
        <v>1.5268398637672818</v>
      </c>
    </row>
    <row r="7" spans="1:4">
      <c r="A7" s="16" t="s">
        <v>64</v>
      </c>
      <c r="B7" s="16" t="s">
        <v>56</v>
      </c>
      <c r="C7" s="16">
        <v>25.290443909342802</v>
      </c>
    </row>
    <row r="8" spans="1:4">
      <c r="A8" s="16" t="s">
        <v>3</v>
      </c>
      <c r="B8" s="16" t="s">
        <v>60</v>
      </c>
      <c r="C8" s="16">
        <v>26.2442736475546</v>
      </c>
      <c r="D8">
        <v>8.4873950690567792</v>
      </c>
    </row>
    <row r="9" spans="1:4">
      <c r="A9" s="16" t="s">
        <v>64</v>
      </c>
      <c r="B9" s="16" t="s">
        <v>60</v>
      </c>
      <c r="C9" s="16">
        <v>23.158951814342998</v>
      </c>
    </row>
    <row r="10" spans="1:4">
      <c r="A10" s="1" t="s">
        <v>3</v>
      </c>
      <c r="B10" s="1" t="s">
        <v>73</v>
      </c>
      <c r="C10" s="1">
        <v>25.727785995638101</v>
      </c>
      <c r="D10">
        <v>9.9595706852493833E-4</v>
      </c>
    </row>
    <row r="11" spans="1:4">
      <c r="A11" s="1" t="s">
        <v>64</v>
      </c>
      <c r="B11" s="1" t="s">
        <v>73</v>
      </c>
      <c r="C11" s="1">
        <v>35.699414820003703</v>
      </c>
    </row>
    <row r="12" spans="1:4">
      <c r="A12" s="1" t="s">
        <v>3</v>
      </c>
      <c r="B12" s="1" t="s">
        <v>74</v>
      </c>
      <c r="C12" s="1">
        <v>25.6982326044728</v>
      </c>
      <c r="D12">
        <v>3.2189724797687083E-4</v>
      </c>
    </row>
    <row r="13" spans="1:4">
      <c r="A13" s="1" t="s">
        <v>64</v>
      </c>
      <c r="B13" s="1" t="s">
        <v>74</v>
      </c>
      <c r="C13" s="1">
        <v>37.2993447413076</v>
      </c>
    </row>
    <row r="14" spans="1:4">
      <c r="A14" s="1" t="s">
        <v>3</v>
      </c>
      <c r="B14" s="1" t="s">
        <v>45</v>
      </c>
      <c r="C14" s="1">
        <v>26.558806679041599</v>
      </c>
      <c r="D14">
        <v>1.3568407774857498E-4</v>
      </c>
    </row>
    <row r="15" spans="1:4">
      <c r="A15" s="1" t="s">
        <v>64</v>
      </c>
      <c r="B15" s="1" t="s">
        <v>45</v>
      </c>
      <c r="C15" s="1">
        <v>39.4062676252397</v>
      </c>
    </row>
    <row r="16" spans="1:4">
      <c r="A16" s="1" t="s">
        <v>3</v>
      </c>
      <c r="B16" s="1" t="s">
        <v>46</v>
      </c>
      <c r="C16" s="1">
        <v>25.770303369778102</v>
      </c>
      <c r="D16">
        <v>6.1433447805455299E-4</v>
      </c>
    </row>
    <row r="17" spans="1:4">
      <c r="A17" s="1" t="s">
        <v>64</v>
      </c>
      <c r="B17" s="1" t="s">
        <v>46</v>
      </c>
      <c r="C17" s="1">
        <v>36.438991395941898</v>
      </c>
    </row>
    <row r="18" spans="1:4">
      <c r="A18" s="1" t="s">
        <v>3</v>
      </c>
      <c r="B18" s="1" t="s">
        <v>110</v>
      </c>
      <c r="C18" s="1">
        <v>26.021159282075899</v>
      </c>
      <c r="D18">
        <v>4.34652358143804E-4</v>
      </c>
    </row>
    <row r="19" spans="1:4">
      <c r="A19" s="1" t="s">
        <v>64</v>
      </c>
      <c r="B19" s="1" t="s">
        <v>110</v>
      </c>
      <c r="C19" s="1">
        <v>37.189009689856597</v>
      </c>
    </row>
    <row r="20" spans="1:4">
      <c r="A20" s="1" t="s">
        <v>3</v>
      </c>
      <c r="B20" s="1" t="s">
        <v>112</v>
      </c>
      <c r="C20" s="1">
        <v>26.2961026472274</v>
      </c>
      <c r="D20">
        <v>6.5715448090833916E-4</v>
      </c>
    </row>
    <row r="21" spans="1:4">
      <c r="A21" s="1" t="s">
        <v>64</v>
      </c>
      <c r="B21" s="1" t="s">
        <v>112</v>
      </c>
      <c r="C21" s="1">
        <v>36.867582474124497</v>
      </c>
    </row>
    <row r="22" spans="1:4">
      <c r="A22" s="1" t="s">
        <v>3</v>
      </c>
      <c r="B22" s="1" t="s">
        <v>114</v>
      </c>
      <c r="C22" s="1">
        <v>25.914312596384502</v>
      </c>
      <c r="D22">
        <v>7.315593250876429E-4</v>
      </c>
    </row>
    <row r="23" spans="1:4">
      <c r="A23" s="1" t="s">
        <v>64</v>
      </c>
      <c r="B23" s="1" t="s">
        <v>114</v>
      </c>
      <c r="C23" s="1">
        <v>36.331050112883503</v>
      </c>
    </row>
    <row r="24" spans="1:4">
      <c r="A24" s="1" t="s">
        <v>3</v>
      </c>
      <c r="B24" s="1" t="s">
        <v>12</v>
      </c>
      <c r="C24" s="1">
        <v>25.257423073376</v>
      </c>
      <c r="D24">
        <v>6.8490644947103319E-4</v>
      </c>
    </row>
    <row r="25" spans="1:4">
      <c r="A25" s="1" t="s">
        <v>75</v>
      </c>
      <c r="B25" s="1" t="s">
        <v>12</v>
      </c>
      <c r="C25" s="1">
        <v>35.769228507335697</v>
      </c>
    </row>
    <row r="26" spans="1:4">
      <c r="A26" s="1" t="s">
        <v>3</v>
      </c>
      <c r="B26" s="1" t="s">
        <v>72</v>
      </c>
      <c r="C26" s="1">
        <v>24.379226495809501</v>
      </c>
      <c r="D26">
        <v>1.5264666692802085E-3</v>
      </c>
    </row>
    <row r="27" spans="1:4">
      <c r="A27" s="1" t="s">
        <v>64</v>
      </c>
      <c r="B27" s="1" t="s">
        <v>72</v>
      </c>
      <c r="C27" s="1">
        <v>33.7348146921317</v>
      </c>
    </row>
    <row r="29" spans="1:4">
      <c r="A29" s="1" t="s">
        <v>86</v>
      </c>
    </row>
    <row r="31" spans="1:4">
      <c r="A31" s="1" t="s">
        <v>74</v>
      </c>
      <c r="B31">
        <v>3.2189724797687083E-4</v>
      </c>
      <c r="C31" s="23"/>
      <c r="D31" s="23"/>
    </row>
    <row r="32" spans="1:4">
      <c r="A32" s="1" t="s">
        <v>45</v>
      </c>
      <c r="B32">
        <v>1.3568407774857498E-4</v>
      </c>
      <c r="C32" s="19"/>
      <c r="D32" s="23"/>
    </row>
    <row r="33" spans="1:4">
      <c r="A33" s="1" t="s">
        <v>112</v>
      </c>
      <c r="B33">
        <v>6.5715448090833916E-4</v>
      </c>
      <c r="C33" s="19"/>
      <c r="D33" s="23"/>
    </row>
    <row r="34" spans="1:4">
      <c r="A34" s="16" t="s">
        <v>40</v>
      </c>
      <c r="B34">
        <v>7.914853877555009</v>
      </c>
      <c r="C34" s="19"/>
      <c r="D34" s="23"/>
    </row>
    <row r="35" spans="1:4">
      <c r="A35" s="16" t="s">
        <v>50</v>
      </c>
      <c r="B35">
        <v>6.6639283009638595</v>
      </c>
      <c r="C35" s="19"/>
      <c r="D35" s="23"/>
    </row>
    <row r="36" spans="1:4">
      <c r="A36" s="16" t="s">
        <v>56</v>
      </c>
      <c r="B36">
        <v>1.5268398637672818</v>
      </c>
      <c r="C36" s="19"/>
      <c r="D36" s="23"/>
    </row>
    <row r="37" spans="1:4">
      <c r="A37" s="16" t="s">
        <v>60</v>
      </c>
      <c r="B37">
        <v>8.4873950690567792</v>
      </c>
      <c r="C37" s="19"/>
      <c r="D37" s="23"/>
    </row>
    <row r="38" spans="1:4">
      <c r="C38" s="19"/>
      <c r="D38" s="23"/>
    </row>
    <row r="39" spans="1:4">
      <c r="C39" s="19"/>
      <c r="D39" s="23"/>
    </row>
    <row r="40" spans="1:4">
      <c r="C40" s="19"/>
      <c r="D40" s="23"/>
    </row>
    <row r="41" spans="1:4">
      <c r="A41" s="23"/>
      <c r="B41" s="23"/>
      <c r="C41" s="23"/>
      <c r="D41" s="23"/>
    </row>
    <row r="42" spans="1:4">
      <c r="A42" s="19"/>
      <c r="B42" s="19"/>
      <c r="C42" s="19"/>
      <c r="D42" s="23"/>
    </row>
    <row r="43" spans="1:4">
      <c r="A43" s="19"/>
      <c r="B43" s="19"/>
      <c r="C43" s="19"/>
      <c r="D43" s="23"/>
    </row>
    <row r="44" spans="1:4">
      <c r="A44" s="19"/>
      <c r="B44" s="19"/>
      <c r="C44" s="19"/>
      <c r="D44" s="23"/>
    </row>
    <row r="45" spans="1:4">
      <c r="A45" s="19"/>
      <c r="B45" s="19"/>
      <c r="C45" s="19"/>
      <c r="D45" s="23"/>
    </row>
    <row r="46" spans="1:4">
      <c r="A46" s="19"/>
      <c r="B46" s="19"/>
      <c r="C46" s="19"/>
      <c r="D46" s="23"/>
    </row>
    <row r="47" spans="1:4">
      <c r="A47" s="19"/>
      <c r="B47" s="19"/>
      <c r="C47" s="19"/>
      <c r="D47" s="23"/>
    </row>
    <row r="48" spans="1:4">
      <c r="A48" s="19"/>
      <c r="B48" s="19"/>
      <c r="C48" s="19"/>
      <c r="D48" s="23"/>
    </row>
    <row r="49" spans="1:4">
      <c r="A49" s="19"/>
      <c r="B49" s="19"/>
      <c r="C49" s="19"/>
      <c r="D49" s="23"/>
    </row>
    <row r="50" spans="1:4">
      <c r="A50" s="19"/>
      <c r="B50" s="19"/>
      <c r="C50" s="19"/>
      <c r="D50" s="23"/>
    </row>
    <row r="51" spans="1:4">
      <c r="A51" s="19"/>
      <c r="B51" s="19"/>
      <c r="C51" s="19"/>
      <c r="D51" s="23"/>
    </row>
    <row r="52" spans="1:4">
      <c r="A52" s="19"/>
      <c r="B52" s="19"/>
      <c r="C52" s="19"/>
      <c r="D52" s="23"/>
    </row>
    <row r="53" spans="1:4">
      <c r="A53" s="19"/>
      <c r="B53" s="19"/>
      <c r="C53" s="19"/>
      <c r="D53" s="23"/>
    </row>
    <row r="54" spans="1:4">
      <c r="A54" s="19"/>
      <c r="B54" s="19"/>
      <c r="C54" s="19"/>
      <c r="D54" s="23"/>
    </row>
    <row r="55" spans="1:4">
      <c r="A55" s="23"/>
      <c r="B55" s="23"/>
      <c r="C55" s="23"/>
      <c r="D55" s="23"/>
    </row>
    <row r="56" spans="1:4">
      <c r="A56" s="23"/>
      <c r="B56" s="23"/>
      <c r="C56" s="23"/>
      <c r="D56" s="23"/>
    </row>
    <row r="57" spans="1:4">
      <c r="A57" s="23"/>
      <c r="B57" s="23"/>
      <c r="C57" s="23"/>
      <c r="D57" s="23"/>
    </row>
    <row r="58" spans="1:4">
      <c r="A58" s="23"/>
      <c r="B58" s="23"/>
      <c r="C58" s="23"/>
      <c r="D58" s="23"/>
    </row>
  </sheetData>
  <autoFilter ref="A1:C27" xr:uid="{0E1764AD-25CA-45FA-A89C-6775D3740B0C}"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D369-5192-446B-9C47-1126176BD1AA}">
  <dimension ref="A1:E72"/>
  <sheetViews>
    <sheetView zoomScale="217" workbookViewId="0">
      <selection activeCell="F47" sqref="F47"/>
    </sheetView>
  </sheetViews>
  <sheetFormatPr baseColWidth="10" defaultColWidth="8.83203125" defaultRowHeight="15"/>
  <cols>
    <col min="1" max="1" width="14.1640625" bestFit="1" customWidth="1"/>
    <col min="2" max="2" width="14.83203125" bestFit="1" customWidth="1"/>
    <col min="3" max="3" width="12.6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3" t="s">
        <v>85</v>
      </c>
    </row>
    <row r="2" spans="1:5">
      <c r="A2" s="16" t="s">
        <v>3</v>
      </c>
      <c r="B2" s="16" t="s">
        <v>41</v>
      </c>
      <c r="C2" s="16">
        <v>26.392973988292098</v>
      </c>
      <c r="D2" s="21">
        <v>1.2325824183009657</v>
      </c>
      <c r="E2" t="s">
        <v>87</v>
      </c>
    </row>
    <row r="3" spans="1:5">
      <c r="A3" s="16" t="s">
        <v>13</v>
      </c>
      <c r="B3" s="16" t="s">
        <v>41</v>
      </c>
      <c r="C3" s="16">
        <v>26.091289870696102</v>
      </c>
    </row>
    <row r="4" spans="1:5">
      <c r="A4" s="16" t="s">
        <v>3</v>
      </c>
      <c r="B4" s="16" t="s">
        <v>51</v>
      </c>
      <c r="C4" s="16">
        <v>26.6268093345316</v>
      </c>
      <c r="D4" s="21">
        <v>2.2089904243998992</v>
      </c>
    </row>
    <row r="5" spans="1:5">
      <c r="A5" s="16" t="s">
        <v>13</v>
      </c>
      <c r="B5" s="16" t="s">
        <v>51</v>
      </c>
      <c r="C5" s="16">
        <v>25.483422169663999</v>
      </c>
    </row>
    <row r="6" spans="1:5">
      <c r="A6" s="1" t="s">
        <v>3</v>
      </c>
      <c r="B6" s="1" t="s">
        <v>42</v>
      </c>
      <c r="C6" s="1">
        <v>25.457289886068398</v>
      </c>
      <c r="D6">
        <v>0.58665109777282853</v>
      </c>
    </row>
    <row r="7" spans="1:5">
      <c r="A7" s="1" t="s">
        <v>13</v>
      </c>
      <c r="B7" s="1" t="s">
        <v>42</v>
      </c>
      <c r="C7" s="1">
        <v>26.226715244513301</v>
      </c>
    </row>
    <row r="8" spans="1:5">
      <c r="A8" s="15" t="s">
        <v>3</v>
      </c>
      <c r="B8" s="15" t="s">
        <v>52</v>
      </c>
      <c r="C8" s="15">
        <v>25.679969738367699</v>
      </c>
      <c r="D8">
        <v>5.1134471519337791E-3</v>
      </c>
    </row>
    <row r="9" spans="1:5">
      <c r="A9" s="15" t="s">
        <v>13</v>
      </c>
      <c r="B9" s="15" t="s">
        <v>52</v>
      </c>
      <c r="C9" s="15">
        <v>33.291457833173403</v>
      </c>
    </row>
    <row r="10" spans="1:5">
      <c r="A10" s="16" t="s">
        <v>3</v>
      </c>
      <c r="B10" s="16" t="s">
        <v>57</v>
      </c>
      <c r="C10" s="16">
        <v>26.204285766623101</v>
      </c>
      <c r="D10" s="21">
        <v>1.0848556374706682</v>
      </c>
    </row>
    <row r="11" spans="1:5">
      <c r="A11" s="16" t="s">
        <v>13</v>
      </c>
      <c r="B11" s="16" t="s">
        <v>57</v>
      </c>
      <c r="C11" s="16">
        <v>26.086782691660201</v>
      </c>
    </row>
    <row r="12" spans="1:5">
      <c r="A12" s="16" t="s">
        <v>3</v>
      </c>
      <c r="B12" s="16" t="s">
        <v>61</v>
      </c>
      <c r="C12" s="16">
        <v>26.311835120352999</v>
      </c>
      <c r="D12" s="21">
        <v>1.1195112442786173</v>
      </c>
    </row>
    <row r="13" spans="1:5">
      <c r="A13" s="16" t="s">
        <v>13</v>
      </c>
      <c r="B13" s="16" t="s">
        <v>61</v>
      </c>
      <c r="C13" s="16">
        <v>26.148966101779699</v>
      </c>
    </row>
    <row r="14" spans="1:5" s="23" customFormat="1">
      <c r="A14" s="19"/>
      <c r="B14" s="19"/>
      <c r="C14" s="19"/>
    </row>
    <row r="15" spans="1:5">
      <c r="A15" s="16" t="s">
        <v>3</v>
      </c>
      <c r="B15" s="16" t="s">
        <v>73</v>
      </c>
      <c r="C15" s="16">
        <v>25.727785995638101</v>
      </c>
      <c r="D15">
        <v>2.8352528268523951E-3</v>
      </c>
    </row>
    <row r="16" spans="1:5">
      <c r="A16" s="16" t="s">
        <v>13</v>
      </c>
      <c r="B16" s="16" t="s">
        <v>73</v>
      </c>
      <c r="C16" s="16">
        <v>34.190092890535603</v>
      </c>
    </row>
    <row r="17" spans="1:4">
      <c r="A17" s="16" t="s">
        <v>3</v>
      </c>
      <c r="B17" s="16" t="s">
        <v>74</v>
      </c>
      <c r="C17" s="16">
        <v>25.6982326044728</v>
      </c>
      <c r="D17">
        <v>2.5044211202632262E-3</v>
      </c>
    </row>
    <row r="18" spans="1:4">
      <c r="A18" s="16" t="s">
        <v>13</v>
      </c>
      <c r="B18" s="16" t="s">
        <v>74</v>
      </c>
      <c r="C18" s="16">
        <v>34.339539716228302</v>
      </c>
    </row>
    <row r="19" spans="1:4">
      <c r="A19" s="16" t="s">
        <v>3</v>
      </c>
      <c r="B19" s="16" t="s">
        <v>45</v>
      </c>
      <c r="C19" s="16">
        <v>26.558806679041599</v>
      </c>
      <c r="D19">
        <v>4.7404755506405428E-3</v>
      </c>
    </row>
    <row r="20" spans="1:4">
      <c r="A20" s="16" t="s">
        <v>13</v>
      </c>
      <c r="B20" s="16" t="s">
        <v>45</v>
      </c>
      <c r="C20" s="16">
        <v>34.279559170374</v>
      </c>
    </row>
    <row r="21" spans="1:4">
      <c r="A21" s="1" t="s">
        <v>3</v>
      </c>
      <c r="B21" s="1" t="s">
        <v>46</v>
      </c>
      <c r="C21" s="1">
        <v>25.770303369778102</v>
      </c>
      <c r="D21">
        <v>7.8780350214801894E-3</v>
      </c>
    </row>
    <row r="22" spans="1:4">
      <c r="A22" s="1" t="s">
        <v>13</v>
      </c>
      <c r="B22" s="1" t="s">
        <v>46</v>
      </c>
      <c r="C22" s="1">
        <v>32.758251824032598</v>
      </c>
    </row>
    <row r="23" spans="1:4">
      <c r="A23" s="1" t="s">
        <v>3</v>
      </c>
      <c r="B23" s="1" t="s">
        <v>110</v>
      </c>
      <c r="C23" s="1">
        <v>26.021159282075899</v>
      </c>
      <c r="D23">
        <v>7.0737834031611661E-3</v>
      </c>
    </row>
    <row r="24" spans="1:4">
      <c r="A24" s="1" t="s">
        <v>13</v>
      </c>
      <c r="B24" s="1" t="s">
        <v>110</v>
      </c>
      <c r="C24" s="1">
        <v>33.164461521853703</v>
      </c>
    </row>
    <row r="25" spans="1:4">
      <c r="A25" s="1" t="s">
        <v>3</v>
      </c>
      <c r="B25" s="1" t="s">
        <v>112</v>
      </c>
      <c r="C25" s="1">
        <v>26.2961026472274</v>
      </c>
      <c r="D25">
        <v>1.1967788280545722E-2</v>
      </c>
    </row>
    <row r="26" spans="1:4">
      <c r="A26" s="1" t="s">
        <v>13</v>
      </c>
      <c r="B26" s="1" t="s">
        <v>112</v>
      </c>
      <c r="C26" s="1">
        <v>32.680802278832097</v>
      </c>
    </row>
    <row r="27" spans="1:4">
      <c r="A27" s="1" t="s">
        <v>3</v>
      </c>
      <c r="B27" s="1" t="s">
        <v>114</v>
      </c>
      <c r="C27" s="1">
        <v>25.914312596384502</v>
      </c>
      <c r="D27">
        <v>1.5684626642211673E-2</v>
      </c>
    </row>
    <row r="28" spans="1:4">
      <c r="A28" s="1" t="s">
        <v>13</v>
      </c>
      <c r="B28" s="1" t="s">
        <v>114</v>
      </c>
      <c r="C28" s="1">
        <v>31.908817598567801</v>
      </c>
    </row>
    <row r="29" spans="1:4">
      <c r="A29" s="16" t="s">
        <v>3</v>
      </c>
      <c r="B29" s="16" t="s">
        <v>12</v>
      </c>
      <c r="C29" s="16">
        <v>25.257423073376</v>
      </c>
      <c r="D29">
        <v>3.3156349503065995E-3</v>
      </c>
    </row>
    <row r="30" spans="1:4">
      <c r="A30" s="16" t="s">
        <v>13</v>
      </c>
      <c r="B30" s="16" t="s">
        <v>12</v>
      </c>
      <c r="C30" s="16">
        <v>33.493922182438901</v>
      </c>
    </row>
    <row r="31" spans="1:4">
      <c r="A31" s="16" t="s">
        <v>3</v>
      </c>
      <c r="B31" s="16" t="s">
        <v>72</v>
      </c>
      <c r="C31" s="16">
        <v>24.379226495809501</v>
      </c>
      <c r="D31">
        <v>5.0697569401627262E-3</v>
      </c>
    </row>
    <row r="32" spans="1:4">
      <c r="A32" s="16" t="s">
        <v>13</v>
      </c>
      <c r="B32" s="16" t="s">
        <v>72</v>
      </c>
      <c r="C32" s="16">
        <v>32.00309419885</v>
      </c>
    </row>
    <row r="36" spans="1:4">
      <c r="A36" s="16" t="s">
        <v>74</v>
      </c>
      <c r="B36">
        <v>2.5044211202632262E-3</v>
      </c>
    </row>
    <row r="37" spans="1:4">
      <c r="A37" s="16" t="s">
        <v>45</v>
      </c>
      <c r="B37">
        <v>4.7404755506405428E-3</v>
      </c>
    </row>
    <row r="38" spans="1:4">
      <c r="A38" s="1" t="s">
        <v>112</v>
      </c>
      <c r="B38">
        <v>1.1967788280545722E-2</v>
      </c>
    </row>
    <row r="39" spans="1:4">
      <c r="A39" s="16" t="s">
        <v>41</v>
      </c>
      <c r="B39" s="21">
        <v>1.2325824183009657</v>
      </c>
      <c r="C39" s="23"/>
      <c r="D39" s="23"/>
    </row>
    <row r="40" spans="1:4">
      <c r="A40" s="16" t="s">
        <v>51</v>
      </c>
      <c r="B40" s="21">
        <v>2.2089904243998992</v>
      </c>
      <c r="C40" s="23"/>
      <c r="D40" s="23"/>
    </row>
    <row r="41" spans="1:4">
      <c r="A41" s="16" t="s">
        <v>57</v>
      </c>
      <c r="B41" s="21">
        <v>1.0848556374706682</v>
      </c>
      <c r="C41" s="19"/>
      <c r="D41" s="23"/>
    </row>
    <row r="42" spans="1:4">
      <c r="A42" s="16" t="s">
        <v>61</v>
      </c>
      <c r="B42" s="21">
        <v>1.1195112442786173</v>
      </c>
      <c r="C42" s="19"/>
      <c r="D42" s="23"/>
    </row>
    <row r="43" spans="1:4">
      <c r="C43" s="19"/>
      <c r="D43" s="23"/>
    </row>
    <row r="44" spans="1:4">
      <c r="A44" s="19"/>
      <c r="B44" s="19"/>
      <c r="C44" s="19"/>
      <c r="D44" s="23"/>
    </row>
    <row r="45" spans="1:4">
      <c r="A45" s="19"/>
      <c r="B45" s="19"/>
      <c r="C45" s="19"/>
      <c r="D45" s="23"/>
    </row>
    <row r="46" spans="1:4">
      <c r="A46" s="19"/>
      <c r="B46" s="19"/>
      <c r="C46" s="19"/>
      <c r="D46" s="23"/>
    </row>
    <row r="47" spans="1:4">
      <c r="A47" s="19"/>
      <c r="B47" s="19"/>
      <c r="C47" s="19"/>
      <c r="D47" s="23"/>
    </row>
    <row r="48" spans="1:4">
      <c r="A48" s="19"/>
      <c r="B48" s="19"/>
      <c r="C48" s="19"/>
      <c r="D48" s="23"/>
    </row>
    <row r="49" spans="1:4">
      <c r="A49" s="19"/>
      <c r="B49" s="19"/>
      <c r="C49" s="19"/>
      <c r="D49" s="23"/>
    </row>
    <row r="50" spans="1:4">
      <c r="A50" s="19"/>
      <c r="B50" s="19"/>
      <c r="C50" s="19"/>
      <c r="D50" s="23"/>
    </row>
    <row r="51" spans="1:4">
      <c r="A51" s="19"/>
      <c r="B51" s="19"/>
      <c r="C51" s="19"/>
      <c r="D51" s="23"/>
    </row>
    <row r="52" spans="1:4">
      <c r="A52" s="19"/>
      <c r="B52" s="19"/>
      <c r="C52" s="19"/>
      <c r="D52" s="23"/>
    </row>
    <row r="53" spans="1:4">
      <c r="A53" s="19"/>
      <c r="B53" s="19"/>
      <c r="C53" s="19"/>
      <c r="D53" s="23"/>
    </row>
    <row r="54" spans="1:4">
      <c r="A54" s="19"/>
      <c r="B54" s="19"/>
      <c r="C54" s="19"/>
      <c r="D54" s="23"/>
    </row>
    <row r="55" spans="1:4">
      <c r="A55" s="19"/>
      <c r="B55" s="19"/>
      <c r="C55" s="19"/>
      <c r="D55" s="23"/>
    </row>
    <row r="56" spans="1:4">
      <c r="A56" s="23"/>
      <c r="B56" s="23"/>
      <c r="C56" s="23"/>
      <c r="D56" s="23"/>
    </row>
    <row r="57" spans="1:4">
      <c r="A57" s="19"/>
      <c r="B57" s="19"/>
      <c r="C57" s="19"/>
      <c r="D57" s="23"/>
    </row>
    <row r="58" spans="1:4">
      <c r="A58" s="19"/>
      <c r="B58" s="19"/>
      <c r="C58" s="19"/>
      <c r="D58" s="23"/>
    </row>
    <row r="59" spans="1:4">
      <c r="A59" s="19"/>
      <c r="B59" s="19"/>
      <c r="C59" s="19"/>
      <c r="D59" s="23"/>
    </row>
    <row r="60" spans="1:4">
      <c r="A60" s="19"/>
      <c r="B60" s="19"/>
      <c r="C60" s="19"/>
      <c r="D60" s="23"/>
    </row>
    <row r="61" spans="1:4">
      <c r="A61" s="19"/>
      <c r="B61" s="19"/>
      <c r="C61" s="19"/>
      <c r="D61" s="23"/>
    </row>
    <row r="62" spans="1:4">
      <c r="A62" s="19"/>
      <c r="B62" s="19"/>
      <c r="C62" s="19"/>
      <c r="D62" s="23"/>
    </row>
    <row r="63" spans="1:4">
      <c r="A63" s="19"/>
      <c r="B63" s="19"/>
      <c r="C63" s="19"/>
      <c r="D63" s="23"/>
    </row>
    <row r="64" spans="1:4">
      <c r="A64" s="19"/>
      <c r="B64" s="19"/>
      <c r="C64" s="19"/>
      <c r="D64" s="23"/>
    </row>
    <row r="65" spans="1:4">
      <c r="A65" s="19"/>
      <c r="B65" s="19"/>
      <c r="C65" s="19"/>
      <c r="D65" s="23"/>
    </row>
    <row r="66" spans="1:4">
      <c r="A66" s="19"/>
      <c r="B66" s="19"/>
      <c r="C66" s="19"/>
      <c r="D66" s="23"/>
    </row>
    <row r="67" spans="1:4">
      <c r="A67" s="19"/>
      <c r="B67" s="19"/>
      <c r="C67" s="19"/>
      <c r="D67" s="23"/>
    </row>
    <row r="68" spans="1:4">
      <c r="A68" s="19"/>
      <c r="B68" s="19"/>
      <c r="C68" s="19"/>
      <c r="D68" s="23"/>
    </row>
    <row r="69" spans="1:4">
      <c r="A69" s="19"/>
      <c r="B69" s="19"/>
      <c r="C69" s="19"/>
      <c r="D69" s="23"/>
    </row>
    <row r="70" spans="1:4">
      <c r="A70" s="19"/>
      <c r="B70" s="19"/>
      <c r="C70" s="19"/>
      <c r="D70" s="23"/>
    </row>
    <row r="71" spans="1:4">
      <c r="A71" s="19"/>
      <c r="B71" s="19"/>
      <c r="C71" s="19"/>
      <c r="D71" s="23"/>
    </row>
    <row r="72" spans="1:4">
      <c r="A72" s="23"/>
      <c r="B72" s="23"/>
      <c r="C72" s="23"/>
      <c r="D72" s="23"/>
    </row>
  </sheetData>
  <autoFilter ref="A1:E32" xr:uid="{29AF872B-DAFA-4A5C-98CC-8575B500073F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154D-4BD2-445B-8E76-820EF8C55329}">
  <dimension ref="A1:F81"/>
  <sheetViews>
    <sheetView zoomScale="160" workbookViewId="0">
      <selection activeCell="B20" sqref="B20"/>
    </sheetView>
  </sheetViews>
  <sheetFormatPr baseColWidth="10" defaultColWidth="8.83203125" defaultRowHeight="15"/>
  <cols>
    <col min="1" max="2" width="14.83203125" bestFit="1" customWidth="1"/>
    <col min="3" max="3" width="12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85</v>
      </c>
    </row>
    <row r="2" spans="1:6">
      <c r="A2" s="17" t="s">
        <v>3</v>
      </c>
      <c r="B2" s="17" t="s">
        <v>98</v>
      </c>
      <c r="C2" s="17">
        <v>26.0611903021987</v>
      </c>
      <c r="D2" s="20">
        <v>6.4716979947544102</v>
      </c>
      <c r="F2" t="s">
        <v>103</v>
      </c>
    </row>
    <row r="3" spans="1:6">
      <c r="A3" s="17" t="s">
        <v>44</v>
      </c>
      <c r="B3" s="17" t="s">
        <v>43</v>
      </c>
      <c r="C3" s="17">
        <v>23.367046016995101</v>
      </c>
      <c r="F3" t="s">
        <v>104</v>
      </c>
    </row>
    <row r="4" spans="1:6">
      <c r="A4" s="16" t="s">
        <v>3</v>
      </c>
      <c r="B4" s="16" t="s">
        <v>99</v>
      </c>
      <c r="C4" s="16">
        <v>27.438833741524</v>
      </c>
      <c r="D4" s="22">
        <v>17.889306352748601</v>
      </c>
    </row>
    <row r="5" spans="1:6">
      <c r="A5" s="16" t="s">
        <v>44</v>
      </c>
      <c r="B5" s="16" t="s">
        <v>53</v>
      </c>
      <c r="C5" s="16">
        <v>23.277808197807499</v>
      </c>
    </row>
    <row r="6" spans="1:6">
      <c r="A6" s="18" t="s">
        <v>3</v>
      </c>
      <c r="B6" s="18" t="s">
        <v>88</v>
      </c>
      <c r="C6" s="18">
        <v>26.902686521261</v>
      </c>
      <c r="D6" s="21">
        <v>31.385215154955119</v>
      </c>
    </row>
    <row r="7" spans="1:6">
      <c r="A7" s="18" t="s">
        <v>44</v>
      </c>
      <c r="B7" s="18" t="s">
        <v>58</v>
      </c>
      <c r="C7" s="18">
        <v>21.930673327316502</v>
      </c>
    </row>
    <row r="8" spans="1:6">
      <c r="A8" s="1" t="s">
        <v>3</v>
      </c>
      <c r="B8" s="1" t="s">
        <v>100</v>
      </c>
      <c r="C8" s="1">
        <v>26.3546772460647</v>
      </c>
      <c r="D8">
        <v>10.563337347911327</v>
      </c>
    </row>
    <row r="9" spans="1:6">
      <c r="A9" s="1" t="s">
        <v>44</v>
      </c>
      <c r="B9" s="1" t="s">
        <v>62</v>
      </c>
      <c r="C9" s="1">
        <v>22.953683443884501</v>
      </c>
    </row>
    <row r="10" spans="1:6">
      <c r="A10" s="1" t="s">
        <v>3</v>
      </c>
      <c r="B10" s="1" t="s">
        <v>65</v>
      </c>
      <c r="C10" s="1">
        <v>26.084774549758698</v>
      </c>
      <c r="D10">
        <v>10.876027225619</v>
      </c>
    </row>
    <row r="11" spans="1:6">
      <c r="A11" s="1" t="s">
        <v>44</v>
      </c>
      <c r="B11" s="1" t="s">
        <v>65</v>
      </c>
      <c r="C11" s="1">
        <v>22.6416947869381</v>
      </c>
    </row>
    <row r="12" spans="1:6">
      <c r="A12" s="18" t="s">
        <v>3</v>
      </c>
      <c r="B12" s="18" t="s">
        <v>92</v>
      </c>
      <c r="C12" s="18">
        <v>26.766049510080901</v>
      </c>
      <c r="D12" s="21">
        <v>36.936865215584767</v>
      </c>
    </row>
    <row r="13" spans="1:6">
      <c r="A13" s="18" t="s">
        <v>44</v>
      </c>
      <c r="B13" s="18" t="s">
        <v>67</v>
      </c>
      <c r="C13" s="18">
        <v>21.559059983357098</v>
      </c>
    </row>
    <row r="14" spans="1:6">
      <c r="A14" s="1" t="s">
        <v>3</v>
      </c>
      <c r="B14" s="1" t="s">
        <v>69</v>
      </c>
      <c r="C14" s="1">
        <v>26.857768833649398</v>
      </c>
      <c r="D14">
        <v>15.013593733086275</v>
      </c>
    </row>
    <row r="15" spans="1:6">
      <c r="A15" s="1" t="s">
        <v>44</v>
      </c>
      <c r="B15" s="1" t="s">
        <v>69</v>
      </c>
      <c r="C15" s="1">
        <v>22.9495713893625</v>
      </c>
    </row>
    <row r="16" spans="1:6">
      <c r="A16" s="16" t="s">
        <v>3</v>
      </c>
      <c r="B16" s="16" t="s">
        <v>93</v>
      </c>
      <c r="C16" s="16">
        <v>26.559373274672399</v>
      </c>
      <c r="D16" s="22">
        <v>20.215664251741824</v>
      </c>
    </row>
    <row r="17" spans="1:6">
      <c r="A17" s="16" t="s">
        <v>44</v>
      </c>
      <c r="B17" s="16" t="s">
        <v>71</v>
      </c>
      <c r="C17" s="16">
        <v>22.221971570934301</v>
      </c>
    </row>
    <row r="18" spans="1:6">
      <c r="A18" s="19"/>
      <c r="B18" s="19"/>
      <c r="C18" s="19"/>
      <c r="D18" s="23"/>
      <c r="E18" s="23"/>
      <c r="F18" s="23"/>
    </row>
    <row r="19" spans="1:6">
      <c r="A19" s="18" t="s">
        <v>3</v>
      </c>
      <c r="B19" s="18" t="s">
        <v>94</v>
      </c>
      <c r="C19" s="18">
        <v>25.727785995638101</v>
      </c>
      <c r="D19" s="21">
        <v>2.2743224776442461</v>
      </c>
    </row>
    <row r="20" spans="1:6">
      <c r="A20" s="18" t="s">
        <v>44</v>
      </c>
      <c r="B20" s="18" t="s">
        <v>73</v>
      </c>
      <c r="C20" s="18">
        <v>24.542349166248101</v>
      </c>
    </row>
    <row r="21" spans="1:6">
      <c r="A21" s="16" t="s">
        <v>3</v>
      </c>
      <c r="B21" s="16" t="s">
        <v>95</v>
      </c>
      <c r="C21" s="16">
        <v>25.6982326044728</v>
      </c>
      <c r="D21" s="22">
        <v>3.3283948275627169</v>
      </c>
    </row>
    <row r="22" spans="1:6">
      <c r="A22" s="16" t="s">
        <v>44</v>
      </c>
      <c r="B22" s="16" t="s">
        <v>74</v>
      </c>
      <c r="C22" s="16">
        <v>23.9634060225622</v>
      </c>
    </row>
    <row r="23" spans="1:6">
      <c r="A23" s="16" t="s">
        <v>3</v>
      </c>
      <c r="B23" s="16" t="s">
        <v>96</v>
      </c>
      <c r="C23" s="16">
        <v>26.558806679041599</v>
      </c>
      <c r="D23" s="22">
        <v>3.0291623460478876</v>
      </c>
    </row>
    <row r="24" spans="1:6">
      <c r="A24" s="16" t="s">
        <v>44</v>
      </c>
      <c r="B24" s="16" t="s">
        <v>45</v>
      </c>
      <c r="C24" s="16">
        <v>24.959887778504299</v>
      </c>
    </row>
    <row r="25" spans="1:6">
      <c r="A25" s="1" t="s">
        <v>3</v>
      </c>
      <c r="B25" s="1" t="s">
        <v>101</v>
      </c>
      <c r="C25" s="1">
        <v>25.770303369778102</v>
      </c>
      <c r="D25">
        <v>4.7887288501333316</v>
      </c>
    </row>
    <row r="26" spans="1:6">
      <c r="A26" s="1" t="s">
        <v>44</v>
      </c>
      <c r="B26" s="1" t="s">
        <v>46</v>
      </c>
      <c r="C26" s="1">
        <v>23.5106606209118</v>
      </c>
    </row>
    <row r="27" spans="1:6">
      <c r="A27" s="16" t="s">
        <v>3</v>
      </c>
      <c r="B27" s="16" t="s">
        <v>110</v>
      </c>
      <c r="C27" s="16">
        <v>26.021159282075899</v>
      </c>
      <c r="D27" s="22">
        <v>3.6149992068886294</v>
      </c>
    </row>
    <row r="28" spans="1:6">
      <c r="A28" s="16" t="s">
        <v>44</v>
      </c>
      <c r="B28" s="16" t="s">
        <v>110</v>
      </c>
      <c r="C28" s="16">
        <v>24.167163951418999</v>
      </c>
    </row>
    <row r="29" spans="1:6">
      <c r="A29" s="16" t="s">
        <v>3</v>
      </c>
      <c r="B29" s="16" t="s">
        <v>112</v>
      </c>
      <c r="C29" s="16">
        <v>26.2961026472274</v>
      </c>
      <c r="D29" s="22">
        <v>3.3574646946745372</v>
      </c>
    </row>
    <row r="30" spans="1:6">
      <c r="A30" s="16" t="s">
        <v>44</v>
      </c>
      <c r="B30" s="16" t="s">
        <v>112</v>
      </c>
      <c r="C30" s="16">
        <v>24.548730418114001</v>
      </c>
    </row>
    <row r="31" spans="1:6">
      <c r="A31" s="1" t="s">
        <v>3</v>
      </c>
      <c r="B31" s="1" t="s">
        <v>114</v>
      </c>
      <c r="C31" s="1">
        <v>25.914312596384502</v>
      </c>
      <c r="D31">
        <v>6.8969380501956472</v>
      </c>
    </row>
    <row r="32" spans="1:6">
      <c r="A32" s="1" t="s">
        <v>44</v>
      </c>
      <c r="B32" s="1" t="s">
        <v>114</v>
      </c>
      <c r="C32" s="1">
        <v>23.1283565881511</v>
      </c>
    </row>
    <row r="33" spans="1:5">
      <c r="A33" s="17" t="s">
        <v>3</v>
      </c>
      <c r="B33" s="17" t="s">
        <v>12</v>
      </c>
      <c r="C33" s="17">
        <v>25.257423073376</v>
      </c>
      <c r="D33">
        <v>5.4622619607189327</v>
      </c>
    </row>
    <row r="34" spans="1:5">
      <c r="A34" s="17" t="s">
        <v>102</v>
      </c>
      <c r="B34" s="17" t="s">
        <v>12</v>
      </c>
      <c r="C34" s="17">
        <v>22.807924568432899</v>
      </c>
    </row>
    <row r="35" spans="1:5">
      <c r="A35" s="17" t="s">
        <v>3</v>
      </c>
      <c r="B35" s="17" t="s">
        <v>72</v>
      </c>
      <c r="C35" s="17">
        <v>24.379226495809501</v>
      </c>
      <c r="D35">
        <v>9.9648523168772574</v>
      </c>
    </row>
    <row r="36" spans="1:5">
      <c r="A36" s="17" t="s">
        <v>44</v>
      </c>
      <c r="B36" s="17" t="s">
        <v>72</v>
      </c>
      <c r="C36" s="17">
        <v>21.062378071908</v>
      </c>
    </row>
    <row r="40" spans="1:5">
      <c r="C40" s="23"/>
      <c r="D40" s="23"/>
      <c r="E40" s="23"/>
    </row>
    <row r="41" spans="1:5">
      <c r="A41" s="16" t="s">
        <v>95</v>
      </c>
      <c r="B41" s="22">
        <v>3.3283948275627169</v>
      </c>
      <c r="C41" s="23"/>
      <c r="D41" s="23"/>
      <c r="E41" s="23"/>
    </row>
    <row r="42" spans="1:5">
      <c r="A42" s="16" t="s">
        <v>96</v>
      </c>
      <c r="B42" s="22">
        <v>3.0291623460478876</v>
      </c>
      <c r="C42" s="19"/>
      <c r="D42" s="23"/>
      <c r="E42" s="23"/>
    </row>
    <row r="43" spans="1:5">
      <c r="A43" s="16" t="s">
        <v>112</v>
      </c>
      <c r="B43" s="22">
        <v>3.3574646946745372</v>
      </c>
      <c r="C43" s="19"/>
      <c r="D43" s="23"/>
      <c r="E43" s="23"/>
    </row>
    <row r="44" spans="1:5">
      <c r="A44" s="16" t="s">
        <v>99</v>
      </c>
      <c r="B44" s="22">
        <v>17.889306352748601</v>
      </c>
      <c r="C44" s="19"/>
      <c r="D44" s="23"/>
      <c r="E44" s="23"/>
    </row>
    <row r="45" spans="1:5">
      <c r="A45" s="18" t="s">
        <v>88</v>
      </c>
      <c r="B45" s="21">
        <v>31.385215154955119</v>
      </c>
      <c r="C45" s="19"/>
      <c r="D45" s="23"/>
      <c r="E45" s="23"/>
    </row>
    <row r="46" spans="1:5">
      <c r="A46" s="18" t="s">
        <v>92</v>
      </c>
      <c r="B46" s="21">
        <v>36.936865215584767</v>
      </c>
      <c r="C46" s="19"/>
      <c r="D46" s="23"/>
      <c r="E46" s="23"/>
    </row>
    <row r="47" spans="1:5">
      <c r="A47" s="16" t="s">
        <v>93</v>
      </c>
      <c r="B47" s="22">
        <v>20.215664251741824</v>
      </c>
      <c r="C47" s="19"/>
      <c r="D47" s="23"/>
      <c r="E47" s="23"/>
    </row>
    <row r="48" spans="1:5">
      <c r="A48" s="19"/>
      <c r="B48" s="19"/>
      <c r="C48" s="19"/>
      <c r="D48" s="23"/>
      <c r="E48" s="23"/>
    </row>
    <row r="49" spans="1:5">
      <c r="A49" s="19"/>
      <c r="B49" s="19"/>
      <c r="C49" s="19"/>
      <c r="D49" s="23"/>
      <c r="E49" s="23"/>
    </row>
    <row r="50" spans="1:5">
      <c r="A50" s="19"/>
      <c r="B50" s="19"/>
      <c r="C50" s="19"/>
      <c r="D50" s="23"/>
      <c r="E50" s="23"/>
    </row>
    <row r="51" spans="1:5">
      <c r="A51" s="19"/>
      <c r="B51" s="19"/>
      <c r="C51" s="19"/>
      <c r="D51" s="23"/>
      <c r="E51" s="23"/>
    </row>
    <row r="52" spans="1:5">
      <c r="A52" s="19"/>
      <c r="B52" s="19"/>
      <c r="C52" s="19"/>
      <c r="D52" s="23"/>
      <c r="E52" s="23"/>
    </row>
    <row r="53" spans="1:5">
      <c r="A53" s="19"/>
      <c r="B53" s="19"/>
      <c r="C53" s="19"/>
      <c r="D53" s="23"/>
      <c r="E53" s="23"/>
    </row>
    <row r="54" spans="1:5">
      <c r="A54" s="19"/>
      <c r="B54" s="19"/>
      <c r="C54" s="19"/>
      <c r="D54" s="23"/>
      <c r="E54" s="23"/>
    </row>
    <row r="55" spans="1:5">
      <c r="A55" s="19"/>
      <c r="B55" s="19"/>
      <c r="C55" s="19"/>
      <c r="D55" s="23"/>
      <c r="E55" s="23"/>
    </row>
    <row r="56" spans="1:5">
      <c r="A56" s="19"/>
      <c r="B56" s="19"/>
      <c r="C56" s="19"/>
      <c r="D56" s="23"/>
      <c r="E56" s="23"/>
    </row>
    <row r="57" spans="1:5">
      <c r="A57" s="19"/>
      <c r="B57" s="19"/>
      <c r="C57" s="19"/>
      <c r="D57" s="23"/>
      <c r="E57" s="23"/>
    </row>
    <row r="58" spans="1:5">
      <c r="A58" s="19"/>
      <c r="B58" s="19"/>
      <c r="C58" s="19"/>
      <c r="D58" s="23"/>
      <c r="E58" s="23"/>
    </row>
    <row r="59" spans="1:5">
      <c r="A59" s="23"/>
      <c r="B59" s="23"/>
      <c r="C59" s="23"/>
      <c r="D59" s="23"/>
      <c r="E59" s="23"/>
    </row>
    <row r="60" spans="1:5">
      <c r="A60" s="19"/>
      <c r="B60" s="19"/>
      <c r="C60" s="19"/>
      <c r="D60" s="23"/>
      <c r="E60" s="23"/>
    </row>
    <row r="61" spans="1:5">
      <c r="A61" s="19"/>
      <c r="B61" s="19"/>
      <c r="C61" s="19"/>
      <c r="D61" s="23"/>
      <c r="E61" s="23"/>
    </row>
    <row r="62" spans="1:5">
      <c r="A62" s="19"/>
      <c r="B62" s="19"/>
      <c r="C62" s="19"/>
      <c r="D62" s="23"/>
      <c r="E62" s="23"/>
    </row>
    <row r="63" spans="1:5">
      <c r="A63" s="19"/>
      <c r="B63" s="19"/>
      <c r="C63" s="19"/>
      <c r="D63" s="23"/>
      <c r="E63" s="23"/>
    </row>
    <row r="64" spans="1:5">
      <c r="A64" s="19"/>
      <c r="B64" s="19"/>
      <c r="C64" s="19"/>
      <c r="D64" s="23"/>
      <c r="E64" s="23"/>
    </row>
    <row r="65" spans="1:5">
      <c r="A65" s="19"/>
      <c r="B65" s="19"/>
      <c r="C65" s="19"/>
      <c r="D65" s="23"/>
      <c r="E65" s="23"/>
    </row>
    <row r="66" spans="1:5">
      <c r="A66" s="19"/>
      <c r="B66" s="19"/>
      <c r="C66" s="19"/>
      <c r="D66" s="23"/>
      <c r="E66" s="23"/>
    </row>
    <row r="67" spans="1:5">
      <c r="A67" s="19"/>
      <c r="B67" s="19"/>
      <c r="C67" s="19"/>
      <c r="D67" s="23"/>
      <c r="E67" s="23"/>
    </row>
    <row r="68" spans="1:5">
      <c r="A68" s="19"/>
      <c r="B68" s="19"/>
      <c r="C68" s="19"/>
      <c r="D68" s="23"/>
      <c r="E68" s="23"/>
    </row>
    <row r="69" spans="1:5">
      <c r="A69" s="19"/>
      <c r="B69" s="19"/>
      <c r="C69" s="19"/>
      <c r="D69" s="23"/>
      <c r="E69" s="23"/>
    </row>
    <row r="70" spans="1:5">
      <c r="A70" s="19"/>
      <c r="B70" s="19"/>
      <c r="C70" s="19"/>
      <c r="D70" s="23"/>
      <c r="E70" s="23"/>
    </row>
    <row r="71" spans="1:5">
      <c r="A71" s="19"/>
      <c r="B71" s="19"/>
      <c r="C71" s="19"/>
      <c r="D71" s="23"/>
      <c r="E71" s="23"/>
    </row>
    <row r="72" spans="1:5">
      <c r="A72" s="19"/>
      <c r="B72" s="19"/>
      <c r="C72" s="19"/>
      <c r="D72" s="23"/>
      <c r="E72" s="23"/>
    </row>
    <row r="73" spans="1:5">
      <c r="A73" s="19"/>
      <c r="B73" s="19"/>
      <c r="C73" s="19"/>
      <c r="D73" s="23"/>
      <c r="E73" s="23"/>
    </row>
    <row r="74" spans="1:5">
      <c r="A74" s="19"/>
      <c r="B74" s="19"/>
      <c r="C74" s="19"/>
      <c r="D74" s="23"/>
      <c r="E74" s="23"/>
    </row>
    <row r="75" spans="1:5">
      <c r="A75" s="19"/>
      <c r="B75" s="19"/>
      <c r="C75" s="19"/>
      <c r="D75" s="23"/>
      <c r="E75" s="23"/>
    </row>
    <row r="76" spans="1:5">
      <c r="A76" s="19"/>
      <c r="B76" s="19"/>
      <c r="C76" s="19"/>
      <c r="D76" s="23"/>
      <c r="E76" s="23"/>
    </row>
    <row r="77" spans="1:5">
      <c r="A77" s="23"/>
      <c r="B77" s="23"/>
      <c r="C77" s="23"/>
      <c r="D77" s="23"/>
      <c r="E77" s="23"/>
    </row>
    <row r="78" spans="1:5">
      <c r="A78" s="23"/>
      <c r="B78" s="23"/>
      <c r="C78" s="23"/>
      <c r="D78" s="23"/>
      <c r="E78" s="23"/>
    </row>
    <row r="79" spans="1:5">
      <c r="A79" s="23"/>
      <c r="B79" s="23"/>
      <c r="C79" s="23"/>
      <c r="D79" s="23"/>
      <c r="E79" s="23"/>
    </row>
    <row r="80" spans="1:5">
      <c r="A80" s="23"/>
      <c r="B80" s="23"/>
      <c r="C80" s="23"/>
      <c r="D80" s="23"/>
      <c r="E80" s="23"/>
    </row>
    <row r="81" spans="1:5">
      <c r="A81" s="23"/>
      <c r="B81" s="23"/>
      <c r="C81" s="23"/>
      <c r="D81" s="23"/>
      <c r="E81" s="23"/>
    </row>
  </sheetData>
  <autoFilter ref="A1:D36" xr:uid="{4796A0D9-7F04-4A23-BEAF-8152B41B0723}"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EFCF-C34D-427B-9513-01E87E30D7AE}">
  <dimension ref="A1:F61"/>
  <sheetViews>
    <sheetView topLeftCell="A13" workbookViewId="0">
      <selection activeCell="Q34" sqref="Q34"/>
    </sheetView>
  </sheetViews>
  <sheetFormatPr baseColWidth="10" defaultColWidth="8.83203125" defaultRowHeight="15"/>
  <cols>
    <col min="2" max="2" width="14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85</v>
      </c>
    </row>
    <row r="2" spans="1:6">
      <c r="A2" s="1" t="s">
        <v>3</v>
      </c>
      <c r="B2" s="1" t="s">
        <v>4</v>
      </c>
      <c r="C2" s="1">
        <v>25.830128787676401</v>
      </c>
      <c r="D2">
        <v>1.8199873845271513</v>
      </c>
      <c r="F2" t="s">
        <v>108</v>
      </c>
    </row>
    <row r="3" spans="1:6">
      <c r="A3" s="1" t="s">
        <v>5</v>
      </c>
      <c r="B3" s="1" t="s">
        <v>4</v>
      </c>
      <c r="C3" s="1">
        <v>24.966200337440998</v>
      </c>
    </row>
    <row r="4" spans="1:6">
      <c r="A4" s="1" t="s">
        <v>3</v>
      </c>
      <c r="B4" s="1" t="s">
        <v>14</v>
      </c>
      <c r="C4" s="1">
        <v>25.2434117321766</v>
      </c>
      <c r="D4">
        <v>3.265882650428404</v>
      </c>
    </row>
    <row r="5" spans="1:6">
      <c r="A5" s="1" t="s">
        <v>5</v>
      </c>
      <c r="B5" s="1" t="s">
        <v>14</v>
      </c>
      <c r="C5" s="1">
        <v>23.5359387792092</v>
      </c>
    </row>
    <row r="6" spans="1:6">
      <c r="A6" s="1" t="s">
        <v>3</v>
      </c>
      <c r="B6" s="1" t="s">
        <v>20</v>
      </c>
      <c r="C6" s="1">
        <v>25.234662994863999</v>
      </c>
      <c r="D6">
        <v>2.9616847099315611</v>
      </c>
    </row>
    <row r="7" spans="1:6">
      <c r="A7" s="1" t="s">
        <v>5</v>
      </c>
      <c r="B7" s="1" t="s">
        <v>20</v>
      </c>
      <c r="C7" s="1">
        <v>23.668244930074199</v>
      </c>
    </row>
    <row r="8" spans="1:6">
      <c r="A8" s="1" t="s">
        <v>3</v>
      </c>
      <c r="B8" s="1" t="s">
        <v>6</v>
      </c>
      <c r="C8" s="1">
        <v>25.123211409460598</v>
      </c>
      <c r="D8">
        <v>1.1168077151635627</v>
      </c>
    </row>
    <row r="9" spans="1:6">
      <c r="A9" s="1" t="s">
        <v>5</v>
      </c>
      <c r="B9" s="1" t="s">
        <v>6</v>
      </c>
      <c r="C9" s="1">
        <v>24.963830596298099</v>
      </c>
    </row>
    <row r="10" spans="1:6">
      <c r="A10" s="1" t="s">
        <v>3</v>
      </c>
      <c r="B10" s="1" t="s">
        <v>15</v>
      </c>
      <c r="C10" s="1">
        <v>25.327358243115501</v>
      </c>
      <c r="D10">
        <v>1.4038933877041719</v>
      </c>
    </row>
    <row r="11" spans="1:6">
      <c r="A11" s="1" t="s">
        <v>5</v>
      </c>
      <c r="B11" s="1" t="s">
        <v>15</v>
      </c>
      <c r="C11" s="1">
        <v>24.837924862224099</v>
      </c>
    </row>
    <row r="12" spans="1:6">
      <c r="A12" s="1"/>
      <c r="B12" s="1"/>
      <c r="C12" s="1"/>
    </row>
    <row r="13" spans="1:6">
      <c r="A13" s="1" t="s">
        <v>3</v>
      </c>
      <c r="B13" s="1" t="s">
        <v>73</v>
      </c>
      <c r="C13" s="1">
        <v>25.727785995638101</v>
      </c>
      <c r="D13">
        <v>3.802913313694891E-2</v>
      </c>
    </row>
    <row r="14" spans="1:6">
      <c r="A14" s="1" t="s">
        <v>5</v>
      </c>
      <c r="B14" s="1" t="s">
        <v>73</v>
      </c>
      <c r="C14" s="1">
        <v>30.4445371318842</v>
      </c>
    </row>
    <row r="15" spans="1:6">
      <c r="A15" s="1" t="s">
        <v>3</v>
      </c>
      <c r="B15" s="1" t="s">
        <v>74</v>
      </c>
      <c r="C15" s="1">
        <v>25.6982326044728</v>
      </c>
      <c r="D15">
        <v>8.6097883045756177E-2</v>
      </c>
    </row>
    <row r="16" spans="1:6">
      <c r="A16" s="1" t="s">
        <v>5</v>
      </c>
      <c r="B16" s="1" t="s">
        <v>74</v>
      </c>
      <c r="C16" s="1">
        <v>29.236111028831399</v>
      </c>
    </row>
    <row r="17" spans="1:4">
      <c r="A17" s="1" t="s">
        <v>3</v>
      </c>
      <c r="B17" s="1" t="s">
        <v>45</v>
      </c>
      <c r="C17" s="1">
        <v>26.558806679041599</v>
      </c>
      <c r="D17">
        <v>6.6245733721213576E-2</v>
      </c>
    </row>
    <row r="18" spans="1:4">
      <c r="A18" s="1" t="s">
        <v>5</v>
      </c>
      <c r="B18" s="1" t="s">
        <v>45</v>
      </c>
      <c r="C18" s="1">
        <v>30.474835321987999</v>
      </c>
    </row>
    <row r="19" spans="1:4">
      <c r="A19" s="1" t="s">
        <v>3</v>
      </c>
      <c r="B19" s="1" t="s">
        <v>46</v>
      </c>
      <c r="C19" s="1">
        <v>25.770303369778102</v>
      </c>
      <c r="D19">
        <v>9.9968262340934158E-2</v>
      </c>
    </row>
    <row r="20" spans="1:4">
      <c r="A20" s="1" t="s">
        <v>5</v>
      </c>
      <c r="B20" s="1" t="s">
        <v>46</v>
      </c>
      <c r="C20" s="1">
        <v>29.0926894149741</v>
      </c>
    </row>
    <row r="21" spans="1:4">
      <c r="A21" s="1" t="s">
        <v>3</v>
      </c>
      <c r="B21" s="1" t="s">
        <v>110</v>
      </c>
      <c r="C21" s="1">
        <v>26.021159282075899</v>
      </c>
      <c r="D21">
        <v>8.7512583528547086E-2</v>
      </c>
    </row>
    <row r="22" spans="1:4">
      <c r="A22" s="1" t="s">
        <v>5</v>
      </c>
      <c r="B22" s="1" t="s">
        <v>110</v>
      </c>
      <c r="C22" s="1">
        <v>29.535524993317502</v>
      </c>
    </row>
    <row r="23" spans="1:4">
      <c r="A23" s="1" t="s">
        <v>3</v>
      </c>
      <c r="B23" s="1" t="s">
        <v>112</v>
      </c>
      <c r="C23" s="1">
        <v>26.2961026472274</v>
      </c>
      <c r="D23">
        <v>4.6638275476103594E-2</v>
      </c>
    </row>
    <row r="24" spans="1:4">
      <c r="A24" s="1" t="s">
        <v>5</v>
      </c>
      <c r="B24" s="1" t="s">
        <v>112</v>
      </c>
      <c r="C24" s="1">
        <v>30.7184443934052</v>
      </c>
    </row>
    <row r="25" spans="1:4">
      <c r="A25" s="1" t="s">
        <v>3</v>
      </c>
      <c r="B25" s="1" t="s">
        <v>114</v>
      </c>
      <c r="C25" s="1">
        <v>25.914312596384502</v>
      </c>
      <c r="D25">
        <v>9.9836286449864101E-2</v>
      </c>
    </row>
    <row r="26" spans="1:4">
      <c r="A26" s="1" t="s">
        <v>5</v>
      </c>
      <c r="B26" s="1" t="s">
        <v>114</v>
      </c>
      <c r="C26" s="1">
        <v>29.238604514018402</v>
      </c>
    </row>
    <row r="27" spans="1:4">
      <c r="A27" s="1" t="s">
        <v>3</v>
      </c>
      <c r="B27" s="1" t="s">
        <v>12</v>
      </c>
      <c r="C27" s="1">
        <v>25.257423073376</v>
      </c>
      <c r="D27">
        <v>0.11213136857363354</v>
      </c>
    </row>
    <row r="28" spans="1:4">
      <c r="A28" s="1" t="s">
        <v>5</v>
      </c>
      <c r="B28" s="1" t="s">
        <v>12</v>
      </c>
      <c r="C28" s="1">
        <v>28.414161241993501</v>
      </c>
    </row>
    <row r="29" spans="1:4">
      <c r="A29" s="1" t="s">
        <v>3</v>
      </c>
      <c r="B29" s="1" t="s">
        <v>72</v>
      </c>
      <c r="C29" s="1">
        <v>24.379226495809501</v>
      </c>
      <c r="D29">
        <v>0.11553934309806363</v>
      </c>
    </row>
    <row r="30" spans="1:4">
      <c r="A30" s="1" t="s">
        <v>5</v>
      </c>
      <c r="B30" s="1" t="s">
        <v>72</v>
      </c>
      <c r="C30" s="1">
        <v>27.492770393362999</v>
      </c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 t="s">
        <v>74</v>
      </c>
      <c r="B35">
        <v>8.6097883045756177E-2</v>
      </c>
      <c r="C35" s="1"/>
    </row>
    <row r="36" spans="1:3">
      <c r="A36" s="1" t="s">
        <v>45</v>
      </c>
      <c r="B36">
        <v>6.6245733721213576E-2</v>
      </c>
      <c r="C36" s="1"/>
    </row>
    <row r="37" spans="1:3">
      <c r="A37" s="1" t="s">
        <v>112</v>
      </c>
      <c r="B37">
        <v>4.6638275476103594E-2</v>
      </c>
      <c r="C37" s="1"/>
    </row>
    <row r="38" spans="1:3">
      <c r="A38" s="1" t="s">
        <v>4</v>
      </c>
      <c r="B38">
        <v>1.8199873845271513</v>
      </c>
      <c r="C38" s="1"/>
    </row>
    <row r="39" spans="1:3">
      <c r="A39" s="1" t="s">
        <v>14</v>
      </c>
      <c r="B39">
        <v>3.265882650428404</v>
      </c>
      <c r="C39" s="1"/>
    </row>
    <row r="40" spans="1:3">
      <c r="A40" s="1" t="s">
        <v>20</v>
      </c>
      <c r="B40">
        <v>2.9616847099315611</v>
      </c>
      <c r="C40" s="1"/>
    </row>
    <row r="41" spans="1:3">
      <c r="A41" s="1" t="s">
        <v>6</v>
      </c>
      <c r="B41">
        <v>1.1168077151635627</v>
      </c>
      <c r="C41" s="1"/>
    </row>
    <row r="42" spans="1:3">
      <c r="A42" s="1" t="s">
        <v>15</v>
      </c>
      <c r="B42">
        <v>1.4038933877041719</v>
      </c>
      <c r="C42" s="1"/>
    </row>
    <row r="43" spans="1:3">
      <c r="C43" s="1"/>
    </row>
    <row r="44" spans="1:3">
      <c r="C44" s="1"/>
    </row>
    <row r="45" spans="1:3">
      <c r="C45" s="1"/>
    </row>
    <row r="46" spans="1:3">
      <c r="A46" s="1"/>
      <c r="B46" s="1"/>
      <c r="C46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 ht="23.25" customHeight="1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</sheetData>
  <autoFilter ref="A1:D30" xr:uid="{AF030749-D06F-4CCE-8DAA-C8D53006793E}"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8908-EF8C-4D27-9C54-5DF4DC1EDD56}">
  <dimension ref="A1:F70"/>
  <sheetViews>
    <sheetView workbookViewId="0">
      <selection activeCell="S46" sqref="S46"/>
    </sheetView>
  </sheetViews>
  <sheetFormatPr baseColWidth="10" defaultColWidth="8.83203125" defaultRowHeight="15"/>
  <cols>
    <col min="2" max="2" width="14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85</v>
      </c>
    </row>
    <row r="2" spans="1:6">
      <c r="A2" s="1" t="s">
        <v>3</v>
      </c>
      <c r="B2" s="1" t="s">
        <v>17</v>
      </c>
      <c r="C2" s="1">
        <v>25.980378890439201</v>
      </c>
      <c r="D2">
        <v>0.64037974527888009</v>
      </c>
      <c r="F2" t="s">
        <v>116</v>
      </c>
    </row>
    <row r="3" spans="1:6">
      <c r="A3" s="1" t="s">
        <v>16</v>
      </c>
      <c r="B3" s="1" t="s">
        <v>17</v>
      </c>
      <c r="C3" s="1">
        <v>26.623379308090499</v>
      </c>
    </row>
    <row r="4" spans="1:6">
      <c r="A4" s="18" t="s">
        <v>3</v>
      </c>
      <c r="B4" s="18" t="s">
        <v>21</v>
      </c>
      <c r="C4" s="18">
        <v>26.025285589833899</v>
      </c>
      <c r="D4" s="21">
        <v>1.4407678978799312</v>
      </c>
    </row>
    <row r="5" spans="1:6">
      <c r="A5" s="18" t="s">
        <v>16</v>
      </c>
      <c r="B5" s="18" t="s">
        <v>21</v>
      </c>
      <c r="C5" s="18">
        <v>25.4984476481782</v>
      </c>
      <c r="D5" s="21"/>
    </row>
    <row r="6" spans="1:6">
      <c r="A6" s="1" t="s">
        <v>3</v>
      </c>
      <c r="B6" s="1" t="s">
        <v>25</v>
      </c>
      <c r="C6" s="1">
        <v>25.8820986659379</v>
      </c>
      <c r="D6">
        <v>0.82264133730278499</v>
      </c>
    </row>
    <row r="7" spans="1:6">
      <c r="A7" s="1" t="s">
        <v>16</v>
      </c>
      <c r="B7" s="1" t="s">
        <v>25</v>
      </c>
      <c r="C7" s="1">
        <v>26.163763192484002</v>
      </c>
    </row>
    <row r="8" spans="1:6">
      <c r="A8" s="18" t="s">
        <v>3</v>
      </c>
      <c r="B8" s="18" t="s">
        <v>28</v>
      </c>
      <c r="C8" s="18">
        <v>26.082145718395701</v>
      </c>
      <c r="D8" s="21">
        <v>0.89674305676640931</v>
      </c>
    </row>
    <row r="9" spans="1:6">
      <c r="A9" s="18" t="s">
        <v>16</v>
      </c>
      <c r="B9" s="18" t="s">
        <v>28</v>
      </c>
      <c r="C9" s="18">
        <v>26.239379143445898</v>
      </c>
      <c r="D9" s="21"/>
    </row>
    <row r="10" spans="1:6">
      <c r="A10" s="18" t="s">
        <v>3</v>
      </c>
      <c r="B10" s="18" t="s">
        <v>31</v>
      </c>
      <c r="C10" s="18">
        <v>25.110722576179501</v>
      </c>
      <c r="D10" s="21">
        <v>1.3517655348696636</v>
      </c>
    </row>
    <row r="11" spans="1:6">
      <c r="A11" s="18" t="s">
        <v>16</v>
      </c>
      <c r="B11" s="18" t="s">
        <v>31</v>
      </c>
      <c r="C11" s="18">
        <v>24.675877639807201</v>
      </c>
      <c r="D11" s="21"/>
    </row>
    <row r="12" spans="1:6">
      <c r="A12" s="18" t="s">
        <v>3</v>
      </c>
      <c r="B12" s="18" t="s">
        <v>34</v>
      </c>
      <c r="C12" s="18">
        <v>26.0314204978757</v>
      </c>
      <c r="D12" s="21">
        <v>0.95209193482750898</v>
      </c>
    </row>
    <row r="13" spans="1:6">
      <c r="A13" s="18" t="s">
        <v>16</v>
      </c>
      <c r="B13" s="18" t="s">
        <v>34</v>
      </c>
      <c r="C13" s="18">
        <v>26.102247704612299</v>
      </c>
      <c r="D13" s="21"/>
    </row>
    <row r="14" spans="1:6">
      <c r="A14" s="1" t="s">
        <v>3</v>
      </c>
      <c r="B14" s="1" t="s">
        <v>7</v>
      </c>
      <c r="C14" s="1">
        <v>25.948971557634199</v>
      </c>
      <c r="D14">
        <v>0.29090224248791946</v>
      </c>
    </row>
    <row r="15" spans="1:6">
      <c r="A15" s="1" t="s">
        <v>16</v>
      </c>
      <c r="B15" s="1" t="s">
        <v>7</v>
      </c>
      <c r="C15" s="1">
        <v>27.730365234688598</v>
      </c>
    </row>
    <row r="16" spans="1:6">
      <c r="A16" s="1"/>
      <c r="B16" s="1"/>
      <c r="C16" s="1"/>
    </row>
    <row r="17" spans="1:4">
      <c r="A17" s="1" t="s">
        <v>3</v>
      </c>
      <c r="B17" s="1" t="s">
        <v>73</v>
      </c>
      <c r="C17" s="1">
        <v>25.727785995638101</v>
      </c>
      <c r="D17">
        <v>0.44414671390095944</v>
      </c>
    </row>
    <row r="18" spans="1:4">
      <c r="A18" s="1" t="s">
        <v>16</v>
      </c>
      <c r="B18" s="1" t="s">
        <v>73</v>
      </c>
      <c r="C18" s="1">
        <v>26.898677773287101</v>
      </c>
    </row>
    <row r="19" spans="1:4">
      <c r="A19" s="18" t="s">
        <v>3</v>
      </c>
      <c r="B19" s="18" t="s">
        <v>74</v>
      </c>
      <c r="C19" s="18">
        <v>25.6982326044728</v>
      </c>
      <c r="D19" s="21">
        <v>0.16891555472544231</v>
      </c>
    </row>
    <row r="20" spans="1:4">
      <c r="A20" s="18" t="s">
        <v>16</v>
      </c>
      <c r="B20" s="18" t="s">
        <v>74</v>
      </c>
      <c r="C20" s="18">
        <v>28.263858513364202</v>
      </c>
      <c r="D20" s="21"/>
    </row>
    <row r="21" spans="1:4">
      <c r="A21" s="18" t="s">
        <v>3</v>
      </c>
      <c r="B21" s="18" t="s">
        <v>45</v>
      </c>
      <c r="C21" s="18">
        <v>26.558806679041599</v>
      </c>
      <c r="D21" s="21">
        <v>0.21500808936333907</v>
      </c>
    </row>
    <row r="22" spans="1:4">
      <c r="A22" s="18" t="s">
        <v>16</v>
      </c>
      <c r="B22" s="18" t="s">
        <v>45</v>
      </c>
      <c r="C22" s="18">
        <v>28.7763438338127</v>
      </c>
      <c r="D22" s="21"/>
    </row>
    <row r="23" spans="1:4">
      <c r="A23" s="1" t="s">
        <v>3</v>
      </c>
      <c r="B23" s="1" t="s">
        <v>46</v>
      </c>
      <c r="C23" s="1">
        <v>25.770303369778102</v>
      </c>
      <c r="D23">
        <v>0.51183155556500559</v>
      </c>
    </row>
    <row r="24" spans="1:4">
      <c r="A24" s="1" t="s">
        <v>16</v>
      </c>
      <c r="B24" s="1" t="s">
        <v>46</v>
      </c>
      <c r="C24" s="1">
        <v>26.736562369156498</v>
      </c>
    </row>
    <row r="25" spans="1:4">
      <c r="A25" s="1" t="s">
        <v>3</v>
      </c>
      <c r="B25" s="1" t="s">
        <v>111</v>
      </c>
      <c r="C25" s="1">
        <v>26.021159282075899</v>
      </c>
      <c r="D25">
        <v>0.57787427137450342</v>
      </c>
    </row>
    <row r="26" spans="1:4">
      <c r="A26" s="1" t="s">
        <v>16</v>
      </c>
      <c r="B26" s="1" t="s">
        <v>111</v>
      </c>
      <c r="C26" s="1">
        <v>26.8123317385547</v>
      </c>
    </row>
    <row r="27" spans="1:4">
      <c r="A27" s="18" t="s">
        <v>3</v>
      </c>
      <c r="B27" s="18" t="s">
        <v>113</v>
      </c>
      <c r="C27" s="18">
        <v>26.2961026472274</v>
      </c>
      <c r="D27" s="21">
        <v>0.13248599107179199</v>
      </c>
    </row>
    <row r="28" spans="1:4">
      <c r="A28" s="18" t="s">
        <v>16</v>
      </c>
      <c r="B28" s="18" t="s">
        <v>113</v>
      </c>
      <c r="C28" s="18">
        <v>29.212190923418099</v>
      </c>
      <c r="D28" s="21"/>
    </row>
    <row r="29" spans="1:4">
      <c r="A29" s="1" t="s">
        <v>3</v>
      </c>
      <c r="B29" s="1" t="s">
        <v>115</v>
      </c>
      <c r="C29" s="1">
        <v>25.914312596384502</v>
      </c>
      <c r="D29">
        <v>0.43492873891418682</v>
      </c>
    </row>
    <row r="30" spans="1:4">
      <c r="A30" s="1" t="s">
        <v>16</v>
      </c>
      <c r="B30" s="1" t="s">
        <v>115</v>
      </c>
      <c r="C30" s="1">
        <v>27.1154616499357</v>
      </c>
    </row>
    <row r="31" spans="1:4">
      <c r="A31" s="1" t="s">
        <v>3</v>
      </c>
      <c r="B31" s="1" t="s">
        <v>12</v>
      </c>
      <c r="C31" s="1">
        <v>25.257423073376</v>
      </c>
      <c r="D31">
        <v>0.48360542796124889</v>
      </c>
    </row>
    <row r="32" spans="1:4">
      <c r="A32" s="1" t="s">
        <v>16</v>
      </c>
      <c r="B32" s="1" t="s">
        <v>12</v>
      </c>
      <c r="C32" s="1">
        <v>26.305520730854099</v>
      </c>
    </row>
    <row r="33" spans="1:4">
      <c r="A33" s="1" t="s">
        <v>3</v>
      </c>
      <c r="B33" s="1" t="s">
        <v>72</v>
      </c>
      <c r="C33" s="1">
        <v>24.379226495809501</v>
      </c>
      <c r="D33">
        <v>0.99353932790928312</v>
      </c>
    </row>
    <row r="34" spans="1:4">
      <c r="A34" s="1" t="s">
        <v>16</v>
      </c>
      <c r="B34" s="1" t="s">
        <v>72</v>
      </c>
      <c r="C34" s="1">
        <v>24.388577514961501</v>
      </c>
    </row>
    <row r="38" spans="1:4">
      <c r="A38" s="18" t="s">
        <v>74</v>
      </c>
      <c r="B38" s="21">
        <v>0.16891555472544231</v>
      </c>
      <c r="C38" s="1"/>
    </row>
    <row r="39" spans="1:4">
      <c r="A39" s="18" t="s">
        <v>45</v>
      </c>
      <c r="B39" s="21">
        <v>0.21500808936333907</v>
      </c>
      <c r="C39" s="1"/>
    </row>
    <row r="40" spans="1:4">
      <c r="A40" s="18" t="s">
        <v>113</v>
      </c>
      <c r="B40" s="21">
        <v>0.13248599107179199</v>
      </c>
      <c r="C40" s="1"/>
    </row>
    <row r="41" spans="1:4">
      <c r="A41" s="18" t="s">
        <v>21</v>
      </c>
      <c r="B41" s="21">
        <v>1.4407678978799312</v>
      </c>
      <c r="C41" s="1"/>
    </row>
    <row r="42" spans="1:4">
      <c r="A42" s="18" t="s">
        <v>28</v>
      </c>
      <c r="B42" s="21">
        <v>0.89674305676640931</v>
      </c>
      <c r="C42" s="1"/>
    </row>
    <row r="43" spans="1:4">
      <c r="A43" s="18" t="s">
        <v>31</v>
      </c>
      <c r="B43" s="21">
        <v>1.3517655348696636</v>
      </c>
      <c r="C43" s="1"/>
    </row>
    <row r="44" spans="1:4">
      <c r="A44" s="18" t="s">
        <v>34</v>
      </c>
      <c r="B44" s="21">
        <v>0.95209193482750898</v>
      </c>
      <c r="C44" s="1"/>
    </row>
    <row r="45" spans="1:4">
      <c r="C45" s="1"/>
    </row>
    <row r="46" spans="1:4">
      <c r="C46" s="1"/>
    </row>
    <row r="47" spans="1:4">
      <c r="C47" s="1"/>
    </row>
    <row r="48" spans="1:4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</sheetData>
  <autoFilter ref="A1:D34" xr:uid="{03FF0185-527E-4089-93AF-23118F516037}"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A2F3-F7CC-42BE-B1FF-44619BA01948}">
  <dimension ref="A1:G58"/>
  <sheetViews>
    <sheetView zoomScale="165" workbookViewId="0">
      <selection activeCell="B21" sqref="B21"/>
    </sheetView>
  </sheetViews>
  <sheetFormatPr baseColWidth="10" defaultColWidth="8.83203125" defaultRowHeight="15"/>
  <cols>
    <col min="2" max="2" width="14.83203125" bestFit="1" customWidth="1"/>
    <col min="6" max="6" width="13.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85</v>
      </c>
    </row>
    <row r="2" spans="1:4">
      <c r="A2" s="17" t="s">
        <v>3</v>
      </c>
      <c r="B2" s="17" t="s">
        <v>73</v>
      </c>
      <c r="C2" s="17">
        <v>25.727785995638101</v>
      </c>
      <c r="D2" s="20">
        <v>1.0470421704611172</v>
      </c>
    </row>
    <row r="3" spans="1:4">
      <c r="A3" s="17" t="s">
        <v>24</v>
      </c>
      <c r="B3" s="17" t="s">
        <v>73</v>
      </c>
      <c r="C3" s="17">
        <v>25.6614664465022</v>
      </c>
      <c r="D3" s="20"/>
    </row>
    <row r="4" spans="1:4">
      <c r="A4" s="16" t="s">
        <v>3</v>
      </c>
      <c r="B4" s="16" t="s">
        <v>74</v>
      </c>
      <c r="C4" s="16">
        <v>25.6982326044728</v>
      </c>
      <c r="D4" s="22">
        <v>0.29338597085304496</v>
      </c>
    </row>
    <row r="5" spans="1:4">
      <c r="A5" s="16" t="s">
        <v>24</v>
      </c>
      <c r="B5" s="16" t="s">
        <v>74</v>
      </c>
      <c r="C5" s="16">
        <v>27.467360813572601</v>
      </c>
      <c r="D5" s="22"/>
    </row>
    <row r="6" spans="1:4">
      <c r="A6" s="16" t="s">
        <v>3</v>
      </c>
      <c r="B6" s="16" t="s">
        <v>45</v>
      </c>
      <c r="C6" s="16">
        <v>26.558806679041599</v>
      </c>
      <c r="D6" s="22">
        <v>0.19595241828908938</v>
      </c>
    </row>
    <row r="7" spans="1:4">
      <c r="A7" s="16" t="s">
        <v>24</v>
      </c>
      <c r="B7" s="16" t="s">
        <v>45</v>
      </c>
      <c r="C7" s="16">
        <v>28.9102313962828</v>
      </c>
      <c r="D7" s="22"/>
    </row>
    <row r="8" spans="1:4">
      <c r="A8" s="17" t="s">
        <v>3</v>
      </c>
      <c r="B8" s="17" t="s">
        <v>46</v>
      </c>
      <c r="C8" s="17">
        <v>25.770303369778102</v>
      </c>
      <c r="D8" s="20">
        <v>0.41357561410548149</v>
      </c>
    </row>
    <row r="9" spans="1:4">
      <c r="A9" s="17" t="s">
        <v>24</v>
      </c>
      <c r="B9" s="17" t="s">
        <v>46</v>
      </c>
      <c r="C9" s="17">
        <v>27.044080342954299</v>
      </c>
      <c r="D9" s="20"/>
    </row>
    <row r="10" spans="1:4">
      <c r="A10" s="1" t="s">
        <v>3</v>
      </c>
      <c r="B10" s="1" t="s">
        <v>110</v>
      </c>
      <c r="C10" s="1">
        <v>26.021159282075899</v>
      </c>
      <c r="D10">
        <v>0.39020983049792546</v>
      </c>
    </row>
    <row r="11" spans="1:4">
      <c r="A11" s="1" t="s">
        <v>24</v>
      </c>
      <c r="B11" s="1" t="s">
        <v>110</v>
      </c>
      <c r="C11" s="1">
        <v>27.378837252958</v>
      </c>
    </row>
    <row r="12" spans="1:4">
      <c r="A12" s="16" t="s">
        <v>3</v>
      </c>
      <c r="B12" s="16" t="s">
        <v>112</v>
      </c>
      <c r="C12" s="16">
        <v>26.2961026472274</v>
      </c>
      <c r="D12" s="22">
        <v>0.23626103536782236</v>
      </c>
    </row>
    <row r="13" spans="1:4">
      <c r="A13" s="16" t="s">
        <v>24</v>
      </c>
      <c r="B13" s="16" t="s">
        <v>112</v>
      </c>
      <c r="C13" s="16">
        <v>28.377649025273701</v>
      </c>
      <c r="D13" s="22"/>
    </row>
    <row r="14" spans="1:4">
      <c r="A14" s="1" t="s">
        <v>3</v>
      </c>
      <c r="B14" s="1" t="s">
        <v>114</v>
      </c>
      <c r="C14" s="1">
        <v>25.914312596384502</v>
      </c>
      <c r="D14">
        <v>0.16060465298450813</v>
      </c>
    </row>
    <row r="15" spans="1:4">
      <c r="A15" s="1" t="s">
        <v>24</v>
      </c>
      <c r="B15" s="1" t="s">
        <v>114</v>
      </c>
      <c r="C15" s="1">
        <v>28.552727000531</v>
      </c>
    </row>
    <row r="16" spans="1:4">
      <c r="A16" s="1" t="s">
        <v>3</v>
      </c>
      <c r="B16" s="1" t="s">
        <v>12</v>
      </c>
      <c r="C16" s="1">
        <v>25.257423073376</v>
      </c>
      <c r="D16">
        <v>0.15962548615259861</v>
      </c>
    </row>
    <row r="17" spans="1:4">
      <c r="A17" s="1" t="s">
        <v>24</v>
      </c>
      <c r="B17" s="1" t="s">
        <v>12</v>
      </c>
      <c r="C17" s="1">
        <v>27.9046601544818</v>
      </c>
    </row>
    <row r="18" spans="1:4">
      <c r="A18" s="17" t="s">
        <v>3</v>
      </c>
      <c r="B18" s="17" t="s">
        <v>72</v>
      </c>
      <c r="C18" s="17">
        <v>24.379226495809501</v>
      </c>
      <c r="D18" s="20">
        <v>1.1501656814644776</v>
      </c>
    </row>
    <row r="19" spans="1:4">
      <c r="A19" s="17" t="s">
        <v>24</v>
      </c>
      <c r="B19" s="17" t="s">
        <v>72</v>
      </c>
      <c r="C19" s="17">
        <v>24.1773847993265</v>
      </c>
      <c r="D19" s="20"/>
    </row>
    <row r="20" spans="1:4">
      <c r="A20" s="18" t="s">
        <v>3</v>
      </c>
      <c r="B20" s="18" t="s">
        <v>136</v>
      </c>
      <c r="C20" s="18">
        <v>30.117831566844799</v>
      </c>
      <c r="D20" s="21">
        <v>2.0722543886094913</v>
      </c>
    </row>
    <row r="21" spans="1:4">
      <c r="A21" s="18" t="s">
        <v>24</v>
      </c>
      <c r="B21" s="18" t="s">
        <v>136</v>
      </c>
      <c r="C21" s="18">
        <v>29.066630448638001</v>
      </c>
      <c r="D21" s="21"/>
    </row>
    <row r="22" spans="1:4">
      <c r="A22" s="18" t="s">
        <v>3</v>
      </c>
      <c r="B22" s="18" t="s">
        <v>137</v>
      </c>
      <c r="C22" s="18">
        <v>26.022938460986499</v>
      </c>
      <c r="D22" s="21">
        <v>2.4941564334906361</v>
      </c>
    </row>
    <row r="23" spans="1:4">
      <c r="A23" s="18" t="s">
        <v>24</v>
      </c>
      <c r="B23" s="18" t="s">
        <v>137</v>
      </c>
      <c r="C23" s="18">
        <v>24.704386507148701</v>
      </c>
      <c r="D23" s="21"/>
    </row>
    <row r="24" spans="1:4">
      <c r="A24" s="16" t="s">
        <v>3</v>
      </c>
      <c r="B24" s="16" t="s">
        <v>138</v>
      </c>
      <c r="C24" s="16">
        <v>26.745460488353402</v>
      </c>
      <c r="D24" s="22">
        <v>1.9846878498412091</v>
      </c>
    </row>
    <row r="25" spans="1:4">
      <c r="A25" s="16" t="s">
        <v>24</v>
      </c>
      <c r="B25" s="16" t="s">
        <v>138</v>
      </c>
      <c r="C25" s="16">
        <v>25.756548369095299</v>
      </c>
      <c r="D25" s="22"/>
    </row>
    <row r="26" spans="1:4">
      <c r="A26" s="16" t="s">
        <v>3</v>
      </c>
      <c r="B26" s="16" t="s">
        <v>139</v>
      </c>
      <c r="C26" s="16">
        <v>28.214903385151398</v>
      </c>
      <c r="D26" s="22">
        <v>1.8554833690539023</v>
      </c>
    </row>
    <row r="27" spans="1:4">
      <c r="A27" s="16" t="s">
        <v>24</v>
      </c>
      <c r="B27" s="16" t="s">
        <v>139</v>
      </c>
      <c r="C27" s="16">
        <v>27.323108315127001</v>
      </c>
      <c r="D27" s="22"/>
    </row>
    <row r="28" spans="1:4">
      <c r="A28" s="24" t="s">
        <v>3</v>
      </c>
      <c r="B28" s="24" t="s">
        <v>140</v>
      </c>
      <c r="C28" s="24">
        <v>27.2509438987808</v>
      </c>
      <c r="D28" s="25">
        <v>6.8130121923625557</v>
      </c>
    </row>
    <row r="29" spans="1:4">
      <c r="A29" s="24" t="s">
        <v>24</v>
      </c>
      <c r="B29" s="24" t="s">
        <v>140</v>
      </c>
      <c r="C29" s="24">
        <v>24.4826511102087</v>
      </c>
      <c r="D29" s="25"/>
    </row>
    <row r="30" spans="1:4">
      <c r="A30" s="16" t="s">
        <v>3</v>
      </c>
      <c r="B30" s="16" t="s">
        <v>141</v>
      </c>
      <c r="C30" s="16">
        <v>26.861292419522201</v>
      </c>
      <c r="D30" s="22">
        <v>1.5934288582844496</v>
      </c>
    </row>
    <row r="31" spans="1:4">
      <c r="A31" s="16" t="s">
        <v>24</v>
      </c>
      <c r="B31" s="16" t="s">
        <v>141</v>
      </c>
      <c r="C31" s="16">
        <v>26.189157810881099</v>
      </c>
      <c r="D31" s="22"/>
    </row>
    <row r="32" spans="1:4">
      <c r="A32" s="1"/>
      <c r="B32" s="1"/>
      <c r="C32" s="1"/>
    </row>
    <row r="33" spans="1:7">
      <c r="A33" s="1"/>
      <c r="B33" s="1"/>
      <c r="C33" s="1"/>
    </row>
    <row r="34" spans="1:7">
      <c r="A34" s="1"/>
      <c r="B34" s="1"/>
      <c r="C34" s="1"/>
    </row>
    <row r="35" spans="1:7">
      <c r="A35" s="1"/>
      <c r="B35" s="16" t="s">
        <v>74</v>
      </c>
      <c r="C35" s="22">
        <v>0.29338597085304496</v>
      </c>
      <c r="E35" s="1"/>
      <c r="F35" s="1"/>
      <c r="G35" s="1"/>
    </row>
    <row r="36" spans="1:7">
      <c r="A36" s="1"/>
      <c r="B36" s="16" t="s">
        <v>45</v>
      </c>
      <c r="C36" s="22">
        <v>0.19595241828908938</v>
      </c>
      <c r="E36" s="1"/>
      <c r="F36" s="1"/>
      <c r="G36" s="1"/>
    </row>
    <row r="37" spans="1:7">
      <c r="A37" s="1"/>
      <c r="B37" s="16" t="s">
        <v>112</v>
      </c>
      <c r="C37" s="22">
        <v>0.23626103536782236</v>
      </c>
      <c r="E37" s="1"/>
      <c r="F37" s="1"/>
      <c r="G37" s="1"/>
    </row>
    <row r="38" spans="1:7">
      <c r="A38" s="1"/>
      <c r="B38" s="18" t="s">
        <v>136</v>
      </c>
      <c r="C38" s="21">
        <v>2.0722543886094913</v>
      </c>
      <c r="E38" s="1"/>
      <c r="F38" s="1"/>
      <c r="G38" s="1"/>
    </row>
    <row r="39" spans="1:7">
      <c r="A39" s="1"/>
      <c r="B39" s="24" t="s">
        <v>140</v>
      </c>
      <c r="C39" s="25">
        <v>6.8130121923625557</v>
      </c>
      <c r="E39" s="1"/>
      <c r="F39" s="1"/>
      <c r="G39" s="1"/>
    </row>
    <row r="40" spans="1:7">
      <c r="A40" s="1"/>
      <c r="B40" s="16" t="s">
        <v>141</v>
      </c>
      <c r="C40" s="22">
        <v>1.5934288582844496</v>
      </c>
      <c r="E40" s="1"/>
      <c r="F40" s="1"/>
      <c r="G40" s="1"/>
    </row>
    <row r="41" spans="1:7">
      <c r="A41" s="1"/>
      <c r="B41" s="1"/>
      <c r="C41" s="1"/>
    </row>
    <row r="42" spans="1:7">
      <c r="A42" s="1"/>
      <c r="B42" s="1"/>
      <c r="C42" s="1"/>
    </row>
    <row r="43" spans="1:7">
      <c r="A43" s="1"/>
      <c r="B43" s="1"/>
      <c r="C43" s="1"/>
    </row>
    <row r="44" spans="1:7">
      <c r="A44" s="1"/>
      <c r="B44" s="1"/>
      <c r="C44" s="1"/>
    </row>
    <row r="45" spans="1:7">
      <c r="A45" s="1"/>
      <c r="B45" s="1"/>
      <c r="C45" s="1"/>
    </row>
    <row r="46" spans="1:7">
      <c r="A46" s="1" t="s">
        <v>128</v>
      </c>
    </row>
    <row r="47" spans="1:7">
      <c r="A47" s="1" t="s">
        <v>3</v>
      </c>
      <c r="B47" s="1" t="s">
        <v>121</v>
      </c>
      <c r="C47" s="1">
        <v>28.899716706954202</v>
      </c>
      <c r="D47" s="1">
        <v>1.6471717085481327E-2</v>
      </c>
      <c r="F47" t="s">
        <v>129</v>
      </c>
    </row>
    <row r="48" spans="1:7">
      <c r="A48" s="1" t="s">
        <v>24</v>
      </c>
      <c r="B48" s="1" t="s">
        <v>121</v>
      </c>
      <c r="C48" s="1">
        <v>34.823581940839802</v>
      </c>
      <c r="D48" s="1"/>
    </row>
    <row r="49" spans="1:4">
      <c r="A49" s="1" t="s">
        <v>3</v>
      </c>
      <c r="B49" s="1" t="s">
        <v>122</v>
      </c>
      <c r="C49" s="1">
        <v>24.794052759063899</v>
      </c>
    </row>
    <row r="50" spans="1:4">
      <c r="A50" s="1" t="s">
        <v>24</v>
      </c>
      <c r="B50" s="1" t="s">
        <v>122</v>
      </c>
      <c r="C50" s="1" t="s">
        <v>123</v>
      </c>
    </row>
    <row r="51" spans="1:4">
      <c r="A51" s="1" t="s">
        <v>3</v>
      </c>
      <c r="B51" s="1" t="s">
        <v>124</v>
      </c>
      <c r="C51" s="1">
        <v>26.160724508271201</v>
      </c>
      <c r="D51">
        <v>4.4489235308199724E-4</v>
      </c>
    </row>
    <row r="52" spans="1:4">
      <c r="A52" s="1" t="s">
        <v>24</v>
      </c>
      <c r="B52" s="1" t="s">
        <v>124</v>
      </c>
      <c r="C52" s="1">
        <v>37.294980586487199</v>
      </c>
    </row>
    <row r="53" spans="1:4">
      <c r="A53" s="1" t="s">
        <v>3</v>
      </c>
      <c r="B53" s="1" t="s">
        <v>125</v>
      </c>
      <c r="C53" s="1">
        <v>27.5899104444362</v>
      </c>
    </row>
    <row r="54" spans="1:4">
      <c r="A54" s="1" t="s">
        <v>24</v>
      </c>
      <c r="B54" s="1" t="s">
        <v>125</v>
      </c>
      <c r="C54" s="1" t="s">
        <v>123</v>
      </c>
    </row>
    <row r="55" spans="1:4">
      <c r="A55" s="1" t="s">
        <v>3</v>
      </c>
      <c r="B55" s="1" t="s">
        <v>126</v>
      </c>
      <c r="C55" s="1">
        <v>26.4166816539759</v>
      </c>
      <c r="D55">
        <v>1.7995225991176443E-2</v>
      </c>
    </row>
    <row r="56" spans="1:4">
      <c r="A56" s="1" t="s">
        <v>24</v>
      </c>
      <c r="B56" s="1" t="s">
        <v>126</v>
      </c>
      <c r="C56" s="1">
        <v>32.2129236234384</v>
      </c>
    </row>
    <row r="57" spans="1:4">
      <c r="A57" s="1" t="s">
        <v>3</v>
      </c>
      <c r="B57" s="1" t="s">
        <v>127</v>
      </c>
      <c r="C57" s="1">
        <v>26.246187204405398</v>
      </c>
      <c r="D57">
        <v>3.7006551411731189E-3</v>
      </c>
    </row>
    <row r="58" spans="1:4">
      <c r="A58" s="1" t="s">
        <v>24</v>
      </c>
      <c r="B58" s="1" t="s">
        <v>127</v>
      </c>
      <c r="C58" s="1">
        <v>34.324190789879097</v>
      </c>
    </row>
  </sheetData>
  <autoFilter ref="A1:D31" xr:uid="{FE99E2F6-0F3F-49A8-AF1D-A81A86BCCE38}"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B058-84CB-4850-9CD5-F6434D520940}">
  <dimension ref="A1:D70"/>
  <sheetViews>
    <sheetView topLeftCell="A13" workbookViewId="0">
      <selection activeCell="H44" sqref="H44"/>
    </sheetView>
  </sheetViews>
  <sheetFormatPr baseColWidth="10" defaultColWidth="8.83203125" defaultRowHeight="15"/>
  <cols>
    <col min="2" max="3" width="12.6640625" bestFit="1" customWidth="1"/>
    <col min="4" max="4" width="13.8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3" t="s">
        <v>85</v>
      </c>
    </row>
    <row r="2" spans="1:4">
      <c r="A2" s="18" t="s">
        <v>3</v>
      </c>
      <c r="B2" s="18" t="s">
        <v>68</v>
      </c>
      <c r="C2" s="18">
        <v>25.9848839725734</v>
      </c>
      <c r="D2" s="21">
        <v>7.9194835829852543</v>
      </c>
    </row>
    <row r="3" spans="1:4">
      <c r="A3" s="18" t="s">
        <v>30</v>
      </c>
      <c r="B3" s="18" t="s">
        <v>68</v>
      </c>
      <c r="C3" s="18">
        <v>22.999477615066098</v>
      </c>
      <c r="D3" s="21"/>
    </row>
    <row r="4" spans="1:4">
      <c r="A4" s="1" t="s">
        <v>3</v>
      </c>
      <c r="B4" s="1" t="s">
        <v>39</v>
      </c>
      <c r="C4" s="1">
        <v>24.656429938498501</v>
      </c>
      <c r="D4">
        <v>4.2545535271399979</v>
      </c>
    </row>
    <row r="5" spans="1:4">
      <c r="A5" s="1" t="s">
        <v>30</v>
      </c>
      <c r="B5" s="1" t="s">
        <v>39</v>
      </c>
      <c r="C5" s="1">
        <v>22.567422195066001</v>
      </c>
    </row>
    <row r="6" spans="1:4">
      <c r="A6" s="1" t="s">
        <v>3</v>
      </c>
      <c r="B6" s="1" t="s">
        <v>49</v>
      </c>
      <c r="C6" s="1">
        <v>26.3574246566696</v>
      </c>
      <c r="D6">
        <v>3.64573110916219</v>
      </c>
    </row>
    <row r="7" spans="1:4">
      <c r="A7" s="1" t="s">
        <v>30</v>
      </c>
      <c r="B7" s="1" t="s">
        <v>49</v>
      </c>
      <c r="C7" s="1">
        <v>24.491216497317701</v>
      </c>
    </row>
    <row r="8" spans="1:4">
      <c r="A8" s="18" t="s">
        <v>3</v>
      </c>
      <c r="B8" s="18" t="s">
        <v>55</v>
      </c>
      <c r="C8" s="18">
        <v>26.267110889563298</v>
      </c>
      <c r="D8" s="21">
        <v>8.8012102676582895</v>
      </c>
    </row>
    <row r="9" spans="1:4">
      <c r="A9" s="18" t="s">
        <v>30</v>
      </c>
      <c r="B9" s="18" t="s">
        <v>55</v>
      </c>
      <c r="C9" s="18">
        <v>23.1294089650074</v>
      </c>
      <c r="D9" s="21"/>
    </row>
    <row r="10" spans="1:4">
      <c r="A10" s="18" t="s">
        <v>3</v>
      </c>
      <c r="B10" s="18" t="s">
        <v>59</v>
      </c>
      <c r="C10" s="18">
        <v>26.2847786021605</v>
      </c>
      <c r="D10" s="21">
        <v>10.70016886133933</v>
      </c>
    </row>
    <row r="11" spans="1:4">
      <c r="A11" s="18" t="s">
        <v>30</v>
      </c>
      <c r="B11" s="18" t="s">
        <v>59</v>
      </c>
      <c r="C11" s="18">
        <v>22.865216943030401</v>
      </c>
      <c r="D11" s="21"/>
    </row>
    <row r="12" spans="1:4">
      <c r="A12" s="1" t="s">
        <v>3</v>
      </c>
      <c r="B12" s="1" t="s">
        <v>63</v>
      </c>
      <c r="C12" s="1">
        <v>25.552540670305</v>
      </c>
      <c r="D12">
        <v>5.7569315697194723</v>
      </c>
    </row>
    <row r="13" spans="1:4">
      <c r="A13" s="1" t="s">
        <v>30</v>
      </c>
      <c r="B13" s="1" t="s">
        <v>63</v>
      </c>
      <c r="C13" s="1">
        <v>23.027240606671899</v>
      </c>
    </row>
    <row r="14" spans="1:4">
      <c r="A14" s="18" t="s">
        <v>3</v>
      </c>
      <c r="B14" s="18" t="s">
        <v>66</v>
      </c>
      <c r="C14" s="18">
        <v>25.2639217261361</v>
      </c>
      <c r="D14" s="21">
        <v>7.0522875703489554</v>
      </c>
    </row>
    <row r="15" spans="1:4">
      <c r="A15" s="18" t="s">
        <v>30</v>
      </c>
      <c r="B15" s="18" t="s">
        <v>66</v>
      </c>
      <c r="C15" s="18">
        <v>22.445830421662698</v>
      </c>
      <c r="D15" s="21"/>
    </row>
    <row r="16" spans="1:4">
      <c r="A16" s="1"/>
      <c r="B16" s="1"/>
      <c r="C16" s="1"/>
    </row>
    <row r="17" spans="1:4">
      <c r="A17" s="18" t="s">
        <v>3</v>
      </c>
      <c r="B17" s="18" t="s">
        <v>73</v>
      </c>
      <c r="C17" s="18">
        <v>25.727785995638101</v>
      </c>
      <c r="D17" s="21">
        <v>1.7652171326099935</v>
      </c>
    </row>
    <row r="18" spans="1:4">
      <c r="A18" s="18" t="s">
        <v>30</v>
      </c>
      <c r="B18" s="18" t="s">
        <v>73</v>
      </c>
      <c r="C18" s="18">
        <v>24.9079403408257</v>
      </c>
      <c r="D18" s="21"/>
    </row>
    <row r="19" spans="1:4">
      <c r="A19" s="16" t="s">
        <v>3</v>
      </c>
      <c r="B19" s="16" t="s">
        <v>74</v>
      </c>
      <c r="C19" s="16">
        <v>25.6982326044728</v>
      </c>
      <c r="D19" s="22">
        <v>2.85260508297119</v>
      </c>
    </row>
    <row r="20" spans="1:4">
      <c r="A20" s="16" t="s">
        <v>30</v>
      </c>
      <c r="B20" s="16" t="s">
        <v>74</v>
      </c>
      <c r="C20" s="16">
        <v>24.1859525716349</v>
      </c>
      <c r="D20" s="22"/>
    </row>
    <row r="21" spans="1:4">
      <c r="A21" s="18" t="s">
        <v>3</v>
      </c>
      <c r="B21" s="18" t="s">
        <v>45</v>
      </c>
      <c r="C21" s="18">
        <v>26.558806679041599</v>
      </c>
      <c r="D21" s="21">
        <v>1.8664443568081097</v>
      </c>
    </row>
    <row r="22" spans="1:4">
      <c r="A22" s="18" t="s">
        <v>30</v>
      </c>
      <c r="B22" s="18" t="s">
        <v>45</v>
      </c>
      <c r="C22" s="18">
        <v>25.658514179965898</v>
      </c>
      <c r="D22" s="21"/>
    </row>
    <row r="23" spans="1:4">
      <c r="A23" s="1" t="s">
        <v>3</v>
      </c>
      <c r="B23" s="1" t="s">
        <v>46</v>
      </c>
      <c r="C23" s="1">
        <v>25.770303369778102</v>
      </c>
      <c r="D23">
        <v>2.8587676110940312</v>
      </c>
    </row>
    <row r="24" spans="1:4">
      <c r="A24" s="1" t="s">
        <v>30</v>
      </c>
      <c r="B24" s="1" t="s">
        <v>46</v>
      </c>
      <c r="C24" s="1">
        <v>24.254910021564498</v>
      </c>
    </row>
    <row r="25" spans="1:4">
      <c r="A25" s="1" t="s">
        <v>3</v>
      </c>
      <c r="B25" s="1" t="s">
        <v>110</v>
      </c>
      <c r="C25" s="1">
        <v>26.021159282075899</v>
      </c>
      <c r="D25">
        <v>4.1964537543905642</v>
      </c>
    </row>
    <row r="26" spans="1:4">
      <c r="A26" s="1" t="s">
        <v>30</v>
      </c>
      <c r="B26" s="1" t="s">
        <v>110</v>
      </c>
      <c r="C26" s="1">
        <v>23.951988599914799</v>
      </c>
    </row>
    <row r="27" spans="1:4">
      <c r="A27" s="18" t="s">
        <v>3</v>
      </c>
      <c r="B27" s="18" t="s">
        <v>112</v>
      </c>
      <c r="C27" s="18">
        <v>26.2961026472274</v>
      </c>
      <c r="D27" s="21">
        <v>1.7450426635686211</v>
      </c>
    </row>
    <row r="28" spans="1:4">
      <c r="A28" s="18" t="s">
        <v>30</v>
      </c>
      <c r="B28" s="18" t="s">
        <v>112</v>
      </c>
      <c r="C28" s="18">
        <v>25.492840338720001</v>
      </c>
      <c r="D28" s="21"/>
    </row>
    <row r="29" spans="1:4">
      <c r="A29" s="1" t="s">
        <v>3</v>
      </c>
      <c r="B29" s="1" t="s">
        <v>114</v>
      </c>
      <c r="C29" s="1">
        <v>25.914312596384502</v>
      </c>
      <c r="D29">
        <v>4.9141629276735879</v>
      </c>
    </row>
    <row r="30" spans="1:4">
      <c r="A30" s="1" t="s">
        <v>30</v>
      </c>
      <c r="B30" s="1" t="s">
        <v>114</v>
      </c>
      <c r="C30" s="1">
        <v>23.6173669057479</v>
      </c>
    </row>
    <row r="31" spans="1:4">
      <c r="A31" s="1" t="s">
        <v>3</v>
      </c>
      <c r="B31" s="1" t="s">
        <v>12</v>
      </c>
      <c r="C31" s="1">
        <v>25.257423073376</v>
      </c>
      <c r="D31">
        <v>3.0226321282569817</v>
      </c>
    </row>
    <row r="32" spans="1:4">
      <c r="A32" s="1" t="s">
        <v>30</v>
      </c>
      <c r="B32" s="1" t="s">
        <v>12</v>
      </c>
      <c r="C32" s="1">
        <v>23.6616176680241</v>
      </c>
    </row>
    <row r="33" spans="1:4">
      <c r="A33" s="1" t="s">
        <v>3</v>
      </c>
      <c r="B33" s="1" t="s">
        <v>72</v>
      </c>
      <c r="C33" s="1">
        <v>24.379226495809501</v>
      </c>
      <c r="D33">
        <v>3.6083241461271114</v>
      </c>
    </row>
    <row r="34" spans="1:4">
      <c r="A34" s="1" t="s">
        <v>30</v>
      </c>
      <c r="B34" s="1" t="s">
        <v>72</v>
      </c>
      <c r="C34" s="1">
        <v>22.527897549953298</v>
      </c>
    </row>
    <row r="38" spans="1:4">
      <c r="A38" s="16" t="s">
        <v>74</v>
      </c>
      <c r="B38" s="22">
        <v>2.85260508297119</v>
      </c>
      <c r="C38" s="1"/>
    </row>
    <row r="39" spans="1:4">
      <c r="A39" s="18" t="s">
        <v>45</v>
      </c>
      <c r="B39" s="21">
        <v>1.8664443568081097</v>
      </c>
      <c r="C39" s="1"/>
    </row>
    <row r="40" spans="1:4">
      <c r="A40" s="18" t="s">
        <v>112</v>
      </c>
      <c r="B40" s="21">
        <v>1.7450426635686211</v>
      </c>
      <c r="C40" s="1"/>
    </row>
    <row r="41" spans="1:4">
      <c r="A41" s="18" t="s">
        <v>68</v>
      </c>
      <c r="B41" s="21">
        <v>7.9194835829852543</v>
      </c>
      <c r="C41" s="1"/>
    </row>
    <row r="42" spans="1:4">
      <c r="A42" s="18" t="s">
        <v>55</v>
      </c>
      <c r="B42" s="21">
        <v>8.8012102676582895</v>
      </c>
      <c r="C42" s="1"/>
    </row>
    <row r="43" spans="1:4">
      <c r="A43" s="18" t="s">
        <v>59</v>
      </c>
      <c r="B43" s="21">
        <v>10.70016886133933</v>
      </c>
      <c r="C43" s="1"/>
    </row>
    <row r="44" spans="1:4">
      <c r="A44" s="18" t="s">
        <v>66</v>
      </c>
      <c r="B44" s="21">
        <v>7.0522875703489554</v>
      </c>
      <c r="C44" s="1"/>
    </row>
    <row r="45" spans="1:4">
      <c r="C45" s="1"/>
    </row>
    <row r="46" spans="1:4">
      <c r="C46" s="1"/>
    </row>
    <row r="47" spans="1:4">
      <c r="C47" s="1"/>
    </row>
    <row r="48" spans="1:4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</sheetData>
  <autoFilter ref="A1:D34" xr:uid="{86383A9A-B21E-4B7F-82B5-F2431D36E128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CyOMT</vt:lpstr>
      <vt:lpstr>GmIOMT1</vt:lpstr>
      <vt:lpstr>SOMT9</vt:lpstr>
      <vt:lpstr>IOMT4</vt:lpstr>
      <vt:lpstr>IOMT5</vt:lpstr>
      <vt:lpstr>OMT37</vt:lpstr>
      <vt:lpstr>OMT38</vt:lpstr>
      <vt:lpstr>OMT39</vt:lpstr>
      <vt:lpstr>OMT4</vt:lpstr>
      <vt:lpstr>OMT3</vt:lpstr>
      <vt:lpstr>OMT5</vt:lpstr>
      <vt:lpstr>SOMT10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2022-10-06T09:48:01Z</dcterms:modified>
</cp:coreProperties>
</file>