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85" i="1"/>
  <c r="D84"/>
  <c r="E80"/>
  <c r="F80" s="1"/>
  <c r="G80" s="1"/>
  <c r="D80"/>
  <c r="E79"/>
  <c r="F79" s="1"/>
  <c r="G79" s="1"/>
  <c r="D79"/>
  <c r="E78"/>
  <c r="F78" s="1"/>
  <c r="G78" s="1"/>
  <c r="D78"/>
  <c r="E77"/>
  <c r="F77" s="1"/>
  <c r="G77" s="1"/>
  <c r="D77"/>
  <c r="E76"/>
  <c r="F76" s="1"/>
  <c r="G76" s="1"/>
  <c r="D76"/>
  <c r="E75"/>
  <c r="F75" s="1"/>
  <c r="G75" s="1"/>
  <c r="D75"/>
  <c r="E74"/>
  <c r="F74" s="1"/>
  <c r="G74" s="1"/>
  <c r="D74"/>
  <c r="E53"/>
  <c r="E52"/>
  <c r="E51"/>
  <c r="E50"/>
  <c r="E49"/>
  <c r="E48"/>
  <c r="E47"/>
  <c r="E55" s="1"/>
  <c r="D27"/>
  <c r="B27"/>
  <c r="G25"/>
  <c r="E25"/>
  <c r="F25" s="1"/>
  <c r="D25"/>
  <c r="G24"/>
  <c r="E24"/>
  <c r="F24" s="1"/>
  <c r="D24"/>
  <c r="G23"/>
  <c r="E23"/>
  <c r="F23" s="1"/>
  <c r="D23"/>
  <c r="G22"/>
  <c r="E22"/>
  <c r="F22" s="1"/>
  <c r="D22"/>
  <c r="G21"/>
  <c r="E21"/>
  <c r="F21" s="1"/>
  <c r="D21"/>
  <c r="G20"/>
  <c r="E20"/>
  <c r="F20" s="1"/>
  <c r="D20"/>
  <c r="G19"/>
  <c r="G27" s="1"/>
  <c r="E19"/>
  <c r="F19" s="1"/>
  <c r="D19"/>
  <c r="F27" l="1"/>
</calcChain>
</file>

<file path=xl/sharedStrings.xml><?xml version="1.0" encoding="utf-8"?>
<sst xmlns="http://schemas.openxmlformats.org/spreadsheetml/2006/main" count="115" uniqueCount="74">
  <si>
    <t>CLASS INTERVAL</t>
  </si>
  <si>
    <t xml:space="preserve"> 0-20</t>
  </si>
  <si>
    <t>20-40</t>
  </si>
  <si>
    <t>40-60</t>
  </si>
  <si>
    <t>60-80</t>
  </si>
  <si>
    <t>80-100</t>
  </si>
  <si>
    <t>100-120</t>
  </si>
  <si>
    <t>FREQUENCY</t>
  </si>
  <si>
    <t>ANSWER THE FOLLOWING QUESTIONS:</t>
  </si>
  <si>
    <t>1. FIND THE ARITHMETIC,GEOMETRIC,AND THE HARMONIC MEAN  OF THE FOLLOWING DATA?</t>
  </si>
  <si>
    <t>2. FIND THE MEAN,MEADIAN,MODE OF THE FOLLOWING DATA?</t>
  </si>
  <si>
    <t>3.FIND THE VARIANCE AND THE STANDARD DEVIATION OF THE FOLLOWING DATA?</t>
  </si>
  <si>
    <t>4. FIND THE COEFFICIENT OF VARIATION OF THE FOLLOWING DATA?</t>
  </si>
  <si>
    <t>5. FIND THE LOWER QUARTILE AND THE VALUE BELOW WHICH 75% OF THE DATA LIES?</t>
  </si>
  <si>
    <t>ANSWERS:</t>
  </si>
  <si>
    <t>FREQUENCY(f)</t>
  </si>
  <si>
    <t>MIDPOINT(X)</t>
  </si>
  <si>
    <t xml:space="preserve">   f*X</t>
  </si>
  <si>
    <t>y=log(X)</t>
  </si>
  <si>
    <t xml:space="preserve">   f*Y</t>
  </si>
  <si>
    <t xml:space="preserve">    1/X</t>
  </si>
  <si>
    <t>0-20</t>
  </si>
  <si>
    <t>120-140</t>
  </si>
  <si>
    <t>SUM</t>
  </si>
  <si>
    <t>i)  ARITHMETIC MEAN :</t>
  </si>
  <si>
    <r>
      <t xml:space="preserve"> AM = </t>
    </r>
    <r>
      <rPr>
        <sz val="11"/>
        <color theme="1"/>
        <rFont val="Calibri"/>
        <family val="2"/>
      </rPr>
      <t>∑Xi*fi/∑fi</t>
    </r>
  </si>
  <si>
    <t>3120/50=62.4</t>
  </si>
  <si>
    <t>ii) GEOMETRIC MEAN:</t>
  </si>
  <si>
    <t>iii) HARMONIC MEAN:</t>
  </si>
  <si>
    <t xml:space="preserve">  MIDPOINT</t>
  </si>
  <si>
    <t xml:space="preserve">        CF</t>
  </si>
  <si>
    <t xml:space="preserve"> f*MIDPOINT</t>
  </si>
  <si>
    <t>N=50</t>
  </si>
  <si>
    <t xml:space="preserve">      i)   MEAN:</t>
  </si>
  <si>
    <t xml:space="preserve">      ii)  MEDIAN:</t>
  </si>
  <si>
    <t>N=50,THEN N/2=50/2=25</t>
  </si>
  <si>
    <t xml:space="preserve"> median class=60-80</t>
  </si>
  <si>
    <t>Given: l=60 ,c.f=24, f=12 and w=20</t>
  </si>
  <si>
    <t>median=  [l+(N/2-cf)/f]*w =  [60+(25-24/12)]*20 = 60+1.66 =61.66</t>
  </si>
  <si>
    <t xml:space="preserve">         iii)  MODE:</t>
  </si>
  <si>
    <t>mode = [l+(fm-f1/2fm-f1-f2)]*w = {60+[12-10/2(12)-10-6]}*10 = 60+2.5 = 62.5</t>
  </si>
  <si>
    <t xml:space="preserve">FREQUENCY(F) </t>
  </si>
  <si>
    <t xml:space="preserve">    F*X</t>
  </si>
  <si>
    <t xml:space="preserve">   X-MEAN</t>
  </si>
  <si>
    <t>(X-MEAN)^2</t>
  </si>
  <si>
    <t>F*(X-MEAN)^2</t>
  </si>
  <si>
    <t>MEAN  =  62.4</t>
  </si>
  <si>
    <t>SUM = 56711.92</t>
  </si>
  <si>
    <t>i)  VARIANCE</t>
  </si>
  <si>
    <r>
      <t xml:space="preserve">AM = </t>
    </r>
    <r>
      <rPr>
        <b/>
        <sz val="8"/>
        <color theme="1"/>
        <rFont val="Calibri"/>
        <family val="2"/>
      </rPr>
      <t>∑F*(X-MEAN)^2/∑fi</t>
    </r>
  </si>
  <si>
    <t>56711.92/51</t>
  </si>
  <si>
    <t xml:space="preserve">ii) STANDARD.DEV= sqrt(VARIANCE) </t>
  </si>
  <si>
    <r>
      <t>C</t>
    </r>
    <r>
      <rPr>
        <b/>
        <sz val="11"/>
        <color theme="1"/>
        <rFont val="Calibri"/>
        <family val="2"/>
        <scheme val="minor"/>
      </rPr>
      <t xml:space="preserve">oefficient of variaion = (std.dev/mean )*100% </t>
    </r>
  </si>
  <si>
    <t xml:space="preserve">      GIVEN :   </t>
  </si>
  <si>
    <t>std.dev=33.678</t>
  </si>
  <si>
    <t xml:space="preserve">  mean=62.4</t>
  </si>
  <si>
    <r>
      <t xml:space="preserve"> </t>
    </r>
    <r>
      <rPr>
        <b/>
        <sz val="11"/>
        <color theme="1"/>
        <rFont val="Calibri"/>
        <family val="2"/>
        <scheme val="minor"/>
      </rPr>
      <t>CV</t>
    </r>
    <r>
      <rPr>
        <sz val="11"/>
        <color theme="1"/>
        <rFont val="Calibri"/>
        <family val="2"/>
        <scheme val="minor"/>
      </rPr>
      <t xml:space="preserve"> = (33.678/62.4)*100% = 0.5397115*100% = 53.97115%</t>
    </r>
  </si>
  <si>
    <t xml:space="preserve">i)   Q1 = [l1 +(N/4 - m1)/f1] * C1 </t>
  </si>
  <si>
    <t xml:space="preserve">  N/4 =50/4=12.4</t>
  </si>
  <si>
    <t>GIVEN:</t>
  </si>
  <si>
    <t>l1=20, f1=8,m1=6,c1=10</t>
  </si>
  <si>
    <t>LOWER QUARTILE = 20+[(12.4-6)/8]*10 = 20+(0.8*10) = 28</t>
  </si>
  <si>
    <t>ii)   Q3 = [l3 +(3N/4 - m3)/f3] * C3</t>
  </si>
  <si>
    <t xml:space="preserve">  3N/4 =3(50)/4=37.5</t>
  </si>
  <si>
    <t>l3=80, f3=6,m3=36,c3=10</t>
  </si>
  <si>
    <t>2. FIND THE MEAN,MEDIAN,MODE OF THE FOLLOWING DATA?</t>
  </si>
  <si>
    <t>3. FIND THE VARIANCE AND THE STANDARD DEVIATION OF THE FOLLOWING DATA?</t>
  </si>
  <si>
    <t>5. FIND THE LOWER QUARTILE AND VALUE BELOW WHICH 75% OF THE DATA LIES?</t>
  </si>
  <si>
    <t>UPPER QUARTILE = 80+[(37.5-36)/6]*10 = 80+(0.25*10) = 82.5</t>
  </si>
  <si>
    <r>
      <t xml:space="preserve"> AM =</t>
    </r>
    <r>
      <rPr>
        <sz val="11"/>
        <color theme="1"/>
        <rFont val="Calibri"/>
        <family val="2"/>
        <scheme val="minor"/>
      </rPr>
      <t xml:space="preserve"> ∑Xi*fi/∑fi</t>
    </r>
  </si>
  <si>
    <r>
      <t xml:space="preserve"> </t>
    </r>
    <r>
      <rPr>
        <b/>
        <sz val="11"/>
        <color theme="1"/>
        <rFont val="Calibri"/>
        <family val="2"/>
        <scheme val="minor"/>
      </rPr>
      <t xml:space="preserve">HM </t>
    </r>
    <r>
      <rPr>
        <sz val="11"/>
        <color theme="1"/>
        <rFont val="Calibri"/>
        <family val="2"/>
        <scheme val="minor"/>
      </rPr>
      <t>=Antilog[</t>
    </r>
    <r>
      <rPr>
        <sz val="11"/>
        <color theme="1"/>
        <rFont val="Calibri"/>
        <family val="2"/>
      </rPr>
      <t>∑(1/X)/N] = Antilog(0.195513376/130) = Antilog(0.0015039) = 1.0034688</t>
    </r>
  </si>
  <si>
    <r>
      <t xml:space="preserve"> </t>
    </r>
    <r>
      <rPr>
        <b/>
        <sz val="11"/>
        <color theme="1"/>
        <rFont val="Calibri"/>
        <family val="2"/>
        <scheme val="minor"/>
      </rPr>
      <t xml:space="preserve">GM </t>
    </r>
    <r>
      <rPr>
        <sz val="11"/>
        <color theme="1"/>
        <rFont val="Calibri"/>
        <family val="2"/>
        <scheme val="minor"/>
      </rPr>
      <t>=Antilog(</t>
    </r>
    <r>
      <rPr>
        <sz val="11"/>
        <color theme="1"/>
        <rFont val="Calibri"/>
        <family val="2"/>
      </rPr>
      <t>∑Yi*fi/N) = Antilog(85.2221/130) = Antilog(0.655554615) = 4.5243335</t>
    </r>
  </si>
  <si>
    <t>________________________________________________________________________________________________________________________________________________________________________________________</t>
  </si>
  <si>
    <t>______________________________________________________________________________________________________________________________________________________________________________________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</si>
</sst>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8"/>
      <color theme="1"/>
      <name val="Calibri"/>
      <family val="2"/>
      <scheme val="minor"/>
    </font>
    <font>
      <b/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Alignment="1"/>
    <xf numFmtId="0" fontId="2" fillId="0" borderId="0" xfId="0" applyFont="1"/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126"/>
  <sheetViews>
    <sheetView tabSelected="1" topLeftCell="A110" workbookViewId="0">
      <selection activeCell="D134" sqref="D134"/>
    </sheetView>
  </sheetViews>
  <sheetFormatPr defaultRowHeight="15"/>
  <cols>
    <col min="1" max="1" width="18.5703125" customWidth="1"/>
    <col min="2" max="2" width="17.5703125" customWidth="1"/>
    <col min="3" max="3" width="12.5703125" customWidth="1"/>
    <col min="4" max="4" width="12" customWidth="1"/>
    <col min="5" max="5" width="12.85546875" customWidth="1"/>
    <col min="6" max="6" width="13.7109375" customWidth="1"/>
    <col min="7" max="7" width="12.5703125" customWidth="1"/>
  </cols>
  <sheetData>
    <row r="2" spans="1:8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22</v>
      </c>
    </row>
    <row r="3" spans="1:8">
      <c r="A3" s="1" t="s">
        <v>7</v>
      </c>
      <c r="B3">
        <v>6</v>
      </c>
      <c r="C3">
        <v>8</v>
      </c>
      <c r="D3">
        <v>10</v>
      </c>
      <c r="E3">
        <v>12</v>
      </c>
      <c r="F3">
        <v>6</v>
      </c>
      <c r="G3">
        <v>5</v>
      </c>
      <c r="H3">
        <v>3</v>
      </c>
    </row>
    <row r="5" spans="1:8">
      <c r="A5" s="2" t="s">
        <v>8</v>
      </c>
      <c r="B5" s="2"/>
      <c r="C5" s="2"/>
      <c r="D5" s="2"/>
      <c r="E5" s="2"/>
      <c r="F5" s="2"/>
    </row>
    <row r="7" spans="1:8">
      <c r="A7" s="3" t="s">
        <v>9</v>
      </c>
      <c r="B7" s="3"/>
      <c r="C7" s="3"/>
      <c r="D7" s="3"/>
      <c r="E7" s="3"/>
      <c r="F7" s="3"/>
    </row>
    <row r="8" spans="1:8">
      <c r="A8" s="3" t="s">
        <v>10</v>
      </c>
      <c r="G8" s="3"/>
    </row>
    <row r="9" spans="1:8">
      <c r="A9" s="3" t="s">
        <v>11</v>
      </c>
      <c r="B9" s="3"/>
      <c r="C9" s="3"/>
      <c r="D9" s="3"/>
      <c r="E9" s="3"/>
      <c r="F9" s="3"/>
    </row>
    <row r="10" spans="1:8">
      <c r="A10" s="3" t="s">
        <v>12</v>
      </c>
      <c r="B10" s="3"/>
      <c r="C10" s="3"/>
      <c r="D10" s="3"/>
      <c r="E10" s="3"/>
    </row>
    <row r="11" spans="1:8">
      <c r="A11" s="3" t="s">
        <v>13</v>
      </c>
      <c r="B11" s="3"/>
      <c r="C11" s="3"/>
      <c r="D11" s="3"/>
      <c r="E11" s="3"/>
      <c r="F11" s="3"/>
    </row>
    <row r="13" spans="1:8" ht="18.75">
      <c r="A13" s="4" t="s">
        <v>14</v>
      </c>
    </row>
    <row r="15" spans="1:8">
      <c r="A15" s="2" t="s">
        <v>9</v>
      </c>
      <c r="B15" s="2"/>
      <c r="C15" s="2"/>
      <c r="D15" s="2"/>
      <c r="E15" s="2"/>
      <c r="F15" s="2"/>
    </row>
    <row r="17" spans="1:7">
      <c r="A17" s="1" t="s">
        <v>0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</row>
    <row r="19" spans="1:7">
      <c r="A19" t="s">
        <v>21</v>
      </c>
      <c r="B19">
        <v>6</v>
      </c>
      <c r="C19">
        <v>10</v>
      </c>
      <c r="D19">
        <f>C19*B19</f>
        <v>60</v>
      </c>
      <c r="E19">
        <f>LOG(C19)</f>
        <v>1</v>
      </c>
      <c r="F19">
        <f>B19*E19</f>
        <v>6</v>
      </c>
      <c r="G19">
        <f>1/C19</f>
        <v>0.1</v>
      </c>
    </row>
    <row r="20" spans="1:7">
      <c r="A20" t="s">
        <v>2</v>
      </c>
      <c r="B20">
        <v>8</v>
      </c>
      <c r="C20">
        <v>30</v>
      </c>
      <c r="D20">
        <f t="shared" ref="D20:D25" si="0">C20*B20</f>
        <v>240</v>
      </c>
      <c r="E20">
        <f t="shared" ref="E20:E25" si="1">LOG(C20)</f>
        <v>1.4771212547196624</v>
      </c>
      <c r="F20">
        <f t="shared" ref="F20:F25" si="2">B20*E20</f>
        <v>11.816970037757299</v>
      </c>
      <c r="G20">
        <f t="shared" ref="G20:G25" si="3">1/C20</f>
        <v>3.3333333333333333E-2</v>
      </c>
    </row>
    <row r="21" spans="1:7">
      <c r="A21" t="s">
        <v>3</v>
      </c>
      <c r="B21">
        <v>10</v>
      </c>
      <c r="C21">
        <v>50</v>
      </c>
      <c r="D21">
        <f t="shared" si="0"/>
        <v>500</v>
      </c>
      <c r="E21">
        <f t="shared" si="1"/>
        <v>1.6989700043360187</v>
      </c>
      <c r="F21">
        <f t="shared" si="2"/>
        <v>16.989700043360187</v>
      </c>
      <c r="G21">
        <f t="shared" si="3"/>
        <v>0.02</v>
      </c>
    </row>
    <row r="22" spans="1:7">
      <c r="A22" t="s">
        <v>4</v>
      </c>
      <c r="B22">
        <v>12</v>
      </c>
      <c r="C22">
        <v>70</v>
      </c>
      <c r="D22">
        <f t="shared" si="0"/>
        <v>840</v>
      </c>
      <c r="E22">
        <f t="shared" si="1"/>
        <v>1.8450980400142569</v>
      </c>
      <c r="F22">
        <f t="shared" si="2"/>
        <v>22.141176480171083</v>
      </c>
      <c r="G22">
        <f t="shared" si="3"/>
        <v>1.4285714285714285E-2</v>
      </c>
    </row>
    <row r="23" spans="1:7">
      <c r="A23" t="s">
        <v>5</v>
      </c>
      <c r="B23">
        <v>6</v>
      </c>
      <c r="C23">
        <v>90</v>
      </c>
      <c r="D23">
        <f t="shared" si="0"/>
        <v>540</v>
      </c>
      <c r="E23">
        <f t="shared" si="1"/>
        <v>1.954242509439325</v>
      </c>
      <c r="F23">
        <f t="shared" si="2"/>
        <v>11.725455056635949</v>
      </c>
      <c r="G23">
        <f t="shared" si="3"/>
        <v>1.1111111111111112E-2</v>
      </c>
    </row>
    <row r="24" spans="1:7">
      <c r="A24" t="s">
        <v>6</v>
      </c>
      <c r="B24">
        <v>5</v>
      </c>
      <c r="C24">
        <v>110</v>
      </c>
      <c r="D24">
        <f t="shared" si="0"/>
        <v>550</v>
      </c>
      <c r="E24">
        <f t="shared" si="1"/>
        <v>2.0413926851582249</v>
      </c>
      <c r="F24">
        <f t="shared" si="2"/>
        <v>10.206963425791125</v>
      </c>
      <c r="G24">
        <f t="shared" si="3"/>
        <v>9.0909090909090905E-3</v>
      </c>
    </row>
    <row r="25" spans="1:7">
      <c r="A25" t="s">
        <v>22</v>
      </c>
      <c r="B25">
        <v>3</v>
      </c>
      <c r="C25">
        <v>130</v>
      </c>
      <c r="D25">
        <f t="shared" si="0"/>
        <v>390</v>
      </c>
      <c r="E25">
        <f t="shared" si="1"/>
        <v>2.1139433523068369</v>
      </c>
      <c r="F25">
        <f t="shared" si="2"/>
        <v>6.3418300569205108</v>
      </c>
      <c r="G25">
        <f t="shared" si="3"/>
        <v>7.6923076923076927E-3</v>
      </c>
    </row>
    <row r="27" spans="1:7">
      <c r="A27" t="s">
        <v>23</v>
      </c>
      <c r="B27">
        <f>SUM(B19:B26)</f>
        <v>50</v>
      </c>
      <c r="D27">
        <f>SUM(D19:D26)</f>
        <v>3120</v>
      </c>
      <c r="F27">
        <f>SUM(F19:F26)</f>
        <v>85.222095100636167</v>
      </c>
      <c r="G27">
        <f>SUM(G19:G26)</f>
        <v>0.1955133755133755</v>
      </c>
    </row>
    <row r="29" spans="1:7">
      <c r="A29" s="2" t="s">
        <v>24</v>
      </c>
      <c r="B29" s="2"/>
    </row>
    <row r="31" spans="1:7">
      <c r="A31" s="1" t="s">
        <v>25</v>
      </c>
      <c r="B31" s="3" t="s">
        <v>26</v>
      </c>
      <c r="C31" s="5"/>
    </row>
    <row r="33" spans="1:6">
      <c r="A33" s="2" t="s">
        <v>27</v>
      </c>
      <c r="B33" s="2"/>
    </row>
    <row r="35" spans="1:6">
      <c r="A35" s="10" t="s">
        <v>71</v>
      </c>
      <c r="B35" s="10"/>
      <c r="C35" s="10"/>
      <c r="D35" s="10"/>
      <c r="E35" s="10"/>
    </row>
    <row r="36" spans="1:6">
      <c r="A36" s="5"/>
      <c r="B36" s="5"/>
      <c r="C36" s="5"/>
      <c r="D36" s="6"/>
      <c r="E36" s="6"/>
    </row>
    <row r="37" spans="1:6">
      <c r="A37" s="2"/>
      <c r="B37" s="2"/>
      <c r="C37" s="2"/>
    </row>
    <row r="38" spans="1:6">
      <c r="A38" s="2" t="s">
        <v>28</v>
      </c>
      <c r="B38" s="2"/>
      <c r="C38" s="2"/>
    </row>
    <row r="40" spans="1:6">
      <c r="A40" s="3" t="s">
        <v>70</v>
      </c>
      <c r="B40" s="3"/>
      <c r="C40" s="3"/>
      <c r="D40" s="3"/>
      <c r="E40" s="3"/>
      <c r="F40" s="3"/>
    </row>
    <row r="41" spans="1:6">
      <c r="A41" s="3" t="s">
        <v>73</v>
      </c>
      <c r="B41" s="3"/>
      <c r="C41" s="3"/>
      <c r="D41" s="3"/>
      <c r="E41" s="3"/>
    </row>
    <row r="43" spans="1:6">
      <c r="A43" s="2" t="s">
        <v>65</v>
      </c>
      <c r="B43" s="2"/>
      <c r="C43" s="2"/>
      <c r="D43" s="2"/>
      <c r="E43" s="3"/>
      <c r="F43" s="3"/>
    </row>
    <row r="45" spans="1:6">
      <c r="A45" s="1" t="s">
        <v>0</v>
      </c>
      <c r="B45" s="1" t="s">
        <v>15</v>
      </c>
      <c r="C45" s="1" t="s">
        <v>29</v>
      </c>
      <c r="D45" s="1" t="s">
        <v>30</v>
      </c>
      <c r="E45" s="1" t="s">
        <v>31</v>
      </c>
    </row>
    <row r="47" spans="1:6">
      <c r="A47" t="s">
        <v>21</v>
      </c>
      <c r="B47">
        <v>6</v>
      </c>
      <c r="C47">
        <v>10</v>
      </c>
      <c r="D47">
        <v>6</v>
      </c>
      <c r="E47">
        <f>C47*B47</f>
        <v>60</v>
      </c>
    </row>
    <row r="48" spans="1:6">
      <c r="A48" t="s">
        <v>2</v>
      </c>
      <c r="B48">
        <v>8</v>
      </c>
      <c r="C48">
        <v>30</v>
      </c>
      <c r="D48">
        <v>14</v>
      </c>
      <c r="E48">
        <f t="shared" ref="E48:E53" si="4">C48*B48</f>
        <v>240</v>
      </c>
    </row>
    <row r="49" spans="1:5">
      <c r="A49" t="s">
        <v>3</v>
      </c>
      <c r="B49">
        <v>10</v>
      </c>
      <c r="C49">
        <v>50</v>
      </c>
      <c r="D49">
        <v>24</v>
      </c>
      <c r="E49">
        <f t="shared" si="4"/>
        <v>500</v>
      </c>
    </row>
    <row r="50" spans="1:5">
      <c r="A50" t="s">
        <v>4</v>
      </c>
      <c r="B50">
        <v>12</v>
      </c>
      <c r="C50">
        <v>70</v>
      </c>
      <c r="D50">
        <v>36</v>
      </c>
      <c r="E50">
        <f t="shared" si="4"/>
        <v>840</v>
      </c>
    </row>
    <row r="51" spans="1:5">
      <c r="A51" t="s">
        <v>5</v>
      </c>
      <c r="B51">
        <v>6</v>
      </c>
      <c r="C51">
        <v>90</v>
      </c>
      <c r="D51">
        <v>42</v>
      </c>
      <c r="E51">
        <f t="shared" si="4"/>
        <v>540</v>
      </c>
    </row>
    <row r="52" spans="1:5">
      <c r="A52" t="s">
        <v>6</v>
      </c>
      <c r="B52">
        <v>5</v>
      </c>
      <c r="C52">
        <v>110</v>
      </c>
      <c r="D52">
        <v>47</v>
      </c>
      <c r="E52">
        <f t="shared" si="4"/>
        <v>550</v>
      </c>
    </row>
    <row r="53" spans="1:5">
      <c r="A53" t="s">
        <v>22</v>
      </c>
      <c r="B53">
        <v>3</v>
      </c>
      <c r="C53">
        <v>130</v>
      </c>
      <c r="D53">
        <v>50</v>
      </c>
      <c r="E53">
        <f t="shared" si="4"/>
        <v>390</v>
      </c>
    </row>
    <row r="55" spans="1:5">
      <c r="B55" t="s">
        <v>32</v>
      </c>
      <c r="E55">
        <f>SUM(E47:E54)</f>
        <v>3120</v>
      </c>
    </row>
    <row r="58" spans="1:5">
      <c r="A58" s="1" t="s">
        <v>33</v>
      </c>
      <c r="B58" s="7" t="s">
        <v>69</v>
      </c>
      <c r="C58" s="7"/>
      <c r="D58" s="10" t="s">
        <v>26</v>
      </c>
      <c r="E58" s="8"/>
    </row>
    <row r="59" spans="1:5">
      <c r="A59" s="1" t="s">
        <v>34</v>
      </c>
    </row>
    <row r="60" spans="1:5">
      <c r="A60" s="3" t="s">
        <v>35</v>
      </c>
      <c r="B60" s="3"/>
      <c r="C60" s="3"/>
    </row>
    <row r="61" spans="1:5">
      <c r="A61" s="3" t="s">
        <v>36</v>
      </c>
      <c r="B61" s="3"/>
      <c r="C61" s="3"/>
    </row>
    <row r="62" spans="1:5">
      <c r="A62" s="3" t="s">
        <v>37</v>
      </c>
      <c r="B62" s="3"/>
      <c r="C62" s="3"/>
    </row>
    <row r="63" spans="1:5">
      <c r="A63" s="3"/>
      <c r="B63" s="3"/>
      <c r="C63" s="3"/>
    </row>
    <row r="64" spans="1:5">
      <c r="A64" s="3" t="s">
        <v>38</v>
      </c>
      <c r="B64" s="3"/>
      <c r="C64" s="3"/>
      <c r="D64" s="3"/>
    </row>
    <row r="65" spans="1:7">
      <c r="A65" s="3"/>
      <c r="B65" s="3"/>
      <c r="C65" s="3"/>
      <c r="D65" s="3"/>
    </row>
    <row r="66" spans="1:7">
      <c r="A66" s="2" t="s">
        <v>39</v>
      </c>
      <c r="B66" s="3"/>
      <c r="C66" s="3"/>
      <c r="D66" s="3"/>
    </row>
    <row r="67" spans="1:7">
      <c r="A67" s="3" t="s">
        <v>40</v>
      </c>
      <c r="B67" s="3"/>
      <c r="C67" s="3"/>
      <c r="D67" s="3"/>
      <c r="E67" s="3"/>
    </row>
    <row r="68" spans="1:7">
      <c r="A68" s="3" t="s">
        <v>73</v>
      </c>
      <c r="B68" s="3"/>
      <c r="C68" s="3"/>
      <c r="D68" s="3"/>
      <c r="E68" s="3"/>
    </row>
    <row r="69" spans="1:7">
      <c r="A69" s="3"/>
      <c r="B69" s="3"/>
    </row>
    <row r="70" spans="1:7">
      <c r="A70" s="2" t="s">
        <v>66</v>
      </c>
      <c r="B70" s="2"/>
      <c r="C70" s="2"/>
      <c r="D70" s="2"/>
      <c r="E70" s="2"/>
      <c r="F70" s="2"/>
    </row>
    <row r="72" spans="1:7">
      <c r="A72" s="1" t="s">
        <v>0</v>
      </c>
      <c r="B72" s="1" t="s">
        <v>41</v>
      </c>
      <c r="C72" s="1" t="s">
        <v>16</v>
      </c>
      <c r="D72" s="1" t="s">
        <v>42</v>
      </c>
      <c r="E72" s="1" t="s">
        <v>43</v>
      </c>
      <c r="F72" s="1" t="s">
        <v>44</v>
      </c>
      <c r="G72" s="1" t="s">
        <v>45</v>
      </c>
    </row>
    <row r="74" spans="1:7">
      <c r="A74" t="s">
        <v>21</v>
      </c>
      <c r="B74">
        <v>6</v>
      </c>
      <c r="C74">
        <v>10</v>
      </c>
      <c r="D74">
        <f>B74*C74</f>
        <v>60</v>
      </c>
      <c r="E74">
        <f>ABS(C74-B82)</f>
        <v>52.4</v>
      </c>
      <c r="F74">
        <f>E74*E74</f>
        <v>2745.7599999999998</v>
      </c>
      <c r="G74">
        <f>B74*F74</f>
        <v>16474.559999999998</v>
      </c>
    </row>
    <row r="75" spans="1:7">
      <c r="A75" t="s">
        <v>2</v>
      </c>
      <c r="B75">
        <v>8</v>
      </c>
      <c r="C75">
        <v>30</v>
      </c>
      <c r="D75">
        <f t="shared" ref="D75:D80" si="5">B75*C75</f>
        <v>240</v>
      </c>
      <c r="E75">
        <f>ABS(C75-B82)</f>
        <v>32.4</v>
      </c>
      <c r="F75">
        <f t="shared" ref="F75:F80" si="6">E75*E75</f>
        <v>1049.76</v>
      </c>
      <c r="G75">
        <f t="shared" ref="G75:G80" si="7">B75*F75</f>
        <v>8398.08</v>
      </c>
    </row>
    <row r="76" spans="1:7">
      <c r="A76" t="s">
        <v>3</v>
      </c>
      <c r="B76">
        <v>10</v>
      </c>
      <c r="C76">
        <v>50</v>
      </c>
      <c r="D76">
        <f t="shared" si="5"/>
        <v>500</v>
      </c>
      <c r="E76">
        <f>ABS(C76-B82)</f>
        <v>12.399999999999999</v>
      </c>
      <c r="F76">
        <f t="shared" si="6"/>
        <v>153.75999999999996</v>
      </c>
      <c r="G76">
        <f t="shared" si="7"/>
        <v>1537.5999999999997</v>
      </c>
    </row>
    <row r="77" spans="1:7">
      <c r="A77" t="s">
        <v>4</v>
      </c>
      <c r="B77">
        <v>12</v>
      </c>
      <c r="C77">
        <v>70</v>
      </c>
      <c r="D77">
        <f t="shared" si="5"/>
        <v>840</v>
      </c>
      <c r="E77">
        <f>C77-B82</f>
        <v>7.6000000000000014</v>
      </c>
      <c r="F77">
        <f t="shared" si="6"/>
        <v>57.760000000000019</v>
      </c>
      <c r="G77">
        <f t="shared" si="7"/>
        <v>693.12000000000023</v>
      </c>
    </row>
    <row r="78" spans="1:7">
      <c r="A78" t="s">
        <v>5</v>
      </c>
      <c r="B78">
        <v>6</v>
      </c>
      <c r="C78">
        <v>90</v>
      </c>
      <c r="D78">
        <f t="shared" si="5"/>
        <v>540</v>
      </c>
      <c r="E78">
        <f>ABS(C78-B82)</f>
        <v>27.6</v>
      </c>
      <c r="F78">
        <f t="shared" si="6"/>
        <v>761.7600000000001</v>
      </c>
      <c r="G78">
        <f t="shared" si="7"/>
        <v>4570.5600000000004</v>
      </c>
    </row>
    <row r="79" spans="1:7">
      <c r="A79" t="s">
        <v>6</v>
      </c>
      <c r="B79">
        <v>5</v>
      </c>
      <c r="C79">
        <v>110</v>
      </c>
      <c r="D79">
        <f t="shared" si="5"/>
        <v>550</v>
      </c>
      <c r="E79">
        <f>ABS(C79-B82)</f>
        <v>47.6</v>
      </c>
      <c r="F79">
        <f t="shared" si="6"/>
        <v>2265.7600000000002</v>
      </c>
      <c r="G79">
        <f t="shared" si="7"/>
        <v>11328.800000000001</v>
      </c>
    </row>
    <row r="80" spans="1:7">
      <c r="A80" t="s">
        <v>22</v>
      </c>
      <c r="B80">
        <v>3</v>
      </c>
      <c r="C80">
        <v>130</v>
      </c>
      <c r="D80">
        <f t="shared" si="5"/>
        <v>390</v>
      </c>
      <c r="E80">
        <f>ABS(C80-B82)</f>
        <v>67.599999999999994</v>
      </c>
      <c r="F80">
        <f t="shared" si="6"/>
        <v>4569.7599999999993</v>
      </c>
      <c r="G80">
        <f t="shared" si="7"/>
        <v>13709.279999999999</v>
      </c>
    </row>
    <row r="82" spans="1:7">
      <c r="A82" s="1" t="s">
        <v>46</v>
      </c>
      <c r="B82" s="1">
        <v>62.4</v>
      </c>
      <c r="C82" s="1"/>
      <c r="D82" s="1"/>
      <c r="E82" s="1"/>
      <c r="F82" s="1"/>
      <c r="G82" s="1" t="s">
        <v>47</v>
      </c>
    </row>
    <row r="84" spans="1:7">
      <c r="A84" s="1" t="s">
        <v>48</v>
      </c>
      <c r="B84" s="9" t="s">
        <v>49</v>
      </c>
      <c r="C84" s="1" t="s">
        <v>50</v>
      </c>
      <c r="D84" s="1">
        <f>56711.92/50</f>
        <v>1134.2384</v>
      </c>
    </row>
    <row r="85" spans="1:7">
      <c r="A85" s="7" t="s">
        <v>51</v>
      </c>
      <c r="B85" s="7"/>
      <c r="C85" s="2">
        <f>SQRT(D84)</f>
        <v>33.678456021617144</v>
      </c>
      <c r="D85" s="3"/>
    </row>
    <row r="88" spans="1:7">
      <c r="A88" s="2" t="s">
        <v>12</v>
      </c>
      <c r="B88" s="3"/>
      <c r="C88" s="3"/>
      <c r="D88" s="3"/>
      <c r="E88" s="3"/>
      <c r="F88" s="3"/>
    </row>
    <row r="90" spans="1:7">
      <c r="A90" s="10" t="s">
        <v>52</v>
      </c>
      <c r="B90" s="10"/>
      <c r="C90" s="10"/>
    </row>
    <row r="91" spans="1:7">
      <c r="A91" s="3"/>
      <c r="B91" s="3"/>
    </row>
    <row r="92" spans="1:7">
      <c r="A92" t="s">
        <v>53</v>
      </c>
      <c r="B92" t="s">
        <v>54</v>
      </c>
      <c r="C92" t="s">
        <v>55</v>
      </c>
    </row>
    <row r="94" spans="1:7">
      <c r="A94" s="10" t="s">
        <v>56</v>
      </c>
      <c r="B94" s="10"/>
      <c r="C94" s="10"/>
      <c r="D94" s="10"/>
    </row>
    <row r="95" spans="1:7">
      <c r="A95" t="s">
        <v>73</v>
      </c>
    </row>
    <row r="97" spans="1:5">
      <c r="A97" s="2" t="s">
        <v>67</v>
      </c>
      <c r="B97" s="2"/>
      <c r="C97" s="2"/>
      <c r="D97" s="2"/>
      <c r="E97" s="2"/>
    </row>
    <row r="99" spans="1:5">
      <c r="A99" s="1" t="s">
        <v>0</v>
      </c>
      <c r="B99" s="1" t="s">
        <v>15</v>
      </c>
      <c r="C99" s="1" t="s">
        <v>30</v>
      </c>
      <c r="D99" s="3"/>
      <c r="E99" s="3"/>
    </row>
    <row r="101" spans="1:5">
      <c r="A101" t="s">
        <v>21</v>
      </c>
      <c r="B101">
        <v>6</v>
      </c>
      <c r="C101">
        <v>6</v>
      </c>
      <c r="D101" s="3"/>
    </row>
    <row r="102" spans="1:5">
      <c r="A102" t="s">
        <v>2</v>
      </c>
      <c r="B102">
        <v>8</v>
      </c>
      <c r="C102">
        <v>14</v>
      </c>
      <c r="D102" s="3"/>
    </row>
    <row r="103" spans="1:5">
      <c r="A103" t="s">
        <v>3</v>
      </c>
      <c r="B103">
        <v>10</v>
      </c>
      <c r="C103">
        <v>24</v>
      </c>
      <c r="D103" s="3"/>
    </row>
    <row r="104" spans="1:5">
      <c r="A104" t="s">
        <v>4</v>
      </c>
      <c r="B104">
        <v>12</v>
      </c>
      <c r="C104">
        <v>36</v>
      </c>
      <c r="D104" s="3"/>
    </row>
    <row r="105" spans="1:5">
      <c r="A105" t="s">
        <v>5</v>
      </c>
      <c r="B105">
        <v>6</v>
      </c>
      <c r="C105">
        <v>42</v>
      </c>
    </row>
    <row r="106" spans="1:5">
      <c r="A106" t="s">
        <v>6</v>
      </c>
      <c r="B106">
        <v>5</v>
      </c>
      <c r="C106">
        <v>47</v>
      </c>
    </row>
    <row r="107" spans="1:5">
      <c r="A107" t="s">
        <v>22</v>
      </c>
      <c r="B107">
        <v>3</v>
      </c>
      <c r="C107">
        <v>50</v>
      </c>
    </row>
    <row r="109" spans="1:5">
      <c r="A109" s="2" t="s">
        <v>57</v>
      </c>
      <c r="B109" s="2"/>
    </row>
    <row r="111" spans="1:5">
      <c r="A111" t="s">
        <v>58</v>
      </c>
    </row>
    <row r="112" spans="1:5">
      <c r="A112" s="1" t="s">
        <v>59</v>
      </c>
    </row>
    <row r="113" spans="1:4">
      <c r="A113" t="s">
        <v>60</v>
      </c>
    </row>
    <row r="115" spans="1:4">
      <c r="A115" s="2" t="s">
        <v>61</v>
      </c>
      <c r="B115" s="2"/>
      <c r="C115" s="2"/>
      <c r="D115" s="2"/>
    </row>
    <row r="116" spans="1:4">
      <c r="A116" s="3"/>
      <c r="B116" s="3"/>
      <c r="C116" s="3"/>
    </row>
    <row r="117" spans="1:4">
      <c r="A117" s="2" t="s">
        <v>62</v>
      </c>
      <c r="B117" s="2"/>
      <c r="C117" s="3"/>
    </row>
    <row r="118" spans="1:4">
      <c r="A118" s="3"/>
      <c r="B118" s="3"/>
      <c r="C118" s="3"/>
    </row>
    <row r="119" spans="1:4">
      <c r="A119" t="s">
        <v>63</v>
      </c>
    </row>
    <row r="120" spans="1:4">
      <c r="A120" s="1" t="s">
        <v>59</v>
      </c>
    </row>
    <row r="121" spans="1:4">
      <c r="A121" t="s">
        <v>64</v>
      </c>
    </row>
    <row r="123" spans="1:4">
      <c r="A123" s="2" t="s">
        <v>68</v>
      </c>
      <c r="B123" s="2"/>
      <c r="C123" s="2"/>
      <c r="D123" s="2"/>
    </row>
    <row r="126" spans="1:4">
      <c r="A126" t="s">
        <v>72</v>
      </c>
    </row>
  </sheetData>
  <mergeCells count="6">
    <mergeCell ref="B58:C58"/>
    <mergeCell ref="D58:E58"/>
    <mergeCell ref="A85:B85"/>
    <mergeCell ref="A90:C90"/>
    <mergeCell ref="A94:D94"/>
    <mergeCell ref="A35:E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2021-01-25T15:39:26Z</dcterms:created>
  <dcterms:modified xsi:type="dcterms:W3CDTF">2021-01-25T17:08:30Z</dcterms:modified>
</cp:coreProperties>
</file>