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Топ_20" sheetId="1" r:id="rId1"/>
    <sheet name="Лист4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B10" i="4"/>
  <c r="D2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C7" i="4"/>
  <c r="D7" i="4"/>
  <c r="C8" i="4"/>
  <c r="D8" i="4"/>
  <c r="B8" i="4"/>
  <c r="B7" i="4"/>
</calcChain>
</file>

<file path=xl/sharedStrings.xml><?xml version="1.0" encoding="utf-8"?>
<sst xmlns="http://schemas.openxmlformats.org/spreadsheetml/2006/main" count="273" uniqueCount="160">
  <si>
    <t>Оффер на посадочной странице</t>
  </si>
  <si>
    <t>Преимущества</t>
  </si>
  <si>
    <t>Бесплатная услуга</t>
  </si>
  <si>
    <t>Карточка товара</t>
  </si>
  <si>
    <t>Цены</t>
  </si>
  <si>
    <t>Фишки на сайте</t>
  </si>
  <si>
    <t>Рекламные офферы</t>
  </si>
  <si>
    <t>Следующий шаг</t>
  </si>
  <si>
    <t>Строительная компания</t>
  </si>
  <si>
    <t>Атомстройкомплекс</t>
  </si>
  <si>
    <t>ГК КОРТРОС</t>
  </si>
  <si>
    <t>Астра</t>
  </si>
  <si>
    <t>Холдинг Форум-групп</t>
  </si>
  <si>
    <t>TEN Девелопмент</t>
  </si>
  <si>
    <t>PRINZIP</t>
  </si>
  <si>
    <t>Группа ЛСР</t>
  </si>
  <si>
    <t>ПИК</t>
  </si>
  <si>
    <t>Синара-Девелопмент</t>
  </si>
  <si>
    <t>Концерн ЮИТ</t>
  </si>
  <si>
    <t>Брусника</t>
  </si>
  <si>
    <t>НКС-Девелопмент</t>
  </si>
  <si>
    <t>Prospect Group</t>
  </si>
  <si>
    <t>ГК Эфес</t>
  </si>
  <si>
    <t>УГМК-Застройщик</t>
  </si>
  <si>
    <t>ГК Стройтэк</t>
  </si>
  <si>
    <t>A construction</t>
  </si>
  <si>
    <t>Корпорация Ваш дом</t>
  </si>
  <si>
    <t>ГК Активстройсервис</t>
  </si>
  <si>
    <t>Проектдевелопмент</t>
  </si>
  <si>
    <t>нет</t>
  </si>
  <si>
    <t>нет на поисковой выдаче</t>
  </si>
  <si>
    <t>Реклама по прямому запросу</t>
  </si>
  <si>
    <t>да</t>
  </si>
  <si>
    <t>Новая коллекция квартир от «Атомстройкомплекс»</t>
  </si>
  <si>
    <t>Заказать обратный звонок, заполнить форму</t>
  </si>
  <si>
    <t>Акции</t>
  </si>
  <si>
    <t>Машиноместа по 500.000 рублей в «Просторах», Новая коллекция квартир от «Атомстройкомплекс», Скидки на коммерческие помещения, Квартиры с мебелью и техникой, Уникальная программа рассрочки, Скидки до 25% при распродаже паркингов</t>
  </si>
  <si>
    <t>Атомный Trade-in (компенсация стоимости услуг риелтора скидкой на новые апартаменты в размере 70000 рублей)</t>
  </si>
  <si>
    <t>Местоположение на карте, 3D вид, скачать брошюру, варианты покупки</t>
  </si>
  <si>
    <t>3D тур, выбор свободной квартиры на схеме дома</t>
  </si>
  <si>
    <t>есть в поисковой выдаче у компаний конкурентов, по популярному запросу нет</t>
  </si>
  <si>
    <t>Недостатки</t>
  </si>
  <si>
    <t>Всплывающие поля с картинками и тектом</t>
  </si>
  <si>
    <t>Жилые комплексы</t>
  </si>
  <si>
    <t>Запись прямого эфира с застройщиком, вызов горячей линии</t>
  </si>
  <si>
    <t>Местоположение на карте, всплывающее окно, документы для скачивания</t>
  </si>
  <si>
    <t>Цены на схеме в карточке товара, выбор ипотеки с бегунком выбора взноса</t>
  </si>
  <si>
    <t>Калькулятор ипотеки, цены по типам квартир</t>
  </si>
  <si>
    <t>Мелкий шрифт текста на сайте, много картинок и карт из-за чего плохо подгружается страница сайта</t>
  </si>
  <si>
    <t>нет, но есть реклама у сайта партнёра: https://ekaterinburg.anhomes.ru/developer/astra-development?yclid=6152274036239160295&amp;utm_source=yandex_dinamo&amp;utm_medium=ekaterinburg&amp;utm_campaign=</t>
  </si>
  <si>
    <t>Всплывающее окно для подбора ипотеки и отправки сообщения, карточки статистики внизу главной страницы</t>
  </si>
  <si>
    <t>Цены указаны под карточкой выбора жилого комплекса</t>
  </si>
  <si>
    <t>Всплывающее поле с ценами при наведении курсора на объект недвижимости на картинке</t>
  </si>
  <si>
    <t>Большие картинки в карточках товара, мелкие картинки-схемы при выборе квартиры</t>
  </si>
  <si>
    <t>Две большие картинки, после выбора объекта появляется схема с выбором этажа и квартиры</t>
  </si>
  <si>
    <t>Подборки жилых комплексов</t>
  </si>
  <si>
    <t>Господдержка ПСБ ипотека 5,85%, Ипотека ВТБ 5%, Паркинг в аренду с правом выкупа за 5 т.руб.</t>
  </si>
  <si>
    <t>оформление ипотеки</t>
  </si>
  <si>
    <t>Перейти в каталог жилой недвижимости</t>
  </si>
  <si>
    <t>Удобные кнопки для переходов по сайту</t>
  </si>
  <si>
    <t>Кнопка для заказа звонка</t>
  </si>
  <si>
    <t>Документы для загрузки</t>
  </si>
  <si>
    <t>нет цен на квартиры, нет меню для выбора квартир</t>
  </si>
  <si>
    <t>Жилой комплекс "Екатерининский парк"</t>
  </si>
  <si>
    <t>Комфортная покупка с TEN, Ипотека 2020, Ипотека 6% на квартиры от TEN девелопмент, квартиры со скидкой до 20% - покупай онлайн, Весной цены тают! Скидки на квартиры TEN до 10%, Акция "Деньги после заселения" на 3к и 4к квартиры</t>
  </si>
  <si>
    <t>указаны на карточках</t>
  </si>
  <si>
    <t>"Инста TEN" - фото с подписями этапа текущего строительства</t>
  </si>
  <si>
    <t>Общая информация, выбор квартиры из схемы дома</t>
  </si>
  <si>
    <t>есть пустые поля на страницах сайта, небольшая плохочитаемая схема квартир</t>
  </si>
  <si>
    <t>есть</t>
  </si>
  <si>
    <t>Участки с лесом для дачи или дома в границах Екатеринбурга</t>
  </si>
  <si>
    <t>Есть аккаунт в Инстаграм</t>
  </si>
  <si>
    <t>Варианты приобретения, кнопка забронировать, варианты комплектации, карта расположения, большая схема квартиры</t>
  </si>
  <si>
    <t>Крупный шрифт текста, поэтому чтобы посмотреть всю информацию нужно прокручивать страницу</t>
  </si>
  <si>
    <t>Цены указаны в карточке товара, а также есть варианты выбора цены и первоначального взноса</t>
  </si>
  <si>
    <t>Есть короткий видеоролик снятый со стороны на жилой комплекс</t>
  </si>
  <si>
    <t>При заказе обратного звонка выскакивает уведомление об использовании стороннего окна или приложения</t>
  </si>
  <si>
    <t>есть у сайта партнера: ekaterinburg.novocasa.ru Квартиры от застройщика «ЛСР на Урале» в Екатеринбурге</t>
  </si>
  <si>
    <t>Рекламный стенд компании</t>
  </si>
  <si>
    <t>Мгновенный "Трейд-ин", Семейная скидка, Паркинг в собственность за 5 т.руб. в месяц, Скидки при 100% оплате, Скидки на студии при покупке в ипотеку</t>
  </si>
  <si>
    <t>Подбор квартиры по параметрам</t>
  </si>
  <si>
    <t>Для заказа обратного звонка необхлдимо написать письмо</t>
  </si>
  <si>
    <t>Выбор дома на карте, которая плохо читаема, рядом на картинке нет возможности выбора дома. 
Для выбора квартиры представляется мелкая схема.</t>
  </si>
  <si>
    <t>Указаны на карточках, есть выбор, есть различные варианты оформления ипотеки</t>
  </si>
  <si>
    <t>Есть аккаунт в Инстаграм, Вконтакте и Facebook. 
Сдаём в срок, с нами надёжно, Гарантируем надежность, Работаем с 19 банками. 
Есть мобильное приложение, котрое устанавливается с QR-кода со страницы сайта. 
Есть возможность скачать информацию по квартире в PDF.</t>
  </si>
  <si>
    <t>Есть</t>
  </si>
  <si>
    <t>Есть пустые поля на страницах сайта, схема квартиры читаемая, но чёрно-белая и невзрачная со специальными обозначениями</t>
  </si>
  <si>
    <t>Всплывающее окно об обратной связи, о заказе обратного звонка.</t>
  </si>
  <si>
    <t>Указаны на карточке товара</t>
  </si>
  <si>
    <t>Всплывающее окно для подбора ипотеки и отправки сообщения, кнопка отзыва о сайте. 
Есть возможность записаться на экскурсию.</t>
  </si>
  <si>
    <t>Есть карта расположения объекта, кнопка для покупки квартиры</t>
  </si>
  <si>
    <t>Есть аккаунт в  Инстаграм, Вконтакте, Telegram, Youtube и Facebook. 
Есть мобильное приложение, устанавливаемое со страницы сайта по QR-коду. 
Сайт выполнен в современном стиле, лаконично. 
Есть всплывающая информация о просмотре квартиры человеком.
Есть тур по квартире в виде фотографий.</t>
  </si>
  <si>
    <t>Крупный рекламный стенд компании, всплывающие окна для выбора города, а также диалоговое окно</t>
  </si>
  <si>
    <t>Есть аккаунт в  Инстаграм, Вконтакте, Youtube и Facebook. 
Есть всплывающее окно "Помещения в наличии". 
Блок новостей с видео, краткая статистика.</t>
  </si>
  <si>
    <t>Квартиры в ипотеку от 1%, Скидка 4% при полной оплате или ипотеке, Ипотека для всех от 6,5% без первого взноса</t>
  </si>
  <si>
    <t>Карточки с подсказками, есть характеристики</t>
  </si>
  <si>
    <t>Всплывающее окно для подбора квартиры</t>
  </si>
  <si>
    <t>Мелкая схема для просмотра планировки квартиры, нет общей схемы для выбора квартиры в доме, нет карты или картинки для выбора дома.</t>
  </si>
  <si>
    <t>Всплывающая кнопка для отправки сообщения, затем всплывающее окно с меню. Есть аккаунт в Вконтакте, Facebook, Instagram.</t>
  </si>
  <si>
    <t>Приходите на экскурсию в ЖК "Балтым-Парк", Машино-места от 150000 руб. в паркинге ЖК "Квартет", Скорость залог выгоды. Скидка 1% за быстрый выход на сделку, Ипотека без первого взноса? Теперь это возможно, Впервые!Скидки суммируются 2+1=3%, Ипотека 4,95% доступна теперь и семьям с одним ребенком, Пока ваш дом строится, мы берем на себя оплату коммунальных платежей за ваш паркинг, Паркинг в кредит от СМП Банка.</t>
  </si>
  <si>
    <t>Рекламная лента, новостная лента</t>
  </si>
  <si>
    <t>Большая картинка для выбора дома, есть презентация в виде видеоролика, виртуальный тур, есть карта с расположением объектов</t>
  </si>
  <si>
    <t>Предлагаются объекты без наличия квартир</t>
  </si>
  <si>
    <t>Навигационная панель</t>
  </si>
  <si>
    <t>Картинка с домом</t>
  </si>
  <si>
    <t>Есть аккаунт в Вконтакте, Facebook, Instagram, Youtube, Pinterest. 
Есть экскурсия.</t>
  </si>
  <si>
    <t>Большая понятная цветная схема квартиры, есть возможность скачать в PDF. 
Есть блок рекомендации.</t>
  </si>
  <si>
    <t>Указаны в карточке товара, есть выбор способов оплаты, ипотеки и банка.</t>
  </si>
  <si>
    <t>Бесплатное такси до офиса продаж при заказе экскурсии.</t>
  </si>
  <si>
    <t>Всплывающее окно для отправки сообщения.</t>
  </si>
  <si>
    <t>Выгодное предложение на квартиры в Бруснике до 31 октября</t>
  </si>
  <si>
    <t>нет на поисковой выдаче по наиболее частому запросу</t>
  </si>
  <si>
    <t>Окно для выбора недвижимости</t>
  </si>
  <si>
    <t>Большая понятная цветная схема квартиры. 
Есть блок рекомендации по цене.</t>
  </si>
  <si>
    <t>Указана в карточке товара в заголовке</t>
  </si>
  <si>
    <t xml:space="preserve">Есть аккаунт в Вконтакте, Facebook, Instagram. 
Trade-In, большой выбор объектов, комплексное сопровождение сделок, удачное расположение жилых комплексов, короткие сроки оформления документов, квартиры "эконом" "комфорт" и "бизнес" класса, передача ключей сразу после завершения сделки, продажа недвижимости в готовых и строящихся домах, чистовая отделка квартир "под ключ". </t>
  </si>
  <si>
    <t>Картинка с домом, без пролистывания вниз.</t>
  </si>
  <si>
    <t>Есть аккаунт в Вконтакте,Instagram.</t>
  </si>
  <si>
    <t>малофункциональный сайт, нет указателей для перехода на страницу карточки товара, много видиороликов из-за чего долго грузится страница.</t>
  </si>
  <si>
    <t>Представлена общая информация о доме и видеоролики.</t>
  </si>
  <si>
    <t>Нет цены</t>
  </si>
  <si>
    <t>Большая картинка со стрелкой вниз</t>
  </si>
  <si>
    <t>Маленькая цветная схема, с информацией по выбранной квартире</t>
  </si>
  <si>
    <t>Указана в карточке товара в красной рамке</t>
  </si>
  <si>
    <t>Используется незащищенный протокол HTTP.</t>
  </si>
  <si>
    <t>Лента с картинками объектов</t>
  </si>
  <si>
    <t>Указана общая минимальная цена по объекту</t>
  </si>
  <si>
    <t>В одну строку указаны данные по выбранному объекту с предложением подать заявку.</t>
  </si>
  <si>
    <t>Указана в карточке товара</t>
  </si>
  <si>
    <t>План квартир очень мелкий, плохочитаемый.</t>
  </si>
  <si>
    <t>Заказать обратный звонок, заполнить форму.</t>
  </si>
  <si>
    <t>Рейтинг по объему строительства</t>
  </si>
  <si>
    <t>Рейтинг по сданному</t>
  </si>
  <si>
    <t>Рейтинг по потребительским качествам</t>
  </si>
  <si>
    <t>Рейтинг по скорости строительства</t>
  </si>
  <si>
    <t>Большая картинка с выполненными проектами</t>
  </si>
  <si>
    <t>Акция от 1% ипотека на новостройки</t>
  </si>
  <si>
    <t>Ипотека от 1 процента в Свердловской области: ипотека 1%</t>
  </si>
  <si>
    <t>Статистика по словам</t>
  </si>
  <si>
    <t>Показов в месяц</t>
  </si>
  <si>
    <t>строительные компании свердловской области</t>
  </si>
  <si>
    <t>Всплывающие прозрачные окна для выбора типа недвижимости и его параметров.</t>
  </si>
  <si>
    <t>Выполнена лаконично, есть кнопка Забронировать, есть возможность увеличить план</t>
  </si>
  <si>
    <t>O1</t>
  </si>
  <si>
    <t>O2</t>
  </si>
  <si>
    <t>O3</t>
  </si>
  <si>
    <t>E1</t>
  </si>
  <si>
    <t>E2</t>
  </si>
  <si>
    <t>E3</t>
  </si>
  <si>
    <t>X2</t>
  </si>
  <si>
    <t>Подбор параметра хи-квадрат Пирсона</t>
  </si>
  <si>
    <t>Искомое значение</t>
  </si>
  <si>
    <t xml:space="preserve">Выводы: </t>
  </si>
  <si>
    <t xml:space="preserve">Оффер на посадочной странице у компаний-конкурентов в виде ленты новостей компании или новых предложений. </t>
  </si>
  <si>
    <t>выбрать жильё в нравящемся районе − жилые комплексы расположены в районах «Парковый», «Уралмаш», «Уктус», «Пионерский», «Автовокзал», «Центр» и т. д.;
въехать в квартиру максимально быстро − есть жилплощади, которые уже даже обставлены мебелью;
выгодное приобретение − предлагаем недорогие квартиры, а при необходимости оформляйте ипотеку на выгодных условиях.</t>
  </si>
  <si>
    <t>Преимущества: в основном такие же как у конкурентов, но нет возможности установить мобильное приложение по QR-коду со страницы сайта.</t>
  </si>
  <si>
    <t>Бесплатные услуги: Брусника: бесплатное такси до офиса продаж при заказе экскурсии, проведение экскурсии.</t>
  </si>
  <si>
    <t>Атомстройкомплекс представлена только в трёх видах класса новостроек: бизнес-класс, класс-комфорт, эконом-класс, но нет класса элит.</t>
  </si>
  <si>
    <t>Акции: TEN девелопмент: квартиры со скидкой до 20% - покупай онлайн,  Акция "Деньги после заселения" на 3к и 4к квартиры; 
Астра: паркинг в аренду с правом выкупа за 5 т.руб. мес.; 
Синара-Девелопмент: квартиры в ипотеку 1%, ипотека для всех от 6,5% без первого взноса.</t>
  </si>
  <si>
    <t>Недостатки: нет закреплённой иконки для отправки сообщения или заказе звонка на главной странице.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</si>
</sst>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rgb="FF00B050"/>
      <name val="Arial"/>
      <family val="2"/>
      <charset val="204"/>
    </font>
    <font>
      <sz val="10"/>
      <color theme="1"/>
      <name val="Calibri"/>
      <family val="2"/>
      <scheme val="minor"/>
    </font>
    <font>
      <b/>
      <sz val="8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2CDD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 vertical="center" wrapText="1" readingOrder="1"/>
    </xf>
    <xf numFmtId="0" fontId="4" fillId="0" borderId="0" xfId="0" applyFont="1" applyAlignment="1">
      <alignment vertical="center" wrapText="1"/>
    </xf>
    <xf numFmtId="49" fontId="4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7" fillId="0" borderId="0" xfId="0" applyFont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right" vertical="center"/>
    </xf>
    <xf numFmtId="0" fontId="1" fillId="0" borderId="0" xfId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10" xfId="0" applyFill="1" applyBorder="1"/>
    <xf numFmtId="0" fontId="0" fillId="4" borderId="11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12" xfId="0" applyBorder="1"/>
    <xf numFmtId="0" fontId="0" fillId="0" borderId="0" xfId="0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X2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Лист4!$B$6:$AF$6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Лист4!$B$9:$AF$9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88-4ECE-A840-588B14676E0C}"/>
            </c:ext>
          </c:extLst>
        </c:ser>
        <c:ser>
          <c:idx val="4"/>
          <c:order val="1"/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Лист4!$B$6:$AF$6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Лист4!$B$10:$AF$10</c:f>
              <c:numCache>
                <c:formatCode>General</c:formatCode>
                <c:ptCount val="31"/>
                <c:pt idx="0">
                  <c:v>96.550000000000011</c:v>
                </c:pt>
                <c:pt idx="1">
                  <c:v>77.22727272727272</c:v>
                </c:pt>
                <c:pt idx="2">
                  <c:v>61.791666666666664</c:v>
                </c:pt>
                <c:pt idx="3">
                  <c:v>49.34615384615384</c:v>
                </c:pt>
                <c:pt idx="4">
                  <c:v>39.25</c:v>
                </c:pt>
                <c:pt idx="5">
                  <c:v>31.033333333333331</c:v>
                </c:pt>
                <c:pt idx="6">
                  <c:v>24.34375</c:v>
                </c:pt>
                <c:pt idx="7">
                  <c:v>18.911764705882355</c:v>
                </c:pt>
                <c:pt idx="8">
                  <c:v>14.527777777777779</c:v>
                </c:pt>
                <c:pt idx="9">
                  <c:v>11.026315789473685</c:v>
                </c:pt>
                <c:pt idx="10">
                  <c:v>8.2750000000000004</c:v>
                </c:pt>
                <c:pt idx="11">
                  <c:v>6.166666666666667</c:v>
                </c:pt>
                <c:pt idx="12">
                  <c:v>4.6136363636363642</c:v>
                </c:pt>
                <c:pt idx="13">
                  <c:v>3.543478260869565</c:v>
                </c:pt>
                <c:pt idx="14">
                  <c:v>2.895833333333333</c:v>
                </c:pt>
                <c:pt idx="15">
                  <c:v>2.62</c:v>
                </c:pt>
                <c:pt idx="16">
                  <c:v>2.6730769230769229</c:v>
                </c:pt>
                <c:pt idx="17">
                  <c:v>3.0185185185185186</c:v>
                </c:pt>
                <c:pt idx="18">
                  <c:v>3.625</c:v>
                </c:pt>
                <c:pt idx="19">
                  <c:v>4.4655172413793105</c:v>
                </c:pt>
                <c:pt idx="20">
                  <c:v>5.5166666666666666</c:v>
                </c:pt>
                <c:pt idx="21">
                  <c:v>6.758064516129032</c:v>
                </c:pt>
                <c:pt idx="22">
                  <c:v>8.171875</c:v>
                </c:pt>
                <c:pt idx="23">
                  <c:v>9.7424242424242422</c:v>
                </c:pt>
                <c:pt idx="24">
                  <c:v>11.455882352941178</c:v>
                </c:pt>
                <c:pt idx="25">
                  <c:v>13.3</c:v>
                </c:pt>
                <c:pt idx="26">
                  <c:v>15.263888888888889</c:v>
                </c:pt>
                <c:pt idx="27">
                  <c:v>17.337837837837835</c:v>
                </c:pt>
                <c:pt idx="28">
                  <c:v>19.513157894736842</c:v>
                </c:pt>
                <c:pt idx="29">
                  <c:v>21.782051282051285</c:v>
                </c:pt>
                <c:pt idx="30">
                  <c:v>24.137500000000003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88-4ECE-A840-588B14676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36876024"/>
        <c:axId val="936876680"/>
      </c:lineChart>
      <c:catAx>
        <c:axId val="93687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6876680"/>
        <c:crosses val="autoZero"/>
        <c:auto val="1"/>
        <c:lblAlgn val="ctr"/>
        <c:lblOffset val="100"/>
        <c:noMultiLvlLbl val="0"/>
      </c:catAx>
      <c:valAx>
        <c:axId val="936876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68760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22</xdr:row>
      <xdr:rowOff>9525</xdr:rowOff>
    </xdr:to>
    <xdr:pic>
      <xdr:nvPicPr>
        <xdr:cNvPr id="2" name="Рисунок 1" descr="https://yandex.st/lego/_/La6qi18Z8LwgnZdsAr1qy1GwCw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9840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11</xdr:row>
      <xdr:rowOff>14287</xdr:rowOff>
    </xdr:from>
    <xdr:to>
      <xdr:col>8</xdr:col>
      <xdr:colOff>419100</xdr:colOff>
      <xdr:row>25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ordstat.yandex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2" sqref="B2"/>
    </sheetView>
  </sheetViews>
  <sheetFormatPr defaultRowHeight="15" x14ac:dyDescent="0.25"/>
  <cols>
    <col min="1" max="1" width="24.5703125" customWidth="1"/>
    <col min="2" max="2" width="26.85546875" customWidth="1"/>
    <col min="3" max="5" width="50.5703125" customWidth="1"/>
    <col min="6" max="6" width="21.42578125" customWidth="1"/>
    <col min="7" max="7" width="22" customWidth="1"/>
    <col min="8" max="8" width="15" customWidth="1"/>
    <col min="9" max="9" width="21" customWidth="1"/>
    <col min="10" max="11" width="24.5703125" customWidth="1"/>
    <col min="12" max="12" width="21.140625" customWidth="1"/>
    <col min="13" max="13" width="14.140625" customWidth="1"/>
    <col min="14" max="14" width="11.28515625" customWidth="1"/>
    <col min="15" max="15" width="14.85546875" customWidth="1"/>
    <col min="16" max="16" width="15" customWidth="1"/>
  </cols>
  <sheetData>
    <row r="1" spans="1:20" ht="59.25" customHeight="1" x14ac:dyDescent="0.25">
      <c r="A1" s="12" t="s">
        <v>8</v>
      </c>
      <c r="B1" s="12" t="s">
        <v>0</v>
      </c>
      <c r="C1" s="12" t="s">
        <v>1</v>
      </c>
      <c r="D1" s="12" t="s">
        <v>41</v>
      </c>
      <c r="E1" s="12" t="s">
        <v>35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6</v>
      </c>
      <c r="K1" s="12" t="s">
        <v>31</v>
      </c>
      <c r="L1" s="12" t="s">
        <v>7</v>
      </c>
      <c r="M1" s="13" t="s">
        <v>131</v>
      </c>
      <c r="N1" s="13" t="s">
        <v>132</v>
      </c>
      <c r="O1" s="13" t="s">
        <v>133</v>
      </c>
      <c r="P1" s="13" t="s">
        <v>134</v>
      </c>
      <c r="Q1" s="1"/>
      <c r="R1" s="1"/>
      <c r="S1" s="1"/>
      <c r="T1" s="1"/>
    </row>
    <row r="2" spans="1:20" ht="121.5" customHeight="1" x14ac:dyDescent="0.25">
      <c r="A2" s="8" t="s">
        <v>9</v>
      </c>
      <c r="B2" s="2" t="s">
        <v>33</v>
      </c>
      <c r="C2" s="5" t="s">
        <v>154</v>
      </c>
      <c r="D2" s="5" t="s">
        <v>29</v>
      </c>
      <c r="E2" s="5" t="s">
        <v>36</v>
      </c>
      <c r="F2" s="6" t="s">
        <v>37</v>
      </c>
      <c r="G2" s="6" t="s">
        <v>38</v>
      </c>
      <c r="H2" s="6" t="s">
        <v>46</v>
      </c>
      <c r="I2" s="6" t="s">
        <v>39</v>
      </c>
      <c r="J2" s="7" t="s">
        <v>111</v>
      </c>
      <c r="K2" s="7" t="s">
        <v>32</v>
      </c>
      <c r="L2" s="6" t="s">
        <v>34</v>
      </c>
    </row>
    <row r="3" spans="1:20" ht="63.75" x14ac:dyDescent="0.25">
      <c r="A3" s="4" t="s">
        <v>10</v>
      </c>
      <c r="B3" s="6" t="s">
        <v>43</v>
      </c>
      <c r="C3" s="5" t="s">
        <v>42</v>
      </c>
      <c r="D3" s="5" t="s">
        <v>48</v>
      </c>
      <c r="E3" s="5" t="s">
        <v>29</v>
      </c>
      <c r="F3" s="6" t="s">
        <v>29</v>
      </c>
      <c r="G3" s="6" t="s">
        <v>45</v>
      </c>
      <c r="H3" s="6" t="s">
        <v>47</v>
      </c>
      <c r="I3" s="6" t="s">
        <v>44</v>
      </c>
      <c r="J3" s="7" t="s">
        <v>30</v>
      </c>
      <c r="K3" s="7" t="s">
        <v>29</v>
      </c>
      <c r="L3" s="6" t="s">
        <v>34</v>
      </c>
    </row>
    <row r="4" spans="1:20" ht="114.75" x14ac:dyDescent="0.25">
      <c r="A4" s="10" t="s">
        <v>11</v>
      </c>
      <c r="B4" s="6" t="s">
        <v>55</v>
      </c>
      <c r="C4" s="5" t="s">
        <v>52</v>
      </c>
      <c r="D4" s="5" t="s">
        <v>53</v>
      </c>
      <c r="E4" s="5" t="s">
        <v>56</v>
      </c>
      <c r="F4" s="6" t="s">
        <v>57</v>
      </c>
      <c r="G4" s="6" t="s">
        <v>54</v>
      </c>
      <c r="H4" s="6" t="s">
        <v>51</v>
      </c>
      <c r="I4" s="9" t="s">
        <v>50</v>
      </c>
      <c r="J4" s="7" t="s">
        <v>30</v>
      </c>
      <c r="K4" s="9" t="s">
        <v>49</v>
      </c>
      <c r="L4" s="6" t="s">
        <v>34</v>
      </c>
    </row>
    <row r="5" spans="1:20" ht="38.25" x14ac:dyDescent="0.25">
      <c r="A5" s="4" t="s">
        <v>12</v>
      </c>
      <c r="B5" s="6" t="s">
        <v>58</v>
      </c>
      <c r="C5" s="5" t="s">
        <v>59</v>
      </c>
      <c r="D5" s="5" t="s">
        <v>62</v>
      </c>
      <c r="E5" s="5" t="s">
        <v>29</v>
      </c>
      <c r="F5" s="6" t="s">
        <v>29</v>
      </c>
      <c r="G5" s="6" t="s">
        <v>61</v>
      </c>
      <c r="H5" s="6" t="s">
        <v>29</v>
      </c>
      <c r="I5" s="6" t="s">
        <v>60</v>
      </c>
      <c r="J5" s="7" t="s">
        <v>30</v>
      </c>
      <c r="K5" s="6" t="s">
        <v>29</v>
      </c>
      <c r="L5" s="6" t="s">
        <v>34</v>
      </c>
    </row>
    <row r="6" spans="1:20" ht="63.75" x14ac:dyDescent="0.25">
      <c r="A6" s="10" t="s">
        <v>13</v>
      </c>
      <c r="B6" s="6" t="s">
        <v>63</v>
      </c>
      <c r="C6" s="5" t="s">
        <v>29</v>
      </c>
      <c r="D6" s="5" t="s">
        <v>68</v>
      </c>
      <c r="E6" s="5" t="s">
        <v>64</v>
      </c>
      <c r="F6" s="6" t="s">
        <v>29</v>
      </c>
      <c r="G6" s="6" t="s">
        <v>67</v>
      </c>
      <c r="H6" s="6" t="s">
        <v>65</v>
      </c>
      <c r="I6" s="6" t="s">
        <v>66</v>
      </c>
      <c r="J6" s="6" t="s">
        <v>30</v>
      </c>
      <c r="K6" s="6" t="s">
        <v>29</v>
      </c>
      <c r="L6" s="6" t="s">
        <v>34</v>
      </c>
    </row>
    <row r="7" spans="1:20" ht="127.5" x14ac:dyDescent="0.25">
      <c r="A7" s="10" t="s">
        <v>14</v>
      </c>
      <c r="B7" s="6" t="s">
        <v>70</v>
      </c>
      <c r="C7" s="5" t="s">
        <v>71</v>
      </c>
      <c r="D7" s="5" t="s">
        <v>73</v>
      </c>
      <c r="E7" s="5" t="s">
        <v>29</v>
      </c>
      <c r="F7" s="6" t="s">
        <v>29</v>
      </c>
      <c r="G7" s="6" t="s">
        <v>72</v>
      </c>
      <c r="H7" s="6" t="s">
        <v>74</v>
      </c>
      <c r="I7" s="6" t="s">
        <v>75</v>
      </c>
      <c r="J7" s="6" t="s">
        <v>30</v>
      </c>
      <c r="K7" s="6" t="s">
        <v>69</v>
      </c>
      <c r="L7" s="6" t="s">
        <v>76</v>
      </c>
    </row>
    <row r="8" spans="1:20" ht="102" x14ac:dyDescent="0.25">
      <c r="A8" s="10" t="s">
        <v>15</v>
      </c>
      <c r="B8" s="6" t="s">
        <v>78</v>
      </c>
      <c r="C8" s="5" t="s">
        <v>84</v>
      </c>
      <c r="D8" s="5" t="s">
        <v>82</v>
      </c>
      <c r="E8" s="5" t="s">
        <v>79</v>
      </c>
      <c r="F8" s="6" t="s">
        <v>29</v>
      </c>
      <c r="G8" s="6" t="s">
        <v>80</v>
      </c>
      <c r="H8" s="6" t="s">
        <v>83</v>
      </c>
      <c r="I8" s="6" t="s">
        <v>50</v>
      </c>
      <c r="J8" s="6" t="s">
        <v>30</v>
      </c>
      <c r="K8" s="6" t="s">
        <v>77</v>
      </c>
      <c r="L8" s="6" t="s">
        <v>81</v>
      </c>
    </row>
    <row r="9" spans="1:20" ht="102" x14ac:dyDescent="0.25">
      <c r="A9" s="10" t="s">
        <v>16</v>
      </c>
      <c r="B9" s="6" t="s">
        <v>78</v>
      </c>
      <c r="C9" s="5" t="s">
        <v>91</v>
      </c>
      <c r="D9" s="5" t="s">
        <v>86</v>
      </c>
      <c r="E9" s="5" t="s">
        <v>29</v>
      </c>
      <c r="F9" s="6" t="s">
        <v>29</v>
      </c>
      <c r="G9" s="6" t="s">
        <v>90</v>
      </c>
      <c r="H9" s="6" t="s">
        <v>88</v>
      </c>
      <c r="I9" s="6" t="s">
        <v>89</v>
      </c>
      <c r="J9" s="6" t="s">
        <v>30</v>
      </c>
      <c r="K9" s="6" t="s">
        <v>85</v>
      </c>
      <c r="L9" s="6" t="s">
        <v>87</v>
      </c>
    </row>
    <row r="10" spans="1:20" ht="51" x14ac:dyDescent="0.25">
      <c r="A10" s="4" t="s">
        <v>17</v>
      </c>
      <c r="B10" s="6" t="s">
        <v>92</v>
      </c>
      <c r="C10" s="6" t="s">
        <v>93</v>
      </c>
      <c r="D10" s="6" t="s">
        <v>97</v>
      </c>
      <c r="E10" s="6" t="s">
        <v>94</v>
      </c>
      <c r="F10" s="6" t="s">
        <v>29</v>
      </c>
      <c r="G10" s="6" t="s">
        <v>95</v>
      </c>
      <c r="H10" s="6" t="s">
        <v>88</v>
      </c>
      <c r="I10" s="6" t="s">
        <v>96</v>
      </c>
      <c r="J10" s="6" t="s">
        <v>40</v>
      </c>
      <c r="K10" s="6" t="s">
        <v>85</v>
      </c>
      <c r="L10" s="6" t="s">
        <v>29</v>
      </c>
    </row>
    <row r="11" spans="1:20" ht="127.5" x14ac:dyDescent="0.25">
      <c r="A11" s="10" t="s">
        <v>18</v>
      </c>
      <c r="B11" s="6" t="s">
        <v>100</v>
      </c>
      <c r="C11" s="6" t="s">
        <v>98</v>
      </c>
      <c r="D11" s="6" t="s">
        <v>102</v>
      </c>
      <c r="E11" s="6" t="s">
        <v>99</v>
      </c>
      <c r="F11" s="3"/>
      <c r="G11" s="6" t="s">
        <v>101</v>
      </c>
      <c r="H11" s="6" t="s">
        <v>88</v>
      </c>
      <c r="I11" s="6" t="s">
        <v>103</v>
      </c>
      <c r="J11" s="6" t="s">
        <v>30</v>
      </c>
      <c r="K11" s="6" t="s">
        <v>85</v>
      </c>
      <c r="L11" s="6" t="s">
        <v>87</v>
      </c>
    </row>
    <row r="12" spans="1:20" ht="102" x14ac:dyDescent="0.25">
      <c r="A12" s="10" t="s">
        <v>19</v>
      </c>
      <c r="B12" s="6" t="s">
        <v>104</v>
      </c>
      <c r="C12" s="6" t="s">
        <v>105</v>
      </c>
      <c r="D12" s="6" t="s">
        <v>29</v>
      </c>
      <c r="E12" s="6" t="s">
        <v>110</v>
      </c>
      <c r="F12" s="6" t="s">
        <v>108</v>
      </c>
      <c r="G12" s="6" t="s">
        <v>106</v>
      </c>
      <c r="H12" s="6" t="s">
        <v>107</v>
      </c>
      <c r="I12" s="6" t="s">
        <v>29</v>
      </c>
      <c r="J12" s="6" t="s">
        <v>30</v>
      </c>
      <c r="K12" s="6" t="s">
        <v>85</v>
      </c>
      <c r="L12" s="6" t="s">
        <v>109</v>
      </c>
    </row>
    <row r="13" spans="1:20" ht="102" x14ac:dyDescent="0.25">
      <c r="A13" s="10" t="s">
        <v>20</v>
      </c>
      <c r="B13" s="6" t="s">
        <v>112</v>
      </c>
      <c r="C13" s="6" t="s">
        <v>115</v>
      </c>
      <c r="D13" s="6" t="s">
        <v>29</v>
      </c>
      <c r="E13" s="6" t="s">
        <v>29</v>
      </c>
      <c r="F13" s="6" t="s">
        <v>29</v>
      </c>
      <c r="G13" s="6" t="s">
        <v>113</v>
      </c>
      <c r="H13" s="6" t="s">
        <v>114</v>
      </c>
      <c r="I13" s="6" t="s">
        <v>29</v>
      </c>
      <c r="J13" s="6" t="s">
        <v>30</v>
      </c>
      <c r="K13" s="6" t="s">
        <v>29</v>
      </c>
      <c r="L13" s="6" t="s">
        <v>29</v>
      </c>
    </row>
    <row r="14" spans="1:20" ht="38.25" x14ac:dyDescent="0.25">
      <c r="A14" s="10" t="s">
        <v>21</v>
      </c>
      <c r="B14" s="6" t="s">
        <v>116</v>
      </c>
      <c r="C14" s="6" t="s">
        <v>117</v>
      </c>
      <c r="D14" s="6" t="s">
        <v>118</v>
      </c>
      <c r="E14" s="6" t="s">
        <v>29</v>
      </c>
      <c r="F14" s="6" t="s">
        <v>29</v>
      </c>
      <c r="G14" s="6" t="s">
        <v>119</v>
      </c>
      <c r="H14" s="6" t="s">
        <v>120</v>
      </c>
      <c r="I14" s="6" t="s">
        <v>29</v>
      </c>
      <c r="J14" s="6" t="s">
        <v>30</v>
      </c>
      <c r="K14" s="6" t="s">
        <v>29</v>
      </c>
      <c r="L14" s="6" t="s">
        <v>29</v>
      </c>
    </row>
    <row r="15" spans="1:20" ht="63.75" x14ac:dyDescent="0.25">
      <c r="A15" s="10" t="s">
        <v>22</v>
      </c>
      <c r="B15" s="6" t="s">
        <v>121</v>
      </c>
      <c r="C15" s="6" t="s">
        <v>29</v>
      </c>
      <c r="D15" s="6" t="s">
        <v>124</v>
      </c>
      <c r="E15" s="6" t="s">
        <v>29</v>
      </c>
      <c r="F15" s="6" t="s">
        <v>29</v>
      </c>
      <c r="G15" s="6" t="s">
        <v>122</v>
      </c>
      <c r="H15" s="6" t="s">
        <v>123</v>
      </c>
      <c r="I15" s="6" t="s">
        <v>29</v>
      </c>
      <c r="J15" s="6" t="s">
        <v>29</v>
      </c>
      <c r="K15" s="6" t="s">
        <v>29</v>
      </c>
      <c r="L15" s="6" t="s">
        <v>29</v>
      </c>
    </row>
    <row r="16" spans="1:20" ht="63.75" x14ac:dyDescent="0.25">
      <c r="A16" s="10" t="s">
        <v>23</v>
      </c>
      <c r="B16" s="6" t="s">
        <v>125</v>
      </c>
      <c r="C16" s="6" t="s">
        <v>29</v>
      </c>
      <c r="D16" s="6" t="s">
        <v>29</v>
      </c>
      <c r="E16" s="6" t="s">
        <v>29</v>
      </c>
      <c r="F16" s="6" t="s">
        <v>29</v>
      </c>
      <c r="G16" s="6" t="s">
        <v>29</v>
      </c>
      <c r="H16" s="6" t="s">
        <v>126</v>
      </c>
      <c r="I16" s="6"/>
      <c r="J16" s="6" t="s">
        <v>29</v>
      </c>
      <c r="K16" s="6" t="s">
        <v>29</v>
      </c>
      <c r="L16" s="6" t="s">
        <v>29</v>
      </c>
    </row>
    <row r="17" spans="1:12" ht="63.75" x14ac:dyDescent="0.25">
      <c r="A17" s="10" t="s">
        <v>24</v>
      </c>
      <c r="B17" s="6" t="s">
        <v>125</v>
      </c>
      <c r="C17" s="6" t="s">
        <v>29</v>
      </c>
      <c r="D17" s="6" t="s">
        <v>129</v>
      </c>
      <c r="E17" s="6" t="s">
        <v>29</v>
      </c>
      <c r="F17" s="6" t="s">
        <v>29</v>
      </c>
      <c r="G17" s="6" t="s">
        <v>127</v>
      </c>
      <c r="H17" s="6" t="s">
        <v>128</v>
      </c>
      <c r="I17" s="6" t="s">
        <v>29</v>
      </c>
      <c r="J17" s="6" t="s">
        <v>29</v>
      </c>
      <c r="K17" s="6" t="s">
        <v>29</v>
      </c>
      <c r="L17" s="6" t="s">
        <v>29</v>
      </c>
    </row>
    <row r="18" spans="1:12" ht="38.25" x14ac:dyDescent="0.25">
      <c r="A18" s="10" t="s">
        <v>25</v>
      </c>
      <c r="B18" s="6" t="s">
        <v>135</v>
      </c>
      <c r="C18" s="6" t="s">
        <v>29</v>
      </c>
      <c r="D18" s="6" t="s">
        <v>29</v>
      </c>
      <c r="E18" s="6" t="s">
        <v>29</v>
      </c>
      <c r="F18" s="6" t="s">
        <v>29</v>
      </c>
      <c r="G18" s="6" t="s">
        <v>29</v>
      </c>
      <c r="H18" s="6" t="s">
        <v>29</v>
      </c>
      <c r="I18" s="6" t="s">
        <v>29</v>
      </c>
      <c r="J18" s="6" t="s">
        <v>29</v>
      </c>
      <c r="K18" s="6" t="s">
        <v>29</v>
      </c>
      <c r="L18" s="6" t="s">
        <v>130</v>
      </c>
    </row>
    <row r="19" spans="1:12" x14ac:dyDescent="0.25">
      <c r="A19" s="10" t="s">
        <v>26</v>
      </c>
      <c r="B19" s="6" t="s">
        <v>29</v>
      </c>
      <c r="C19" s="6" t="s">
        <v>29</v>
      </c>
      <c r="D19" s="6" t="s">
        <v>29</v>
      </c>
      <c r="E19" s="6" t="s">
        <v>29</v>
      </c>
      <c r="F19" s="6" t="s">
        <v>29</v>
      </c>
      <c r="G19" s="6" t="s">
        <v>29</v>
      </c>
      <c r="H19" s="6" t="s">
        <v>29</v>
      </c>
      <c r="I19" s="6" t="s">
        <v>29</v>
      </c>
      <c r="J19" s="6" t="s">
        <v>29</v>
      </c>
      <c r="K19" s="6" t="s">
        <v>29</v>
      </c>
      <c r="L19" s="6" t="s">
        <v>29</v>
      </c>
    </row>
    <row r="20" spans="1:12" ht="102" x14ac:dyDescent="0.25">
      <c r="A20" s="10" t="s">
        <v>27</v>
      </c>
      <c r="B20" s="6" t="s">
        <v>136</v>
      </c>
      <c r="C20" s="6" t="s">
        <v>29</v>
      </c>
      <c r="D20" s="6" t="s">
        <v>29</v>
      </c>
      <c r="E20" s="6" t="s">
        <v>137</v>
      </c>
      <c r="F20" s="6" t="s">
        <v>29</v>
      </c>
      <c r="G20" s="6" t="s">
        <v>142</v>
      </c>
      <c r="H20" s="6" t="s">
        <v>107</v>
      </c>
      <c r="I20" s="6" t="s">
        <v>141</v>
      </c>
      <c r="J20" s="6" t="s">
        <v>29</v>
      </c>
      <c r="K20" s="6" t="s">
        <v>29</v>
      </c>
      <c r="L20" s="6" t="s">
        <v>29</v>
      </c>
    </row>
    <row r="21" spans="1:12" x14ac:dyDescent="0.25">
      <c r="A21" s="10" t="s">
        <v>28</v>
      </c>
      <c r="B21" s="6" t="s">
        <v>29</v>
      </c>
      <c r="C21" s="6" t="s">
        <v>29</v>
      </c>
      <c r="D21" s="6" t="s">
        <v>29</v>
      </c>
      <c r="E21" s="6" t="s">
        <v>29</v>
      </c>
      <c r="F21" s="6" t="s">
        <v>29</v>
      </c>
      <c r="G21" s="6" t="s">
        <v>29</v>
      </c>
      <c r="H21" s="6" t="s">
        <v>29</v>
      </c>
      <c r="I21" s="6" t="s">
        <v>29</v>
      </c>
      <c r="J21" s="6" t="s">
        <v>29</v>
      </c>
      <c r="K21" s="6" t="s">
        <v>29</v>
      </c>
      <c r="L21" s="6" t="s">
        <v>29</v>
      </c>
    </row>
    <row r="22" spans="1:12" x14ac:dyDescent="0.25">
      <c r="F22" s="11"/>
      <c r="G22" s="11"/>
      <c r="H22" s="11"/>
      <c r="I22" s="11"/>
      <c r="J22" s="11"/>
      <c r="K22" s="11"/>
      <c r="L22" s="11"/>
    </row>
    <row r="23" spans="1:12" ht="15.75" thickBot="1" x14ac:dyDescent="0.3">
      <c r="C23" s="14" t="s">
        <v>138</v>
      </c>
      <c r="D23" s="15" t="s">
        <v>139</v>
      </c>
      <c r="F23" s="11"/>
      <c r="G23" s="11"/>
      <c r="H23" s="11"/>
      <c r="I23" s="11"/>
      <c r="J23" s="11"/>
      <c r="K23" s="11"/>
      <c r="L23" s="11"/>
    </row>
    <row r="24" spans="1:12" x14ac:dyDescent="0.25">
      <c r="C24" s="16" t="s">
        <v>140</v>
      </c>
      <c r="D24">
        <v>261</v>
      </c>
    </row>
    <row r="27" spans="1:12" x14ac:dyDescent="0.25">
      <c r="A27" t="s">
        <v>152</v>
      </c>
      <c r="B27" t="s">
        <v>153</v>
      </c>
    </row>
    <row r="28" spans="1:12" x14ac:dyDescent="0.25">
      <c r="B28" t="s">
        <v>155</v>
      </c>
    </row>
    <row r="29" spans="1:12" ht="80.25" customHeight="1" x14ac:dyDescent="0.25">
      <c r="B29" s="30" t="s">
        <v>158</v>
      </c>
      <c r="C29" s="30"/>
    </row>
    <row r="30" spans="1:12" x14ac:dyDescent="0.25">
      <c r="B30" t="s">
        <v>156</v>
      </c>
    </row>
    <row r="31" spans="1:12" x14ac:dyDescent="0.25">
      <c r="B31" t="s">
        <v>159</v>
      </c>
    </row>
    <row r="32" spans="1:12" x14ac:dyDescent="0.25">
      <c r="B32" t="s">
        <v>157</v>
      </c>
    </row>
  </sheetData>
  <mergeCells count="1">
    <mergeCell ref="B29:C29"/>
  </mergeCells>
  <hyperlinks>
    <hyperlink ref="C24" r:id="rId1" location="!/?words=%D1%81%D1%82%D1%80%D0%BE%D0%B8%D1%82%D0%B5%D0%BB%D1%8C%D0%BD%D1%8B%D0%B5%20%D0%BA%D0%BE%D0%BC%D0%BF%D0%B0%D0%BD%D0%B8%D0%B8%20%D1%81%D0%B2%D0%B5%D1%80%D0%B4%D0%BB%D0%BE%D0%B2%D1%81%D0%BA%D0%BE%D0%B9%20%D0%BE%D0%B1%D0%BB%D0%B0%D1%81%D1%82%D0%B8" display="https://wordstat.yandex.ru/ - !/?words=%D1%81%D1%82%D1%80%D0%BE%D0%B8%D1%82%D0%B5%D0%BB%D1%8C%D0%BD%D1%8B%D0%B5%20%D0%BA%D0%BE%D0%BC%D0%BF%D0%B0%D0%BD%D0%B8%D0%B8%20%D1%81%D0%B2%D0%B5%D1%80%D0%B4%D0%BB%D0%BE%D0%B2%D1%81%D0%BA%D0%BE%D0%B9%20%D0%BE%D0%B1%D0%BB%D0%B0%D1%81%D1%82%D0%B8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"/>
  <sheetViews>
    <sheetView topLeftCell="A4" workbookViewId="0">
      <selection activeCell="S13" sqref="S13"/>
    </sheetView>
  </sheetViews>
  <sheetFormatPr defaultRowHeight="15" x14ac:dyDescent="0.25"/>
  <sheetData>
    <row r="2" spans="1:32" x14ac:dyDescent="0.25">
      <c r="A2" t="s">
        <v>143</v>
      </c>
      <c r="B2">
        <v>18</v>
      </c>
      <c r="D2">
        <f>SUM(B2:B4)</f>
        <v>100</v>
      </c>
    </row>
    <row r="3" spans="1:32" x14ac:dyDescent="0.25">
      <c r="A3" t="s">
        <v>144</v>
      </c>
      <c r="B3">
        <v>55</v>
      </c>
    </row>
    <row r="4" spans="1:32" x14ac:dyDescent="0.25">
      <c r="A4" t="s">
        <v>145</v>
      </c>
      <c r="B4">
        <v>27</v>
      </c>
    </row>
    <row r="5" spans="1:32" x14ac:dyDescent="0.25">
      <c r="B5" t="s">
        <v>150</v>
      </c>
    </row>
    <row r="6" spans="1:32" x14ac:dyDescent="0.25">
      <c r="A6" t="s">
        <v>146</v>
      </c>
      <c r="B6" s="17">
        <v>10</v>
      </c>
      <c r="C6" s="18">
        <v>11</v>
      </c>
      <c r="D6" s="18">
        <v>12</v>
      </c>
      <c r="E6" s="18">
        <v>13</v>
      </c>
      <c r="F6" s="18">
        <v>14</v>
      </c>
      <c r="G6" s="18">
        <v>15</v>
      </c>
      <c r="H6" s="18">
        <v>16</v>
      </c>
      <c r="I6" s="18">
        <v>17</v>
      </c>
      <c r="J6" s="18">
        <v>18</v>
      </c>
      <c r="K6" s="18">
        <v>19</v>
      </c>
      <c r="L6" s="18">
        <v>20</v>
      </c>
      <c r="M6" s="18">
        <v>21</v>
      </c>
      <c r="N6" s="18">
        <v>22</v>
      </c>
      <c r="O6" s="18">
        <v>23</v>
      </c>
      <c r="P6" s="18">
        <v>24</v>
      </c>
      <c r="Q6" s="25">
        <v>25</v>
      </c>
      <c r="R6" s="27">
        <v>26</v>
      </c>
      <c r="S6" s="18">
        <v>27</v>
      </c>
      <c r="T6" s="18">
        <v>28</v>
      </c>
      <c r="U6" s="18">
        <v>29</v>
      </c>
      <c r="V6" s="18">
        <v>30</v>
      </c>
      <c r="W6" s="18">
        <v>31</v>
      </c>
      <c r="X6" s="18">
        <v>32</v>
      </c>
      <c r="Y6" s="18">
        <v>33</v>
      </c>
      <c r="Z6" s="18">
        <v>34</v>
      </c>
      <c r="AA6" s="18">
        <v>35</v>
      </c>
      <c r="AB6" s="18">
        <v>36</v>
      </c>
      <c r="AC6" s="18">
        <v>37</v>
      </c>
      <c r="AD6" s="18">
        <v>38</v>
      </c>
      <c r="AE6" s="18">
        <v>39</v>
      </c>
      <c r="AF6" s="19">
        <v>40</v>
      </c>
    </row>
    <row r="7" spans="1:32" x14ac:dyDescent="0.25">
      <c r="A7" t="s">
        <v>147</v>
      </c>
      <c r="B7" s="20">
        <f>B6*2</f>
        <v>20</v>
      </c>
      <c r="C7" s="21">
        <f t="shared" ref="C7:E7" si="0">C6*2</f>
        <v>22</v>
      </c>
      <c r="D7" s="21">
        <f t="shared" si="0"/>
        <v>24</v>
      </c>
      <c r="E7" s="21">
        <f t="shared" si="0"/>
        <v>26</v>
      </c>
      <c r="F7" s="21">
        <f t="shared" ref="F7" si="1">F6*2</f>
        <v>28</v>
      </c>
      <c r="G7" s="21">
        <f t="shared" ref="G7:H7" si="2">G6*2</f>
        <v>30</v>
      </c>
      <c r="H7" s="21">
        <f t="shared" si="2"/>
        <v>32</v>
      </c>
      <c r="I7" s="21">
        <f t="shared" ref="I7" si="3">I6*2</f>
        <v>34</v>
      </c>
      <c r="J7" s="21">
        <f t="shared" ref="J7:K7" si="4">J6*2</f>
        <v>36</v>
      </c>
      <c r="K7" s="21">
        <f t="shared" si="4"/>
        <v>38</v>
      </c>
      <c r="L7" s="21">
        <f t="shared" ref="L7" si="5">L6*2</f>
        <v>40</v>
      </c>
      <c r="M7" s="21">
        <f t="shared" ref="M7:N7" si="6">M6*2</f>
        <v>42</v>
      </c>
      <c r="N7" s="21">
        <f t="shared" si="6"/>
        <v>44</v>
      </c>
      <c r="O7" s="21">
        <f t="shared" ref="O7" si="7">O6*2</f>
        <v>46</v>
      </c>
      <c r="P7" s="21">
        <f t="shared" ref="P7:Q7" si="8">P6*2</f>
        <v>48</v>
      </c>
      <c r="Q7" s="26">
        <f t="shared" si="8"/>
        <v>50</v>
      </c>
      <c r="R7" s="28">
        <f t="shared" ref="R7" si="9">R6*2</f>
        <v>52</v>
      </c>
      <c r="S7" s="21">
        <f t="shared" ref="S7:T7" si="10">S6*2</f>
        <v>54</v>
      </c>
      <c r="T7" s="21">
        <f t="shared" si="10"/>
        <v>56</v>
      </c>
      <c r="U7" s="21">
        <f t="shared" ref="U7" si="11">U6*2</f>
        <v>58</v>
      </c>
      <c r="V7" s="21">
        <f t="shared" ref="V7:W7" si="12">V6*2</f>
        <v>60</v>
      </c>
      <c r="W7" s="21">
        <f t="shared" si="12"/>
        <v>62</v>
      </c>
      <c r="X7" s="21">
        <f t="shared" ref="X7" si="13">X6*2</f>
        <v>64</v>
      </c>
      <c r="Y7" s="21">
        <f t="shared" ref="Y7:Z7" si="14">Y6*2</f>
        <v>66</v>
      </c>
      <c r="Z7" s="21">
        <f t="shared" si="14"/>
        <v>68</v>
      </c>
      <c r="AA7" s="21">
        <f t="shared" ref="AA7" si="15">AA6*2</f>
        <v>70</v>
      </c>
      <c r="AB7" s="21">
        <f t="shared" ref="AB7:AC7" si="16">AB6*2</f>
        <v>72</v>
      </c>
      <c r="AC7" s="21">
        <f t="shared" si="16"/>
        <v>74</v>
      </c>
      <c r="AD7" s="21">
        <f t="shared" ref="AD7" si="17">AD6*2</f>
        <v>76</v>
      </c>
      <c r="AE7" s="21">
        <f t="shared" ref="AE7:AF7" si="18">AE6*2</f>
        <v>78</v>
      </c>
      <c r="AF7" s="22">
        <f t="shared" si="18"/>
        <v>80</v>
      </c>
    </row>
    <row r="8" spans="1:32" x14ac:dyDescent="0.25">
      <c r="A8" t="s">
        <v>148</v>
      </c>
      <c r="B8" s="20">
        <f>B6</f>
        <v>10</v>
      </c>
      <c r="C8" s="21">
        <f t="shared" ref="C8:E8" si="19">C6</f>
        <v>11</v>
      </c>
      <c r="D8" s="21">
        <f t="shared" si="19"/>
        <v>12</v>
      </c>
      <c r="E8" s="21">
        <f t="shared" si="19"/>
        <v>13</v>
      </c>
      <c r="F8" s="21">
        <f t="shared" ref="F8:AF8" si="20">F6</f>
        <v>14</v>
      </c>
      <c r="G8" s="21">
        <f t="shared" si="20"/>
        <v>15</v>
      </c>
      <c r="H8" s="21">
        <f t="shared" si="20"/>
        <v>16</v>
      </c>
      <c r="I8" s="21">
        <f t="shared" si="20"/>
        <v>17</v>
      </c>
      <c r="J8" s="21">
        <f t="shared" si="20"/>
        <v>18</v>
      </c>
      <c r="K8" s="21">
        <f t="shared" si="20"/>
        <v>19</v>
      </c>
      <c r="L8" s="21">
        <f t="shared" si="20"/>
        <v>20</v>
      </c>
      <c r="M8" s="21">
        <f t="shared" si="20"/>
        <v>21</v>
      </c>
      <c r="N8" s="21">
        <f t="shared" si="20"/>
        <v>22</v>
      </c>
      <c r="O8" s="21">
        <f t="shared" si="20"/>
        <v>23</v>
      </c>
      <c r="P8" s="21">
        <f t="shared" si="20"/>
        <v>24</v>
      </c>
      <c r="Q8" s="26">
        <f t="shared" si="20"/>
        <v>25</v>
      </c>
      <c r="R8" s="28">
        <f t="shared" si="20"/>
        <v>26</v>
      </c>
      <c r="S8" s="21">
        <f t="shared" si="20"/>
        <v>27</v>
      </c>
      <c r="T8" s="21">
        <f t="shared" si="20"/>
        <v>28</v>
      </c>
      <c r="U8" s="21">
        <f t="shared" si="20"/>
        <v>29</v>
      </c>
      <c r="V8" s="21">
        <f t="shared" si="20"/>
        <v>30</v>
      </c>
      <c r="W8" s="21">
        <f t="shared" si="20"/>
        <v>31</v>
      </c>
      <c r="X8" s="21">
        <f t="shared" si="20"/>
        <v>32</v>
      </c>
      <c r="Y8" s="21">
        <f t="shared" si="20"/>
        <v>33</v>
      </c>
      <c r="Z8" s="21">
        <f t="shared" si="20"/>
        <v>34</v>
      </c>
      <c r="AA8" s="21">
        <f t="shared" si="20"/>
        <v>35</v>
      </c>
      <c r="AB8" s="21">
        <f t="shared" si="20"/>
        <v>36</v>
      </c>
      <c r="AC8" s="21">
        <f t="shared" si="20"/>
        <v>37</v>
      </c>
      <c r="AD8" s="21">
        <f t="shared" si="20"/>
        <v>38</v>
      </c>
      <c r="AE8" s="21">
        <f t="shared" si="20"/>
        <v>39</v>
      </c>
      <c r="AF8" s="22">
        <f t="shared" si="20"/>
        <v>40</v>
      </c>
    </row>
    <row r="9" spans="1:32" x14ac:dyDescent="0.25"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6"/>
      <c r="R9" s="28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2"/>
    </row>
    <row r="10" spans="1:32" x14ac:dyDescent="0.25">
      <c r="A10" t="s">
        <v>149</v>
      </c>
      <c r="B10" s="23">
        <f>(($B$2-B6)^2)/B6+(($B$3-B7)^2)/B7+(($B$4-B8)^2)/B8</f>
        <v>96.550000000000011</v>
      </c>
      <c r="C10" s="23">
        <f t="shared" ref="C10:AF10" si="21">(($B$2-C6)^2)/C6+(($B$3-C7)^2)/C7+(($B$4-C8)^2)/C8</f>
        <v>77.22727272727272</v>
      </c>
      <c r="D10" s="23">
        <f t="shared" si="21"/>
        <v>61.791666666666664</v>
      </c>
      <c r="E10" s="23">
        <f t="shared" si="21"/>
        <v>49.34615384615384</v>
      </c>
      <c r="F10" s="23">
        <f t="shared" si="21"/>
        <v>39.25</v>
      </c>
      <c r="G10" s="23">
        <f t="shared" si="21"/>
        <v>31.033333333333331</v>
      </c>
      <c r="H10" s="23">
        <f t="shared" si="21"/>
        <v>24.34375</v>
      </c>
      <c r="I10" s="23">
        <f t="shared" si="21"/>
        <v>18.911764705882355</v>
      </c>
      <c r="J10" s="23">
        <f t="shared" si="21"/>
        <v>14.527777777777779</v>
      </c>
      <c r="K10" s="23">
        <f t="shared" si="21"/>
        <v>11.026315789473685</v>
      </c>
      <c r="L10" s="23">
        <f t="shared" si="21"/>
        <v>8.2750000000000004</v>
      </c>
      <c r="M10" s="23">
        <f t="shared" si="21"/>
        <v>6.166666666666667</v>
      </c>
      <c r="N10" s="23">
        <f t="shared" si="21"/>
        <v>4.6136363636363642</v>
      </c>
      <c r="O10" s="23">
        <f t="shared" si="21"/>
        <v>3.543478260869565</v>
      </c>
      <c r="P10" s="23">
        <f t="shared" si="21"/>
        <v>2.895833333333333</v>
      </c>
      <c r="Q10" s="29">
        <f t="shared" si="21"/>
        <v>2.62</v>
      </c>
      <c r="R10" s="24">
        <f t="shared" si="21"/>
        <v>2.6730769230769229</v>
      </c>
      <c r="S10" s="24">
        <f t="shared" si="21"/>
        <v>3.0185185185185186</v>
      </c>
      <c r="T10" s="23">
        <f t="shared" si="21"/>
        <v>3.625</v>
      </c>
      <c r="U10" s="23">
        <f t="shared" si="21"/>
        <v>4.4655172413793105</v>
      </c>
      <c r="V10" s="23">
        <f t="shared" si="21"/>
        <v>5.5166666666666666</v>
      </c>
      <c r="W10" s="23">
        <f t="shared" si="21"/>
        <v>6.758064516129032</v>
      </c>
      <c r="X10" s="23">
        <f t="shared" si="21"/>
        <v>8.171875</v>
      </c>
      <c r="Y10" s="23">
        <f t="shared" si="21"/>
        <v>9.7424242424242422</v>
      </c>
      <c r="Z10" s="23">
        <f t="shared" si="21"/>
        <v>11.455882352941178</v>
      </c>
      <c r="AA10" s="23">
        <f t="shared" si="21"/>
        <v>13.3</v>
      </c>
      <c r="AB10" s="23">
        <f t="shared" si="21"/>
        <v>15.263888888888889</v>
      </c>
      <c r="AC10" s="23">
        <f t="shared" si="21"/>
        <v>17.337837837837835</v>
      </c>
      <c r="AD10" s="23">
        <f t="shared" si="21"/>
        <v>19.513157894736842</v>
      </c>
      <c r="AE10" s="23">
        <f t="shared" si="21"/>
        <v>21.782051282051285</v>
      </c>
      <c r="AF10" s="23">
        <f t="shared" si="21"/>
        <v>24.137500000000003</v>
      </c>
    </row>
    <row r="11" spans="1:32" x14ac:dyDescent="0.25">
      <c r="Q11" t="s">
        <v>151</v>
      </c>
    </row>
  </sheetData>
  <conditionalFormatting sqref="B10:AF10">
    <cfRule type="aboveAverage" dxfId="0" priority="1" aboveAverage="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Топ_20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2021-10-24T15:13:16Z</dcterms:modified>
</cp:coreProperties>
</file>