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ajid/Dropbox/ISI/entity-coreference/2016-iswc-entity-resolution/experiments/"/>
    </mc:Choice>
  </mc:AlternateContent>
  <bookViews>
    <workbookView xWindow="0" yWindow="460" windowWidth="28800" windowHeight="16100" activeTab="1"/>
  </bookViews>
  <sheets>
    <sheet name="Product" sheetId="1" r:id="rId1"/>
    <sheet name="Citeseer" sheetId="2" r:id="rId2"/>
    <sheet name="HT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C36" i="2"/>
  <c r="C37" i="2"/>
  <c r="C38" i="2"/>
  <c r="C39" i="2"/>
  <c r="C40" i="2"/>
  <c r="C41" i="2"/>
  <c r="C42" i="2"/>
  <c r="C43" i="2"/>
  <c r="C34" i="2"/>
  <c r="B35" i="2"/>
  <c r="B36" i="2"/>
  <c r="B37" i="2"/>
  <c r="B38" i="2"/>
  <c r="B39" i="2"/>
  <c r="B40" i="2"/>
  <c r="B41" i="2"/>
  <c r="B42" i="2"/>
  <c r="B43" i="2"/>
  <c r="B34" i="2"/>
  <c r="L53" i="1"/>
  <c r="D35" i="2"/>
  <c r="D36" i="2"/>
  <c r="D37" i="2"/>
  <c r="D38" i="2"/>
  <c r="D39" i="2"/>
  <c r="D40" i="2"/>
  <c r="D41" i="2"/>
  <c r="D42" i="2"/>
  <c r="D34" i="2"/>
  <c r="D43" i="2"/>
</calcChain>
</file>

<file path=xl/sharedStrings.xml><?xml version="1.0" encoding="utf-8"?>
<sst xmlns="http://schemas.openxmlformats.org/spreadsheetml/2006/main" count="91" uniqueCount="38">
  <si>
    <t>AUC</t>
  </si>
  <si>
    <t>F-measure</t>
  </si>
  <si>
    <t>LDA</t>
  </si>
  <si>
    <t>Gsum</t>
  </si>
  <si>
    <t>Spec</t>
  </si>
  <si>
    <t>Limes</t>
  </si>
  <si>
    <t>Serf</t>
  </si>
  <si>
    <t>Proposed</t>
  </si>
  <si>
    <t>NA</t>
  </si>
  <si>
    <t>RC (original paper providing data)</t>
  </si>
  <si>
    <t>#_super_nodes</t>
  </si>
  <si>
    <t>search</t>
  </si>
  <si>
    <t>performance varying sim function</t>
  </si>
  <si>
    <t>AA-sim</t>
  </si>
  <si>
    <t>Jaccard sim</t>
  </si>
  <si>
    <t>Trigram sim</t>
  </si>
  <si>
    <t>Cosine sim</t>
  </si>
  <si>
    <t>running varying percentage</t>
  </si>
  <si>
    <t>running time</t>
  </si>
  <si>
    <t>running time vary percentage</t>
  </si>
  <si>
    <t>paper</t>
  </si>
  <si>
    <t>author</t>
  </si>
  <si>
    <t>Precision</t>
  </si>
  <si>
    <t>Recall</t>
  </si>
  <si>
    <t>Product</t>
  </si>
  <si>
    <t>HT</t>
  </si>
  <si>
    <t>Author</t>
  </si>
  <si>
    <t>Publication</t>
  </si>
  <si>
    <t>Fmeasure</t>
  </si>
  <si>
    <t>Best in Literature</t>
  </si>
  <si>
    <t>Silk</t>
  </si>
  <si>
    <t>LIMES</t>
  </si>
  <si>
    <t>papers</t>
  </si>
  <si>
    <t>authors</t>
  </si>
  <si>
    <t>CoSum-P</t>
  </si>
  <si>
    <t>CoSum-B</t>
  </si>
  <si>
    <t>Limes-B</t>
  </si>
  <si>
    <t>Silk-B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</si>
</sst>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1" xfId="0" applyFont="1" applyBorder="1"/>
    <xf numFmtId="0" fontId="2" fillId="0" borderId="0" xfId="0" applyFont="1"/>
    <xf numFmtId="0" fontId="0" fillId="0" borderId="0" xfId="0" applyFill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2321477057"/>
          <c:y val="0.151621463983669"/>
          <c:w val="0.798020092316047"/>
          <c:h val="0.691773111694371"/>
        </c:manualLayout>
      </c:layout>
      <c:lineChart>
        <c:grouping val="standard"/>
        <c:varyColors val="0"/>
        <c:ser>
          <c:idx val="0"/>
          <c:order val="0"/>
          <c:tx>
            <c:strRef>
              <c:f>Product!$B$23</c:f>
              <c:strCache>
                <c:ptCount val="1"/>
                <c:pt idx="0">
                  <c:v>Limes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Product!$B$24:$B$33</c:f>
              <c:numCache>
                <c:formatCode>General</c:formatCode>
                <c:ptCount val="10"/>
                <c:pt idx="0">
                  <c:v>1.18</c:v>
                </c:pt>
                <c:pt idx="1">
                  <c:v>1.614</c:v>
                </c:pt>
                <c:pt idx="2">
                  <c:v>1.449</c:v>
                </c:pt>
                <c:pt idx="3">
                  <c:v>1.912</c:v>
                </c:pt>
                <c:pt idx="4">
                  <c:v>2.25</c:v>
                </c:pt>
                <c:pt idx="5">
                  <c:v>2.277</c:v>
                </c:pt>
                <c:pt idx="6">
                  <c:v>2.773</c:v>
                </c:pt>
                <c:pt idx="7">
                  <c:v>3.221</c:v>
                </c:pt>
                <c:pt idx="8">
                  <c:v>3.255</c:v>
                </c:pt>
                <c:pt idx="9">
                  <c:v>3.336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Product!$C$23</c:f>
              <c:strCache>
                <c:ptCount val="1"/>
                <c:pt idx="0">
                  <c:v>Silk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Product!$C$24:$C$33</c:f>
              <c:numCache>
                <c:formatCode>General</c:formatCode>
                <c:ptCount val="10"/>
                <c:pt idx="0">
                  <c:v>13.972</c:v>
                </c:pt>
                <c:pt idx="1">
                  <c:v>46.055</c:v>
                </c:pt>
                <c:pt idx="2">
                  <c:v>96.284</c:v>
                </c:pt>
                <c:pt idx="3">
                  <c:v>147.711</c:v>
                </c:pt>
                <c:pt idx="4">
                  <c:v>210.736</c:v>
                </c:pt>
                <c:pt idx="5">
                  <c:v>299.465</c:v>
                </c:pt>
                <c:pt idx="6">
                  <c:v>408.202</c:v>
                </c:pt>
                <c:pt idx="7">
                  <c:v>496.618</c:v>
                </c:pt>
                <c:pt idx="8">
                  <c:v>603.236</c:v>
                </c:pt>
                <c:pt idx="9">
                  <c:v>842.943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Product!$D$23</c:f>
              <c:strCache>
                <c:ptCount val="1"/>
                <c:pt idx="0">
                  <c:v>Serf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Product!$D$24:$D$33</c:f>
              <c:numCache>
                <c:formatCode>General</c:formatCode>
                <c:ptCount val="10"/>
                <c:pt idx="0">
                  <c:v>5.302</c:v>
                </c:pt>
                <c:pt idx="1">
                  <c:v>8.188000000000001</c:v>
                </c:pt>
                <c:pt idx="2">
                  <c:v>22.71</c:v>
                </c:pt>
                <c:pt idx="3">
                  <c:v>33.274</c:v>
                </c:pt>
                <c:pt idx="4">
                  <c:v>72.02500000000001</c:v>
                </c:pt>
                <c:pt idx="5">
                  <c:v>86.639</c:v>
                </c:pt>
                <c:pt idx="6">
                  <c:v>115.475</c:v>
                </c:pt>
                <c:pt idx="7">
                  <c:v>149.015</c:v>
                </c:pt>
                <c:pt idx="8">
                  <c:v>185.526</c:v>
                </c:pt>
                <c:pt idx="9">
                  <c:v>197.733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Product!$E$23</c:f>
              <c:strCache>
                <c:ptCount val="1"/>
                <c:pt idx="0">
                  <c:v>Gsum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Product!$E$24:$E$33</c:f>
              <c:numCache>
                <c:formatCode>General</c:formatCode>
                <c:ptCount val="10"/>
                <c:pt idx="0">
                  <c:v>0.9301575</c:v>
                </c:pt>
                <c:pt idx="1">
                  <c:v>1.8334025</c:v>
                </c:pt>
                <c:pt idx="2">
                  <c:v>3.15278</c:v>
                </c:pt>
                <c:pt idx="3">
                  <c:v>5.242805</c:v>
                </c:pt>
                <c:pt idx="4">
                  <c:v>7.5636675</c:v>
                </c:pt>
                <c:pt idx="5">
                  <c:v>10.407215</c:v>
                </c:pt>
                <c:pt idx="6">
                  <c:v>15.673805</c:v>
                </c:pt>
                <c:pt idx="7">
                  <c:v>17.6675025</c:v>
                </c:pt>
                <c:pt idx="8">
                  <c:v>22.3510425</c:v>
                </c:pt>
                <c:pt idx="9">
                  <c:v>28.1535025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Product!$F$23</c:f>
              <c:strCache>
                <c:ptCount val="1"/>
                <c:pt idx="0">
                  <c:v>CoSum-B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Product!$F$24:$F$33</c:f>
              <c:numCache>
                <c:formatCode>General</c:formatCode>
                <c:ptCount val="10"/>
                <c:pt idx="0">
                  <c:v>8.33</c:v>
                </c:pt>
                <c:pt idx="1">
                  <c:v>13.6189</c:v>
                </c:pt>
                <c:pt idx="2">
                  <c:v>22.9321</c:v>
                </c:pt>
                <c:pt idx="3">
                  <c:v>33.8834</c:v>
                </c:pt>
                <c:pt idx="4">
                  <c:v>48.7035</c:v>
                </c:pt>
                <c:pt idx="5">
                  <c:v>65.9884</c:v>
                </c:pt>
                <c:pt idx="6">
                  <c:v>86.5962</c:v>
                </c:pt>
                <c:pt idx="7">
                  <c:v>110.4643</c:v>
                </c:pt>
                <c:pt idx="8">
                  <c:v>137.0937</c:v>
                </c:pt>
                <c:pt idx="9">
                  <c:v>168.2783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Product!$G$23</c:f>
              <c:strCache>
                <c:ptCount val="1"/>
                <c:pt idx="0">
                  <c:v>CoSum-P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Product!$A$24:$A$33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Product!$G$24:$G$33</c:f>
              <c:numCache>
                <c:formatCode>General</c:formatCode>
                <c:ptCount val="10"/>
                <c:pt idx="0">
                  <c:v>60.1072</c:v>
                </c:pt>
                <c:pt idx="1">
                  <c:v>66.9244</c:v>
                </c:pt>
                <c:pt idx="2">
                  <c:v>66.706</c:v>
                </c:pt>
                <c:pt idx="3">
                  <c:v>70.87130000000001</c:v>
                </c:pt>
                <c:pt idx="4">
                  <c:v>76.9709</c:v>
                </c:pt>
                <c:pt idx="5">
                  <c:v>83.4917</c:v>
                </c:pt>
                <c:pt idx="6">
                  <c:v>90.5622</c:v>
                </c:pt>
                <c:pt idx="7">
                  <c:v>99.7782</c:v>
                </c:pt>
                <c:pt idx="8">
                  <c:v>107.2351</c:v>
                </c:pt>
                <c:pt idx="9">
                  <c:v>119.4946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7520"/>
        <c:axId val="-2070806912"/>
      </c:lineChart>
      <c:catAx>
        <c:axId val="-20690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Percentage of samples</a:t>
                </a:r>
              </a:p>
            </c:rich>
          </c:tx>
          <c:layout>
            <c:manualLayout>
              <c:xMode val="edge"/>
              <c:yMode val="edge"/>
              <c:x val="0.313662231876188"/>
              <c:y val="0.921365558471858"/>
            </c:manualLayout>
          </c:layout>
          <c:overlay val="0"/>
          <c:spPr>
            <a:noFill/>
            <a:ln cap="flat"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06912"/>
        <c:crosses val="autoZero"/>
        <c:auto val="1"/>
        <c:lblAlgn val="ctr"/>
        <c:lblOffset val="100"/>
        <c:noMultiLvlLbl val="0"/>
      </c:catAx>
      <c:valAx>
        <c:axId val="-207080691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0.0255878360032582"/>
              <c:y val="0.3643135753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37520"/>
        <c:crosses val="autoZero"/>
        <c:crossBetween val="between"/>
      </c:valAx>
      <c:spPr>
        <a:noFill/>
        <a:ln w="15875">
          <a:solidFill>
            <a:schemeClr val="tx1"/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203879174585935"/>
          <c:y val="0.0231481481481481"/>
          <c:w val="0.688793103448276"/>
          <c:h val="0.11921405657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5769752919"/>
          <c:y val="0.151621463983669"/>
          <c:w val="0.804916644040185"/>
          <c:h val="0.691773111694371"/>
        </c:manualLayout>
      </c:layout>
      <c:lineChart>
        <c:grouping val="standard"/>
        <c:varyColors val="0"/>
        <c:ser>
          <c:idx val="0"/>
          <c:order val="0"/>
          <c:tx>
            <c:strRef>
              <c:f>Citeseer!$B$33</c:f>
              <c:strCache>
                <c:ptCount val="1"/>
                <c:pt idx="0">
                  <c:v>Limes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Citeseer!$B$34:$B$43</c:f>
              <c:numCache>
                <c:formatCode>General</c:formatCode>
                <c:ptCount val="10"/>
                <c:pt idx="0">
                  <c:v>3.085</c:v>
                </c:pt>
                <c:pt idx="1">
                  <c:v>5.644</c:v>
                </c:pt>
                <c:pt idx="2">
                  <c:v>7.896000000000001</c:v>
                </c:pt>
                <c:pt idx="3">
                  <c:v>11.625</c:v>
                </c:pt>
                <c:pt idx="4">
                  <c:v>15.029</c:v>
                </c:pt>
                <c:pt idx="5">
                  <c:v>21.723</c:v>
                </c:pt>
                <c:pt idx="6">
                  <c:v>26.313</c:v>
                </c:pt>
                <c:pt idx="7">
                  <c:v>33.866</c:v>
                </c:pt>
                <c:pt idx="8">
                  <c:v>44.925</c:v>
                </c:pt>
                <c:pt idx="9">
                  <c:v>54.241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Citeseer!$C$33</c:f>
              <c:strCache>
                <c:ptCount val="1"/>
                <c:pt idx="0">
                  <c:v>Silk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Citeseer!$C$34:$C$43</c:f>
              <c:numCache>
                <c:formatCode>General</c:formatCode>
                <c:ptCount val="10"/>
                <c:pt idx="0">
                  <c:v>16.625</c:v>
                </c:pt>
                <c:pt idx="1">
                  <c:v>46.508</c:v>
                </c:pt>
                <c:pt idx="2">
                  <c:v>81.306</c:v>
                </c:pt>
                <c:pt idx="3">
                  <c:v>123.397</c:v>
                </c:pt>
                <c:pt idx="4">
                  <c:v>158.276</c:v>
                </c:pt>
                <c:pt idx="5">
                  <c:v>144.289</c:v>
                </c:pt>
                <c:pt idx="6">
                  <c:v>162.421</c:v>
                </c:pt>
                <c:pt idx="7">
                  <c:v>230.292</c:v>
                </c:pt>
                <c:pt idx="8">
                  <c:v>219.652</c:v>
                </c:pt>
                <c:pt idx="9">
                  <c:v>277.679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Citeseer!$D$33</c:f>
              <c:strCache>
                <c:ptCount val="1"/>
                <c:pt idx="0">
                  <c:v>Serf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Citeseer!$D$34:$D$43</c:f>
              <c:numCache>
                <c:formatCode>General</c:formatCode>
                <c:ptCount val="10"/>
                <c:pt idx="0">
                  <c:v>2.797</c:v>
                </c:pt>
                <c:pt idx="1">
                  <c:v>9.564</c:v>
                </c:pt>
                <c:pt idx="2">
                  <c:v>18.746</c:v>
                </c:pt>
                <c:pt idx="3">
                  <c:v>37.57</c:v>
                </c:pt>
                <c:pt idx="4">
                  <c:v>50.786</c:v>
                </c:pt>
                <c:pt idx="5">
                  <c:v>68.997</c:v>
                </c:pt>
                <c:pt idx="6">
                  <c:v>87.308</c:v>
                </c:pt>
                <c:pt idx="7">
                  <c:v>115.855</c:v>
                </c:pt>
                <c:pt idx="8">
                  <c:v>143.454</c:v>
                </c:pt>
                <c:pt idx="9">
                  <c:v>175.729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Citeseer!$E$33</c:f>
              <c:strCache>
                <c:ptCount val="1"/>
                <c:pt idx="0">
                  <c:v>Gsum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Citeseer!$E$34:$E$43</c:f>
              <c:numCache>
                <c:formatCode>General</c:formatCode>
                <c:ptCount val="10"/>
                <c:pt idx="0">
                  <c:v>0.144914803550892</c:v>
                </c:pt>
                <c:pt idx="1">
                  <c:v>0.278140799238802</c:v>
                </c:pt>
                <c:pt idx="2">
                  <c:v>0.474859962392333</c:v>
                </c:pt>
                <c:pt idx="3">
                  <c:v>0.772811224194286</c:v>
                </c:pt>
                <c:pt idx="4">
                  <c:v>1.116717679536963</c:v>
                </c:pt>
                <c:pt idx="5">
                  <c:v>1.527495240192567</c:v>
                </c:pt>
                <c:pt idx="6">
                  <c:v>2.261575740174447</c:v>
                </c:pt>
                <c:pt idx="7">
                  <c:v>2.605785701962803</c:v>
                </c:pt>
                <c:pt idx="8">
                  <c:v>3.273600839621669</c:v>
                </c:pt>
                <c:pt idx="9">
                  <c:v>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Citeseer!$F$33</c:f>
              <c:strCache>
                <c:ptCount val="1"/>
                <c:pt idx="0">
                  <c:v>CoSum-B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Citeseer!$F$34:$F$43</c:f>
              <c:numCache>
                <c:formatCode>General</c:formatCode>
                <c:ptCount val="10"/>
                <c:pt idx="0">
                  <c:v>9.9373</c:v>
                </c:pt>
                <c:pt idx="1">
                  <c:v>11.4661</c:v>
                </c:pt>
                <c:pt idx="2">
                  <c:v>13.5721</c:v>
                </c:pt>
                <c:pt idx="3">
                  <c:v>16.4425</c:v>
                </c:pt>
                <c:pt idx="4">
                  <c:v>19.0789</c:v>
                </c:pt>
                <c:pt idx="5">
                  <c:v>23.1973</c:v>
                </c:pt>
                <c:pt idx="6">
                  <c:v>27.8306</c:v>
                </c:pt>
                <c:pt idx="7">
                  <c:v>33.0722</c:v>
                </c:pt>
                <c:pt idx="8">
                  <c:v>37.9394</c:v>
                </c:pt>
                <c:pt idx="9">
                  <c:v>43.8207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Citeseer!$G$33</c:f>
              <c:strCache>
                <c:ptCount val="1"/>
                <c:pt idx="0">
                  <c:v>CoSum-P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Citeseer!$A$34:$A$43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Citeseer!$G$34:$G$43</c:f>
              <c:numCache>
                <c:formatCode>General</c:formatCode>
                <c:ptCount val="10"/>
                <c:pt idx="0">
                  <c:v>9.8593</c:v>
                </c:pt>
                <c:pt idx="1">
                  <c:v>11.3831</c:v>
                </c:pt>
                <c:pt idx="2">
                  <c:v>13.5253</c:v>
                </c:pt>
                <c:pt idx="3">
                  <c:v>16.1773</c:v>
                </c:pt>
                <c:pt idx="4">
                  <c:v>18.9073</c:v>
                </c:pt>
                <c:pt idx="5">
                  <c:v>23.1817</c:v>
                </c:pt>
                <c:pt idx="6">
                  <c:v>27.3341</c:v>
                </c:pt>
                <c:pt idx="7">
                  <c:v>32.4794</c:v>
                </c:pt>
                <c:pt idx="8">
                  <c:v>38.3294</c:v>
                </c:pt>
                <c:pt idx="9">
                  <c:v>43.9143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84560"/>
        <c:axId val="-2068278544"/>
      </c:lineChart>
      <c:catAx>
        <c:axId val="-20682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Percentage of samples</a:t>
                </a:r>
              </a:p>
            </c:rich>
          </c:tx>
          <c:layout>
            <c:manualLayout>
              <c:xMode val="edge"/>
              <c:yMode val="edge"/>
              <c:x val="0.313662231876188"/>
              <c:y val="0.921365558471858"/>
            </c:manualLayout>
          </c:layout>
          <c:overlay val="0"/>
          <c:spPr>
            <a:noFill/>
            <a:ln cap="flat"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78544"/>
        <c:crossesAt val="0.1"/>
        <c:auto val="1"/>
        <c:lblAlgn val="ctr"/>
        <c:lblOffset val="100"/>
        <c:tickLblSkip val="2"/>
        <c:noMultiLvlLbl val="0"/>
      </c:catAx>
      <c:valAx>
        <c:axId val="-2068278544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0.0152430084170513"/>
              <c:y val="0.3643135753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84560"/>
        <c:crossesAt val="1.0"/>
        <c:crossBetween val="midCat"/>
      </c:valAx>
      <c:spPr>
        <a:noFill/>
        <a:ln w="15875">
          <a:solidFill>
            <a:schemeClr val="tx1"/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179741243551453"/>
          <c:y val="0.00925925925925926"/>
          <c:w val="0.737362476242194"/>
          <c:h val="0.135026975794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21</xdr:row>
      <xdr:rowOff>50800</xdr:rowOff>
    </xdr:from>
    <xdr:to>
      <xdr:col>13</xdr:col>
      <xdr:colOff>520700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32</xdr:row>
      <xdr:rowOff>165100</xdr:rowOff>
    </xdr:from>
    <xdr:to>
      <xdr:col>15</xdr:col>
      <xdr:colOff>317500</xdr:colOff>
      <xdr:row>47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M54"/>
  <sheetViews>
    <sheetView topLeftCell="A15" zoomScaleNormal="85" zoomScalePageLayoutView="85" workbookViewId="0">
      <selection activeCell="K39" sqref="K39"/>
    </sheetView>
  </sheetViews>
  <sheetFormatPr baseColWidth="10" defaultColWidth="8.83203125" defaultRowHeight="15" x14ac:dyDescent="0.2"/>
  <cols>
    <col min="1" max="1" width="34.83203125" customWidth="1"/>
    <col min="2" max="2" width="12.1640625" bestFit="1" customWidth="1"/>
    <col min="3" max="3" width="13.5" customWidth="1"/>
    <col min="4" max="4" width="13.6640625" customWidth="1"/>
    <col min="6" max="6" width="12.83203125" customWidth="1"/>
    <col min="7" max="7" width="23.33203125" customWidth="1"/>
    <col min="8" max="8" width="15.6640625" customWidth="1"/>
  </cols>
  <sheetData>
    <row r="17" spans="1:8" x14ac:dyDescent="0.2">
      <c r="A17" t="s">
        <v>12</v>
      </c>
    </row>
    <row r="18" spans="1:8" x14ac:dyDescent="0.2">
      <c r="A18" t="s">
        <v>13</v>
      </c>
      <c r="B18">
        <v>0.468914</v>
      </c>
      <c r="C18">
        <v>0.468914</v>
      </c>
      <c r="D18">
        <v>0.46905940000000002</v>
      </c>
      <c r="E18">
        <v>0.46941939999999999</v>
      </c>
      <c r="F18">
        <v>0.46941939999999999</v>
      </c>
      <c r="G18">
        <v>0.46927373999999999</v>
      </c>
      <c r="H18">
        <v>0.46916600000000003</v>
      </c>
    </row>
    <row r="19" spans="1:8" x14ac:dyDescent="0.2">
      <c r="A19" t="s">
        <v>15</v>
      </c>
    </row>
    <row r="20" spans="1:8" x14ac:dyDescent="0.2">
      <c r="A20" t="s">
        <v>14</v>
      </c>
    </row>
    <row r="21" spans="1:8" x14ac:dyDescent="0.2">
      <c r="A21" t="s">
        <v>16</v>
      </c>
    </row>
    <row r="23" spans="1:8" x14ac:dyDescent="0.2">
      <c r="A23" t="s">
        <v>17</v>
      </c>
      <c r="B23" t="s">
        <v>5</v>
      </c>
      <c r="C23" t="s">
        <v>30</v>
      </c>
      <c r="D23" t="s">
        <v>6</v>
      </c>
      <c r="E23" t="s">
        <v>3</v>
      </c>
      <c r="F23" t="s">
        <v>35</v>
      </c>
      <c r="G23" t="s">
        <v>34</v>
      </c>
    </row>
    <row r="24" spans="1:8" ht="16" x14ac:dyDescent="0.2">
      <c r="A24" s="9">
        <v>0.1</v>
      </c>
      <c r="B24" s="7">
        <v>1.18</v>
      </c>
      <c r="C24" s="7">
        <v>13.972</v>
      </c>
      <c r="D24" s="7">
        <v>5.3019999999999996</v>
      </c>
      <c r="E24">
        <v>0.93015749999999997</v>
      </c>
      <c r="F24">
        <v>8.33</v>
      </c>
      <c r="G24">
        <v>60.107199999999999</v>
      </c>
    </row>
    <row r="25" spans="1:8" ht="16" x14ac:dyDescent="0.2">
      <c r="A25" s="9">
        <v>0.2</v>
      </c>
      <c r="B25" s="7">
        <v>1.6140000000000001</v>
      </c>
      <c r="C25" s="7">
        <v>46.055</v>
      </c>
      <c r="D25" s="7">
        <v>8.1880000000000006</v>
      </c>
      <c r="E25">
        <v>1.8334024999999996</v>
      </c>
      <c r="F25">
        <v>13.6189</v>
      </c>
      <c r="G25">
        <v>66.924400000000006</v>
      </c>
    </row>
    <row r="26" spans="1:8" ht="16" x14ac:dyDescent="0.2">
      <c r="A26" s="9">
        <v>0.3</v>
      </c>
      <c r="B26" s="7">
        <v>1.4490000000000001</v>
      </c>
      <c r="C26" s="7">
        <v>96.284000000000006</v>
      </c>
      <c r="D26" s="7">
        <v>22.71</v>
      </c>
      <c r="E26">
        <v>3.1527799999999999</v>
      </c>
      <c r="F26">
        <v>22.932099999999998</v>
      </c>
      <c r="G26">
        <v>66.706000000000003</v>
      </c>
    </row>
    <row r="27" spans="1:8" ht="16" x14ac:dyDescent="0.2">
      <c r="A27" s="9">
        <v>0.4</v>
      </c>
      <c r="B27" s="7">
        <v>1.9119999999999999</v>
      </c>
      <c r="C27" s="7">
        <v>147.71100000000001</v>
      </c>
      <c r="D27" s="7">
        <v>33.274000000000001</v>
      </c>
      <c r="E27">
        <v>5.2428049999999997</v>
      </c>
      <c r="F27">
        <v>33.883400000000002</v>
      </c>
      <c r="G27">
        <v>70.871300000000005</v>
      </c>
    </row>
    <row r="28" spans="1:8" ht="16" x14ac:dyDescent="0.2">
      <c r="A28" s="9">
        <v>0.5</v>
      </c>
      <c r="B28" s="7">
        <v>2.25</v>
      </c>
      <c r="C28" s="7">
        <v>210.73599999999999</v>
      </c>
      <c r="D28" s="7">
        <v>72.025000000000006</v>
      </c>
      <c r="E28">
        <v>7.5636674999999993</v>
      </c>
      <c r="F28">
        <v>48.703499999999998</v>
      </c>
      <c r="G28">
        <v>76.9709</v>
      </c>
    </row>
    <row r="29" spans="1:8" ht="16" x14ac:dyDescent="0.2">
      <c r="A29" s="9">
        <v>0.6</v>
      </c>
      <c r="B29" s="7">
        <v>2.2770000000000001</v>
      </c>
      <c r="C29" s="7">
        <v>299.46499999999997</v>
      </c>
      <c r="D29" s="7">
        <v>86.638999999999996</v>
      </c>
      <c r="E29">
        <v>10.407214999999999</v>
      </c>
      <c r="F29">
        <v>65.988399999999999</v>
      </c>
      <c r="G29">
        <v>83.491699999999994</v>
      </c>
    </row>
    <row r="30" spans="1:8" ht="16" x14ac:dyDescent="0.2">
      <c r="A30" s="9">
        <v>0.7</v>
      </c>
      <c r="B30" s="7">
        <v>2.7730000000000001</v>
      </c>
      <c r="C30" s="7">
        <v>408.202</v>
      </c>
      <c r="D30" s="7">
        <v>115.47499999999999</v>
      </c>
      <c r="E30">
        <v>15.673804999999998</v>
      </c>
      <c r="F30">
        <v>86.596199999999996</v>
      </c>
      <c r="G30">
        <v>90.562200000000004</v>
      </c>
    </row>
    <row r="31" spans="1:8" ht="16" x14ac:dyDescent="0.2">
      <c r="A31" s="9">
        <v>0.8</v>
      </c>
      <c r="B31" s="7">
        <v>3.2210000000000001</v>
      </c>
      <c r="C31" s="7">
        <v>496.61799999999999</v>
      </c>
      <c r="D31" s="7">
        <v>149.01499999999999</v>
      </c>
      <c r="E31">
        <v>17.667502500000001</v>
      </c>
      <c r="F31">
        <v>110.46429999999999</v>
      </c>
      <c r="G31">
        <v>99.778199999999998</v>
      </c>
    </row>
    <row r="32" spans="1:8" ht="16" x14ac:dyDescent="0.2">
      <c r="A32" s="9">
        <v>0.9</v>
      </c>
      <c r="B32" s="7">
        <v>3.2549999999999999</v>
      </c>
      <c r="C32" s="7">
        <v>603.23599999999999</v>
      </c>
      <c r="D32" s="7">
        <v>185.52600000000001</v>
      </c>
      <c r="E32">
        <v>22.351042499999998</v>
      </c>
      <c r="F32">
        <v>137.09370000000001</v>
      </c>
      <c r="G32">
        <v>107.2351</v>
      </c>
    </row>
    <row r="33" spans="1:13" ht="16" x14ac:dyDescent="0.2">
      <c r="A33" s="9">
        <v>1</v>
      </c>
      <c r="B33" s="7">
        <v>3.3359999999999999</v>
      </c>
      <c r="C33" s="7">
        <v>842.94299999999998</v>
      </c>
      <c r="D33" s="7">
        <v>197.733</v>
      </c>
      <c r="E33">
        <v>28.153502500000002</v>
      </c>
      <c r="F33">
        <v>168.2783</v>
      </c>
      <c r="G33">
        <v>119.49460000000001</v>
      </c>
    </row>
    <row r="36" spans="1:13" x14ac:dyDescent="0.2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4"/>
    </row>
    <row r="42" spans="1:1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4" spans="1:13" x14ac:dyDescent="0.2">
      <c r="A44" s="1"/>
      <c r="B44" s="11" t="s">
        <v>22</v>
      </c>
      <c r="C44" s="11"/>
      <c r="D44" s="11"/>
      <c r="E44" s="11"/>
      <c r="F44" s="11" t="s">
        <v>23</v>
      </c>
      <c r="G44" s="11"/>
      <c r="H44" s="11"/>
      <c r="I44" s="11"/>
      <c r="J44" s="11" t="s">
        <v>28</v>
      </c>
      <c r="K44" s="11"/>
      <c r="L44" s="11"/>
      <c r="M44" s="11"/>
    </row>
    <row r="45" spans="1:13" x14ac:dyDescent="0.2">
      <c r="A45" s="1"/>
      <c r="B45" s="1" t="s">
        <v>26</v>
      </c>
      <c r="C45" s="1" t="s">
        <v>27</v>
      </c>
      <c r="D45" s="1" t="s">
        <v>24</v>
      </c>
      <c r="E45" s="1" t="s">
        <v>25</v>
      </c>
      <c r="F45" s="1" t="s">
        <v>26</v>
      </c>
      <c r="G45" s="1" t="s">
        <v>27</v>
      </c>
      <c r="H45" s="1" t="s">
        <v>24</v>
      </c>
      <c r="I45" s="1" t="s">
        <v>25</v>
      </c>
      <c r="J45" s="1" t="s">
        <v>26</v>
      </c>
      <c r="K45" s="1" t="s">
        <v>27</v>
      </c>
      <c r="L45" s="1" t="s">
        <v>24</v>
      </c>
      <c r="M45" s="1" t="s">
        <v>25</v>
      </c>
    </row>
    <row r="46" spans="1:13" x14ac:dyDescent="0.2">
      <c r="A46" s="1" t="s">
        <v>5</v>
      </c>
      <c r="B46" s="1">
        <v>0.91185770750999995</v>
      </c>
      <c r="C46" s="1">
        <v>0.82707107288399995</v>
      </c>
      <c r="D46" s="1">
        <v>0.44600000000000001</v>
      </c>
      <c r="E46" s="1"/>
      <c r="F46" s="1">
        <v>0.94408921172399995</v>
      </c>
      <c r="G46" s="1">
        <v>0.76061615320599996</v>
      </c>
      <c r="H46" s="1">
        <v>0.16</v>
      </c>
      <c r="I46" s="1"/>
      <c r="J46" s="1">
        <v>0.92769358365400001</v>
      </c>
      <c r="K46" s="1">
        <v>0.79245283018900003</v>
      </c>
      <c r="L46" s="1">
        <v>0.23599999999999999</v>
      </c>
      <c r="M46" s="1"/>
    </row>
    <row r="47" spans="1:13" x14ac:dyDescent="0.2">
      <c r="A47" t="s">
        <v>36</v>
      </c>
      <c r="B47" s="1">
        <v>0.95781834675099997</v>
      </c>
      <c r="C47" s="1">
        <v>0.76213592233000005</v>
      </c>
      <c r="D47" s="1">
        <v>0.44600000000000001</v>
      </c>
      <c r="E47" s="1"/>
      <c r="F47" s="1">
        <v>0.86418742646699998</v>
      </c>
      <c r="G47" s="1">
        <v>0.52289758534599995</v>
      </c>
      <c r="H47" s="1">
        <v>0.16</v>
      </c>
      <c r="I47" s="1"/>
      <c r="J47" s="1">
        <v>0.90859709038100001</v>
      </c>
      <c r="K47" s="1">
        <v>0.62024691357999995</v>
      </c>
      <c r="L47" s="1">
        <v>0.23599999999999999</v>
      </c>
      <c r="M47" s="1"/>
    </row>
    <row r="48" spans="1:13" x14ac:dyDescent="0.2">
      <c r="A48" s="1" t="s">
        <v>30</v>
      </c>
      <c r="B48" s="1">
        <v>0.93157633018399999</v>
      </c>
      <c r="C48" s="1">
        <v>0.87723537940999996</v>
      </c>
      <c r="D48" s="1">
        <v>0.45841784989899997</v>
      </c>
      <c r="E48" s="1"/>
      <c r="F48" s="1">
        <v>0.95830988797399996</v>
      </c>
      <c r="G48" s="1">
        <v>0.75562031640299998</v>
      </c>
      <c r="H48" s="1">
        <v>0.34769230769199999</v>
      </c>
      <c r="I48" s="1"/>
      <c r="J48" s="1">
        <v>0.944754028089</v>
      </c>
      <c r="K48" s="1">
        <v>0.81189890404800003</v>
      </c>
      <c r="L48" s="1">
        <v>0.39545056867900003</v>
      </c>
      <c r="M48" s="1"/>
    </row>
    <row r="49" spans="1:13" x14ac:dyDescent="0.2">
      <c r="A49" s="8" t="s">
        <v>37</v>
      </c>
      <c r="B49" s="1">
        <v>0.84558694507800003</v>
      </c>
      <c r="C49" s="1">
        <v>0.60408289514400004</v>
      </c>
      <c r="D49" s="1">
        <v>0.45841784989899997</v>
      </c>
      <c r="E49" s="1"/>
      <c r="F49" s="1">
        <v>0.98603509130900002</v>
      </c>
      <c r="G49" s="1">
        <v>0.813072439634</v>
      </c>
      <c r="H49" s="1">
        <v>0.34769230769199999</v>
      </c>
      <c r="I49" s="1"/>
      <c r="J49" s="1">
        <v>0.91042626047899999</v>
      </c>
      <c r="K49" s="1">
        <v>0.69316770186300003</v>
      </c>
      <c r="L49" s="1">
        <v>0.39545056867900003</v>
      </c>
      <c r="M49" s="1"/>
    </row>
    <row r="50" spans="1:13" x14ac:dyDescent="0.2">
      <c r="A50" s="1" t="s">
        <v>6</v>
      </c>
      <c r="B50" s="1">
        <v>0.98487999999999998</v>
      </c>
      <c r="C50" s="1">
        <v>0.83650000000000002</v>
      </c>
      <c r="D50" s="1">
        <v>0.436</v>
      </c>
      <c r="E50" s="1"/>
      <c r="F50" s="1">
        <v>0.68667999999999996</v>
      </c>
      <c r="G50" s="1">
        <v>0.80766020000000005</v>
      </c>
      <c r="H50">
        <v>0.18615000000000001</v>
      </c>
      <c r="I50" s="1"/>
      <c r="J50" s="1">
        <v>0.80910000000000004</v>
      </c>
      <c r="K50" s="2">
        <v>0.82184999999999997</v>
      </c>
      <c r="L50" s="1">
        <v>0.26090000000000002</v>
      </c>
      <c r="M50" s="1"/>
    </row>
    <row r="51" spans="1:13" x14ac:dyDescent="0.2">
      <c r="A51" s="3" t="s">
        <v>3</v>
      </c>
      <c r="B51" s="3">
        <v>0.72709999999999997</v>
      </c>
      <c r="C51" s="3">
        <v>0.66800000000000004</v>
      </c>
      <c r="D51" s="3">
        <v>1.04542029184078E-2</v>
      </c>
      <c r="E51" s="3"/>
      <c r="F51" s="3">
        <v>0.56869999999999998</v>
      </c>
      <c r="G51" s="3">
        <v>0.624</v>
      </c>
      <c r="H51">
        <v>0.58730000000000004</v>
      </c>
      <c r="I51" s="3"/>
      <c r="J51" s="3">
        <v>0.63826855732246401</v>
      </c>
      <c r="K51" s="3">
        <v>0.64549999999999996</v>
      </c>
      <c r="L51">
        <v>2.0542781756501999E-2</v>
      </c>
      <c r="M51" s="3"/>
    </row>
    <row r="52" spans="1:13" x14ac:dyDescent="0.2">
      <c r="A52" s="1" t="s">
        <v>35</v>
      </c>
      <c r="B52" s="1">
        <v>0.99286700000000006</v>
      </c>
      <c r="C52" s="1">
        <v>0.87119999999999997</v>
      </c>
      <c r="D52" s="1">
        <v>0.57999999999999996</v>
      </c>
      <c r="E52" s="1"/>
      <c r="F52" s="1">
        <v>0.93965399999999999</v>
      </c>
      <c r="G52" s="1">
        <v>0.61053999999999997</v>
      </c>
      <c r="H52" s="1">
        <v>0.477290223248652</v>
      </c>
      <c r="I52" s="1"/>
      <c r="J52" s="2">
        <v>0.96552800000000005</v>
      </c>
      <c r="K52" s="6">
        <v>0.71789999999999998</v>
      </c>
      <c r="L52" s="2">
        <v>0.52365627411862303</v>
      </c>
      <c r="M52" s="1"/>
    </row>
    <row r="53" spans="1:13" x14ac:dyDescent="0.2">
      <c r="A53" s="1" t="s">
        <v>34</v>
      </c>
      <c r="B53" s="1">
        <v>0.99939999999999996</v>
      </c>
      <c r="C53" s="1">
        <v>0.77100000000000002</v>
      </c>
      <c r="D53" s="1">
        <v>0.63849999999999996</v>
      </c>
      <c r="E53" s="1"/>
      <c r="F53" s="1">
        <v>0.99739999999999995</v>
      </c>
      <c r="G53" s="1">
        <v>0.99739999999999995</v>
      </c>
      <c r="H53" s="1">
        <v>0.69499999999999995</v>
      </c>
      <c r="I53" s="1"/>
      <c r="J53" s="2">
        <v>0.99839999999999995</v>
      </c>
      <c r="K53" s="2">
        <v>0.86899999999999999</v>
      </c>
      <c r="L53" s="2">
        <f>2*D53*H53/(D53+H53)</f>
        <v>0.66555305586801639</v>
      </c>
      <c r="M53" s="1"/>
    </row>
    <row r="54" spans="1:13" x14ac:dyDescent="0.2">
      <c r="A54" s="1" t="s">
        <v>29</v>
      </c>
      <c r="B54" s="1" t="s">
        <v>8</v>
      </c>
      <c r="C54" s="1" t="s">
        <v>8</v>
      </c>
      <c r="D54" s="1">
        <v>0.61499999999999999</v>
      </c>
      <c r="E54" s="1" t="s">
        <v>8</v>
      </c>
      <c r="F54" s="1" t="s">
        <v>8</v>
      </c>
      <c r="G54" s="1" t="s">
        <v>8</v>
      </c>
      <c r="H54" s="1">
        <v>0.63</v>
      </c>
      <c r="I54" s="1"/>
      <c r="J54" s="1">
        <v>0.995</v>
      </c>
      <c r="K54" s="1" t="s">
        <v>8</v>
      </c>
      <c r="L54" s="1">
        <v>0.622</v>
      </c>
      <c r="M54" s="1" t="s">
        <v>8</v>
      </c>
    </row>
  </sheetData>
  <mergeCells count="6">
    <mergeCell ref="B36:E36"/>
    <mergeCell ref="F36:I36"/>
    <mergeCell ref="J36:M36"/>
    <mergeCell ref="B44:E44"/>
    <mergeCell ref="F44:I44"/>
    <mergeCell ref="J44:M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G32" zoomScale="143" workbookViewId="0">
      <selection activeCell="I38" sqref="I38"/>
    </sheetView>
  </sheetViews>
  <sheetFormatPr baseColWidth="10" defaultColWidth="8.83203125" defaultRowHeight="15" x14ac:dyDescent="0.2"/>
  <cols>
    <col min="1" max="1" width="25.83203125" customWidth="1"/>
    <col min="7" max="7" width="19.5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7</v>
      </c>
    </row>
    <row r="2" spans="1:8" x14ac:dyDescent="0.2">
      <c r="A2" t="s">
        <v>0</v>
      </c>
      <c r="G2" t="s">
        <v>8</v>
      </c>
    </row>
    <row r="3" spans="1:8" x14ac:dyDescent="0.2">
      <c r="A3" t="s">
        <v>1</v>
      </c>
      <c r="G3">
        <v>0.995</v>
      </c>
    </row>
    <row r="7" spans="1:8" x14ac:dyDescent="0.2">
      <c r="A7" t="s">
        <v>20</v>
      </c>
    </row>
    <row r="8" spans="1:8" x14ac:dyDescent="0.2">
      <c r="A8" t="s">
        <v>10</v>
      </c>
      <c r="B8">
        <v>20</v>
      </c>
      <c r="C8">
        <v>40</v>
      </c>
      <c r="D8">
        <v>80</v>
      </c>
      <c r="E8">
        <v>160</v>
      </c>
      <c r="F8">
        <v>320</v>
      </c>
      <c r="G8">
        <v>640</v>
      </c>
      <c r="H8" t="s">
        <v>11</v>
      </c>
    </row>
    <row r="9" spans="1:8" x14ac:dyDescent="0.2">
      <c r="A9" t="s">
        <v>0</v>
      </c>
    </row>
    <row r="10" spans="1:8" x14ac:dyDescent="0.2">
      <c r="A10" t="s">
        <v>1</v>
      </c>
    </row>
    <row r="11" spans="1:8" x14ac:dyDescent="0.2">
      <c r="A11" t="s">
        <v>18</v>
      </c>
      <c r="B11">
        <v>5.7876000000000003</v>
      </c>
      <c r="C11">
        <v>13.8529</v>
      </c>
      <c r="D11">
        <v>38.407400000000003</v>
      </c>
      <c r="E11">
        <v>69.950800000000001</v>
      </c>
      <c r="F11">
        <v>114.34869999999999</v>
      </c>
      <c r="G11">
        <v>136.39169999999999</v>
      </c>
      <c r="H11">
        <v>183.64439999999999</v>
      </c>
    </row>
    <row r="13" spans="1:8" x14ac:dyDescent="0.2">
      <c r="A13" t="s">
        <v>21</v>
      </c>
    </row>
    <row r="14" spans="1:8" x14ac:dyDescent="0.2">
      <c r="A14" t="s">
        <v>10</v>
      </c>
      <c r="B14">
        <v>20</v>
      </c>
      <c r="C14">
        <v>40</v>
      </c>
      <c r="D14">
        <v>80</v>
      </c>
      <c r="E14">
        <v>160</v>
      </c>
      <c r="F14">
        <v>320</v>
      </c>
      <c r="G14">
        <v>640</v>
      </c>
      <c r="H14" t="s">
        <v>11</v>
      </c>
    </row>
    <row r="15" spans="1:8" x14ac:dyDescent="0.2">
      <c r="A15" t="s">
        <v>0</v>
      </c>
    </row>
    <row r="16" spans="1:8" x14ac:dyDescent="0.2">
      <c r="A16" t="s">
        <v>1</v>
      </c>
      <c r="B16">
        <v>0.70430000000000004</v>
      </c>
      <c r="C16">
        <v>0.70491499999999996</v>
      </c>
      <c r="D16">
        <v>0.72509999999999997</v>
      </c>
    </row>
    <row r="19" spans="1:10" x14ac:dyDescent="0.2">
      <c r="B19" s="12" t="s">
        <v>31</v>
      </c>
      <c r="C19" s="12"/>
      <c r="D19" s="12" t="s">
        <v>30</v>
      </c>
      <c r="E19" s="12"/>
      <c r="F19" s="12" t="s">
        <v>6</v>
      </c>
      <c r="G19" s="12"/>
    </row>
    <row r="20" spans="1:10" x14ac:dyDescent="0.2">
      <c r="A20" t="s">
        <v>19</v>
      </c>
      <c r="B20" t="s">
        <v>32</v>
      </c>
      <c r="C20" t="s">
        <v>33</v>
      </c>
      <c r="D20" t="s">
        <v>32</v>
      </c>
      <c r="E20" t="s">
        <v>33</v>
      </c>
      <c r="F20" t="s">
        <v>20</v>
      </c>
      <c r="G20" t="s">
        <v>21</v>
      </c>
      <c r="H20" t="s">
        <v>3</v>
      </c>
      <c r="I20" t="s">
        <v>35</v>
      </c>
      <c r="J20" t="s">
        <v>34</v>
      </c>
    </row>
    <row r="21" spans="1:10" ht="16" x14ac:dyDescent="0.2">
      <c r="A21">
        <v>0.1</v>
      </c>
      <c r="B21" s="7">
        <v>1.2929999999999999</v>
      </c>
      <c r="C21" s="7">
        <v>1.792</v>
      </c>
      <c r="D21" s="7">
        <v>13.705</v>
      </c>
      <c r="E21" s="7">
        <v>2.92</v>
      </c>
      <c r="F21" s="7">
        <v>2.0910000000000002</v>
      </c>
      <c r="G21" s="7">
        <v>0.70599999999999996</v>
      </c>
      <c r="H21">
        <v>0.14491480355089223</v>
      </c>
      <c r="I21">
        <v>9.9373000000000005</v>
      </c>
      <c r="J21">
        <v>9.8592999999999993</v>
      </c>
    </row>
    <row r="22" spans="1:10" ht="16" x14ac:dyDescent="0.2">
      <c r="A22">
        <v>0.2</v>
      </c>
      <c r="B22" s="7">
        <v>2.0699999999999998</v>
      </c>
      <c r="C22" s="7">
        <v>3.5739999999999998</v>
      </c>
      <c r="D22" s="7">
        <v>38.688000000000002</v>
      </c>
      <c r="E22" s="7">
        <v>7.82</v>
      </c>
      <c r="F22" s="7">
        <v>7.577</v>
      </c>
      <c r="G22" s="7">
        <v>1.9870000000000001</v>
      </c>
      <c r="H22">
        <v>0.27814079923880247</v>
      </c>
      <c r="I22">
        <v>11.466100000000001</v>
      </c>
      <c r="J22">
        <v>11.383100000000001</v>
      </c>
    </row>
    <row r="23" spans="1:10" ht="16" x14ac:dyDescent="0.2">
      <c r="A23">
        <v>0.3</v>
      </c>
      <c r="B23" s="7">
        <v>2.2120000000000002</v>
      </c>
      <c r="C23" s="7">
        <v>5.6840000000000002</v>
      </c>
      <c r="D23" s="7">
        <v>74.676000000000002</v>
      </c>
      <c r="E23" s="7">
        <v>6.63</v>
      </c>
      <c r="F23" s="7">
        <v>15.542999999999999</v>
      </c>
      <c r="G23" s="7">
        <v>3.2029999999999998</v>
      </c>
      <c r="H23">
        <v>0.4748599623923333</v>
      </c>
      <c r="I23">
        <v>13.572100000000001</v>
      </c>
      <c r="J23">
        <v>13.5253</v>
      </c>
    </row>
    <row r="24" spans="1:10" ht="16" x14ac:dyDescent="0.2">
      <c r="A24">
        <v>0.4</v>
      </c>
      <c r="B24" s="7">
        <v>2.593</v>
      </c>
      <c r="C24" s="7">
        <v>9.032</v>
      </c>
      <c r="D24" s="7">
        <v>110.74</v>
      </c>
      <c r="E24" s="7">
        <v>12.657</v>
      </c>
      <c r="F24" s="7">
        <v>30.995000000000001</v>
      </c>
      <c r="G24" s="7">
        <v>6.5750000000000002</v>
      </c>
      <c r="H24">
        <v>0.77281122419428627</v>
      </c>
      <c r="I24">
        <v>16.442499999999999</v>
      </c>
      <c r="J24">
        <v>16.177299999999999</v>
      </c>
    </row>
    <row r="25" spans="1:10" ht="16" x14ac:dyDescent="0.2">
      <c r="A25">
        <v>0.5</v>
      </c>
      <c r="B25" s="7">
        <v>2.7549999999999999</v>
      </c>
      <c r="C25" s="7">
        <v>12.273999999999999</v>
      </c>
      <c r="D25" s="7">
        <v>145.24700000000001</v>
      </c>
      <c r="E25" s="7">
        <v>13.029</v>
      </c>
      <c r="F25" s="7">
        <v>43.216000000000001</v>
      </c>
      <c r="G25" s="7">
        <v>7.57</v>
      </c>
      <c r="H25">
        <v>1.1167176795369629</v>
      </c>
      <c r="I25">
        <v>19.078900000000001</v>
      </c>
      <c r="J25">
        <v>18.907299999999999</v>
      </c>
    </row>
    <row r="26" spans="1:10" ht="16" x14ac:dyDescent="0.2">
      <c r="A26">
        <v>0.6</v>
      </c>
      <c r="B26" s="7">
        <v>3.47</v>
      </c>
      <c r="C26" s="7">
        <v>18.253</v>
      </c>
      <c r="D26" s="7">
        <v>132.49</v>
      </c>
      <c r="E26" s="7">
        <v>11.798999999999999</v>
      </c>
      <c r="F26" s="7">
        <v>58.268000000000001</v>
      </c>
      <c r="G26" s="7">
        <v>10.728999999999999</v>
      </c>
      <c r="H26">
        <v>1.5274952401925666</v>
      </c>
      <c r="I26">
        <v>23.197299999999998</v>
      </c>
      <c r="J26">
        <v>23.181699999999999</v>
      </c>
    </row>
    <row r="27" spans="1:10" ht="16" x14ac:dyDescent="0.2">
      <c r="A27">
        <v>0.7</v>
      </c>
      <c r="B27" s="7">
        <v>3.4140000000000001</v>
      </c>
      <c r="C27" s="7">
        <v>22.899000000000001</v>
      </c>
      <c r="D27" s="7">
        <v>148.52799999999999</v>
      </c>
      <c r="E27" s="7">
        <v>13.893000000000001</v>
      </c>
      <c r="F27" s="7">
        <v>73.063999999999993</v>
      </c>
      <c r="G27" s="7">
        <v>14.244</v>
      </c>
      <c r="H27">
        <v>2.2615757401744472</v>
      </c>
      <c r="I27">
        <v>27.8306</v>
      </c>
      <c r="J27">
        <v>27.334099999999999</v>
      </c>
    </row>
    <row r="28" spans="1:10" ht="16" x14ac:dyDescent="0.2">
      <c r="A28">
        <v>0.8</v>
      </c>
      <c r="B28" s="7">
        <v>4.0179999999999998</v>
      </c>
      <c r="C28" s="7">
        <v>29.847999999999999</v>
      </c>
      <c r="D28" s="7">
        <v>212.92599999999999</v>
      </c>
      <c r="E28" s="7">
        <v>17.366</v>
      </c>
      <c r="F28" s="7">
        <v>97.62</v>
      </c>
      <c r="G28" s="7">
        <v>18.234999999999999</v>
      </c>
      <c r="H28">
        <v>2.605785701962803</v>
      </c>
      <c r="I28">
        <v>33.072200000000002</v>
      </c>
      <c r="J28">
        <v>32.479399999999998</v>
      </c>
    </row>
    <row r="29" spans="1:10" ht="16" x14ac:dyDescent="0.2">
      <c r="A29">
        <v>0.9</v>
      </c>
      <c r="B29" s="7">
        <v>4.6479999999999997</v>
      </c>
      <c r="C29" s="7">
        <v>40.277000000000001</v>
      </c>
      <c r="D29" s="7">
        <v>200.083</v>
      </c>
      <c r="E29" s="7">
        <v>19.568999999999999</v>
      </c>
      <c r="F29" s="7">
        <v>119.443</v>
      </c>
      <c r="G29" s="7">
        <v>24.010999999999999</v>
      </c>
      <c r="H29">
        <v>3.2736008396216687</v>
      </c>
      <c r="I29">
        <v>37.939399999999999</v>
      </c>
      <c r="J29">
        <v>38.3294</v>
      </c>
    </row>
    <row r="30" spans="1:10" ht="16" x14ac:dyDescent="0.2">
      <c r="A30">
        <v>1</v>
      </c>
      <c r="B30" s="7">
        <v>4.3970000000000002</v>
      </c>
      <c r="C30" s="7">
        <v>49.844000000000001</v>
      </c>
      <c r="D30" s="7">
        <v>253.542</v>
      </c>
      <c r="E30" s="7">
        <v>24.137</v>
      </c>
      <c r="F30" s="7">
        <v>147.53200000000001</v>
      </c>
      <c r="G30" s="7">
        <v>28.196999999999999</v>
      </c>
      <c r="H30">
        <v>4.0999999999999996</v>
      </c>
      <c r="I30">
        <v>43.820700000000002</v>
      </c>
      <c r="J30">
        <v>43.914299999999997</v>
      </c>
    </row>
    <row r="33" spans="1:7" x14ac:dyDescent="0.2">
      <c r="A33" t="s">
        <v>19</v>
      </c>
      <c r="B33" t="s">
        <v>5</v>
      </c>
      <c r="C33" t="s">
        <v>30</v>
      </c>
      <c r="D33" t="s">
        <v>6</v>
      </c>
      <c r="E33" t="s">
        <v>3</v>
      </c>
      <c r="F33" t="s">
        <v>35</v>
      </c>
      <c r="G33" t="s">
        <v>34</v>
      </c>
    </row>
    <row r="34" spans="1:7" x14ac:dyDescent="0.2">
      <c r="A34" s="9">
        <v>0.1</v>
      </c>
      <c r="B34">
        <f>B21+C21</f>
        <v>3.085</v>
      </c>
      <c r="C34">
        <f>D21+E21</f>
        <v>16.625</v>
      </c>
      <c r="D34">
        <f>F21+G21</f>
        <v>2.7970000000000002</v>
      </c>
      <c r="E34">
        <v>0.14491480355089223</v>
      </c>
      <c r="F34">
        <v>9.9373000000000005</v>
      </c>
      <c r="G34">
        <v>9.8592999999999993</v>
      </c>
    </row>
    <row r="35" spans="1:7" x14ac:dyDescent="0.2">
      <c r="A35" s="9">
        <v>0.2</v>
      </c>
      <c r="B35">
        <f t="shared" ref="B35:B43" si="0">B22+C22</f>
        <v>5.6440000000000001</v>
      </c>
      <c r="C35">
        <f t="shared" ref="C35:C43" si="1">D22+E22</f>
        <v>46.508000000000003</v>
      </c>
      <c r="D35">
        <f t="shared" ref="D35:D42" si="2">F22+G22</f>
        <v>9.5640000000000001</v>
      </c>
      <c r="E35">
        <v>0.27814079923880247</v>
      </c>
      <c r="F35">
        <v>11.466100000000001</v>
      </c>
      <c r="G35">
        <v>11.383100000000001</v>
      </c>
    </row>
    <row r="36" spans="1:7" x14ac:dyDescent="0.2">
      <c r="A36" s="9">
        <v>0.3</v>
      </c>
      <c r="B36">
        <f t="shared" si="0"/>
        <v>7.8960000000000008</v>
      </c>
      <c r="C36">
        <f t="shared" si="1"/>
        <v>81.305999999999997</v>
      </c>
      <c r="D36">
        <f t="shared" si="2"/>
        <v>18.745999999999999</v>
      </c>
      <c r="E36">
        <v>0.4748599623923333</v>
      </c>
      <c r="F36">
        <v>13.572100000000001</v>
      </c>
      <c r="G36">
        <v>13.5253</v>
      </c>
    </row>
    <row r="37" spans="1:7" x14ac:dyDescent="0.2">
      <c r="A37" s="9">
        <v>0.4</v>
      </c>
      <c r="B37">
        <f t="shared" si="0"/>
        <v>11.625</v>
      </c>
      <c r="C37">
        <f t="shared" si="1"/>
        <v>123.39699999999999</v>
      </c>
      <c r="D37">
        <f t="shared" si="2"/>
        <v>37.57</v>
      </c>
      <c r="E37">
        <v>0.77281122419428627</v>
      </c>
      <c r="F37">
        <v>16.442499999999999</v>
      </c>
      <c r="G37">
        <v>16.177299999999999</v>
      </c>
    </row>
    <row r="38" spans="1:7" x14ac:dyDescent="0.2">
      <c r="A38" s="9">
        <v>0.5</v>
      </c>
      <c r="B38">
        <f t="shared" si="0"/>
        <v>15.029</v>
      </c>
      <c r="C38">
        <f t="shared" si="1"/>
        <v>158.27600000000001</v>
      </c>
      <c r="D38">
        <f t="shared" si="2"/>
        <v>50.786000000000001</v>
      </c>
      <c r="E38">
        <v>1.1167176795369629</v>
      </c>
      <c r="F38">
        <v>19.078900000000001</v>
      </c>
      <c r="G38">
        <v>18.907299999999999</v>
      </c>
    </row>
    <row r="39" spans="1:7" x14ac:dyDescent="0.2">
      <c r="A39" s="9">
        <v>0.6</v>
      </c>
      <c r="B39">
        <f t="shared" si="0"/>
        <v>21.722999999999999</v>
      </c>
      <c r="C39">
        <f t="shared" si="1"/>
        <v>144.28900000000002</v>
      </c>
      <c r="D39">
        <f t="shared" si="2"/>
        <v>68.997</v>
      </c>
      <c r="E39">
        <v>1.5274952401925666</v>
      </c>
      <c r="F39">
        <v>23.197299999999998</v>
      </c>
      <c r="G39">
        <v>23.181699999999999</v>
      </c>
    </row>
    <row r="40" spans="1:7" x14ac:dyDescent="0.2">
      <c r="A40" s="9">
        <v>0.7</v>
      </c>
      <c r="B40">
        <f t="shared" si="0"/>
        <v>26.313000000000002</v>
      </c>
      <c r="C40">
        <f t="shared" si="1"/>
        <v>162.42099999999999</v>
      </c>
      <c r="D40">
        <f t="shared" si="2"/>
        <v>87.307999999999993</v>
      </c>
      <c r="E40">
        <v>2.2615757401744472</v>
      </c>
      <c r="F40">
        <v>27.8306</v>
      </c>
      <c r="G40">
        <v>27.334099999999999</v>
      </c>
    </row>
    <row r="41" spans="1:7" x14ac:dyDescent="0.2">
      <c r="A41" s="9">
        <v>0.8</v>
      </c>
      <c r="B41">
        <f t="shared" si="0"/>
        <v>33.866</v>
      </c>
      <c r="C41">
        <f t="shared" si="1"/>
        <v>230.29199999999997</v>
      </c>
      <c r="D41">
        <f t="shared" si="2"/>
        <v>115.855</v>
      </c>
      <c r="E41">
        <v>2.605785701962803</v>
      </c>
      <c r="F41">
        <v>33.072200000000002</v>
      </c>
      <c r="G41">
        <v>32.479399999999998</v>
      </c>
    </row>
    <row r="42" spans="1:7" x14ac:dyDescent="0.2">
      <c r="A42" s="9">
        <v>0.9</v>
      </c>
      <c r="B42">
        <f t="shared" si="0"/>
        <v>44.924999999999997</v>
      </c>
      <c r="C42">
        <f t="shared" si="1"/>
        <v>219.65199999999999</v>
      </c>
      <c r="D42">
        <f t="shared" si="2"/>
        <v>143.45400000000001</v>
      </c>
      <c r="E42">
        <v>3.2736008396216687</v>
      </c>
      <c r="F42">
        <v>37.939399999999999</v>
      </c>
      <c r="G42">
        <v>38.3294</v>
      </c>
    </row>
    <row r="43" spans="1:7" x14ac:dyDescent="0.2">
      <c r="A43" s="9">
        <v>1</v>
      </c>
      <c r="B43">
        <f t="shared" si="0"/>
        <v>54.241</v>
      </c>
      <c r="C43">
        <f t="shared" si="1"/>
        <v>277.67899999999997</v>
      </c>
      <c r="D43">
        <f>F30+G30</f>
        <v>175.72900000000001</v>
      </c>
      <c r="E43">
        <v>4.0999999999999996</v>
      </c>
      <c r="F43">
        <v>43.820700000000002</v>
      </c>
      <c r="G43">
        <v>43.914299999999997</v>
      </c>
    </row>
  </sheetData>
  <mergeCells count="3">
    <mergeCell ref="B19:C19"/>
    <mergeCell ref="D19:E19"/>
    <mergeCell ref="F19:G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6"/>
  <sheetViews>
    <sheetView workbookViewId="0">
      <selection activeCell="C43" sqref="C43"/>
    </sheetView>
  </sheetViews>
  <sheetFormatPr baseColWidth="10" defaultColWidth="8.83203125" defaultRowHeight="15" x14ac:dyDescent="0.2"/>
  <sheetData>
    <row r="6" spans="1:7" x14ac:dyDescent="0.2">
      <c r="A6" t="s">
        <v>17</v>
      </c>
      <c r="B6" t="s">
        <v>5</v>
      </c>
      <c r="C6" t="s">
        <v>30</v>
      </c>
      <c r="D6" t="s">
        <v>6</v>
      </c>
      <c r="E6" t="s">
        <v>3</v>
      </c>
      <c r="F6" t="s">
        <v>35</v>
      </c>
      <c r="G6" t="s">
        <v>34</v>
      </c>
    </row>
    <row r="7" spans="1:7" x14ac:dyDescent="0.2">
      <c r="A7">
        <v>0.1</v>
      </c>
    </row>
    <row r="8" spans="1:7" x14ac:dyDescent="0.2">
      <c r="A8">
        <v>0.2</v>
      </c>
    </row>
    <row r="9" spans="1:7" x14ac:dyDescent="0.2">
      <c r="A9">
        <v>0.3</v>
      </c>
    </row>
    <row r="10" spans="1:7" x14ac:dyDescent="0.2">
      <c r="A10">
        <v>0.4</v>
      </c>
    </row>
    <row r="11" spans="1:7" x14ac:dyDescent="0.2">
      <c r="A11">
        <v>0.5</v>
      </c>
    </row>
    <row r="12" spans="1:7" x14ac:dyDescent="0.2">
      <c r="A12">
        <v>0.6</v>
      </c>
    </row>
    <row r="13" spans="1:7" x14ac:dyDescent="0.2">
      <c r="A13">
        <v>0.7</v>
      </c>
    </row>
    <row r="14" spans="1:7" x14ac:dyDescent="0.2">
      <c r="A14">
        <v>0.8</v>
      </c>
    </row>
    <row r="15" spans="1:7" x14ac:dyDescent="0.2">
      <c r="A15">
        <v>0.9</v>
      </c>
    </row>
    <row r="16" spans="1:7" x14ac:dyDescent="0.2">
      <c r="A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Citeseer</vt:lpstr>
      <vt:lpstr>HT</vt:lpstr>
    </vt:vector>
  </TitlesOfParts>
  <Company>USC/ISI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Linhong Zhu</dc:creator>
  <cp:lastModifiedBy>Microsoft Office User</cp:lastModifiedBy>
  <dcterms:created xsi:type="dcterms:W3CDTF">2016-04-14T21:52:34Z</dcterms:created>
  <dcterms:modified xsi:type="dcterms:W3CDTF">2016-04-30T06:06:54Z</dcterms:modified>
</cp:coreProperties>
</file>