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10" windowWidth="20115" windowHeight="7935" activeTab="2"/>
  </bookViews>
  <sheets>
    <sheet name="Test_Report" sheetId="2" r:id="rId1"/>
    <sheet name="Register" sheetId="1" r:id="rId2"/>
    <sheet name="Login" sheetId="3" r:id="rId3"/>
    <sheet name="Add" sheetId="4" r:id="rId4"/>
    <sheet name="Search" sheetId="5" r:id="rId5"/>
  </sheets>
  <definedNames>
    <definedName name="_xlnm._FilterDatabase" localSheetId="3" hidden="1">Add!$A$6:$M$44</definedName>
    <definedName name="_xlnm._FilterDatabase" localSheetId="2" hidden="1">Login!$A$6:$M$41</definedName>
    <definedName name="_xlnm._FilterDatabase" localSheetId="1" hidden="1">Register!$A$6:$M$39</definedName>
    <definedName name="_xlnm._FilterDatabase" localSheetId="4" hidden="1">Search!$A$6:$M$43</definedName>
  </definedNames>
  <calcPr calcId="144525"/>
</workbook>
</file>

<file path=xl/calcChain.xml><?xml version="1.0" encoding="utf-8"?>
<calcChain xmlns="http://schemas.openxmlformats.org/spreadsheetml/2006/main">
  <c r="C9" i="2" l="1"/>
  <c r="C8" i="2"/>
  <c r="M4" i="5" l="1"/>
  <c r="L4" i="5"/>
  <c r="K4" i="5"/>
  <c r="G4" i="5"/>
  <c r="F9" i="2" s="1"/>
  <c r="E4" i="5"/>
  <c r="E9" i="2" s="1"/>
  <c r="B4" i="5"/>
  <c r="M4" i="4"/>
  <c r="L4" i="4"/>
  <c r="K4" i="4"/>
  <c r="G4" i="4"/>
  <c r="F8" i="2" s="1"/>
  <c r="E4" i="4"/>
  <c r="E8" i="2" s="1"/>
  <c r="B4" i="4"/>
  <c r="D8" i="2" s="1"/>
  <c r="I4" i="5" l="1"/>
  <c r="G9" i="2" s="1"/>
  <c r="D9" i="2"/>
  <c r="I4" i="4"/>
  <c r="G8" i="2" s="1"/>
  <c r="C7" i="2"/>
  <c r="C6" i="2"/>
  <c r="M4" i="3" l="1"/>
  <c r="L4" i="3"/>
  <c r="K4" i="3"/>
  <c r="G4" i="3"/>
  <c r="F7" i="2" s="1"/>
  <c r="E4" i="3"/>
  <c r="E7" i="2" s="1"/>
  <c r="B4" i="3"/>
  <c r="D7" i="2" s="1"/>
  <c r="M4" i="1"/>
  <c r="L4" i="1"/>
  <c r="K4" i="1"/>
  <c r="G4" i="1"/>
  <c r="F6" i="2" s="1"/>
  <c r="E4" i="1"/>
  <c r="E6" i="2" s="1"/>
  <c r="B4" i="1"/>
  <c r="D6" i="2" s="1"/>
  <c r="D10" i="2" s="1"/>
  <c r="E10" i="2" l="1"/>
  <c r="F10" i="2"/>
  <c r="I4" i="3"/>
  <c r="G7" i="2" s="1"/>
  <c r="I4" i="1"/>
  <c r="G6" i="2" s="1"/>
  <c r="G10" i="2" s="1"/>
  <c r="D3" i="2" s="1"/>
  <c r="D2" i="2" l="1"/>
</calcChain>
</file>

<file path=xl/sharedStrings.xml><?xml version="1.0" encoding="utf-8"?>
<sst xmlns="http://schemas.openxmlformats.org/spreadsheetml/2006/main" count="1095" uniqueCount="300">
  <si>
    <t>Module Code</t>
  </si>
  <si>
    <t>Login</t>
  </si>
  <si>
    <t>Test Requirement</t>
  </si>
  <si>
    <t>Pass</t>
  </si>
  <si>
    <t>Fail</t>
  </si>
  <si>
    <t>Untested</t>
  </si>
  <si>
    <t>Number of test case</t>
  </si>
  <si>
    <t>High</t>
  </si>
  <si>
    <t>Medium</t>
  </si>
  <si>
    <t>Low</t>
  </si>
  <si>
    <t>No</t>
  </si>
  <si>
    <t>Screen</t>
  </si>
  <si>
    <t>Test</t>
  </si>
  <si>
    <t>Inter-test case
Dependence</t>
  </si>
  <si>
    <t>ItemName</t>
  </si>
  <si>
    <t>Input</t>
  </si>
  <si>
    <t>TestData</t>
  </si>
  <si>
    <t>Expected Results</t>
  </si>
  <si>
    <t>Actual Results</t>
  </si>
  <si>
    <t>Result</t>
  </si>
  <si>
    <t>Priority</t>
  </si>
  <si>
    <t>Note</t>
  </si>
  <si>
    <t>Img</t>
  </si>
  <si>
    <t>Date1</t>
  </si>
  <si>
    <t>Tester1</t>
  </si>
  <si>
    <t>Display</t>
  </si>
  <si>
    <t>Lable</t>
  </si>
  <si>
    <t>1. Input PassWord</t>
  </si>
  <si>
    <t>Validate</t>
  </si>
  <si>
    <t>Function</t>
  </si>
  <si>
    <t>Register</t>
  </si>
  <si>
    <t>Click btn [Đăng ký]</t>
  </si>
  <si>
    <t>icon</t>
  </si>
  <si>
    <t>1. Display icon on the left top</t>
  </si>
  <si>
    <t>Đăng ký</t>
  </si>
  <si>
    <t xml:space="preserve">1. Display lable "Đăng ký" at the icon right </t>
  </si>
  <si>
    <t>Thông tin đăng ký</t>
  </si>
  <si>
    <t>1. Display lable "Thông tin đăng ký"</t>
  </si>
  <si>
    <t>Tên nick</t>
  </si>
  <si>
    <t>1. Display lable "Tên nick" + textbox
2. Defaul text = "Nhập tên nick"</t>
  </si>
  <si>
    <t>Họ tên</t>
  </si>
  <si>
    <t>1. Display lable "Họ tên" + textbox
2. Defaul text = "Họ tên"</t>
  </si>
  <si>
    <t>Mật khẩu</t>
  </si>
  <si>
    <t>1. Display lable "Mật khẩu" + textbox
2. Defaul text = "Nhập tên nick"</t>
  </si>
  <si>
    <t>Enter a password</t>
  </si>
  <si>
    <t>Display chars is dot sign</t>
  </si>
  <si>
    <t>Ngày sinh</t>
  </si>
  <si>
    <t>1. Display lable "Ngày sinh" 
2. Display defaul  is the current date</t>
  </si>
  <si>
    <t>Giới tính</t>
  </si>
  <si>
    <t xml:space="preserve">1. Display lable "Giới tính" </t>
  </si>
  <si>
    <t>Radio buttom</t>
  </si>
  <si>
    <t>1. Display  radio buttom [Nam], [Nữ]
2. Defaul choose radio [Nam]</t>
  </si>
  <si>
    <t>Email</t>
  </si>
  <si>
    <t>1. Display lable "Email" + textbox
2. Defaul text = "Email"</t>
  </si>
  <si>
    <t>Checkbox " Tôi đồng ý với điều khoản"</t>
  </si>
  <si>
    <t>Display lable "Tôi đồng ý với điều khoản" + checkbox</t>
  </si>
  <si>
    <t>btn[Hủy]</t>
  </si>
  <si>
    <t>Display btn[Hủy]</t>
  </si>
  <si>
    <t>btn[Đăng ký]</t>
  </si>
  <si>
    <t>Display btn[Đăng ký]</t>
  </si>
  <si>
    <t>1. Input length = null
2. Click btn [Đăng ký]</t>
  </si>
  <si>
    <t>Tên nick = ""</t>
  </si>
  <si>
    <t>btn [Đăng ký] don't active</t>
  </si>
  <si>
    <t>1. Input length = 5 chars
2. Click btn [Đăng ký]</t>
  </si>
  <si>
    <t>Tên nick = "yyyyy"</t>
  </si>
  <si>
    <t>1. Input length = 6 chars
2. Click btn [Đăng ký]</t>
  </si>
  <si>
    <t>Tên nick = "yyyyyy"</t>
  </si>
  <si>
    <t>1. Redirect the login screen
2. Display mess "Register succesful"</t>
  </si>
  <si>
    <t>1. Input length = 7 chars
2. Click btn [Đăng ký]</t>
  </si>
  <si>
    <t>Tên nick = "yyyyyyy"</t>
  </si>
  <si>
    <t>1. Input length = 149 chars
2. Click btn [Đăng ký]</t>
  </si>
  <si>
    <t>1. Input length = 150 chars
2. Click btn [Đăng ký]</t>
  </si>
  <si>
    <t>1. Input length = 151 chars
2. Click btn [Đăng ký]</t>
  </si>
  <si>
    <t>1.Input  HTML,Java Script,OS Command
2.Click btn[Lưu thông tin]</t>
  </si>
  <si>
    <t xml:space="preserve">
Tên nick = &lt;", &lt;""&gt;, …
Tên nick = &lt;script&gt;alert('testervn')&lt;/script&gt;
Tên nick = (*%&amp;^$_!@=+~`)</t>
  </si>
  <si>
    <t>Họ tên = ""</t>
  </si>
  <si>
    <t>1. Input length = 1 chars
2. Click btn [Đăng ký]</t>
  </si>
  <si>
    <t>Họ tên = "a"</t>
  </si>
  <si>
    <t xml:space="preserve">
Họ tên = &lt;", &lt;""&gt;, …
Họ tên = &lt;script&gt;alert('testervn')&lt;/script&gt;
Họ tên = (*%&amp;^$_!@=+~`)</t>
  </si>
  <si>
    <t>Mật khẩu = ""</t>
  </si>
  <si>
    <t>Mật khẩu = "12345"</t>
  </si>
  <si>
    <t>Mật khẩu = "123456"</t>
  </si>
  <si>
    <t>Mật khẩu = "1234567"</t>
  </si>
  <si>
    <t>1. Input length = 20 chars
2. Click btn [Đăng ký]</t>
  </si>
  <si>
    <t>1. Input length = 29 chars
2. Click btn [Đăng ký]</t>
  </si>
  <si>
    <t>1. Input length = 30 chars
2. Click btn [Đăng ký]</t>
  </si>
  <si>
    <t>1. Input length = 31 chars
2. Click btn [Đăng ký]</t>
  </si>
  <si>
    <t xml:space="preserve">
Họ tên = &lt;", &lt;""&gt;, …
Họ tên = &lt;script&gt;alert('testervn')&lt;/script&gt;
Họ tên = (*%&amp;^$!=+~`)</t>
  </si>
  <si>
    <t>Email=""</t>
  </si>
  <si>
    <t>Email="ttttt@gmail.com"</t>
  </si>
  <si>
    <t>Email="tttttt@gmail.com"</t>
  </si>
  <si>
    <t>Email="ttttttt@gmail.com"</t>
  </si>
  <si>
    <t>1. Input length = 10 chars
2. Click btn [Đăng ký]</t>
  </si>
  <si>
    <t>1. Input length = 31chars
2. Click btn [Đăng ký]</t>
  </si>
  <si>
    <t xml:space="preserve">
Email = &lt;", &lt;""&gt;, …
Email = &lt;script&gt;alert('testervn')&lt;/script&gt;
Email = (*%&amp;^$_!@=+~`)</t>
  </si>
  <si>
    <t>1. Choose the year  = 1863
2. Click btn [Đăng ký]</t>
  </si>
  <si>
    <t>1. Choose the year  = 1864
2. Click btn [Đăng ký]</t>
  </si>
  <si>
    <t>1. Choose the year  = 1865
2. Click btn [Đăng ký]</t>
  </si>
  <si>
    <t>1. Choose the year  = 1900
2. Click btn [Đăng ký]</t>
  </si>
  <si>
    <t>1. Choose the year  = 2012
2. Click btn [Đăng ký]</t>
  </si>
  <si>
    <t>1. Choose the year  = 2013
2. Click btn [Đăng ký]</t>
  </si>
  <si>
    <t>1. Choose the year  = 2014
2. Click btn [Đăng ký]</t>
  </si>
  <si>
    <t>Funtion</t>
  </si>
  <si>
    <t>btn [Đăng ký]</t>
  </si>
  <si>
    <t>1. Input "Tên nick" correct
2. Input "Họ tên" correct
3. Input "Mật khẩu" correct
4. Choose "Ngày sinh" correct
5. Choose "Giới tính"
6. Input "Email" correct
7. Click btn [Đăng ký]</t>
  </si>
  <si>
    <t>Tên nick = "yyyyyyy"
Họ tên ="ththththth"
Mật khẩu ="tttttttt"
Ngày sinh = "22/12/2013"
Giới tính = "Nam"
Email ="yyyyyyyy@gmail.com"</t>
  </si>
  <si>
    <t>1. Input "Tên nick" incorrect
2. Input "Họ tên" incorrect
3. Input "Mật khẩu" incorrect
4. Choose "Ngày sinh" incorrect
5. Choose "Giới tính"
6. Input "Email" incorrect
7. Click btn [Đăng ký]</t>
  </si>
  <si>
    <t>1. Input "Tên nick" null
2. Input "Họ tên" null
3. Input "Mật khẩu" null
4. Choose "Ngày sinh" null
5. Choose "Giới tính"
6. Input "Email" null
7. Click btn [Đăng ký]</t>
  </si>
  <si>
    <t>1. Click 1 radio button</t>
  </si>
  <si>
    <t>btn [Hủy]</t>
  </si>
  <si>
    <t>1. Click btn [Hủy]</t>
  </si>
  <si>
    <t xml:space="preserve">All of the data entered will be deleted </t>
  </si>
  <si>
    <t>1. Entering the data
2. Click btn [Hủy]</t>
  </si>
  <si>
    <t>1. Display mess "Bạn có muốn hủy đăng ký không?"</t>
  </si>
  <si>
    <t>LongHV</t>
  </si>
  <si>
    <t xml:space="preserve">Test Report </t>
  </si>
  <si>
    <t>Project Name</t>
  </si>
  <si>
    <t>Creator</t>
  </si>
  <si>
    <t>Test coverage</t>
  </si>
  <si>
    <t>%</t>
  </si>
  <si>
    <t>Project Code</t>
  </si>
  <si>
    <t>Reviewer/Approver</t>
  </si>
  <si>
    <t>Test successful coverage</t>
  </si>
  <si>
    <t>Document Code</t>
  </si>
  <si>
    <t>Issue Date</t>
  </si>
  <si>
    <t>Notes</t>
  </si>
  <si>
    <t>Module code</t>
  </si>
  <si>
    <t>Number of  test cases</t>
  </si>
  <si>
    <t xml:space="preserve">Tổng </t>
  </si>
  <si>
    <t>Đi chung xe</t>
  </si>
  <si>
    <t>Radio ="Nữ"</t>
  </si>
  <si>
    <t>Radio buttomn [Nữ] had choosen</t>
  </si>
  <si>
    <t>Checkbox " Tôi 
đồng ý với điều
 khoản"</t>
  </si>
  <si>
    <t>Click checkbox</t>
  </si>
  <si>
    <t>Checkbox had choosen</t>
  </si>
  <si>
    <t xml:space="preserve">1.Click btn[Đăng nhập]
</t>
  </si>
  <si>
    <t>Display icon on the left top</t>
  </si>
  <si>
    <t>1. Display lable "Đăng nhập" at the icon right</t>
  </si>
  <si>
    <t>Tên đăng nhập</t>
  </si>
  <si>
    <t>1.Display text
2. Default text = "Tên đăng nhập"</t>
  </si>
  <si>
    <t>1.Display text
2. Default text = "Mật khẩu"</t>
  </si>
  <si>
    <t>1.The PassWord field display the encrypted format of the text typed  mark dots</t>
  </si>
  <si>
    <t>Bnt [Đăng nhập]</t>
  </si>
  <si>
    <t>Bnt [Đăng ký]</t>
  </si>
  <si>
    <t xml:space="preserve">1.Display icon &amp; Bnt[Đăng nhập]
</t>
  </si>
  <si>
    <t xml:space="preserve">1.Display icon &amp; Bnt[Đăng ký]
</t>
  </si>
  <si>
    <t>Checkbox</t>
  </si>
  <si>
    <t>1. Display lable + checkbox "Lưu thông tin mật khẩu"
2. Default checkbox don't choose</t>
  </si>
  <si>
    <t>Tên đăng nhập =""</t>
  </si>
  <si>
    <t>Tên đăng nhập="yyyyy"</t>
  </si>
  <si>
    <t>Tên đăng nhập="yyyyyy"</t>
  </si>
  <si>
    <t>Tên đăng nhập="yyyyyyy"</t>
  </si>
  <si>
    <t xml:space="preserve">
Tên đăng nhập = &lt;", &lt;""&gt;, …
Tên đăng nhập = &lt;script&gt;alert('testervn')&lt;/script&gt;
Tên đăng nhập = (*%&amp;^$_!@=+~`)</t>
  </si>
  <si>
    <t xml:space="preserve">
Mật khẩu = &lt;", &lt;""&gt;, …
Mật khẩu = &lt;script&gt;alert('testervn')&lt;/script&gt;
Mật khẩu = (*%&amp;^$!=+~`)</t>
  </si>
  <si>
    <t>Tên đăng nhập + Mật khẩu</t>
  </si>
  <si>
    <t>Tên đăng nhập = "" 
Mật khẩu = ""</t>
  </si>
  <si>
    <t>Tên đăng nhập = "" 
Mật khẩu = "123abcd"</t>
  </si>
  <si>
    <t>Tên đăng nhập = "" 
Mật khẩu = "ưabcfrgt"</t>
  </si>
  <si>
    <t>Tên đăng nhập = "abcdertr" 
Mật khẩu = ""</t>
  </si>
  <si>
    <t>Tên đăng nhập = "  abcdrft" 
Mật khẩu = "123ab"</t>
  </si>
  <si>
    <t>Tên đăng nhập = "abcdeft   " 
Mật khẩu = "123ab"</t>
  </si>
  <si>
    <t>Tên đăng nhập = "abcdeft" 
Mật khẩu = "123abrf  "</t>
  </si>
  <si>
    <t>Tên đăng nhập = "abcdeft" 
Mật khẩu = "  12  3abef"</t>
  </si>
  <si>
    <t>Tên đăng nhập = "abcdeft" 
Mật khẩu = "  123abeft"</t>
  </si>
  <si>
    <t>Tên đăng nhập = "abcdeft" 
Mật khẩu = "123abeft"</t>
  </si>
  <si>
    <t>Tên đăng nhập = "ab cdeft" 
Mật khẩu = "123 abeft"</t>
  </si>
  <si>
    <t>1. Input Tên đăng nhập incorrect 
2. Input Mật khẩu incorrect
3. Click Btn [Đăng nhập]</t>
  </si>
  <si>
    <t>1. Input Tên đăng nhập correct 
2. Input Mật khẩu correct
3. Click Btn [Đăng nhập]</t>
  </si>
  <si>
    <t>1. Input Tên đăng nhập correct 
2. Input Mật khẩu incorrect
3. Click Btn [Đăng nhập]</t>
  </si>
  <si>
    <t>1. Click btn[Đăng nhập]</t>
  </si>
  <si>
    <t>1. Input Tên đăng nhập incorrect 
2. Input Mật khẩu correct
3. Click Btn [Đăng nhập]</t>
  </si>
  <si>
    <t>1. Input html code, SQLinjection, XSS to UserName 
2.Click btn [Đăng nhập]</t>
  </si>
  <si>
    <t>1. Input Mật khẩu = 31 chars
2. Click Btn [Đăng nhập]</t>
  </si>
  <si>
    <t>1. Input Mật khẩu = 30 chars
2. Click Btn [Đăng nhập]</t>
  </si>
  <si>
    <t>1. Input Mật khẩu = 29 chars
2. Click Btn [Đăng nhập]</t>
  </si>
  <si>
    <t>1. Input Mật khẩu = 19 chars
2. Click Btn [Đăng nhập]</t>
  </si>
  <si>
    <t>1. Input Tên đăng nhập Null 
2. Input Mật khẩu Null 
3. Click Btn [Đăng nhập]</t>
  </si>
  <si>
    <t>1. Input Tên đăng nhập Null 
2. Input Mật khẩu correct
3. Click Btn [Đăng nhập]</t>
  </si>
  <si>
    <t>1. Input Tên đăng nhập Null 
2. Input Mật khẩu incorrect
3. Click Btn [Đăng nhập]</t>
  </si>
  <si>
    <t>1. Input Tên đăng nhập correct 
2. Input Mật khẩu Null
3. Click Btn [Đăng nhập]</t>
  </si>
  <si>
    <t>1. Input Tên đăng nhập incorrect 
2. Input Mật khẩu Null
3. Click Btn [Đăng nhập]</t>
  </si>
  <si>
    <t>1. Input Mật khẩu = 7 chars
2. Click Btn [Đăng nhập]</t>
  </si>
  <si>
    <t>1. Input Mật khẩu = 6 chars
2. Click Btn [Đăng nhập]</t>
  </si>
  <si>
    <t>1. Input Mật khẩu = 5 chars
2. Click Btn [Đăng nhập]</t>
  </si>
  <si>
    <t>1. Input Tên đăng nhập = 151 chars
2. Click Btn [Đăng nhập]</t>
  </si>
  <si>
    <t>1. Input Tên đăng nhập = 150 chars
2. Click Btn [Đăng nhập]</t>
  </si>
  <si>
    <t>1. Input Tên đăng nhập = 149 chars
2. Click Btn [Đăng nhập]</t>
  </si>
  <si>
    <t>1. Input Tên đăng nhập = 19 chars
2. Click Btn [Đăng nhập]</t>
  </si>
  <si>
    <t>1. Input Tên đăng nhập = 7 chars
2. Click Btn [Đăng nhập]</t>
  </si>
  <si>
    <t>1. Input Tên đăng nhập = 6 chars
2. Click Btn [Đăng nhập]</t>
  </si>
  <si>
    <t>1. Input Tên đăng nhập = 5 chars
2. Click Btn [Đăng nhập]</t>
  </si>
  <si>
    <t>1. Input "Tên đăng nhập" = null
2. Click Btn [Đăng nhập]</t>
  </si>
  <si>
    <t>Đăng nhập</t>
  </si>
  <si>
    <t>Redirect the register screen</t>
  </si>
  <si>
    <t>Checkbox is choosen</t>
  </si>
  <si>
    <t>1. Input length = 49 chars
2. Click btn [Đăng ký]</t>
  </si>
  <si>
    <t>1. Input length = 50 chars
2. Click btn [Đăng ký]</t>
  </si>
  <si>
    <t>1. Input length = 51 chars
2. Click btn [Đăng ký]</t>
  </si>
  <si>
    <t>1. Login succsess
2. Click icon "+" on the top right of the "Đi chung xe" screen</t>
  </si>
  <si>
    <t>Thêm chuyến đi</t>
  </si>
  <si>
    <t>Điểm đi</t>
  </si>
  <si>
    <t>Điểm đến</t>
  </si>
  <si>
    <t>Thời gian</t>
  </si>
  <si>
    <t>hours</t>
  </si>
  <si>
    <t>Thông tin</t>
  </si>
  <si>
    <t>Tôi là</t>
  </si>
  <si>
    <t>Phương tiện</t>
  </si>
  <si>
    <t>Số ghế</t>
  </si>
  <si>
    <t>Giá tiền</t>
  </si>
  <si>
    <t>Display icon on the top left</t>
  </si>
  <si>
    <t>Display lable "Thêm chuyến đi" at the icon right</t>
  </si>
  <si>
    <t>1. Display lable "Điểm đi" + text
2. Default text = ""</t>
  </si>
  <si>
    <t>1. Display lable "Điểm đến" + text
2. Default text = ""</t>
  </si>
  <si>
    <t>Display hour current</t>
  </si>
  <si>
    <t>Time</t>
  </si>
  <si>
    <t>Display time current</t>
  </si>
  <si>
    <t>Display lable "Tôi là"</t>
  </si>
  <si>
    <t>Display lable "Phương tiện"</t>
  </si>
  <si>
    <t>Display radio buttom for 5 icon</t>
  </si>
  <si>
    <t>1. Display lable "Số ghế"
2. Default text = ""</t>
  </si>
  <si>
    <t>1. Display lable "Giá tiền"
2. Default text = ""</t>
  </si>
  <si>
    <t>btn [Đăng tin]</t>
  </si>
  <si>
    <t>Display btn [Đăng tin]</t>
  </si>
  <si>
    <t>1. Input "Điểm đi" = null
2. Click btn [Đăng tin]</t>
  </si>
  <si>
    <t>Điểm đi = ""</t>
  </si>
  <si>
    <t xml:space="preserve">
Điểm đi = &lt;", &lt;""&gt;, …
Điểm đi = &lt;script&gt;alert('testervn')&lt;/script&gt;
Điểm đi = (*%&amp;^$!=+~`)</t>
  </si>
  <si>
    <t>1. Don't add success
2. Display mess "Vui lòng nhập điểm đi"
3. Keep data input</t>
  </si>
  <si>
    <t>1. Don't add success
2. Display mess "Điểm đi không đúng"
3. Keep data input</t>
  </si>
  <si>
    <t>1. Input "Điểm đi" = 2 char
2. Click btn [Đăng tin]</t>
  </si>
  <si>
    <t>Điểm đi = "Ha"</t>
  </si>
  <si>
    <t>1. Display  suggestions local has chars "ha"
2. Display mess "Thêm chuyến đi thành công!"</t>
  </si>
  <si>
    <t>1. Input "Điểm đi" = 1 char
2. Click btn [Đăng tin]</t>
  </si>
  <si>
    <t>Điểm đi = "H"</t>
  </si>
  <si>
    <t>1. Don't display  suggestions local
2. Display mess "Thêm chuyến đi thành công!"</t>
  </si>
  <si>
    <t>1. Input "Điểm đến" = null
2. Click btn [Đăng tin]</t>
  </si>
  <si>
    <t>Điểm đến = ""</t>
  </si>
  <si>
    <t>1. Don't add success
2. Display mess "Vui lòng nhập điểm đến"
3. Keep data input</t>
  </si>
  <si>
    <t>1. Input "Điểm đến" = 1 char
2. Click btn [Đăng tin]</t>
  </si>
  <si>
    <t>Điểm đến = "H"</t>
  </si>
  <si>
    <t>1. Input "Điểm đến" = 2 char
2. Click btn [Đăng tin]</t>
  </si>
  <si>
    <t>Điểm đến = "Ha"</t>
  </si>
  <si>
    <t xml:space="preserve">
Điểm đến = &lt;", &lt;""&gt;, …
Điểm đến = &lt;script&gt;alert('testervn')&lt;/script&gt;
Điểm đến = (*%&amp;^$!=+~`)</t>
  </si>
  <si>
    <t>1. Input "Số ghế" = null
2. Click btn [Đăng tin]</t>
  </si>
  <si>
    <t>Số ghế = 1</t>
  </si>
  <si>
    <t>1. Display mess "Thêm chuyến đi thành công!"</t>
  </si>
  <si>
    <t>1. Input "Số ghế" = 2 
2. Click btn [Đăng tin]</t>
  </si>
  <si>
    <t>1. Input "Số ghế" = 1 
2. Click btn [Đăng tin]</t>
  </si>
  <si>
    <t>Số ghế = 2</t>
  </si>
  <si>
    <t>1. Input "Số ghế" = 219
2. Click btn [Đăng tin]</t>
  </si>
  <si>
    <t>1. Input "Số ghế" = 220
2. Click btn [Đăng tin]</t>
  </si>
  <si>
    <t>1. Input "Số ghế" = 221
2. Click btn [Đăng tin]</t>
  </si>
  <si>
    <t>Số ghế = 219</t>
  </si>
  <si>
    <t>Số ghế = 220</t>
  </si>
  <si>
    <t>Số ghế = 221</t>
  </si>
  <si>
    <t>1. Display mess "Số ghế không đúng"
2. Keep data input</t>
  </si>
  <si>
    <t xml:space="preserve">1. Login succsess
2. Click icon "+" on the top right of the "Đi chung xe" screen
3. Click radio buttom has car icon </t>
  </si>
  <si>
    <t>1. Input "Giá tiền" = null
2. Click btn [Đăng tin]</t>
  </si>
  <si>
    <t>Giá tiền = ""</t>
  </si>
  <si>
    <t>1. Display mess "Vui lòng nhập giá tiền"
2. Keep data input</t>
  </si>
  <si>
    <t>1. Don't add success
2. Display mess "Vui lòng nhập số ghế"
3. Keep data input</t>
  </si>
  <si>
    <t>1. Don't allow user entering
2. Display mess "Vui lòng nhập số ghế"
3. Keep data input</t>
  </si>
  <si>
    <t>1. Don't allow user entering
2. Display mess "Vui lòng nhập giá tiền"
3. Keep data input</t>
  </si>
  <si>
    <t xml:space="preserve">1. Display message "Đăng nhập thành công!"
2. Redirect the screen display a list of registered trip
</t>
  </si>
  <si>
    <t xml:space="preserve">1. Display message "Đăng nhập thất bại!"
2. Keep input
</t>
  </si>
  <si>
    <t>1. Display mess "Thêm thông tin thành công!"</t>
  </si>
  <si>
    <t>1. Display mess "Vui lòng nhập điểm đi"
2. Keep data input</t>
  </si>
  <si>
    <t xml:space="preserve">Điểm đi = "H"
Điểm đến = "H"
hour = ""
day = "28/09/2014"
</t>
  </si>
  <si>
    <t xml:space="preserve">1. Input Điểm đi correct
2. Input Điểm đến correct
3. Choose hour correct
4. Choose day correct
5. Choose radio is person icon
6. Input Số ghế correct
7. Click btn[Đăng tin] </t>
  </si>
  <si>
    <t xml:space="preserve">1. Input Điểm đi correct
2. Input Điểm đến correct
3. Choose hour correct
4. Choose day correct
5. Choose radio is car icon
6. Choose radio of "Phương tiện"
7. Input Số ghế correct
8 Input Giá tiền correct
9. Click btn[Đăng tin] </t>
  </si>
  <si>
    <t>Điểm đi = "Hanoi, Vietnam"
Điểm đến = "Hanoi, Vietnam"
hour = "09:30"
day = "28/09/2014"
Số ghế = 4
Giá tiền = 1200000</t>
  </si>
  <si>
    <t xml:space="preserve">Điểm đi = "Hanoi, Vietnam"
Điểm đến = "Hanoi, Vietnam"
hour = "09:30"
day = "28/09/2014"
Số ghế = 4
</t>
  </si>
  <si>
    <t>1. Input Điểm đi incorrect
2. Input Điểm đến  incorrect
3. Notchoose hour
4. Notchoose day 
5. NotChoose radio of "Tôi là"
6. NotChoose radio of "Phương tiện" 
7. Click btn [Đăng tin]</t>
  </si>
  <si>
    <t>date picker</t>
  </si>
  <si>
    <t>1. Click hour</t>
  </si>
  <si>
    <t>Display date picker</t>
  </si>
  <si>
    <t>time picker</t>
  </si>
  <si>
    <t>Display time picker</t>
  </si>
  <si>
    <t>1. Click date</t>
  </si>
  <si>
    <t>Display lable "Thời gian"</t>
  </si>
  <si>
    <t>Display lable "Thông tin"</t>
  </si>
  <si>
    <t>Tìm kiếm</t>
  </si>
  <si>
    <t>Display lable "Tìm kiếm" at the icon right</t>
  </si>
  <si>
    <t>btn [Tìm kiếm]</t>
  </si>
  <si>
    <t>Display btn [Tìm kiếm]</t>
  </si>
  <si>
    <t>1. Login succsess
2. Click microscope icon  on the top right of the "Đi chung xe" screen</t>
  </si>
  <si>
    <t>1. Don't display the  trip list
2. Display mess "Vui lòng nhập điểm đi"
3. Keep data input</t>
  </si>
  <si>
    <t>Add</t>
  </si>
  <si>
    <t>1. Don't display  suggestions local
2. Display the trips list had register</t>
  </si>
  <si>
    <t>1. Display  suggestions local has chars "ha"
2. Display the trips list had register</t>
  </si>
  <si>
    <t>1. Display mess "Điểm đi không đúng"
2. Keep data input</t>
  </si>
  <si>
    <t>1. Input Điểm đến correct
2. Input Điểm đi correct
3. Click btn [Tìm kiếm]</t>
  </si>
  <si>
    <t>Điểm đến = "Hanoi, Vietnam"
Điểm đi = "Hanoi, Vietnam"</t>
  </si>
  <si>
    <t xml:space="preserve">Display the  trip list had registered
</t>
  </si>
  <si>
    <t>1. Input Điểm đến incorrect
2. Input Điểm đi incorrect
3. Click btn [Tìm kiếm]</t>
  </si>
  <si>
    <t xml:space="preserve">1. Don't display the  trip list
</t>
  </si>
  <si>
    <t>Điểm đến = "ab"
Điểm đi = "ab"</t>
  </si>
  <si>
    <t>Search</t>
  </si>
  <si>
    <t>25/9/2014</t>
  </si>
  <si>
    <t>28/8/2014</t>
  </si>
  <si>
    <t>30/8/2014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</si>
</sst>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15">
    <font>
      <sz val="11"/>
      <color theme="1"/>
      <name val="Calibri"/>
      <family val="2"/>
      <scheme val="minor"/>
    </font>
    <font>
      <b/>
      <sz val="11"/>
      <color theme="0"/>
      <name val="Calibri"/>
      <family val="2"/>
      <scheme val="minor"/>
    </font>
    <font>
      <b/>
      <sz val="11"/>
      <color theme="1"/>
      <name val="Calibri"/>
      <family val="2"/>
      <scheme val="minor"/>
    </font>
    <font>
      <sz val="11"/>
      <name val="ＭＳ Ｐゴシック"/>
      <family val="2"/>
      <charset val="128"/>
    </font>
    <font>
      <b/>
      <sz val="10"/>
      <name val="Tahoma"/>
      <family val="2"/>
    </font>
    <font>
      <sz val="10"/>
      <name val="Tahoma"/>
      <family val="2"/>
    </font>
    <font>
      <b/>
      <sz val="10"/>
      <color indexed="8"/>
      <name val="Tahoma"/>
      <family val="2"/>
    </font>
    <font>
      <sz val="10"/>
      <color indexed="8"/>
      <name val="Tahoma"/>
      <family val="2"/>
    </font>
    <font>
      <b/>
      <sz val="20"/>
      <color indexed="8"/>
      <name val="Tahoma"/>
      <family val="2"/>
    </font>
    <font>
      <b/>
      <sz val="10"/>
      <color indexed="60"/>
      <name val="Tahoma"/>
      <family val="2"/>
    </font>
    <font>
      <b/>
      <sz val="10"/>
      <color rgb="FF0000FF"/>
      <name val="Tahoma"/>
      <family val="2"/>
    </font>
    <font>
      <i/>
      <sz val="10"/>
      <color indexed="17"/>
      <name val="Tahoma"/>
      <family val="2"/>
    </font>
    <font>
      <b/>
      <sz val="10"/>
      <color indexed="9"/>
      <name val="Tahoma"/>
      <family val="2"/>
    </font>
    <font>
      <u/>
      <sz val="11"/>
      <color theme="10"/>
      <name val="Calibri"/>
      <family val="2"/>
    </font>
    <font>
      <sz val="10"/>
      <color indexed="9"/>
      <name val="Tahoma"/>
      <family val="2"/>
    </font>
  </fonts>
  <fills count="6">
    <fill>
      <patternFill patternType="none"/>
    </fill>
    <fill>
      <patternFill patternType="gray125"/>
    </fill>
    <fill>
      <patternFill patternType="solid">
        <fgColor indexed="9"/>
        <bgColor indexed="26"/>
      </patternFill>
    </fill>
    <fill>
      <patternFill patternType="solid">
        <fgColor theme="6" tint="-0.499984740745262"/>
        <bgColor indexed="64"/>
      </patternFill>
    </fill>
    <fill>
      <patternFill patternType="solid">
        <fgColor indexed="18"/>
        <bgColor indexed="32"/>
      </patternFill>
    </fill>
    <fill>
      <patternFill patternType="solid">
        <fgColor theme="0"/>
        <bgColor indexed="64"/>
      </patternFill>
    </fill>
  </fills>
  <borders count="22">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top style="thin">
        <color indexed="8"/>
      </top>
      <bottom style="thin">
        <color auto="1"/>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style="medium">
        <color indexed="8"/>
      </right>
      <top style="hair">
        <color indexed="8"/>
      </top>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s>
  <cellStyleXfs count="4">
    <xf numFmtId="0" fontId="0" fillId="0" borderId="0"/>
    <xf numFmtId="0" fontId="3" fillId="0" borderId="0"/>
    <xf numFmtId="0" fontId="3" fillId="0" borderId="0"/>
    <xf numFmtId="0" fontId="13" fillId="0" borderId="0" applyNumberFormat="0" applyFill="0" applyBorder="0" applyAlignment="0" applyProtection="0">
      <alignment vertical="top"/>
      <protection locked="0"/>
    </xf>
  </cellStyleXfs>
  <cellXfs count="100">
    <xf numFmtId="0" fontId="0" fillId="0" borderId="0" xfId="0"/>
    <xf numFmtId="0" fontId="4" fillId="2" borderId="1" xfId="1" applyFont="1" applyFill="1" applyBorder="1" applyAlignment="1">
      <alignment horizontal="left" wrapText="1"/>
    </xf>
    <xf numFmtId="0" fontId="5" fillId="2" borderId="2" xfId="1" applyFont="1" applyFill="1" applyBorder="1" applyAlignment="1">
      <alignment horizontal="left" wrapText="1"/>
    </xf>
    <xf numFmtId="0" fontId="0" fillId="0" borderId="2" xfId="0" applyBorder="1"/>
    <xf numFmtId="0" fontId="0" fillId="0" borderId="3" xfId="0" applyBorder="1"/>
    <xf numFmtId="0" fontId="0" fillId="0" borderId="0" xfId="0" applyBorder="1"/>
    <xf numFmtId="0" fontId="4" fillId="2" borderId="2" xfId="1" applyFont="1" applyFill="1" applyBorder="1" applyAlignment="1">
      <alignment horizontal="left" wrapText="1"/>
    </xf>
    <xf numFmtId="0" fontId="6" fillId="2" borderId="1"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2" fillId="0" borderId="1" xfId="0" applyFont="1" applyBorder="1" applyAlignment="1">
      <alignment horizontal="center"/>
    </xf>
    <xf numFmtId="0" fontId="7" fillId="2" borderId="1"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0" fillId="0" borderId="8" xfId="0" applyBorder="1" applyAlignment="1">
      <alignment horizontal="center"/>
    </xf>
    <xf numFmtId="0" fontId="1" fillId="3" borderId="9" xfId="0" applyFont="1" applyFill="1" applyBorder="1" applyAlignment="1">
      <alignment horizontal="center" vertical="center"/>
    </xf>
    <xf numFmtId="0" fontId="1" fillId="3" borderId="9" xfId="0" applyFont="1" applyFill="1" applyBorder="1" applyAlignment="1">
      <alignment horizontal="center" vertical="center" wrapText="1"/>
    </xf>
    <xf numFmtId="0" fontId="0" fillId="0" borderId="9" xfId="0" applyBorder="1" applyAlignment="1">
      <alignment horizontal="center" vertical="center"/>
    </xf>
    <xf numFmtId="0" fontId="2" fillId="0" borderId="9" xfId="0" applyFont="1" applyBorder="1" applyAlignment="1">
      <alignment vertical="top" wrapText="1"/>
    </xf>
    <xf numFmtId="0" fontId="2" fillId="0" borderId="9" xfId="0" applyFont="1" applyBorder="1" applyAlignment="1">
      <alignment vertical="top"/>
    </xf>
    <xf numFmtId="0" fontId="0" fillId="0" borderId="9" xfId="0" applyBorder="1" applyAlignment="1">
      <alignment vertical="top" wrapText="1"/>
    </xf>
    <xf numFmtId="0" fontId="0" fillId="0" borderId="9" xfId="0" applyBorder="1"/>
    <xf numFmtId="0" fontId="0" fillId="0" borderId="9" xfId="0" applyBorder="1" applyAlignment="1"/>
    <xf numFmtId="0" fontId="0" fillId="0" borderId="9" xfId="0" applyBorder="1" applyAlignment="1">
      <alignment vertical="center" wrapText="1"/>
    </xf>
    <xf numFmtId="0" fontId="0" fillId="0" borderId="9" xfId="0" applyBorder="1" applyAlignment="1">
      <alignment horizontal="center" vertical="center" wrapText="1"/>
    </xf>
    <xf numFmtId="0" fontId="0" fillId="0" borderId="9" xfId="0" applyBorder="1" applyAlignment="1">
      <alignment vertical="center"/>
    </xf>
    <xf numFmtId="14" fontId="0" fillId="0" borderId="9" xfId="0" applyNumberFormat="1" applyBorder="1" applyAlignment="1">
      <alignment horizontal="center" vertical="center"/>
    </xf>
    <xf numFmtId="0" fontId="0" fillId="0" borderId="9" xfId="0" applyBorder="1" applyAlignment="1">
      <alignment vertical="justify"/>
    </xf>
    <xf numFmtId="0" fontId="0" fillId="0" borderId="9" xfId="0" applyBorder="1" applyAlignment="1">
      <alignment vertical="top"/>
    </xf>
    <xf numFmtId="0" fontId="0" fillId="0" borderId="9" xfId="0" applyFont="1" applyBorder="1" applyAlignment="1">
      <alignment vertical="justify"/>
    </xf>
    <xf numFmtId="0" fontId="0" fillId="0" borderId="9" xfId="0" applyBorder="1" applyAlignment="1">
      <alignment wrapText="1"/>
    </xf>
    <xf numFmtId="0" fontId="0" fillId="0" borderId="9" xfId="0" applyBorder="1" applyAlignment="1">
      <alignment vertical="justify" wrapText="1"/>
    </xf>
    <xf numFmtId="0" fontId="5" fillId="2" borderId="0" xfId="0" applyFont="1" applyFill="1"/>
    <xf numFmtId="0" fontId="9" fillId="2" borderId="1" xfId="0" applyFont="1" applyFill="1" applyBorder="1" applyAlignment="1">
      <alignment horizontal="left" vertical="center"/>
    </xf>
    <xf numFmtId="0" fontId="5" fillId="0" borderId="3" xfId="0" applyFont="1" applyBorder="1" applyAlignment="1">
      <alignment wrapText="1"/>
    </xf>
    <xf numFmtId="2" fontId="10" fillId="2" borderId="0" xfId="2" applyNumberFormat="1" applyFont="1" applyFill="1" applyBorder="1" applyAlignment="1">
      <alignment vertical="center" wrapText="1"/>
    </xf>
    <xf numFmtId="0" fontId="5" fillId="2" borderId="0" xfId="2" applyFont="1" applyFill="1" applyBorder="1" applyAlignment="1">
      <alignment vertical="center"/>
    </xf>
    <xf numFmtId="0" fontId="8" fillId="2" borderId="0" xfId="2" applyFont="1" applyFill="1" applyBorder="1" applyAlignment="1"/>
    <xf numFmtId="0" fontId="9" fillId="2" borderId="1" xfId="0" applyFont="1" applyFill="1" applyBorder="1" applyAlignment="1">
      <alignment vertical="center"/>
    </xf>
    <xf numFmtId="14" fontId="5" fillId="2" borderId="3" xfId="0" applyNumberFormat="1" applyFont="1" applyFill="1" applyBorder="1" applyAlignment="1">
      <alignment horizontal="left" vertical="top" wrapText="1"/>
    </xf>
    <xf numFmtId="0" fontId="4" fillId="2" borderId="0" xfId="2" applyFont="1" applyFill="1" applyBorder="1"/>
    <xf numFmtId="0" fontId="5" fillId="2" borderId="0" xfId="2" applyFont="1" applyFill="1" applyBorder="1"/>
    <xf numFmtId="164" fontId="5" fillId="2" borderId="0" xfId="2" applyNumberFormat="1" applyFont="1" applyFill="1" applyBorder="1"/>
    <xf numFmtId="0" fontId="9" fillId="2" borderId="1" xfId="0" applyFont="1" applyFill="1" applyBorder="1" applyAlignment="1">
      <alignment vertical="center" wrapText="1"/>
    </xf>
    <xf numFmtId="0" fontId="12" fillId="4" borderId="11" xfId="0" applyNumberFormat="1" applyFont="1" applyFill="1" applyBorder="1" applyAlignment="1">
      <alignment horizontal="center"/>
    </xf>
    <xf numFmtId="0" fontId="12" fillId="4" borderId="12" xfId="0" applyNumberFormat="1" applyFont="1" applyFill="1" applyBorder="1" applyAlignment="1">
      <alignment horizontal="center"/>
    </xf>
    <xf numFmtId="0" fontId="12" fillId="4" borderId="12" xfId="0" applyNumberFormat="1" applyFont="1" applyFill="1" applyBorder="1" applyAlignment="1">
      <alignment horizontal="center" wrapText="1"/>
    </xf>
    <xf numFmtId="0" fontId="12" fillId="4" borderId="13" xfId="0" applyNumberFormat="1" applyFont="1" applyFill="1" applyBorder="1" applyAlignment="1">
      <alignment horizontal="center" wrapText="1"/>
    </xf>
    <xf numFmtId="0" fontId="9" fillId="2" borderId="0" xfId="0" applyFont="1" applyFill="1"/>
    <xf numFmtId="0" fontId="0" fillId="0" borderId="0" xfId="0" applyBorder="1" applyAlignment="1">
      <alignment vertical="top" wrapText="1"/>
    </xf>
    <xf numFmtId="0" fontId="5" fillId="2" borderId="14" xfId="0" applyNumberFormat="1" applyFont="1" applyFill="1" applyBorder="1" applyAlignment="1">
      <alignment horizontal="center"/>
    </xf>
    <xf numFmtId="0" fontId="13" fillId="2" borderId="15" xfId="3" applyNumberFormat="1" applyFill="1" applyBorder="1" applyAlignment="1" applyProtection="1"/>
    <xf numFmtId="0" fontId="5" fillId="2" borderId="15" xfId="0" applyNumberFormat="1" applyFont="1" applyFill="1" applyBorder="1" applyAlignment="1">
      <alignment horizontal="center"/>
    </xf>
    <xf numFmtId="0" fontId="5" fillId="2" borderId="16" xfId="0" applyNumberFormat="1" applyFont="1" applyFill="1" applyBorder="1" applyAlignment="1">
      <alignment horizontal="center"/>
    </xf>
    <xf numFmtId="0" fontId="13" fillId="2" borderId="17" xfId="3" applyNumberFormat="1" applyFill="1" applyBorder="1" applyAlignment="1" applyProtection="1"/>
    <xf numFmtId="0" fontId="5" fillId="2" borderId="17" xfId="0" applyNumberFormat="1" applyFont="1" applyFill="1" applyBorder="1" applyAlignment="1">
      <alignment horizontal="center"/>
    </xf>
    <xf numFmtId="0" fontId="5" fillId="2" borderId="18" xfId="0" applyNumberFormat="1" applyFont="1" applyFill="1" applyBorder="1" applyAlignment="1">
      <alignment horizontal="center"/>
    </xf>
    <xf numFmtId="0" fontId="14" fillId="4" borderId="19" xfId="0" applyNumberFormat="1" applyFont="1" applyFill="1" applyBorder="1" applyAlignment="1">
      <alignment horizontal="center"/>
    </xf>
    <xf numFmtId="0" fontId="12" fillId="4" borderId="20" xfId="0" applyFont="1" applyFill="1" applyBorder="1"/>
    <xf numFmtId="0" fontId="14" fillId="4" borderId="20" xfId="0" applyFont="1" applyFill="1" applyBorder="1" applyAlignment="1">
      <alignment horizontal="center"/>
    </xf>
    <xf numFmtId="0" fontId="14" fillId="4" borderId="21" xfId="0" applyFont="1" applyFill="1" applyBorder="1" applyAlignment="1">
      <alignment horizontal="center"/>
    </xf>
    <xf numFmtId="0" fontId="5" fillId="2" borderId="0" xfId="0" applyFont="1" applyFill="1" applyBorder="1"/>
    <xf numFmtId="0" fontId="5" fillId="2" borderId="0" xfId="0" applyFont="1" applyFill="1" applyBorder="1" applyAlignment="1">
      <alignment horizontal="center"/>
    </xf>
    <xf numFmtId="10" fontId="5" fillId="2" borderId="0" xfId="0" applyNumberFormat="1" applyFont="1" applyFill="1" applyBorder="1" applyAlignment="1">
      <alignment horizontal="center"/>
    </xf>
    <xf numFmtId="9" fontId="5" fillId="2" borderId="0" xfId="0" applyNumberFormat="1" applyFont="1" applyFill="1" applyBorder="1" applyAlignment="1">
      <alignment horizontal="center"/>
    </xf>
    <xf numFmtId="0" fontId="0" fillId="0" borderId="2" xfId="0" applyBorder="1"/>
    <xf numFmtId="0" fontId="5" fillId="2" borderId="2" xfId="1" applyFont="1" applyFill="1" applyBorder="1" applyAlignment="1">
      <alignment horizontal="left" wrapText="1"/>
    </xf>
    <xf numFmtId="0" fontId="6" fillId="2" borderId="5"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 fillId="5" borderId="9" xfId="0" applyFont="1" applyFill="1" applyBorder="1" applyAlignment="1">
      <alignment vertical="top" wrapText="1"/>
    </xf>
    <xf numFmtId="0" fontId="2" fillId="5" borderId="9" xfId="0" applyFont="1" applyFill="1" applyBorder="1" applyAlignment="1">
      <alignment vertical="top"/>
    </xf>
    <xf numFmtId="0" fontId="0" fillId="5" borderId="9" xfId="0" applyFill="1" applyBorder="1" applyAlignment="1">
      <alignment vertical="top" wrapText="1"/>
    </xf>
    <xf numFmtId="0" fontId="0" fillId="5" borderId="9" xfId="0" applyFill="1" applyBorder="1" applyAlignment="1">
      <alignment vertical="justify"/>
    </xf>
    <xf numFmtId="0" fontId="0" fillId="5" borderId="9" xfId="0" applyFill="1" applyBorder="1" applyAlignment="1">
      <alignment vertical="top"/>
    </xf>
    <xf numFmtId="0" fontId="0" fillId="5" borderId="9" xfId="0" applyFill="1" applyBorder="1" applyAlignment="1"/>
    <xf numFmtId="0" fontId="0" fillId="5" borderId="9" xfId="0" applyFill="1" applyBorder="1" applyAlignment="1">
      <alignment vertical="center" wrapText="1"/>
    </xf>
    <xf numFmtId="0" fontId="0" fillId="5" borderId="9" xfId="0" applyFill="1" applyBorder="1" applyAlignment="1">
      <alignment horizontal="center" vertical="center" wrapText="1"/>
    </xf>
    <xf numFmtId="0" fontId="0" fillId="5" borderId="9" xfId="0" applyFill="1" applyBorder="1" applyAlignment="1">
      <alignment vertical="center"/>
    </xf>
    <xf numFmtId="0" fontId="0" fillId="5" borderId="0" xfId="0" applyFill="1"/>
    <xf numFmtId="0" fontId="9" fillId="2" borderId="0" xfId="0" applyFont="1" applyFill="1" applyBorder="1" applyAlignment="1">
      <alignment horizontal="left" vertical="center"/>
    </xf>
    <xf numFmtId="0" fontId="5" fillId="2" borderId="10" xfId="0" applyFont="1" applyFill="1" applyBorder="1" applyAlignment="1">
      <alignment horizontal="left"/>
    </xf>
    <xf numFmtId="0" fontId="5" fillId="2" borderId="3" xfId="0" applyFont="1" applyFill="1" applyBorder="1" applyAlignment="1">
      <alignment horizontal="left"/>
    </xf>
    <xf numFmtId="0" fontId="9" fillId="2" borderId="10" xfId="0" applyFont="1" applyFill="1" applyBorder="1" applyAlignment="1">
      <alignment horizontal="left"/>
    </xf>
    <xf numFmtId="0" fontId="9" fillId="2" borderId="3" xfId="0" applyFont="1" applyFill="1" applyBorder="1" applyAlignment="1">
      <alignment horizontal="left"/>
    </xf>
    <xf numFmtId="0" fontId="11" fillId="2" borderId="10" xfId="2" applyFont="1" applyFill="1" applyBorder="1" applyAlignment="1">
      <alignment horizontal="left" vertical="top" wrapText="1"/>
    </xf>
    <xf numFmtId="0" fontId="11" fillId="2" borderId="2" xfId="2" applyFont="1" applyFill="1" applyBorder="1" applyAlignment="1">
      <alignment horizontal="left" vertical="top" wrapText="1"/>
    </xf>
    <xf numFmtId="0" fontId="11" fillId="2" borderId="3" xfId="2" applyFont="1" applyFill="1" applyBorder="1" applyAlignment="1">
      <alignment horizontal="left" vertical="top" wrapText="1"/>
    </xf>
    <xf numFmtId="0" fontId="8" fillId="2" borderId="0" xfId="2" applyFont="1" applyFill="1" applyBorder="1" applyAlignment="1"/>
    <xf numFmtId="0" fontId="4" fillId="2" borderId="10" xfId="0" applyFont="1" applyFill="1" applyBorder="1" applyAlignment="1">
      <alignment horizontal="left" vertical="center" wrapText="1"/>
    </xf>
    <xf numFmtId="0" fontId="4" fillId="2" borderId="3" xfId="0" applyFont="1" applyFill="1" applyBorder="1" applyAlignment="1">
      <alignment horizontal="left" vertical="center" wrapText="1"/>
    </xf>
    <xf numFmtId="0" fontId="9" fillId="2" borderId="10" xfId="0" applyFont="1" applyFill="1" applyBorder="1" applyAlignment="1">
      <alignment vertical="center"/>
    </xf>
    <xf numFmtId="0" fontId="9" fillId="2" borderId="3" xfId="0" applyFont="1" applyFill="1" applyBorder="1" applyAlignment="1">
      <alignment vertical="center"/>
    </xf>
    <xf numFmtId="0" fontId="0" fillId="0" borderId="2" xfId="0" applyBorder="1"/>
    <xf numFmtId="0" fontId="5" fillId="2" borderId="2" xfId="1" applyFont="1" applyFill="1" applyBorder="1" applyAlignment="1">
      <alignment horizontal="left" wrapText="1"/>
    </xf>
    <xf numFmtId="0" fontId="6" fillId="2" borderId="3"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0" fillId="0" borderId="5" xfId="0" applyBorder="1" applyAlignment="1">
      <alignment horizontal="center"/>
    </xf>
    <xf numFmtId="0" fontId="0" fillId="0" borderId="7" xfId="0" applyBorder="1" applyAlignment="1">
      <alignment horizontal="center"/>
    </xf>
  </cellXfs>
  <cellStyles count="4">
    <cellStyle name="Hyperlink" xfId="3" builtinId="8"/>
    <cellStyle name="Normal" xfId="0" builtinId="0"/>
    <cellStyle name="Normal_Functional Test Case v1.0" xfId="2"/>
    <cellStyle name="Normal_Sheet1" xfId="1"/>
  </cellStyles>
  <dxfs count="48">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pane ySplit="5" topLeftCell="A6" activePane="bottomLeft" state="frozen"/>
      <selection pane="bottomLeft" activeCell="H16" sqref="H16"/>
    </sheetView>
  </sheetViews>
  <sheetFormatPr defaultRowHeight="15"/>
  <cols>
    <col min="2" max="2" width="6.140625" bestFit="1" customWidth="1"/>
    <col min="3" max="3" width="19" bestFit="1" customWidth="1"/>
    <col min="4" max="4" width="7.85546875" bestFit="1" customWidth="1"/>
    <col min="5" max="5" width="3.85546875" bestFit="1" customWidth="1"/>
    <col min="6" max="6" width="9.42578125" bestFit="1" customWidth="1"/>
    <col min="7" max="7" width="8" bestFit="1" customWidth="1"/>
    <col min="11" max="11" width="15.5703125" bestFit="1" customWidth="1"/>
  </cols>
  <sheetData>
    <row r="1" spans="1:16" s="33" customFormat="1" ht="25.5">
      <c r="B1" s="88" t="s">
        <v>115</v>
      </c>
      <c r="C1" s="88"/>
      <c r="D1" s="88"/>
      <c r="E1" s="88"/>
      <c r="F1" s="88"/>
      <c r="G1" s="88"/>
      <c r="K1" s="34" t="s">
        <v>116</v>
      </c>
      <c r="L1" s="89" t="s">
        <v>129</v>
      </c>
      <c r="M1" s="90"/>
      <c r="N1" s="91" t="s">
        <v>117</v>
      </c>
      <c r="O1" s="92"/>
      <c r="P1" s="35" t="s">
        <v>114</v>
      </c>
    </row>
    <row r="2" spans="1:16" s="33" customFormat="1" ht="25.5">
      <c r="B2" s="80" t="s">
        <v>118</v>
      </c>
      <c r="C2" s="80"/>
      <c r="D2" s="36">
        <f>(D10+E10)*100/(G10)</f>
        <v>74.172185430463571</v>
      </c>
      <c r="E2" s="37" t="s">
        <v>119</v>
      </c>
      <c r="F2" s="38"/>
      <c r="G2" s="38"/>
      <c r="K2" s="34" t="s">
        <v>120</v>
      </c>
      <c r="L2" s="81"/>
      <c r="M2" s="82"/>
      <c r="N2" s="83" t="s">
        <v>121</v>
      </c>
      <c r="O2" s="84"/>
      <c r="P2" s="35" t="s">
        <v>114</v>
      </c>
    </row>
    <row r="3" spans="1:16" s="33" customFormat="1" ht="25.5">
      <c r="B3" s="80" t="s">
        <v>122</v>
      </c>
      <c r="C3" s="80"/>
      <c r="D3" s="36">
        <f>D10*100/(G10)</f>
        <v>74.172185430463571</v>
      </c>
      <c r="E3" s="37" t="s">
        <v>119</v>
      </c>
      <c r="F3" s="38"/>
      <c r="G3" s="38"/>
      <c r="K3" s="39" t="s">
        <v>123</v>
      </c>
      <c r="L3" s="81"/>
      <c r="M3" s="82"/>
      <c r="N3" s="83" t="s">
        <v>124</v>
      </c>
      <c r="O3" s="84"/>
      <c r="P3" s="40"/>
    </row>
    <row r="4" spans="1:16" s="33" customFormat="1" ht="12.75">
      <c r="A4" s="41"/>
      <c r="B4" s="41"/>
      <c r="C4" s="42"/>
      <c r="D4" s="42"/>
      <c r="E4" s="42"/>
      <c r="F4" s="42"/>
      <c r="G4" s="43"/>
      <c r="K4" s="44" t="s">
        <v>125</v>
      </c>
      <c r="L4" s="85"/>
      <c r="M4" s="86"/>
      <c r="N4" s="86"/>
      <c r="O4" s="86"/>
      <c r="P4" s="87"/>
    </row>
    <row r="5" spans="1:16" s="33" customFormat="1" ht="38.25">
      <c r="B5" s="45" t="s">
        <v>10</v>
      </c>
      <c r="C5" s="46" t="s">
        <v>126</v>
      </c>
      <c r="D5" s="47" t="s">
        <v>3</v>
      </c>
      <c r="E5" s="46" t="s">
        <v>4</v>
      </c>
      <c r="F5" s="46" t="s">
        <v>5</v>
      </c>
      <c r="G5" s="48" t="s">
        <v>127</v>
      </c>
      <c r="K5" s="49"/>
      <c r="L5" s="50"/>
      <c r="M5" s="42"/>
      <c r="N5" s="42"/>
      <c r="O5" s="42"/>
      <c r="P5" s="43"/>
    </row>
    <row r="6" spans="1:16" s="33" customFormat="1">
      <c r="B6" s="51">
        <v>1</v>
      </c>
      <c r="C6" s="52" t="str">
        <f>Register!C1</f>
        <v>Register</v>
      </c>
      <c r="D6" s="53">
        <f>Register!B4</f>
        <v>61</v>
      </c>
      <c r="E6" s="53">
        <f>Register!E4</f>
        <v>0</v>
      </c>
      <c r="F6" s="53">
        <f>Register!G4</f>
        <v>0</v>
      </c>
      <c r="G6" s="54">
        <f>Register!I4</f>
        <v>61</v>
      </c>
      <c r="O6" s="42"/>
      <c r="P6" s="43"/>
    </row>
    <row r="7" spans="1:16" s="33" customFormat="1">
      <c r="B7" s="51">
        <v>2</v>
      </c>
      <c r="C7" s="52" t="str">
        <f>Login!C1</f>
        <v>Login</v>
      </c>
      <c r="D7" s="53">
        <f>Login!B4</f>
        <v>0</v>
      </c>
      <c r="E7" s="53">
        <f>Login!E4</f>
        <v>0</v>
      </c>
      <c r="F7" s="53">
        <f>Login!G4</f>
        <v>39</v>
      </c>
      <c r="G7" s="54">
        <f>Login!I4</f>
        <v>39</v>
      </c>
      <c r="O7" s="42"/>
      <c r="P7" s="43"/>
    </row>
    <row r="8" spans="1:16" s="33" customFormat="1">
      <c r="B8" s="51">
        <v>3</v>
      </c>
      <c r="C8" s="52" t="str">
        <f>Add!C1</f>
        <v>Add</v>
      </c>
      <c r="D8" s="53">
        <f>Add!B4</f>
        <v>36</v>
      </c>
      <c r="E8" s="53">
        <f>Add!E4</f>
        <v>0</v>
      </c>
      <c r="F8" s="53">
        <f>Add!G4</f>
        <v>0</v>
      </c>
      <c r="G8" s="54">
        <f>Add!I4</f>
        <v>36</v>
      </c>
      <c r="O8" s="42"/>
      <c r="P8" s="43"/>
    </row>
    <row r="9" spans="1:16" s="33" customFormat="1">
      <c r="B9" s="51">
        <v>4</v>
      </c>
      <c r="C9" s="55" t="str">
        <f>Search!C1</f>
        <v>Search</v>
      </c>
      <c r="D9" s="56">
        <f>Search!B4</f>
        <v>15</v>
      </c>
      <c r="E9" s="56">
        <f>Search!E4</f>
        <v>0</v>
      </c>
      <c r="F9" s="56">
        <f>Search!G4</f>
        <v>0</v>
      </c>
      <c r="G9" s="57">
        <f>Search!I4</f>
        <v>15</v>
      </c>
      <c r="O9" s="42"/>
      <c r="P9" s="43"/>
    </row>
    <row r="10" spans="1:16" s="33" customFormat="1" ht="12.75">
      <c r="B10" s="58"/>
      <c r="C10" s="59" t="s">
        <v>128</v>
      </c>
      <c r="D10" s="60">
        <f>SUM(D5:D9)</f>
        <v>112</v>
      </c>
      <c r="E10" s="60">
        <f>SUM(E5:E9)</f>
        <v>0</v>
      </c>
      <c r="F10" s="60">
        <f>SUM(F6:F9)</f>
        <v>39</v>
      </c>
      <c r="G10" s="61">
        <f>SUM(G5:G9)</f>
        <v>151</v>
      </c>
    </row>
    <row r="11" spans="1:16" s="33" customFormat="1" ht="12.75"/>
    <row r="12" spans="1:16" s="33" customFormat="1" ht="12.75"/>
    <row r="13" spans="1:16" s="33" customFormat="1" ht="12.75"/>
    <row r="14" spans="1:16" s="33" customFormat="1" ht="12.75"/>
    <row r="15" spans="1:16" s="33" customFormat="1" ht="12.75"/>
    <row r="16" spans="1:16" s="33" customFormat="1" ht="12.75"/>
    <row r="17" spans="1:16" s="33" customFormat="1" ht="12.75"/>
    <row r="18" spans="1:16" s="33" customFormat="1" ht="12.75"/>
    <row r="19" spans="1:16" s="33" customFormat="1" ht="12.75"/>
    <row r="20" spans="1:16" s="33" customFormat="1" ht="12.75">
      <c r="A20" s="62"/>
      <c r="B20" s="63"/>
      <c r="C20" s="62"/>
      <c r="D20" s="64"/>
      <c r="E20" s="65"/>
      <c r="F20" s="65"/>
      <c r="G20" s="65"/>
    </row>
    <row r="21" spans="1:16" s="33" customFormat="1">
      <c r="A21" s="62"/>
      <c r="B21" s="63"/>
      <c r="C21" s="62"/>
      <c r="D21" s="64"/>
      <c r="E21" s="65"/>
      <c r="F21" s="65"/>
      <c r="G21" s="65"/>
      <c r="K21"/>
      <c r="L21"/>
      <c r="M21"/>
      <c r="N21"/>
      <c r="O21"/>
      <c r="P21"/>
    </row>
  </sheetData>
  <mergeCells count="10">
    <mergeCell ref="B3:C3"/>
    <mergeCell ref="L3:M3"/>
    <mergeCell ref="N3:O3"/>
    <mergeCell ref="L4:P4"/>
    <mergeCell ref="B1:G1"/>
    <mergeCell ref="L1:M1"/>
    <mergeCell ref="N1:O1"/>
    <mergeCell ref="B2:C2"/>
    <mergeCell ref="L2:M2"/>
    <mergeCell ref="N2:O2"/>
  </mergeCells>
  <hyperlinks>
    <hyperlink ref="C6" location="Register!A1" display="Register!A1"/>
    <hyperlink ref="C7" location="Login!A1" display="Login!A1"/>
    <hyperlink ref="C8" location="Add!A1" display="Add!A1"/>
    <hyperlink ref="C9" location="Search!A1" display="Search!A1"/>
  </hyperlink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zoomScaleNormal="100" workbookViewId="0">
      <pane ySplit="6" topLeftCell="A7" activePane="bottomLeft" state="frozen"/>
      <selection pane="bottomLeft"/>
    </sheetView>
  </sheetViews>
  <sheetFormatPr defaultRowHeight="15"/>
  <cols>
    <col min="1" max="1" width="8.85546875" bestFit="1" customWidth="1"/>
    <col min="2" max="2" width="13.7109375" bestFit="1" customWidth="1"/>
    <col min="3" max="3" width="12.85546875" customWidth="1"/>
    <col min="4" max="4" width="22.42578125" customWidth="1"/>
    <col min="5" max="5" width="16.5703125" customWidth="1"/>
    <col min="6" max="6" width="29.7109375" customWidth="1"/>
    <col min="7" max="7" width="31.140625" customWidth="1"/>
    <col min="8" max="8" width="49" customWidth="1"/>
    <col min="9" max="9" width="27.42578125" customWidth="1"/>
    <col min="10" max="10" width="11.7109375" bestFit="1" customWidth="1"/>
    <col min="11" max="11" width="12.5703125" bestFit="1" customWidth="1"/>
    <col min="12" max="12" width="13.5703125" bestFit="1" customWidth="1"/>
    <col min="13" max="13" width="10.85546875" customWidth="1"/>
    <col min="14" max="14" width="12" customWidth="1"/>
    <col min="15" max="15" width="12.85546875" customWidth="1"/>
  </cols>
  <sheetData>
    <row r="1" spans="1:15">
      <c r="B1" s="1" t="s">
        <v>0</v>
      </c>
      <c r="C1" s="2" t="s">
        <v>30</v>
      </c>
      <c r="D1" s="93"/>
      <c r="E1" s="93"/>
      <c r="F1" s="93"/>
      <c r="G1" s="93"/>
      <c r="H1" s="93"/>
      <c r="I1" s="93"/>
      <c r="J1" s="93"/>
      <c r="K1" s="93"/>
      <c r="L1" s="93"/>
      <c r="M1" s="3"/>
      <c r="N1" s="4"/>
      <c r="O1" s="5"/>
    </row>
    <row r="2" spans="1:15" ht="26.25">
      <c r="B2" s="1" t="s">
        <v>2</v>
      </c>
      <c r="C2" s="6"/>
      <c r="D2" s="94"/>
      <c r="E2" s="94"/>
      <c r="F2" s="94"/>
      <c r="G2" s="94"/>
      <c r="H2" s="94"/>
      <c r="I2" s="94"/>
      <c r="J2" s="94"/>
      <c r="K2" s="94"/>
      <c r="L2" s="93"/>
      <c r="M2" s="3"/>
      <c r="N2" s="4"/>
      <c r="O2" s="5"/>
    </row>
    <row r="3" spans="1:15">
      <c r="B3" s="7" t="s">
        <v>3</v>
      </c>
      <c r="C3" s="8"/>
      <c r="D3" s="95"/>
      <c r="E3" s="7" t="s">
        <v>4</v>
      </c>
      <c r="F3" s="96"/>
      <c r="G3" s="7" t="s">
        <v>5</v>
      </c>
      <c r="H3" s="98"/>
      <c r="I3" s="7" t="s">
        <v>6</v>
      </c>
      <c r="J3" s="9"/>
      <c r="K3" s="7" t="s">
        <v>7</v>
      </c>
      <c r="L3" s="7" t="s">
        <v>8</v>
      </c>
      <c r="M3" s="10" t="s">
        <v>9</v>
      </c>
      <c r="N3" s="7"/>
      <c r="O3" s="5"/>
    </row>
    <row r="4" spans="1:15">
      <c r="B4" s="11">
        <f>COUNTIF(J7:J67,"Pass")</f>
        <v>61</v>
      </c>
      <c r="C4" s="12"/>
      <c r="D4" s="95"/>
      <c r="E4" s="11">
        <f>COUNTIF(J7:J67,"Fail")</f>
        <v>0</v>
      </c>
      <c r="F4" s="97"/>
      <c r="G4" s="11">
        <f>COUNTIF(J7:J67,"Untested")</f>
        <v>0</v>
      </c>
      <c r="H4" s="99"/>
      <c r="I4" s="7">
        <f>(B4+E4+G4)</f>
        <v>61</v>
      </c>
      <c r="J4" s="13"/>
      <c r="K4" s="7">
        <f>COUNTIF(K7:K67,"High")</f>
        <v>11</v>
      </c>
      <c r="L4" s="7">
        <f>COUNTIF(K7:K67,"Medium")</f>
        <v>22</v>
      </c>
      <c r="M4" s="10">
        <f>COUNTIF(K7:K67,"Low")</f>
        <v>28</v>
      </c>
      <c r="N4" s="10"/>
      <c r="O4" s="5"/>
    </row>
    <row r="5" spans="1:15">
      <c r="B5" s="14"/>
      <c r="C5" s="14"/>
      <c r="D5" s="14"/>
      <c r="E5" s="14"/>
      <c r="F5" s="14"/>
      <c r="G5" s="14"/>
      <c r="H5" s="14"/>
      <c r="I5" s="14"/>
      <c r="J5" s="14"/>
      <c r="K5" s="14"/>
      <c r="L5" s="15"/>
    </row>
    <row r="6" spans="1:15" ht="30">
      <c r="A6" s="16" t="s">
        <v>10</v>
      </c>
      <c r="B6" s="16" t="s">
        <v>11</v>
      </c>
      <c r="C6" s="16" t="s">
        <v>12</v>
      </c>
      <c r="D6" s="17" t="s">
        <v>13</v>
      </c>
      <c r="E6" s="17" t="s">
        <v>14</v>
      </c>
      <c r="F6" s="17" t="s">
        <v>15</v>
      </c>
      <c r="G6" s="16" t="s">
        <v>16</v>
      </c>
      <c r="H6" s="16" t="s">
        <v>17</v>
      </c>
      <c r="I6" s="17" t="s">
        <v>18</v>
      </c>
      <c r="J6" s="17" t="s">
        <v>19</v>
      </c>
      <c r="K6" s="17" t="s">
        <v>20</v>
      </c>
      <c r="L6" s="17" t="s">
        <v>21</v>
      </c>
      <c r="M6" s="17" t="s">
        <v>22</v>
      </c>
      <c r="N6" s="17" t="s">
        <v>23</v>
      </c>
      <c r="O6" s="17" t="s">
        <v>24</v>
      </c>
    </row>
    <row r="7" spans="1:15">
      <c r="A7" s="18">
        <v>1</v>
      </c>
      <c r="B7" s="20" t="s">
        <v>30</v>
      </c>
      <c r="C7" s="20" t="s">
        <v>25</v>
      </c>
      <c r="D7" s="31" t="s">
        <v>31</v>
      </c>
      <c r="E7" s="21" t="s">
        <v>32</v>
      </c>
      <c r="F7" s="22"/>
      <c r="G7" s="23"/>
      <c r="H7" s="21" t="s">
        <v>33</v>
      </c>
      <c r="I7" s="24"/>
      <c r="J7" s="25" t="s">
        <v>3</v>
      </c>
      <c r="K7" s="25" t="s">
        <v>9</v>
      </c>
      <c r="L7" s="26"/>
      <c r="M7" s="24"/>
      <c r="N7" s="27">
        <v>41860</v>
      </c>
      <c r="O7" s="26" t="s">
        <v>114</v>
      </c>
    </row>
    <row r="8" spans="1:15" ht="36" customHeight="1">
      <c r="A8" s="18">
        <v>2</v>
      </c>
      <c r="B8" s="29"/>
      <c r="C8" s="29"/>
      <c r="D8" s="22"/>
      <c r="E8" s="21" t="s">
        <v>34</v>
      </c>
      <c r="F8" s="22"/>
      <c r="G8" s="23"/>
      <c r="H8" s="21" t="s">
        <v>35</v>
      </c>
      <c r="I8" s="24"/>
      <c r="J8" s="25" t="s">
        <v>3</v>
      </c>
      <c r="K8" s="25" t="s">
        <v>9</v>
      </c>
      <c r="L8" s="26"/>
      <c r="M8" s="24"/>
      <c r="N8" s="27">
        <v>41860</v>
      </c>
      <c r="O8" s="26" t="s">
        <v>114</v>
      </c>
    </row>
    <row r="9" spans="1:15" ht="44.25" customHeight="1">
      <c r="A9" s="18">
        <v>3</v>
      </c>
      <c r="B9" s="29"/>
      <c r="C9" s="29"/>
      <c r="D9" s="22"/>
      <c r="E9" s="29" t="s">
        <v>36</v>
      </c>
      <c r="F9" s="21"/>
      <c r="G9" s="29"/>
      <c r="H9" s="32" t="s">
        <v>37</v>
      </c>
      <c r="I9" s="24"/>
      <c r="J9" s="25" t="s">
        <v>3</v>
      </c>
      <c r="K9" s="25" t="s">
        <v>9</v>
      </c>
      <c r="L9" s="26"/>
      <c r="M9" s="24"/>
      <c r="N9" s="27">
        <v>41860</v>
      </c>
      <c r="O9" s="26" t="s">
        <v>114</v>
      </c>
    </row>
    <row r="10" spans="1:15" ht="44.25" customHeight="1">
      <c r="A10" s="18">
        <v>4</v>
      </c>
      <c r="B10" s="29"/>
      <c r="C10" s="29"/>
      <c r="D10" s="22"/>
      <c r="E10" s="28" t="s">
        <v>38</v>
      </c>
      <c r="F10" s="21"/>
      <c r="G10" s="29"/>
      <c r="H10" s="32" t="s">
        <v>39</v>
      </c>
      <c r="I10" s="24"/>
      <c r="J10" s="25" t="s">
        <v>3</v>
      </c>
      <c r="K10" s="25" t="s">
        <v>9</v>
      </c>
      <c r="L10" s="26"/>
      <c r="M10" s="24"/>
      <c r="N10" s="27">
        <v>41860</v>
      </c>
      <c r="O10" s="26" t="s">
        <v>114</v>
      </c>
    </row>
    <row r="11" spans="1:15" ht="44.25" customHeight="1">
      <c r="A11" s="18">
        <v>5</v>
      </c>
      <c r="B11" s="29"/>
      <c r="C11" s="29"/>
      <c r="D11" s="22"/>
      <c r="E11" s="28" t="s">
        <v>40</v>
      </c>
      <c r="F11" s="21"/>
      <c r="G11" s="29"/>
      <c r="H11" s="32" t="s">
        <v>41</v>
      </c>
      <c r="I11" s="24"/>
      <c r="J11" s="25" t="s">
        <v>3</v>
      </c>
      <c r="K11" s="25" t="s">
        <v>9</v>
      </c>
      <c r="L11" s="26"/>
      <c r="M11" s="24"/>
      <c r="N11" s="27">
        <v>41860</v>
      </c>
      <c r="O11" s="26" t="s">
        <v>114</v>
      </c>
    </row>
    <row r="12" spans="1:15" ht="44.25" customHeight="1">
      <c r="A12" s="18">
        <v>6</v>
      </c>
      <c r="B12" s="29"/>
      <c r="C12" s="29"/>
      <c r="D12" s="22"/>
      <c r="E12" s="28" t="s">
        <v>42</v>
      </c>
      <c r="F12" s="21"/>
      <c r="G12" s="29"/>
      <c r="H12" s="32" t="s">
        <v>43</v>
      </c>
      <c r="I12" s="24"/>
      <c r="J12" s="25" t="s">
        <v>3</v>
      </c>
      <c r="K12" s="25" t="s">
        <v>9</v>
      </c>
      <c r="L12" s="26"/>
      <c r="M12" s="24"/>
      <c r="N12" s="27">
        <v>41860</v>
      </c>
      <c r="O12" s="26" t="s">
        <v>114</v>
      </c>
    </row>
    <row r="13" spans="1:15" ht="44.25" customHeight="1">
      <c r="A13" s="18">
        <v>7</v>
      </c>
      <c r="B13" s="29"/>
      <c r="C13" s="29"/>
      <c r="D13" s="22"/>
      <c r="E13" s="28" t="s">
        <v>42</v>
      </c>
      <c r="F13" s="21" t="s">
        <v>44</v>
      </c>
      <c r="G13" s="29"/>
      <c r="H13" s="32" t="s">
        <v>45</v>
      </c>
      <c r="I13" s="24"/>
      <c r="J13" s="25" t="s">
        <v>3</v>
      </c>
      <c r="K13" s="25" t="s">
        <v>9</v>
      </c>
      <c r="L13" s="26"/>
      <c r="M13" s="24"/>
      <c r="N13" s="27">
        <v>41860</v>
      </c>
      <c r="O13" s="26" t="s">
        <v>114</v>
      </c>
    </row>
    <row r="14" spans="1:15" ht="44.25" customHeight="1">
      <c r="A14" s="18">
        <v>8</v>
      </c>
      <c r="B14" s="29"/>
      <c r="C14" s="29"/>
      <c r="D14" s="22"/>
      <c r="E14" s="28" t="s">
        <v>46</v>
      </c>
      <c r="F14" s="21"/>
      <c r="G14" s="29"/>
      <c r="H14" s="32" t="s">
        <v>47</v>
      </c>
      <c r="I14" s="24"/>
      <c r="J14" s="25" t="s">
        <v>3</v>
      </c>
      <c r="K14" s="25" t="s">
        <v>9</v>
      </c>
      <c r="L14" s="26"/>
      <c r="M14" s="24"/>
      <c r="N14" s="27">
        <v>41860</v>
      </c>
      <c r="O14" s="26" t="s">
        <v>114</v>
      </c>
    </row>
    <row r="15" spans="1:15" ht="44.25" customHeight="1">
      <c r="A15" s="18">
        <v>9</v>
      </c>
      <c r="B15" s="29"/>
      <c r="C15" s="29"/>
      <c r="D15" s="22"/>
      <c r="E15" s="28" t="s">
        <v>48</v>
      </c>
      <c r="F15" s="21"/>
      <c r="G15" s="29"/>
      <c r="H15" s="32" t="s">
        <v>49</v>
      </c>
      <c r="I15" s="24"/>
      <c r="J15" s="25" t="s">
        <v>3</v>
      </c>
      <c r="K15" s="25" t="s">
        <v>9</v>
      </c>
      <c r="L15" s="26"/>
      <c r="M15" s="24"/>
      <c r="N15" s="27">
        <v>41860</v>
      </c>
      <c r="O15" s="26" t="s">
        <v>114</v>
      </c>
    </row>
    <row r="16" spans="1:15" ht="44.25" customHeight="1">
      <c r="A16" s="18">
        <v>10</v>
      </c>
      <c r="B16" s="29"/>
      <c r="C16" s="29"/>
      <c r="D16" s="22"/>
      <c r="E16" s="28" t="s">
        <v>50</v>
      </c>
      <c r="F16" s="21"/>
      <c r="G16" s="29"/>
      <c r="H16" s="32" t="s">
        <v>51</v>
      </c>
      <c r="I16" s="24"/>
      <c r="J16" s="25" t="s">
        <v>3</v>
      </c>
      <c r="K16" s="25" t="s">
        <v>9</v>
      </c>
      <c r="L16" s="26"/>
      <c r="M16" s="24"/>
      <c r="N16" s="27">
        <v>41860</v>
      </c>
      <c r="O16" s="26" t="s">
        <v>114</v>
      </c>
    </row>
    <row r="17" spans="1:15" ht="44.25" customHeight="1">
      <c r="A17" s="18">
        <v>11</v>
      </c>
      <c r="B17" s="29"/>
      <c r="C17" s="29"/>
      <c r="D17" s="22"/>
      <c r="E17" s="28" t="s">
        <v>52</v>
      </c>
      <c r="F17" s="21"/>
      <c r="G17" s="29"/>
      <c r="H17" s="32" t="s">
        <v>53</v>
      </c>
      <c r="I17" s="24"/>
      <c r="J17" s="25" t="s">
        <v>3</v>
      </c>
      <c r="K17" s="25" t="s">
        <v>9</v>
      </c>
      <c r="L17" s="26"/>
      <c r="M17" s="24"/>
      <c r="N17" s="27">
        <v>41860</v>
      </c>
      <c r="O17" s="26" t="s">
        <v>114</v>
      </c>
    </row>
    <row r="18" spans="1:15" ht="44.25" customHeight="1">
      <c r="A18" s="18">
        <v>12</v>
      </c>
      <c r="B18" s="29"/>
      <c r="C18" s="29"/>
      <c r="D18" s="22"/>
      <c r="E18" s="28" t="s">
        <v>54</v>
      </c>
      <c r="F18" s="21"/>
      <c r="G18" s="29"/>
      <c r="H18" s="32" t="s">
        <v>55</v>
      </c>
      <c r="I18" s="24"/>
      <c r="J18" s="25" t="s">
        <v>3</v>
      </c>
      <c r="K18" s="25" t="s">
        <v>9</v>
      </c>
      <c r="L18" s="26"/>
      <c r="M18" s="24"/>
      <c r="N18" s="27">
        <v>41860</v>
      </c>
      <c r="O18" s="26" t="s">
        <v>114</v>
      </c>
    </row>
    <row r="19" spans="1:15" ht="44.25" customHeight="1">
      <c r="A19" s="18">
        <v>13</v>
      </c>
      <c r="B19" s="29"/>
      <c r="C19" s="29"/>
      <c r="D19" s="22"/>
      <c r="E19" s="28" t="s">
        <v>56</v>
      </c>
      <c r="F19" s="21"/>
      <c r="G19" s="29"/>
      <c r="H19" s="32" t="s">
        <v>57</v>
      </c>
      <c r="I19" s="24"/>
      <c r="J19" s="25" t="s">
        <v>3</v>
      </c>
      <c r="K19" s="25" t="s">
        <v>9</v>
      </c>
      <c r="L19" s="26"/>
      <c r="M19" s="24"/>
      <c r="N19" s="27">
        <v>41860</v>
      </c>
      <c r="O19" s="26" t="s">
        <v>114</v>
      </c>
    </row>
    <row r="20" spans="1:15" ht="44.25" customHeight="1">
      <c r="A20" s="18">
        <v>14</v>
      </c>
      <c r="B20" s="29"/>
      <c r="C20" s="29"/>
      <c r="D20" s="22"/>
      <c r="E20" s="28" t="s">
        <v>58</v>
      </c>
      <c r="F20" s="21"/>
      <c r="G20" s="29"/>
      <c r="H20" s="32" t="s">
        <v>59</v>
      </c>
      <c r="I20" s="24"/>
      <c r="J20" s="25" t="s">
        <v>3</v>
      </c>
      <c r="K20" s="25" t="s">
        <v>9</v>
      </c>
      <c r="L20" s="26"/>
      <c r="M20" s="24"/>
      <c r="N20" s="27">
        <v>41860</v>
      </c>
      <c r="O20" s="26" t="s">
        <v>114</v>
      </c>
    </row>
    <row r="21" spans="1:15" ht="44.25" customHeight="1">
      <c r="A21" s="18">
        <v>15</v>
      </c>
      <c r="B21" s="29"/>
      <c r="C21" s="20" t="s">
        <v>28</v>
      </c>
      <c r="D21" s="21" t="s">
        <v>31</v>
      </c>
      <c r="E21" s="28" t="s">
        <v>38</v>
      </c>
      <c r="F21" s="21" t="s">
        <v>60</v>
      </c>
      <c r="G21" s="29" t="s">
        <v>61</v>
      </c>
      <c r="H21" s="32" t="s">
        <v>62</v>
      </c>
      <c r="I21" s="24"/>
      <c r="J21" s="25" t="s">
        <v>3</v>
      </c>
      <c r="K21" s="25" t="s">
        <v>9</v>
      </c>
      <c r="L21" s="26"/>
      <c r="M21" s="24"/>
      <c r="N21" s="27">
        <v>41860</v>
      </c>
      <c r="O21" s="26" t="s">
        <v>114</v>
      </c>
    </row>
    <row r="22" spans="1:15" ht="30">
      <c r="A22" s="18">
        <v>16</v>
      </c>
      <c r="B22" s="29"/>
      <c r="C22" s="20"/>
      <c r="D22" s="31"/>
      <c r="E22" s="28"/>
      <c r="F22" s="21" t="s">
        <v>63</v>
      </c>
      <c r="G22" s="29" t="s">
        <v>64</v>
      </c>
      <c r="H22" s="32" t="s">
        <v>62</v>
      </c>
      <c r="I22" s="24"/>
      <c r="J22" s="25" t="s">
        <v>3</v>
      </c>
      <c r="K22" s="25" t="s">
        <v>9</v>
      </c>
      <c r="L22" s="26"/>
      <c r="M22" s="24"/>
      <c r="N22" s="27">
        <v>41860</v>
      </c>
      <c r="O22" s="26" t="s">
        <v>114</v>
      </c>
    </row>
    <row r="23" spans="1:15" ht="30">
      <c r="A23" s="18">
        <v>17</v>
      </c>
      <c r="B23" s="29"/>
      <c r="C23" s="29"/>
      <c r="D23" s="22"/>
      <c r="E23" s="28"/>
      <c r="F23" s="21" t="s">
        <v>65</v>
      </c>
      <c r="G23" s="29" t="s">
        <v>66</v>
      </c>
      <c r="H23" s="32" t="s">
        <v>67</v>
      </c>
      <c r="I23" s="24"/>
      <c r="J23" s="25" t="s">
        <v>3</v>
      </c>
      <c r="K23" s="25" t="s">
        <v>9</v>
      </c>
      <c r="L23" s="26"/>
      <c r="M23" s="24"/>
      <c r="N23" s="27">
        <v>41860</v>
      </c>
      <c r="O23" s="26" t="s">
        <v>114</v>
      </c>
    </row>
    <row r="24" spans="1:15" ht="30">
      <c r="A24" s="18">
        <v>18</v>
      </c>
      <c r="B24" s="29"/>
      <c r="C24" s="29"/>
      <c r="D24" s="22"/>
      <c r="E24" s="28"/>
      <c r="F24" s="21" t="s">
        <v>68</v>
      </c>
      <c r="G24" s="29" t="s">
        <v>69</v>
      </c>
      <c r="H24" s="32" t="s">
        <v>67</v>
      </c>
      <c r="I24" s="24"/>
      <c r="J24" s="25" t="s">
        <v>3</v>
      </c>
      <c r="K24" s="25" t="s">
        <v>9</v>
      </c>
      <c r="L24" s="26"/>
      <c r="M24" s="24"/>
      <c r="N24" s="27">
        <v>41860</v>
      </c>
      <c r="O24" s="26" t="s">
        <v>114</v>
      </c>
    </row>
    <row r="25" spans="1:15" ht="30">
      <c r="A25" s="18">
        <v>19</v>
      </c>
      <c r="B25" s="29"/>
      <c r="C25" s="29"/>
      <c r="D25" s="22"/>
      <c r="E25" s="28"/>
      <c r="F25" s="21" t="s">
        <v>92</v>
      </c>
      <c r="G25" s="29"/>
      <c r="H25" s="32" t="s">
        <v>67</v>
      </c>
      <c r="I25" s="24"/>
      <c r="J25" s="25" t="s">
        <v>3</v>
      </c>
      <c r="K25" s="25" t="s">
        <v>9</v>
      </c>
      <c r="L25" s="26"/>
      <c r="M25" s="24"/>
      <c r="N25" s="27">
        <v>41860</v>
      </c>
      <c r="O25" s="26" t="s">
        <v>114</v>
      </c>
    </row>
    <row r="26" spans="1:15" ht="30">
      <c r="A26" s="18">
        <v>20</v>
      </c>
      <c r="B26" s="29"/>
      <c r="C26" s="29"/>
      <c r="D26" s="22"/>
      <c r="E26" s="28"/>
      <c r="F26" s="21" t="s">
        <v>195</v>
      </c>
      <c r="G26" s="29"/>
      <c r="H26" s="32" t="s">
        <v>67</v>
      </c>
      <c r="I26" s="24"/>
      <c r="J26" s="25" t="s">
        <v>3</v>
      </c>
      <c r="K26" s="25" t="s">
        <v>9</v>
      </c>
      <c r="L26" s="26"/>
      <c r="M26" s="24"/>
      <c r="N26" s="27">
        <v>41860</v>
      </c>
      <c r="O26" s="26" t="s">
        <v>114</v>
      </c>
    </row>
    <row r="27" spans="1:15" ht="30">
      <c r="A27" s="18">
        <v>21</v>
      </c>
      <c r="B27" s="29"/>
      <c r="C27" s="29"/>
      <c r="D27" s="22"/>
      <c r="E27" s="28"/>
      <c r="F27" s="21" t="s">
        <v>196</v>
      </c>
      <c r="G27" s="29"/>
      <c r="H27" s="32" t="s">
        <v>67</v>
      </c>
      <c r="I27" s="24"/>
      <c r="J27" s="25" t="s">
        <v>3</v>
      </c>
      <c r="K27" s="25" t="s">
        <v>9</v>
      </c>
      <c r="L27" s="26"/>
      <c r="M27" s="24"/>
      <c r="N27" s="27">
        <v>41860</v>
      </c>
      <c r="O27" s="26" t="s">
        <v>114</v>
      </c>
    </row>
    <row r="28" spans="1:15" ht="30">
      <c r="A28" s="18">
        <v>22</v>
      </c>
      <c r="B28" s="29"/>
      <c r="C28" s="29"/>
      <c r="D28" s="22"/>
      <c r="E28" s="28"/>
      <c r="F28" s="21" t="s">
        <v>197</v>
      </c>
      <c r="G28" s="29"/>
      <c r="H28" s="32" t="s">
        <v>62</v>
      </c>
      <c r="I28" s="24"/>
      <c r="J28" s="25" t="s">
        <v>3</v>
      </c>
      <c r="K28" s="25" t="s">
        <v>9</v>
      </c>
      <c r="L28" s="26"/>
      <c r="M28" s="24"/>
      <c r="N28" s="27">
        <v>41860</v>
      </c>
      <c r="O28" s="26" t="s">
        <v>114</v>
      </c>
    </row>
    <row r="29" spans="1:15" ht="75">
      <c r="A29" s="18">
        <v>23</v>
      </c>
      <c r="B29" s="29"/>
      <c r="C29" s="29"/>
      <c r="D29" s="22"/>
      <c r="E29" s="21"/>
      <c r="F29" s="21" t="s">
        <v>73</v>
      </c>
      <c r="G29" s="21" t="s">
        <v>74</v>
      </c>
      <c r="H29" s="32" t="s">
        <v>62</v>
      </c>
      <c r="I29" s="24"/>
      <c r="J29" s="25" t="s">
        <v>3</v>
      </c>
      <c r="K29" s="25" t="s">
        <v>9</v>
      </c>
      <c r="L29" s="26"/>
      <c r="M29" s="24"/>
      <c r="N29" s="27">
        <v>41860</v>
      </c>
      <c r="O29" s="26" t="s">
        <v>114</v>
      </c>
    </row>
    <row r="30" spans="1:15" ht="30">
      <c r="A30" s="18">
        <v>24</v>
      </c>
      <c r="B30" s="29"/>
      <c r="C30" s="29"/>
      <c r="D30" s="22"/>
      <c r="E30" s="28" t="s">
        <v>40</v>
      </c>
      <c r="F30" s="21" t="s">
        <v>60</v>
      </c>
      <c r="G30" s="29" t="s">
        <v>75</v>
      </c>
      <c r="H30" s="32" t="s">
        <v>62</v>
      </c>
      <c r="I30" s="24"/>
      <c r="J30" s="25" t="s">
        <v>3</v>
      </c>
      <c r="K30" s="25" t="s">
        <v>9</v>
      </c>
      <c r="L30" s="26"/>
      <c r="M30" s="24"/>
      <c r="N30" s="27">
        <v>41860</v>
      </c>
      <c r="O30" s="26" t="s">
        <v>114</v>
      </c>
    </row>
    <row r="31" spans="1:15" ht="30">
      <c r="A31" s="18">
        <v>25</v>
      </c>
      <c r="B31" s="29"/>
      <c r="C31" s="29"/>
      <c r="D31" s="22"/>
      <c r="E31" s="28"/>
      <c r="F31" s="21" t="s">
        <v>76</v>
      </c>
      <c r="G31" s="29" t="s">
        <v>77</v>
      </c>
      <c r="H31" s="32" t="s">
        <v>67</v>
      </c>
      <c r="I31" s="24"/>
      <c r="J31" s="25" t="s">
        <v>3</v>
      </c>
      <c r="K31" s="25" t="s">
        <v>9</v>
      </c>
      <c r="L31" s="26"/>
      <c r="M31" s="24"/>
      <c r="N31" s="27">
        <v>41860</v>
      </c>
      <c r="O31" s="26" t="s">
        <v>114</v>
      </c>
    </row>
    <row r="32" spans="1:15" ht="30">
      <c r="A32" s="18">
        <v>26</v>
      </c>
      <c r="B32" s="29"/>
      <c r="C32" s="29"/>
      <c r="D32" s="22"/>
      <c r="E32" s="28"/>
      <c r="F32" s="21" t="s">
        <v>70</v>
      </c>
      <c r="G32" s="29"/>
      <c r="H32" s="32" t="s">
        <v>67</v>
      </c>
      <c r="I32" s="24"/>
      <c r="J32" s="25" t="s">
        <v>3</v>
      </c>
      <c r="K32" s="25" t="s">
        <v>9</v>
      </c>
      <c r="L32" s="26"/>
      <c r="M32" s="24"/>
      <c r="N32" s="27">
        <v>41860</v>
      </c>
      <c r="O32" s="26" t="s">
        <v>114</v>
      </c>
    </row>
    <row r="33" spans="1:15" ht="30">
      <c r="A33" s="18">
        <v>27</v>
      </c>
      <c r="B33" s="29"/>
      <c r="C33" s="29"/>
      <c r="D33" s="22"/>
      <c r="E33" s="28"/>
      <c r="F33" s="21" t="s">
        <v>71</v>
      </c>
      <c r="G33" s="29"/>
      <c r="H33" s="32" t="s">
        <v>67</v>
      </c>
      <c r="I33" s="24"/>
      <c r="J33" s="25" t="s">
        <v>3</v>
      </c>
      <c r="K33" s="25" t="s">
        <v>9</v>
      </c>
      <c r="L33" s="26"/>
      <c r="M33" s="24"/>
      <c r="N33" s="27">
        <v>41860</v>
      </c>
      <c r="O33" s="26" t="s">
        <v>114</v>
      </c>
    </row>
    <row r="34" spans="1:15" ht="30">
      <c r="A34" s="18">
        <v>28</v>
      </c>
      <c r="B34" s="29"/>
      <c r="C34" s="29"/>
      <c r="D34" s="22"/>
      <c r="E34" s="28"/>
      <c r="F34" s="21" t="s">
        <v>72</v>
      </c>
      <c r="G34" s="29"/>
      <c r="H34" s="32" t="s">
        <v>62</v>
      </c>
      <c r="I34" s="24"/>
      <c r="J34" s="25" t="s">
        <v>3</v>
      </c>
      <c r="K34" s="25" t="s">
        <v>9</v>
      </c>
      <c r="L34" s="26"/>
      <c r="M34" s="24"/>
      <c r="N34" s="27">
        <v>41860</v>
      </c>
      <c r="O34" s="26" t="s">
        <v>114</v>
      </c>
    </row>
    <row r="35" spans="1:15" ht="46.5" customHeight="1">
      <c r="A35" s="18">
        <v>29</v>
      </c>
      <c r="B35" s="29"/>
      <c r="C35" s="29"/>
      <c r="D35" s="22"/>
      <c r="E35" s="21"/>
      <c r="F35" s="21" t="s">
        <v>73</v>
      </c>
      <c r="G35" s="21" t="s">
        <v>78</v>
      </c>
      <c r="H35" s="21" t="s">
        <v>67</v>
      </c>
      <c r="I35" s="24"/>
      <c r="J35" s="25" t="s">
        <v>3</v>
      </c>
      <c r="K35" s="25" t="s">
        <v>8</v>
      </c>
      <c r="L35" s="26"/>
      <c r="M35" s="24"/>
      <c r="N35" s="27">
        <v>41860</v>
      </c>
      <c r="O35" s="26" t="s">
        <v>114</v>
      </c>
    </row>
    <row r="36" spans="1:15" ht="46.5" customHeight="1">
      <c r="A36" s="18">
        <v>30</v>
      </c>
      <c r="B36" s="29"/>
      <c r="C36" s="29"/>
      <c r="D36" s="22"/>
      <c r="E36" s="28" t="s">
        <v>42</v>
      </c>
      <c r="F36" s="21" t="s">
        <v>60</v>
      </c>
      <c r="G36" s="29" t="s">
        <v>79</v>
      </c>
      <c r="H36" s="32" t="s">
        <v>62</v>
      </c>
      <c r="I36" s="24"/>
      <c r="J36" s="25" t="s">
        <v>3</v>
      </c>
      <c r="K36" s="25" t="s">
        <v>8</v>
      </c>
      <c r="L36" s="26"/>
      <c r="M36" s="24"/>
      <c r="N36" s="27">
        <v>41860</v>
      </c>
      <c r="O36" s="26" t="s">
        <v>114</v>
      </c>
    </row>
    <row r="37" spans="1:15" ht="46.5" customHeight="1">
      <c r="A37" s="18">
        <v>31</v>
      </c>
      <c r="B37" s="29"/>
      <c r="C37" s="29"/>
      <c r="D37" s="22"/>
      <c r="E37" s="28"/>
      <c r="F37" s="21" t="s">
        <v>63</v>
      </c>
      <c r="G37" s="29" t="s">
        <v>80</v>
      </c>
      <c r="H37" s="32" t="s">
        <v>62</v>
      </c>
      <c r="I37" s="24"/>
      <c r="J37" s="25" t="s">
        <v>3</v>
      </c>
      <c r="K37" s="25" t="s">
        <v>8</v>
      </c>
      <c r="L37" s="26"/>
      <c r="M37" s="24"/>
      <c r="N37" s="27">
        <v>41860</v>
      </c>
      <c r="O37" s="26" t="s">
        <v>114</v>
      </c>
    </row>
    <row r="38" spans="1:15" ht="30">
      <c r="A38" s="18">
        <v>32</v>
      </c>
      <c r="B38" s="29"/>
      <c r="C38" s="29"/>
      <c r="D38" s="22"/>
      <c r="E38" s="28"/>
      <c r="F38" s="21" t="s">
        <v>65</v>
      </c>
      <c r="G38" s="29" t="s">
        <v>81</v>
      </c>
      <c r="H38" s="32" t="s">
        <v>67</v>
      </c>
      <c r="I38" s="24"/>
      <c r="J38" s="25" t="s">
        <v>3</v>
      </c>
      <c r="K38" s="25" t="s">
        <v>8</v>
      </c>
      <c r="L38" s="26"/>
      <c r="M38" s="24"/>
      <c r="N38" s="27">
        <v>41860</v>
      </c>
      <c r="O38" s="26" t="s">
        <v>114</v>
      </c>
    </row>
    <row r="39" spans="1:15" ht="30">
      <c r="A39" s="18">
        <v>33</v>
      </c>
      <c r="B39" s="29"/>
      <c r="C39" s="29"/>
      <c r="D39" s="22"/>
      <c r="E39" s="28"/>
      <c r="F39" s="21" t="s">
        <v>68</v>
      </c>
      <c r="G39" s="29" t="s">
        <v>82</v>
      </c>
      <c r="H39" s="32" t="s">
        <v>67</v>
      </c>
      <c r="I39" s="24"/>
      <c r="J39" s="25" t="s">
        <v>3</v>
      </c>
      <c r="K39" s="25" t="s">
        <v>8</v>
      </c>
      <c r="L39" s="26"/>
      <c r="M39" s="24"/>
      <c r="N39" s="27">
        <v>41860</v>
      </c>
      <c r="O39" s="26" t="s">
        <v>114</v>
      </c>
    </row>
    <row r="40" spans="1:15" ht="30">
      <c r="A40" s="18">
        <v>34</v>
      </c>
      <c r="B40" s="29"/>
      <c r="C40" s="29"/>
      <c r="D40" s="22"/>
      <c r="E40" s="28"/>
      <c r="F40" s="21" t="s">
        <v>83</v>
      </c>
      <c r="G40" s="29"/>
      <c r="H40" s="32" t="s">
        <v>67</v>
      </c>
      <c r="I40" s="24"/>
      <c r="J40" s="25" t="s">
        <v>3</v>
      </c>
      <c r="K40" s="25" t="s">
        <v>8</v>
      </c>
      <c r="L40" s="26"/>
      <c r="M40" s="24"/>
      <c r="N40" s="27">
        <v>41860</v>
      </c>
      <c r="O40" s="26" t="s">
        <v>114</v>
      </c>
    </row>
    <row r="41" spans="1:15" ht="30">
      <c r="A41" s="18">
        <v>35</v>
      </c>
      <c r="B41" s="29"/>
      <c r="C41" s="29"/>
      <c r="D41" s="22"/>
      <c r="E41" s="28"/>
      <c r="F41" s="21" t="s">
        <v>84</v>
      </c>
      <c r="G41" s="29"/>
      <c r="H41" s="32" t="s">
        <v>67</v>
      </c>
      <c r="I41" s="24"/>
      <c r="J41" s="25" t="s">
        <v>3</v>
      </c>
      <c r="K41" s="25" t="s">
        <v>8</v>
      </c>
      <c r="L41" s="26"/>
      <c r="M41" s="24"/>
      <c r="N41" s="27">
        <v>41860</v>
      </c>
      <c r="O41" s="26" t="s">
        <v>114</v>
      </c>
    </row>
    <row r="42" spans="1:15" ht="30">
      <c r="A42" s="18">
        <v>36</v>
      </c>
      <c r="B42" s="29"/>
      <c r="C42" s="29"/>
      <c r="D42" s="22"/>
      <c r="E42" s="28"/>
      <c r="F42" s="21" t="s">
        <v>85</v>
      </c>
      <c r="G42" s="29"/>
      <c r="H42" s="32" t="s">
        <v>67</v>
      </c>
      <c r="I42" s="24"/>
      <c r="J42" s="25" t="s">
        <v>3</v>
      </c>
      <c r="K42" s="25" t="s">
        <v>8</v>
      </c>
      <c r="L42" s="26"/>
      <c r="M42" s="24"/>
      <c r="N42" s="27">
        <v>41860</v>
      </c>
      <c r="O42" s="26" t="s">
        <v>114</v>
      </c>
    </row>
    <row r="43" spans="1:15" ht="30">
      <c r="A43" s="18">
        <v>37</v>
      </c>
      <c r="B43" s="29"/>
      <c r="C43" s="29"/>
      <c r="D43" s="22"/>
      <c r="E43" s="28"/>
      <c r="F43" s="21" t="s">
        <v>86</v>
      </c>
      <c r="G43" s="29"/>
      <c r="H43" s="32" t="s">
        <v>62</v>
      </c>
      <c r="I43" s="24"/>
      <c r="J43" s="25" t="s">
        <v>3</v>
      </c>
      <c r="K43" s="25" t="s">
        <v>8</v>
      </c>
      <c r="L43" s="26"/>
      <c r="M43" s="24"/>
      <c r="N43" s="27">
        <v>41860</v>
      </c>
      <c r="O43" s="26" t="s">
        <v>114</v>
      </c>
    </row>
    <row r="44" spans="1:15" ht="75">
      <c r="A44" s="18">
        <v>38</v>
      </c>
      <c r="B44" s="29"/>
      <c r="C44" s="29"/>
      <c r="D44" s="22"/>
      <c r="E44" s="21"/>
      <c r="F44" s="21" t="s">
        <v>73</v>
      </c>
      <c r="G44" s="21" t="s">
        <v>87</v>
      </c>
      <c r="H44" s="32" t="s">
        <v>62</v>
      </c>
      <c r="I44" s="24"/>
      <c r="J44" s="25" t="s">
        <v>3</v>
      </c>
      <c r="K44" s="25" t="s">
        <v>7</v>
      </c>
      <c r="L44" s="26"/>
      <c r="M44" s="24"/>
      <c r="N44" s="27">
        <v>41860</v>
      </c>
      <c r="O44" s="26" t="s">
        <v>114</v>
      </c>
    </row>
    <row r="45" spans="1:15" ht="30">
      <c r="A45" s="18">
        <v>39</v>
      </c>
      <c r="B45" s="29"/>
      <c r="C45" s="29"/>
      <c r="D45" s="22"/>
      <c r="E45" s="21" t="s">
        <v>52</v>
      </c>
      <c r="F45" s="21" t="s">
        <v>60</v>
      </c>
      <c r="G45" s="21" t="s">
        <v>88</v>
      </c>
      <c r="H45" s="32" t="s">
        <v>62</v>
      </c>
      <c r="I45" s="24"/>
      <c r="J45" s="25" t="s">
        <v>3</v>
      </c>
      <c r="K45" s="25" t="s">
        <v>7</v>
      </c>
      <c r="L45" s="26"/>
      <c r="M45" s="24"/>
      <c r="N45" s="27">
        <v>41860</v>
      </c>
      <c r="O45" s="26" t="s">
        <v>114</v>
      </c>
    </row>
    <row r="46" spans="1:15" ht="30">
      <c r="A46" s="18">
        <v>40</v>
      </c>
      <c r="B46" s="29"/>
      <c r="C46" s="29"/>
      <c r="D46" s="22"/>
      <c r="E46" s="21"/>
      <c r="F46" s="21" t="s">
        <v>63</v>
      </c>
      <c r="G46" s="21" t="s">
        <v>89</v>
      </c>
      <c r="H46" s="32" t="s">
        <v>62</v>
      </c>
      <c r="I46" s="24"/>
      <c r="J46" s="25" t="s">
        <v>3</v>
      </c>
      <c r="K46" s="25" t="s">
        <v>7</v>
      </c>
      <c r="L46" s="26"/>
      <c r="M46" s="24"/>
      <c r="N46" s="27">
        <v>41860</v>
      </c>
      <c r="O46" s="26" t="s">
        <v>114</v>
      </c>
    </row>
    <row r="47" spans="1:15" ht="30">
      <c r="A47" s="18">
        <v>41</v>
      </c>
      <c r="B47" s="29"/>
      <c r="C47" s="29"/>
      <c r="D47" s="22"/>
      <c r="E47" s="21"/>
      <c r="F47" s="21" t="s">
        <v>65</v>
      </c>
      <c r="G47" s="21" t="s">
        <v>90</v>
      </c>
      <c r="H47" s="32" t="s">
        <v>67</v>
      </c>
      <c r="I47" s="24"/>
      <c r="J47" s="25" t="s">
        <v>3</v>
      </c>
      <c r="K47" s="25" t="s">
        <v>7</v>
      </c>
      <c r="L47" s="26"/>
      <c r="M47" s="24"/>
      <c r="N47" s="27">
        <v>41860</v>
      </c>
      <c r="O47" s="26" t="s">
        <v>114</v>
      </c>
    </row>
    <row r="48" spans="1:15" ht="30">
      <c r="A48" s="18">
        <v>42</v>
      </c>
      <c r="B48" s="29"/>
      <c r="C48" s="29"/>
      <c r="D48" s="22"/>
      <c r="E48" s="21"/>
      <c r="F48" s="21" t="s">
        <v>68</v>
      </c>
      <c r="G48" s="21" t="s">
        <v>91</v>
      </c>
      <c r="H48" s="32" t="s">
        <v>67</v>
      </c>
      <c r="I48" s="24"/>
      <c r="J48" s="25" t="s">
        <v>3</v>
      </c>
      <c r="K48" s="25" t="s">
        <v>7</v>
      </c>
      <c r="L48" s="26"/>
      <c r="M48" s="24"/>
      <c r="N48" s="27">
        <v>41860</v>
      </c>
      <c r="O48" s="26" t="s">
        <v>114</v>
      </c>
    </row>
    <row r="49" spans="1:15" ht="30">
      <c r="A49" s="18">
        <v>43</v>
      </c>
      <c r="B49" s="29"/>
      <c r="C49" s="29"/>
      <c r="D49" s="22"/>
      <c r="E49" s="21"/>
      <c r="F49" s="21" t="s">
        <v>92</v>
      </c>
      <c r="G49" s="21"/>
      <c r="H49" s="32" t="s">
        <v>67</v>
      </c>
      <c r="I49" s="24"/>
      <c r="J49" s="25" t="s">
        <v>3</v>
      </c>
      <c r="K49" s="25" t="s">
        <v>7</v>
      </c>
      <c r="L49" s="26"/>
      <c r="M49" s="24"/>
      <c r="N49" s="27">
        <v>41860</v>
      </c>
      <c r="O49" s="26" t="s">
        <v>114</v>
      </c>
    </row>
    <row r="50" spans="1:15" ht="30">
      <c r="A50" s="18">
        <v>44</v>
      </c>
      <c r="B50" s="29"/>
      <c r="C50" s="29"/>
      <c r="D50" s="22"/>
      <c r="E50" s="21"/>
      <c r="F50" s="21" t="s">
        <v>84</v>
      </c>
      <c r="G50" s="21"/>
      <c r="H50" s="32" t="s">
        <v>67</v>
      </c>
      <c r="I50" s="24"/>
      <c r="J50" s="25" t="s">
        <v>3</v>
      </c>
      <c r="K50" s="25" t="s">
        <v>7</v>
      </c>
      <c r="L50" s="26"/>
      <c r="M50" s="24"/>
      <c r="N50" s="27">
        <v>41860</v>
      </c>
      <c r="O50" s="26" t="s">
        <v>114</v>
      </c>
    </row>
    <row r="51" spans="1:15" ht="30">
      <c r="A51" s="18">
        <v>45</v>
      </c>
      <c r="B51" s="29"/>
      <c r="C51" s="29"/>
      <c r="D51" s="22"/>
      <c r="E51" s="21"/>
      <c r="F51" s="21" t="s">
        <v>85</v>
      </c>
      <c r="G51" s="21"/>
      <c r="H51" s="32" t="s">
        <v>67</v>
      </c>
      <c r="I51" s="24"/>
      <c r="J51" s="25" t="s">
        <v>3</v>
      </c>
      <c r="K51" s="25" t="s">
        <v>7</v>
      </c>
      <c r="L51" s="26"/>
      <c r="M51" s="24"/>
      <c r="N51" s="27">
        <v>41860</v>
      </c>
      <c r="O51" s="26" t="s">
        <v>114</v>
      </c>
    </row>
    <row r="52" spans="1:15" ht="30">
      <c r="A52" s="18">
        <v>46</v>
      </c>
      <c r="B52" s="29"/>
      <c r="C52" s="29"/>
      <c r="D52" s="22"/>
      <c r="E52" s="21"/>
      <c r="F52" s="21" t="s">
        <v>93</v>
      </c>
      <c r="G52" s="21"/>
      <c r="H52" s="32" t="s">
        <v>62</v>
      </c>
      <c r="I52" s="24"/>
      <c r="J52" s="25" t="s">
        <v>3</v>
      </c>
      <c r="K52" s="25" t="s">
        <v>7</v>
      </c>
      <c r="L52" s="26"/>
      <c r="M52" s="24"/>
      <c r="N52" s="27">
        <v>41860</v>
      </c>
      <c r="O52" s="26" t="s">
        <v>114</v>
      </c>
    </row>
    <row r="53" spans="1:15" ht="75">
      <c r="A53" s="18">
        <v>47</v>
      </c>
      <c r="B53" s="29"/>
      <c r="C53" s="29"/>
      <c r="D53" s="22"/>
      <c r="E53" s="21"/>
      <c r="F53" s="21" t="s">
        <v>73</v>
      </c>
      <c r="G53" s="21" t="s">
        <v>94</v>
      </c>
      <c r="H53" s="32" t="s">
        <v>62</v>
      </c>
      <c r="I53" s="24"/>
      <c r="J53" s="25" t="s">
        <v>3</v>
      </c>
      <c r="K53" s="25" t="s">
        <v>7</v>
      </c>
      <c r="L53" s="26"/>
      <c r="M53" s="24"/>
      <c r="N53" s="27">
        <v>41860</v>
      </c>
      <c r="O53" s="26" t="s">
        <v>114</v>
      </c>
    </row>
    <row r="54" spans="1:15" ht="30">
      <c r="A54" s="18">
        <v>48</v>
      </c>
      <c r="B54" s="29"/>
      <c r="C54" s="29"/>
      <c r="D54" s="22"/>
      <c r="E54" s="21" t="s">
        <v>46</v>
      </c>
      <c r="F54" s="21" t="s">
        <v>95</v>
      </c>
      <c r="G54" s="21"/>
      <c r="H54" s="32" t="s">
        <v>62</v>
      </c>
      <c r="I54" s="24"/>
      <c r="J54" s="25" t="s">
        <v>3</v>
      </c>
      <c r="K54" s="25" t="s">
        <v>7</v>
      </c>
      <c r="L54" s="26"/>
      <c r="M54" s="24"/>
      <c r="N54" s="27">
        <v>41860</v>
      </c>
      <c r="O54" s="26" t="s">
        <v>114</v>
      </c>
    </row>
    <row r="55" spans="1:15" ht="30">
      <c r="A55" s="18">
        <v>49</v>
      </c>
      <c r="B55" s="29"/>
      <c r="C55" s="29"/>
      <c r="D55" s="22"/>
      <c r="E55" s="21"/>
      <c r="F55" s="21" t="s">
        <v>96</v>
      </c>
      <c r="G55" s="21"/>
      <c r="H55" s="32" t="s">
        <v>67</v>
      </c>
      <c r="I55" s="24"/>
      <c r="J55" s="25" t="s">
        <v>3</v>
      </c>
      <c r="K55" s="25" t="s">
        <v>8</v>
      </c>
      <c r="L55" s="26"/>
      <c r="M55" s="24"/>
      <c r="N55" s="27">
        <v>41860</v>
      </c>
      <c r="O55" s="26" t="s">
        <v>114</v>
      </c>
    </row>
    <row r="56" spans="1:15" ht="30">
      <c r="A56" s="18">
        <v>50</v>
      </c>
      <c r="B56" s="29"/>
      <c r="C56" s="29"/>
      <c r="D56" s="22"/>
      <c r="E56" s="21"/>
      <c r="F56" s="21" t="s">
        <v>97</v>
      </c>
      <c r="G56" s="21"/>
      <c r="H56" s="32" t="s">
        <v>67</v>
      </c>
      <c r="I56" s="24"/>
      <c r="J56" s="25" t="s">
        <v>3</v>
      </c>
      <c r="K56" s="25" t="s">
        <v>8</v>
      </c>
      <c r="L56" s="26"/>
      <c r="M56" s="24"/>
      <c r="N56" s="27">
        <v>41860</v>
      </c>
      <c r="O56" s="26" t="s">
        <v>114</v>
      </c>
    </row>
    <row r="57" spans="1:15" ht="30">
      <c r="A57" s="18">
        <v>51</v>
      </c>
      <c r="B57" s="29"/>
      <c r="C57" s="29"/>
      <c r="D57" s="22"/>
      <c r="E57" s="21"/>
      <c r="F57" s="21" t="s">
        <v>98</v>
      </c>
      <c r="G57" s="21"/>
      <c r="H57" s="32" t="s">
        <v>67</v>
      </c>
      <c r="I57" s="24"/>
      <c r="J57" s="25" t="s">
        <v>3</v>
      </c>
      <c r="K57" s="25" t="s">
        <v>8</v>
      </c>
      <c r="L57" s="26"/>
      <c r="M57" s="24"/>
      <c r="N57" s="27">
        <v>41860</v>
      </c>
      <c r="O57" s="26" t="s">
        <v>114</v>
      </c>
    </row>
    <row r="58" spans="1:15" ht="30">
      <c r="A58" s="18">
        <v>52</v>
      </c>
      <c r="B58" s="29"/>
      <c r="C58" s="29"/>
      <c r="D58" s="22"/>
      <c r="E58" s="21"/>
      <c r="F58" s="21" t="s">
        <v>99</v>
      </c>
      <c r="G58" s="21"/>
      <c r="H58" s="32" t="s">
        <v>67</v>
      </c>
      <c r="I58" s="24"/>
      <c r="J58" s="25" t="s">
        <v>3</v>
      </c>
      <c r="K58" s="25" t="s">
        <v>8</v>
      </c>
      <c r="L58" s="26"/>
      <c r="M58" s="24"/>
      <c r="N58" s="27">
        <v>41860</v>
      </c>
      <c r="O58" s="26" t="s">
        <v>114</v>
      </c>
    </row>
    <row r="59" spans="1:15" ht="30">
      <c r="A59" s="18">
        <v>53</v>
      </c>
      <c r="B59" s="29"/>
      <c r="C59" s="29"/>
      <c r="D59" s="22"/>
      <c r="E59" s="21"/>
      <c r="F59" s="21" t="s">
        <v>100</v>
      </c>
      <c r="G59" s="21"/>
      <c r="H59" s="32" t="s">
        <v>67</v>
      </c>
      <c r="I59" s="24"/>
      <c r="J59" s="25" t="s">
        <v>3</v>
      </c>
      <c r="K59" s="25" t="s">
        <v>8</v>
      </c>
      <c r="L59" s="26"/>
      <c r="M59" s="24"/>
      <c r="N59" s="27">
        <v>41860</v>
      </c>
      <c r="O59" s="26" t="s">
        <v>114</v>
      </c>
    </row>
    <row r="60" spans="1:15" ht="30">
      <c r="A60" s="18">
        <v>54</v>
      </c>
      <c r="B60" s="29"/>
      <c r="C60" s="29"/>
      <c r="D60" s="22"/>
      <c r="E60" s="21"/>
      <c r="F60" s="21" t="s">
        <v>101</v>
      </c>
      <c r="G60" s="21"/>
      <c r="H60" s="32" t="s">
        <v>62</v>
      </c>
      <c r="I60" s="24"/>
      <c r="J60" s="25" t="s">
        <v>3</v>
      </c>
      <c r="K60" s="25" t="s">
        <v>8</v>
      </c>
      <c r="L60" s="26"/>
      <c r="M60" s="24"/>
      <c r="N60" s="27">
        <v>41860</v>
      </c>
      <c r="O60" s="26" t="s">
        <v>114</v>
      </c>
    </row>
    <row r="61" spans="1:15" ht="105">
      <c r="A61" s="18">
        <v>55</v>
      </c>
      <c r="B61" s="29"/>
      <c r="C61" s="20" t="s">
        <v>102</v>
      </c>
      <c r="D61" s="21" t="s">
        <v>31</v>
      </c>
      <c r="E61" s="20" t="s">
        <v>103</v>
      </c>
      <c r="F61" s="21" t="s">
        <v>104</v>
      </c>
      <c r="G61" s="21" t="s">
        <v>105</v>
      </c>
      <c r="H61" s="21" t="s">
        <v>67</v>
      </c>
      <c r="I61" s="24"/>
      <c r="J61" s="25" t="s">
        <v>3</v>
      </c>
      <c r="K61" s="25" t="s">
        <v>8</v>
      </c>
      <c r="L61" s="26"/>
      <c r="M61" s="24"/>
      <c r="N61" s="27">
        <v>41860</v>
      </c>
      <c r="O61" s="26" t="s">
        <v>114</v>
      </c>
    </row>
    <row r="62" spans="1:15" ht="105">
      <c r="A62" s="18">
        <v>56</v>
      </c>
      <c r="B62" s="29"/>
      <c r="C62" s="29"/>
      <c r="D62" s="22"/>
      <c r="E62" s="21"/>
      <c r="F62" s="21" t="s">
        <v>106</v>
      </c>
      <c r="G62" s="21"/>
      <c r="H62" s="32" t="s">
        <v>62</v>
      </c>
      <c r="I62" s="24"/>
      <c r="J62" s="25" t="s">
        <v>3</v>
      </c>
      <c r="K62" s="25" t="s">
        <v>8</v>
      </c>
      <c r="L62" s="26"/>
      <c r="M62" s="24"/>
      <c r="N62" s="27">
        <v>41860</v>
      </c>
      <c r="O62" s="26" t="s">
        <v>114</v>
      </c>
    </row>
    <row r="63" spans="1:15" ht="105">
      <c r="A63" s="18">
        <v>57</v>
      </c>
      <c r="B63" s="29"/>
      <c r="C63" s="29"/>
      <c r="D63" s="22"/>
      <c r="E63" s="21"/>
      <c r="F63" s="21" t="s">
        <v>107</v>
      </c>
      <c r="G63" s="21"/>
      <c r="H63" s="32" t="s">
        <v>62</v>
      </c>
      <c r="I63" s="24"/>
      <c r="J63" s="25" t="s">
        <v>3</v>
      </c>
      <c r="K63" s="25" t="s">
        <v>8</v>
      </c>
      <c r="L63" s="26"/>
      <c r="M63" s="24"/>
      <c r="N63" s="27">
        <v>41860</v>
      </c>
      <c r="O63" s="26" t="s">
        <v>114</v>
      </c>
    </row>
    <row r="64" spans="1:15">
      <c r="A64" s="18">
        <v>58</v>
      </c>
      <c r="B64" s="29"/>
      <c r="C64" s="29"/>
      <c r="D64" s="22"/>
      <c r="E64" s="21" t="s">
        <v>109</v>
      </c>
      <c r="F64" s="21" t="s">
        <v>110</v>
      </c>
      <c r="G64" s="21"/>
      <c r="H64" s="32" t="s">
        <v>111</v>
      </c>
      <c r="I64" s="24"/>
      <c r="J64" s="25" t="s">
        <v>3</v>
      </c>
      <c r="K64" s="25" t="s">
        <v>8</v>
      </c>
      <c r="L64" s="26"/>
      <c r="M64" s="24"/>
      <c r="N64" s="27">
        <v>41860</v>
      </c>
      <c r="O64" s="26" t="s">
        <v>114</v>
      </c>
    </row>
    <row r="65" spans="1:15" ht="30">
      <c r="A65" s="18">
        <v>59</v>
      </c>
      <c r="B65" s="29"/>
      <c r="C65" s="29"/>
      <c r="D65" s="22"/>
      <c r="E65" s="21"/>
      <c r="F65" s="21" t="s">
        <v>112</v>
      </c>
      <c r="G65" s="21"/>
      <c r="H65" s="32" t="s">
        <v>113</v>
      </c>
      <c r="I65" s="24"/>
      <c r="J65" s="25" t="s">
        <v>3</v>
      </c>
      <c r="K65" s="25" t="s">
        <v>8</v>
      </c>
      <c r="L65" s="26"/>
      <c r="M65" s="24"/>
      <c r="N65" s="27">
        <v>41860</v>
      </c>
      <c r="O65" s="26" t="s">
        <v>114</v>
      </c>
    </row>
    <row r="66" spans="1:15">
      <c r="A66" s="18">
        <v>60</v>
      </c>
      <c r="B66" s="29"/>
      <c r="C66" s="20"/>
      <c r="D66" s="21"/>
      <c r="E66" s="21" t="s">
        <v>50</v>
      </c>
      <c r="F66" s="21" t="s">
        <v>108</v>
      </c>
      <c r="G66" s="21" t="s">
        <v>130</v>
      </c>
      <c r="H66" s="32" t="s">
        <v>131</v>
      </c>
      <c r="I66" s="24"/>
      <c r="J66" s="25" t="s">
        <v>3</v>
      </c>
      <c r="K66" s="25" t="s">
        <v>8</v>
      </c>
      <c r="L66" s="26"/>
      <c r="M66" s="24"/>
      <c r="N66" s="27">
        <v>41921</v>
      </c>
      <c r="O66" s="26" t="s">
        <v>114</v>
      </c>
    </row>
    <row r="67" spans="1:15" ht="54.75" customHeight="1">
      <c r="A67" s="18">
        <v>61</v>
      </c>
      <c r="B67" s="29"/>
      <c r="C67" s="20"/>
      <c r="D67" s="21"/>
      <c r="E67" s="21" t="s">
        <v>132</v>
      </c>
      <c r="F67" s="21" t="s">
        <v>133</v>
      </c>
      <c r="G67" s="21"/>
      <c r="H67" s="32" t="s">
        <v>134</v>
      </c>
      <c r="I67" s="24"/>
      <c r="J67" s="25" t="s">
        <v>3</v>
      </c>
      <c r="K67" s="25" t="s">
        <v>8</v>
      </c>
      <c r="L67" s="26"/>
      <c r="M67" s="24"/>
      <c r="N67" s="27">
        <v>41921</v>
      </c>
      <c r="O67" s="26" t="s">
        <v>114</v>
      </c>
    </row>
  </sheetData>
  <autoFilter ref="A6:M39"/>
  <mergeCells count="5">
    <mergeCell ref="D1:L1"/>
    <mergeCell ref="D2:L2"/>
    <mergeCell ref="D3:D4"/>
    <mergeCell ref="F3:F4"/>
    <mergeCell ref="H3:H4"/>
  </mergeCells>
  <conditionalFormatting sqref="J7:J67">
    <cfRule type="expression" dxfId="47" priority="4">
      <formula>J7="Untested"</formula>
    </cfRule>
    <cfRule type="expression" dxfId="46" priority="5">
      <formula>J7="Pass"</formula>
    </cfRule>
    <cfRule type="expression" dxfId="45" priority="6">
      <formula>J7="Fail"</formula>
    </cfRule>
  </conditionalFormatting>
  <conditionalFormatting sqref="K7:K67">
    <cfRule type="expression" dxfId="44" priority="1">
      <formula>K7="Medium"</formula>
    </cfRule>
    <cfRule type="expression" dxfId="43" priority="2">
      <formula>K7="Low"</formula>
    </cfRule>
    <cfRule type="expression" dxfId="42" priority="3">
      <formula>K7="High"</formula>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tabSelected="1" zoomScaleNormal="100" workbookViewId="0">
      <pane ySplit="6" topLeftCell="A7" activePane="bottomLeft" state="frozen"/>
      <selection pane="bottomLeft" activeCell="G13" sqref="G13"/>
    </sheetView>
  </sheetViews>
  <sheetFormatPr defaultRowHeight="15"/>
  <cols>
    <col min="1" max="1" width="8.85546875" bestFit="1" customWidth="1"/>
    <col min="2" max="2" width="13.7109375" bestFit="1" customWidth="1"/>
    <col min="3" max="3" width="12.85546875" customWidth="1"/>
    <col min="4" max="4" width="22.42578125" customWidth="1"/>
    <col min="5" max="5" width="16.5703125" customWidth="1"/>
    <col min="6" max="6" width="29.7109375" customWidth="1"/>
    <col min="7" max="7" width="31.140625" customWidth="1"/>
    <col min="8" max="8" width="49" customWidth="1"/>
    <col min="9" max="9" width="27.42578125" customWidth="1"/>
    <col min="10" max="10" width="11.7109375" bestFit="1" customWidth="1"/>
    <col min="11" max="11" width="12.5703125" bestFit="1" customWidth="1"/>
    <col min="12" max="12" width="13.5703125" bestFit="1" customWidth="1"/>
    <col min="13" max="13" width="10.85546875" customWidth="1"/>
    <col min="14" max="14" width="12" customWidth="1"/>
    <col min="15" max="15" width="12.85546875" customWidth="1"/>
  </cols>
  <sheetData>
    <row r="1" spans="1:15">
      <c r="B1" s="1" t="s">
        <v>0</v>
      </c>
      <c r="C1" s="2" t="s">
        <v>1</v>
      </c>
      <c r="D1" s="93"/>
      <c r="E1" s="93"/>
      <c r="F1" s="93"/>
      <c r="G1" s="93"/>
      <c r="H1" s="93"/>
      <c r="I1" s="93"/>
      <c r="J1" s="93"/>
      <c r="K1" s="93"/>
      <c r="L1" s="93"/>
      <c r="M1" s="3"/>
      <c r="N1" s="4"/>
      <c r="O1" s="5"/>
    </row>
    <row r="2" spans="1:15" ht="26.25">
      <c r="B2" s="1" t="s">
        <v>2</v>
      </c>
      <c r="C2" s="6"/>
      <c r="D2" s="94"/>
      <c r="E2" s="94"/>
      <c r="F2" s="94"/>
      <c r="G2" s="94"/>
      <c r="H2" s="94"/>
      <c r="I2" s="94"/>
      <c r="J2" s="94"/>
      <c r="K2" s="94"/>
      <c r="L2" s="93"/>
      <c r="M2" s="3"/>
      <c r="N2" s="4"/>
      <c r="O2" s="5"/>
    </row>
    <row r="3" spans="1:15">
      <c r="B3" s="7" t="s">
        <v>3</v>
      </c>
      <c r="C3" s="8"/>
      <c r="D3" s="95"/>
      <c r="E3" s="7" t="s">
        <v>4</v>
      </c>
      <c r="F3" s="96"/>
      <c r="G3" s="7" t="s">
        <v>5</v>
      </c>
      <c r="H3" s="98"/>
      <c r="I3" s="7" t="s">
        <v>6</v>
      </c>
      <c r="J3" s="9"/>
      <c r="K3" s="7" t="s">
        <v>7</v>
      </c>
      <c r="L3" s="7" t="s">
        <v>8</v>
      </c>
      <c r="M3" s="10" t="s">
        <v>9</v>
      </c>
      <c r="N3" s="7"/>
      <c r="O3" s="5"/>
    </row>
    <row r="4" spans="1:15">
      <c r="B4" s="11">
        <f>COUNTIF(J7:J72,"Pass")</f>
        <v>0</v>
      </c>
      <c r="C4" s="12"/>
      <c r="D4" s="95"/>
      <c r="E4" s="11">
        <f>COUNTIF(J7:J72,"Fail")</f>
        <v>0</v>
      </c>
      <c r="F4" s="97"/>
      <c r="G4" s="11">
        <f>COUNTIF(J7:J72,"Untested")</f>
        <v>39</v>
      </c>
      <c r="H4" s="99"/>
      <c r="I4" s="7">
        <f>(B4+E4+G4)</f>
        <v>39</v>
      </c>
      <c r="J4" s="13"/>
      <c r="K4" s="7">
        <f>COUNTIF(K7:K72,"High")</f>
        <v>0</v>
      </c>
      <c r="L4" s="7">
        <f>COUNTIF(K7:K72,"Medium")</f>
        <v>8</v>
      </c>
      <c r="M4" s="10">
        <f>COUNTIF(K7:K72,"Low")</f>
        <v>31</v>
      </c>
      <c r="N4" s="10"/>
      <c r="O4" s="5"/>
    </row>
    <row r="5" spans="1:15">
      <c r="B5" s="14"/>
      <c r="C5" s="14"/>
      <c r="D5" s="14"/>
      <c r="E5" s="14"/>
      <c r="F5" s="14"/>
      <c r="G5" s="14"/>
      <c r="H5" s="14"/>
      <c r="I5" s="14"/>
      <c r="J5" s="14"/>
      <c r="K5" s="14"/>
      <c r="L5" s="15"/>
    </row>
    <row r="6" spans="1:15" ht="30">
      <c r="A6" s="16" t="s">
        <v>10</v>
      </c>
      <c r="B6" s="16" t="s">
        <v>11</v>
      </c>
      <c r="C6" s="16" t="s">
        <v>12</v>
      </c>
      <c r="D6" s="17" t="s">
        <v>13</v>
      </c>
      <c r="E6" s="17" t="s">
        <v>14</v>
      </c>
      <c r="F6" s="17" t="s">
        <v>15</v>
      </c>
      <c r="G6" s="16" t="s">
        <v>16</v>
      </c>
      <c r="H6" s="16" t="s">
        <v>17</v>
      </c>
      <c r="I6" s="17" t="s">
        <v>18</v>
      </c>
      <c r="J6" s="17" t="s">
        <v>19</v>
      </c>
      <c r="K6" s="17" t="s">
        <v>20</v>
      </c>
      <c r="L6" s="17" t="s">
        <v>21</v>
      </c>
      <c r="M6" s="17" t="s">
        <v>22</v>
      </c>
      <c r="N6" s="17" t="s">
        <v>23</v>
      </c>
      <c r="O6" s="17" t="s">
        <v>24</v>
      </c>
    </row>
    <row r="7" spans="1:15" ht="30">
      <c r="A7" s="18">
        <v>1</v>
      </c>
      <c r="B7" s="19" t="s">
        <v>1</v>
      </c>
      <c r="C7" s="20" t="s">
        <v>25</v>
      </c>
      <c r="D7" s="21" t="s">
        <v>135</v>
      </c>
      <c r="E7" s="21" t="s">
        <v>32</v>
      </c>
      <c r="F7" s="22"/>
      <c r="G7" s="23"/>
      <c r="H7" s="21" t="s">
        <v>136</v>
      </c>
      <c r="I7" s="24"/>
      <c r="J7" s="25" t="s">
        <v>5</v>
      </c>
      <c r="K7" s="25" t="s">
        <v>9</v>
      </c>
      <c r="L7" s="26"/>
      <c r="M7" s="24"/>
      <c r="N7" s="27" t="s">
        <v>298</v>
      </c>
      <c r="O7" s="26" t="s">
        <v>114</v>
      </c>
    </row>
    <row r="8" spans="1:15">
      <c r="A8" s="18">
        <v>2</v>
      </c>
      <c r="B8" s="19"/>
      <c r="C8" s="20"/>
      <c r="D8" s="21"/>
      <c r="E8" s="21" t="s">
        <v>26</v>
      </c>
      <c r="F8" s="22"/>
      <c r="G8" s="23"/>
      <c r="H8" s="21" t="s">
        <v>137</v>
      </c>
      <c r="I8" s="24"/>
      <c r="J8" s="25" t="s">
        <v>5</v>
      </c>
      <c r="K8" s="25" t="s">
        <v>9</v>
      </c>
      <c r="L8" s="26"/>
      <c r="M8" s="24"/>
      <c r="N8" s="27" t="s">
        <v>298</v>
      </c>
      <c r="O8" s="26" t="s">
        <v>114</v>
      </c>
    </row>
    <row r="9" spans="1:15" ht="36" customHeight="1">
      <c r="A9" s="18">
        <v>3</v>
      </c>
      <c r="B9" s="19"/>
      <c r="C9" s="20"/>
      <c r="D9" s="21"/>
      <c r="E9" s="21" t="s">
        <v>138</v>
      </c>
      <c r="F9" s="22"/>
      <c r="G9" s="23"/>
      <c r="H9" s="21" t="s">
        <v>139</v>
      </c>
      <c r="I9" s="24"/>
      <c r="J9" s="25" t="s">
        <v>5</v>
      </c>
      <c r="K9" s="25" t="s">
        <v>9</v>
      </c>
      <c r="L9" s="26"/>
      <c r="M9" s="24"/>
      <c r="N9" s="27" t="s">
        <v>298</v>
      </c>
      <c r="O9" s="26" t="s">
        <v>114</v>
      </c>
    </row>
    <row r="10" spans="1:15" ht="44.25" customHeight="1">
      <c r="A10" s="18">
        <v>4</v>
      </c>
      <c r="B10" s="19"/>
      <c r="C10" s="20"/>
      <c r="D10" s="21"/>
      <c r="E10" s="28" t="s">
        <v>42</v>
      </c>
      <c r="F10" s="29"/>
      <c r="G10" s="23"/>
      <c r="H10" s="21" t="s">
        <v>140</v>
      </c>
      <c r="I10" s="24"/>
      <c r="J10" s="25" t="s">
        <v>5</v>
      </c>
      <c r="K10" s="25" t="s">
        <v>9</v>
      </c>
      <c r="L10" s="26"/>
      <c r="M10" s="24"/>
      <c r="N10" s="27" t="s">
        <v>298</v>
      </c>
      <c r="O10" s="26" t="s">
        <v>114</v>
      </c>
    </row>
    <row r="11" spans="1:15" ht="44.25" customHeight="1">
      <c r="A11" s="18">
        <v>5</v>
      </c>
      <c r="B11" s="29"/>
      <c r="C11" s="29"/>
      <c r="D11" s="29"/>
      <c r="E11" s="28" t="s">
        <v>42</v>
      </c>
      <c r="F11" s="29" t="s">
        <v>27</v>
      </c>
      <c r="G11" s="23"/>
      <c r="H11" s="21" t="s">
        <v>141</v>
      </c>
      <c r="I11" s="24"/>
      <c r="J11" s="25" t="s">
        <v>5</v>
      </c>
      <c r="K11" s="25" t="s">
        <v>9</v>
      </c>
      <c r="L11" s="26"/>
      <c r="M11" s="24"/>
      <c r="N11" s="27" t="s">
        <v>298</v>
      </c>
      <c r="O11" s="26" t="s">
        <v>114</v>
      </c>
    </row>
    <row r="12" spans="1:15" ht="44.25" customHeight="1">
      <c r="A12" s="18">
        <v>6</v>
      </c>
      <c r="B12" s="29"/>
      <c r="C12" s="29"/>
      <c r="D12" s="29"/>
      <c r="E12" s="28" t="s">
        <v>146</v>
      </c>
      <c r="F12" s="29"/>
      <c r="G12" s="23"/>
      <c r="H12" s="21" t="s">
        <v>147</v>
      </c>
      <c r="I12" s="24"/>
      <c r="J12" s="25" t="s">
        <v>5</v>
      </c>
      <c r="K12" s="25" t="s">
        <v>9</v>
      </c>
      <c r="L12" s="26"/>
      <c r="M12" s="24"/>
      <c r="N12" s="27" t="s">
        <v>298</v>
      </c>
      <c r="O12" s="26" t="s">
        <v>114</v>
      </c>
    </row>
    <row r="13" spans="1:15" ht="44.25" customHeight="1">
      <c r="A13" s="18">
        <v>7</v>
      </c>
      <c r="B13" s="29"/>
      <c r="C13" s="29"/>
      <c r="D13" s="29"/>
      <c r="E13" s="29" t="s">
        <v>142</v>
      </c>
      <c r="F13" s="29"/>
      <c r="G13" s="23"/>
      <c r="H13" s="21" t="s">
        <v>144</v>
      </c>
      <c r="I13" s="24"/>
      <c r="J13" s="25" t="s">
        <v>5</v>
      </c>
      <c r="K13" s="25" t="s">
        <v>9</v>
      </c>
      <c r="L13" s="26"/>
      <c r="M13" s="24"/>
      <c r="N13" s="27" t="s">
        <v>298</v>
      </c>
      <c r="O13" s="26" t="s">
        <v>114</v>
      </c>
    </row>
    <row r="14" spans="1:15" ht="44.25" customHeight="1">
      <c r="A14" s="18">
        <v>8</v>
      </c>
      <c r="B14" s="29"/>
      <c r="C14" s="29"/>
      <c r="D14" s="29"/>
      <c r="E14" s="29" t="s">
        <v>143</v>
      </c>
      <c r="F14" s="29"/>
      <c r="G14" s="21"/>
      <c r="H14" s="21" t="s">
        <v>145</v>
      </c>
      <c r="I14" s="24"/>
      <c r="J14" s="25" t="s">
        <v>5</v>
      </c>
      <c r="K14" s="25" t="s">
        <v>9</v>
      </c>
      <c r="L14" s="26"/>
      <c r="M14" s="24"/>
      <c r="N14" s="27" t="s">
        <v>298</v>
      </c>
      <c r="O14" s="26" t="s">
        <v>114</v>
      </c>
    </row>
    <row r="15" spans="1:15" ht="44.25" customHeight="1">
      <c r="A15" s="18">
        <v>9</v>
      </c>
      <c r="B15" s="29"/>
      <c r="C15" s="20" t="s">
        <v>28</v>
      </c>
      <c r="D15" s="21" t="s">
        <v>135</v>
      </c>
      <c r="E15" s="28" t="s">
        <v>138</v>
      </c>
      <c r="F15" s="21" t="s">
        <v>191</v>
      </c>
      <c r="G15" s="21" t="s">
        <v>148</v>
      </c>
      <c r="H15" s="21" t="s">
        <v>263</v>
      </c>
      <c r="I15" s="24"/>
      <c r="J15" s="25" t="s">
        <v>5</v>
      </c>
      <c r="K15" s="25" t="s">
        <v>9</v>
      </c>
      <c r="L15" s="26"/>
      <c r="M15" s="24"/>
      <c r="N15" s="27" t="s">
        <v>298</v>
      </c>
      <c r="O15" s="26" t="s">
        <v>114</v>
      </c>
    </row>
    <row r="16" spans="1:15" ht="44.25" customHeight="1">
      <c r="A16" s="18">
        <v>10</v>
      </c>
      <c r="B16" s="29"/>
      <c r="C16" s="20"/>
      <c r="D16" s="21"/>
      <c r="E16" s="28"/>
      <c r="F16" s="21" t="s">
        <v>190</v>
      </c>
      <c r="G16" s="21" t="s">
        <v>149</v>
      </c>
      <c r="H16" s="21" t="s">
        <v>263</v>
      </c>
      <c r="I16" s="24"/>
      <c r="J16" s="25" t="s">
        <v>5</v>
      </c>
      <c r="K16" s="25" t="s">
        <v>9</v>
      </c>
      <c r="L16" s="26"/>
      <c r="M16" s="24"/>
      <c r="N16" s="27" t="s">
        <v>298</v>
      </c>
      <c r="O16" s="26" t="s">
        <v>114</v>
      </c>
    </row>
    <row r="17" spans="1:15" ht="44.25" customHeight="1">
      <c r="A17" s="18">
        <v>11</v>
      </c>
      <c r="B17" s="29"/>
      <c r="C17" s="29"/>
      <c r="D17" s="29"/>
      <c r="E17" s="28"/>
      <c r="F17" s="21" t="s">
        <v>189</v>
      </c>
      <c r="G17" s="21" t="s">
        <v>150</v>
      </c>
      <c r="H17" s="21" t="s">
        <v>262</v>
      </c>
      <c r="I17" s="24"/>
      <c r="J17" s="25" t="s">
        <v>5</v>
      </c>
      <c r="K17" s="25" t="s">
        <v>9</v>
      </c>
      <c r="L17" s="26"/>
      <c r="M17" s="24"/>
      <c r="N17" s="27" t="s">
        <v>298</v>
      </c>
      <c r="O17" s="26" t="s">
        <v>114</v>
      </c>
    </row>
    <row r="18" spans="1:15" ht="44.25" customHeight="1">
      <c r="A18" s="18">
        <v>12</v>
      </c>
      <c r="B18" s="29"/>
      <c r="C18" s="29"/>
      <c r="D18" s="29"/>
      <c r="E18" s="28"/>
      <c r="F18" s="21" t="s">
        <v>188</v>
      </c>
      <c r="G18" s="21" t="s">
        <v>151</v>
      </c>
      <c r="H18" s="21" t="s">
        <v>262</v>
      </c>
      <c r="I18" s="24"/>
      <c r="J18" s="25" t="s">
        <v>5</v>
      </c>
      <c r="K18" s="25" t="s">
        <v>9</v>
      </c>
      <c r="L18" s="26"/>
      <c r="M18" s="24"/>
      <c r="N18" s="27" t="s">
        <v>298</v>
      </c>
      <c r="O18" s="26" t="s">
        <v>114</v>
      </c>
    </row>
    <row r="19" spans="1:15" ht="44.25" customHeight="1">
      <c r="A19" s="18">
        <v>13</v>
      </c>
      <c r="B19" s="29"/>
      <c r="C19" s="29"/>
      <c r="D19" s="29"/>
      <c r="E19" s="28"/>
      <c r="F19" s="21" t="s">
        <v>187</v>
      </c>
      <c r="G19" s="21"/>
      <c r="H19" s="21" t="s">
        <v>262</v>
      </c>
      <c r="I19" s="24"/>
      <c r="J19" s="25" t="s">
        <v>5</v>
      </c>
      <c r="K19" s="25" t="s">
        <v>9</v>
      </c>
      <c r="L19" s="26"/>
      <c r="M19" s="24"/>
      <c r="N19" s="27" t="s">
        <v>298</v>
      </c>
      <c r="O19" s="26" t="s">
        <v>114</v>
      </c>
    </row>
    <row r="20" spans="1:15" ht="44.25" customHeight="1">
      <c r="A20" s="18">
        <v>14</v>
      </c>
      <c r="B20" s="29"/>
      <c r="C20" s="29"/>
      <c r="D20" s="29"/>
      <c r="E20" s="28"/>
      <c r="F20" s="21" t="s">
        <v>186</v>
      </c>
      <c r="G20" s="21"/>
      <c r="H20" s="21" t="s">
        <v>262</v>
      </c>
      <c r="I20" s="24"/>
      <c r="J20" s="25" t="s">
        <v>5</v>
      </c>
      <c r="K20" s="25" t="s">
        <v>9</v>
      </c>
      <c r="L20" s="26"/>
      <c r="M20" s="24"/>
      <c r="N20" s="27" t="s">
        <v>298</v>
      </c>
      <c r="O20" s="26" t="s">
        <v>114</v>
      </c>
    </row>
    <row r="21" spans="1:15" ht="44.25" customHeight="1">
      <c r="A21" s="18">
        <v>15</v>
      </c>
      <c r="B21" s="29"/>
      <c r="C21" s="29"/>
      <c r="D21" s="29"/>
      <c r="E21" s="28"/>
      <c r="F21" s="21" t="s">
        <v>185</v>
      </c>
      <c r="G21" s="21"/>
      <c r="H21" s="21" t="s">
        <v>262</v>
      </c>
      <c r="I21" s="24"/>
      <c r="J21" s="25" t="s">
        <v>5</v>
      </c>
      <c r="K21" s="25" t="s">
        <v>9</v>
      </c>
      <c r="L21" s="26"/>
      <c r="M21" s="24"/>
      <c r="N21" s="27" t="s">
        <v>298</v>
      </c>
      <c r="O21" s="26" t="s">
        <v>114</v>
      </c>
    </row>
    <row r="22" spans="1:15" ht="44.25" customHeight="1">
      <c r="A22" s="18">
        <v>16</v>
      </c>
      <c r="B22" s="29"/>
      <c r="C22" s="29"/>
      <c r="D22" s="29"/>
      <c r="E22" s="28"/>
      <c r="F22" s="21" t="s">
        <v>184</v>
      </c>
      <c r="G22" s="21"/>
      <c r="H22" s="21" t="s">
        <v>263</v>
      </c>
      <c r="I22" s="24"/>
      <c r="J22" s="25" t="s">
        <v>5</v>
      </c>
      <c r="K22" s="25" t="s">
        <v>9</v>
      </c>
      <c r="L22" s="26"/>
      <c r="M22" s="24"/>
      <c r="N22" s="27" t="s">
        <v>298</v>
      </c>
      <c r="O22" s="26" t="s">
        <v>114</v>
      </c>
    </row>
    <row r="23" spans="1:15" ht="82.5" customHeight="1">
      <c r="A23" s="18">
        <v>17</v>
      </c>
      <c r="B23" s="29"/>
      <c r="C23" s="29"/>
      <c r="D23" s="29"/>
      <c r="E23" s="28"/>
      <c r="F23" s="21" t="s">
        <v>171</v>
      </c>
      <c r="G23" s="21" t="s">
        <v>152</v>
      </c>
      <c r="H23" s="21" t="s">
        <v>263</v>
      </c>
      <c r="I23" s="24"/>
      <c r="J23" s="25" t="s">
        <v>5</v>
      </c>
      <c r="K23" s="25" t="s">
        <v>9</v>
      </c>
      <c r="L23" s="26"/>
      <c r="M23" s="24"/>
      <c r="N23" s="27" t="s">
        <v>298</v>
      </c>
      <c r="O23" s="26" t="s">
        <v>114</v>
      </c>
    </row>
    <row r="24" spans="1:15" ht="45">
      <c r="A24" s="18">
        <v>18</v>
      </c>
      <c r="B24" s="29"/>
      <c r="C24" s="29"/>
      <c r="D24" s="29"/>
      <c r="E24" s="30" t="s">
        <v>42</v>
      </c>
      <c r="F24" s="21" t="s">
        <v>183</v>
      </c>
      <c r="G24" s="21" t="s">
        <v>80</v>
      </c>
      <c r="H24" s="21" t="s">
        <v>263</v>
      </c>
      <c r="I24" s="24"/>
      <c r="J24" s="25" t="s">
        <v>5</v>
      </c>
      <c r="K24" s="25" t="s">
        <v>9</v>
      </c>
      <c r="L24" s="26"/>
      <c r="M24" s="24"/>
      <c r="N24" s="27" t="s">
        <v>298</v>
      </c>
      <c r="O24" s="26" t="s">
        <v>114</v>
      </c>
    </row>
    <row r="25" spans="1:15" ht="45">
      <c r="A25" s="18">
        <v>19</v>
      </c>
      <c r="B25" s="29"/>
      <c r="C25" s="29"/>
      <c r="D25" s="29"/>
      <c r="E25" s="28"/>
      <c r="F25" s="21" t="s">
        <v>182</v>
      </c>
      <c r="G25" s="21" t="s">
        <v>81</v>
      </c>
      <c r="H25" s="21" t="s">
        <v>262</v>
      </c>
      <c r="I25" s="24"/>
      <c r="J25" s="25" t="s">
        <v>5</v>
      </c>
      <c r="K25" s="25" t="s">
        <v>9</v>
      </c>
      <c r="L25" s="26"/>
      <c r="M25" s="24"/>
      <c r="N25" s="27" t="s">
        <v>298</v>
      </c>
      <c r="O25" s="26" t="s">
        <v>114</v>
      </c>
    </row>
    <row r="26" spans="1:15" ht="45">
      <c r="A26" s="18">
        <v>20</v>
      </c>
      <c r="B26" s="29"/>
      <c r="C26" s="29"/>
      <c r="D26" s="29"/>
      <c r="E26" s="28"/>
      <c r="F26" s="21" t="s">
        <v>181</v>
      </c>
      <c r="G26" s="21" t="s">
        <v>82</v>
      </c>
      <c r="H26" s="21" t="s">
        <v>262</v>
      </c>
      <c r="I26" s="24"/>
      <c r="J26" s="25" t="s">
        <v>5</v>
      </c>
      <c r="K26" s="25" t="s">
        <v>9</v>
      </c>
      <c r="L26" s="26"/>
      <c r="M26" s="24"/>
      <c r="N26" s="27" t="s">
        <v>298</v>
      </c>
      <c r="O26" s="26" t="s">
        <v>114</v>
      </c>
    </row>
    <row r="27" spans="1:15" ht="45">
      <c r="A27" s="18">
        <v>21</v>
      </c>
      <c r="B27" s="29"/>
      <c r="C27" s="20"/>
      <c r="D27" s="21"/>
      <c r="E27" s="29"/>
      <c r="F27" s="21" t="s">
        <v>175</v>
      </c>
      <c r="G27" s="21"/>
      <c r="H27" s="21" t="s">
        <v>262</v>
      </c>
      <c r="I27" s="24"/>
      <c r="J27" s="25" t="s">
        <v>5</v>
      </c>
      <c r="K27" s="25" t="s">
        <v>9</v>
      </c>
      <c r="L27" s="26"/>
      <c r="M27" s="24"/>
      <c r="N27" s="27" t="s">
        <v>298</v>
      </c>
      <c r="O27" s="26" t="s">
        <v>114</v>
      </c>
    </row>
    <row r="28" spans="1:15" ht="45">
      <c r="A28" s="18">
        <v>22</v>
      </c>
      <c r="B28" s="29"/>
      <c r="C28" s="20"/>
      <c r="D28" s="21"/>
      <c r="E28" s="29"/>
      <c r="F28" s="21" t="s">
        <v>174</v>
      </c>
      <c r="G28" s="21"/>
      <c r="H28" s="21" t="s">
        <v>262</v>
      </c>
      <c r="I28" s="24"/>
      <c r="J28" s="25" t="s">
        <v>5</v>
      </c>
      <c r="K28" s="25" t="s">
        <v>9</v>
      </c>
      <c r="L28" s="26"/>
      <c r="M28" s="24"/>
      <c r="N28" s="27" t="s">
        <v>298</v>
      </c>
      <c r="O28" s="26" t="s">
        <v>114</v>
      </c>
    </row>
    <row r="29" spans="1:15" ht="45">
      <c r="A29" s="18">
        <v>23</v>
      </c>
      <c r="B29" s="29"/>
      <c r="C29" s="20"/>
      <c r="D29" s="21"/>
      <c r="E29" s="29"/>
      <c r="F29" s="21" t="s">
        <v>173</v>
      </c>
      <c r="G29" s="21"/>
      <c r="H29" s="21" t="s">
        <v>262</v>
      </c>
      <c r="I29" s="24"/>
      <c r="J29" s="25" t="s">
        <v>5</v>
      </c>
      <c r="K29" s="25" t="s">
        <v>9</v>
      </c>
      <c r="L29" s="26"/>
      <c r="M29" s="24"/>
      <c r="N29" s="27" t="s">
        <v>298</v>
      </c>
      <c r="O29" s="26" t="s">
        <v>114</v>
      </c>
    </row>
    <row r="30" spans="1:15" ht="45">
      <c r="A30" s="18">
        <v>24</v>
      </c>
      <c r="B30" s="29"/>
      <c r="C30" s="20"/>
      <c r="D30" s="21"/>
      <c r="E30" s="29"/>
      <c r="F30" s="21" t="s">
        <v>172</v>
      </c>
      <c r="G30" s="21"/>
      <c r="H30" s="21" t="s">
        <v>263</v>
      </c>
      <c r="I30" s="24"/>
      <c r="J30" s="25" t="s">
        <v>5</v>
      </c>
      <c r="K30" s="25" t="s">
        <v>9</v>
      </c>
      <c r="L30" s="26"/>
      <c r="M30" s="24"/>
      <c r="N30" s="27" t="s">
        <v>298</v>
      </c>
      <c r="O30" s="26" t="s">
        <v>114</v>
      </c>
    </row>
    <row r="31" spans="1:15" ht="75">
      <c r="A31" s="18">
        <v>25</v>
      </c>
      <c r="B31" s="29"/>
      <c r="C31" s="20"/>
      <c r="D31" s="21"/>
      <c r="E31" s="29"/>
      <c r="F31" s="21" t="s">
        <v>171</v>
      </c>
      <c r="G31" s="21" t="s">
        <v>153</v>
      </c>
      <c r="H31" s="21" t="s">
        <v>263</v>
      </c>
      <c r="I31" s="24"/>
      <c r="J31" s="25" t="s">
        <v>5</v>
      </c>
      <c r="K31" s="25" t="s">
        <v>9</v>
      </c>
      <c r="L31" s="26"/>
      <c r="M31" s="24"/>
      <c r="N31" s="27" t="s">
        <v>298</v>
      </c>
      <c r="O31" s="26" t="s">
        <v>114</v>
      </c>
    </row>
    <row r="32" spans="1:15" ht="45">
      <c r="A32" s="18">
        <v>26</v>
      </c>
      <c r="B32" s="29"/>
      <c r="C32" s="20"/>
      <c r="D32" s="21"/>
      <c r="E32" s="21" t="s">
        <v>154</v>
      </c>
      <c r="F32" s="21" t="s">
        <v>176</v>
      </c>
      <c r="G32" s="21" t="s">
        <v>155</v>
      </c>
      <c r="H32" s="21" t="s">
        <v>263</v>
      </c>
      <c r="I32" s="24"/>
      <c r="J32" s="25" t="s">
        <v>5</v>
      </c>
      <c r="K32" s="25" t="s">
        <v>9</v>
      </c>
      <c r="L32" s="26"/>
      <c r="M32" s="24"/>
      <c r="N32" s="27" t="s">
        <v>298</v>
      </c>
      <c r="O32" s="26" t="s">
        <v>114</v>
      </c>
    </row>
    <row r="33" spans="1:15" ht="45">
      <c r="A33" s="18">
        <v>27</v>
      </c>
      <c r="B33" s="29"/>
      <c r="C33" s="20"/>
      <c r="D33" s="21"/>
      <c r="E33" s="21"/>
      <c r="F33" s="21" t="s">
        <v>177</v>
      </c>
      <c r="G33" s="21" t="s">
        <v>156</v>
      </c>
      <c r="H33" s="21" t="s">
        <v>263</v>
      </c>
      <c r="I33" s="24"/>
      <c r="J33" s="25" t="s">
        <v>5</v>
      </c>
      <c r="K33" s="25" t="s">
        <v>9</v>
      </c>
      <c r="L33" s="26"/>
      <c r="M33" s="24"/>
      <c r="N33" s="27" t="s">
        <v>298</v>
      </c>
      <c r="O33" s="26" t="s">
        <v>114</v>
      </c>
    </row>
    <row r="34" spans="1:15" ht="45">
      <c r="A34" s="18">
        <v>28</v>
      </c>
      <c r="B34" s="29"/>
      <c r="C34" s="20"/>
      <c r="D34" s="21"/>
      <c r="E34" s="21"/>
      <c r="F34" s="21" t="s">
        <v>178</v>
      </c>
      <c r="G34" s="21" t="s">
        <v>157</v>
      </c>
      <c r="H34" s="21" t="s">
        <v>263</v>
      </c>
      <c r="I34" s="24"/>
      <c r="J34" s="25" t="s">
        <v>5</v>
      </c>
      <c r="K34" s="25" t="s">
        <v>9</v>
      </c>
      <c r="L34" s="26"/>
      <c r="M34" s="24"/>
      <c r="N34" s="27" t="s">
        <v>298</v>
      </c>
      <c r="O34" s="26" t="s">
        <v>114</v>
      </c>
    </row>
    <row r="35" spans="1:15" ht="45">
      <c r="A35" s="18">
        <v>29</v>
      </c>
      <c r="B35" s="29"/>
      <c r="C35" s="20"/>
      <c r="D35" s="21"/>
      <c r="E35" s="21"/>
      <c r="F35" s="21" t="s">
        <v>179</v>
      </c>
      <c r="G35" s="21" t="s">
        <v>158</v>
      </c>
      <c r="H35" s="21" t="s">
        <v>263</v>
      </c>
      <c r="I35" s="24"/>
      <c r="J35" s="25" t="s">
        <v>5</v>
      </c>
      <c r="K35" s="25" t="s">
        <v>9</v>
      </c>
      <c r="L35" s="26"/>
      <c r="M35" s="24"/>
      <c r="N35" s="27" t="s">
        <v>298</v>
      </c>
      <c r="O35" s="26" t="s">
        <v>114</v>
      </c>
    </row>
    <row r="36" spans="1:15" ht="60">
      <c r="A36" s="18">
        <v>30</v>
      </c>
      <c r="B36" s="29"/>
      <c r="C36" s="20"/>
      <c r="D36" s="21"/>
      <c r="E36" s="21"/>
      <c r="F36" s="21" t="s">
        <v>180</v>
      </c>
      <c r="G36" s="21"/>
      <c r="H36" s="21" t="s">
        <v>263</v>
      </c>
      <c r="I36" s="24"/>
      <c r="J36" s="25" t="s">
        <v>5</v>
      </c>
      <c r="K36" s="25" t="s">
        <v>9</v>
      </c>
      <c r="L36" s="26"/>
      <c r="M36" s="24"/>
      <c r="N36" s="27" t="s">
        <v>298</v>
      </c>
      <c r="O36" s="26" t="s">
        <v>114</v>
      </c>
    </row>
    <row r="37" spans="1:15" ht="60">
      <c r="A37" s="18">
        <v>31</v>
      </c>
      <c r="B37" s="29"/>
      <c r="C37" s="20"/>
      <c r="D37" s="21"/>
      <c r="E37" s="21"/>
      <c r="F37" s="21" t="s">
        <v>170</v>
      </c>
      <c r="G37" s="21" t="s">
        <v>159</v>
      </c>
      <c r="H37" s="21" t="s">
        <v>263</v>
      </c>
      <c r="I37" s="24"/>
      <c r="J37" s="25" t="s">
        <v>5</v>
      </c>
      <c r="K37" s="25" t="s">
        <v>9</v>
      </c>
      <c r="L37" s="26"/>
      <c r="M37" s="24"/>
      <c r="N37" s="27" t="s">
        <v>298</v>
      </c>
      <c r="O37" s="26" t="s">
        <v>114</v>
      </c>
    </row>
    <row r="38" spans="1:15" ht="46.5" customHeight="1">
      <c r="A38" s="18">
        <v>32</v>
      </c>
      <c r="B38" s="29"/>
      <c r="C38" s="20"/>
      <c r="D38" s="21"/>
      <c r="E38" s="21"/>
      <c r="F38" s="21" t="s">
        <v>170</v>
      </c>
      <c r="G38" s="21" t="s">
        <v>160</v>
      </c>
      <c r="H38" s="21" t="s">
        <v>263</v>
      </c>
      <c r="I38" s="24"/>
      <c r="J38" s="25" t="s">
        <v>5</v>
      </c>
      <c r="K38" s="25" t="s">
        <v>8</v>
      </c>
      <c r="L38" s="26"/>
      <c r="M38" s="24"/>
      <c r="N38" s="27" t="s">
        <v>298</v>
      </c>
      <c r="O38" s="26" t="s">
        <v>114</v>
      </c>
    </row>
    <row r="39" spans="1:15" ht="46.5" customHeight="1">
      <c r="A39" s="18">
        <v>33</v>
      </c>
      <c r="B39" s="29"/>
      <c r="C39" s="20"/>
      <c r="D39" s="21"/>
      <c r="E39" s="21"/>
      <c r="F39" s="21" t="s">
        <v>168</v>
      </c>
      <c r="G39" s="21" t="s">
        <v>161</v>
      </c>
      <c r="H39" s="21" t="s">
        <v>263</v>
      </c>
      <c r="I39" s="24"/>
      <c r="J39" s="25" t="s">
        <v>5</v>
      </c>
      <c r="K39" s="25" t="s">
        <v>8</v>
      </c>
      <c r="L39" s="26"/>
      <c r="M39" s="24"/>
      <c r="N39" s="27" t="s">
        <v>298</v>
      </c>
      <c r="O39" s="26" t="s">
        <v>114</v>
      </c>
    </row>
    <row r="40" spans="1:15" ht="45">
      <c r="A40" s="18">
        <v>34</v>
      </c>
      <c r="B40" s="29"/>
      <c r="C40" s="20"/>
      <c r="D40" s="21"/>
      <c r="E40" s="21"/>
      <c r="F40" s="21" t="s">
        <v>168</v>
      </c>
      <c r="G40" s="21" t="s">
        <v>162</v>
      </c>
      <c r="H40" s="21" t="s">
        <v>263</v>
      </c>
      <c r="I40" s="24"/>
      <c r="J40" s="25" t="s">
        <v>5</v>
      </c>
      <c r="K40" s="25" t="s">
        <v>8</v>
      </c>
      <c r="L40" s="26"/>
      <c r="M40" s="24"/>
      <c r="N40" s="27" t="s">
        <v>298</v>
      </c>
      <c r="O40" s="26" t="s">
        <v>114</v>
      </c>
    </row>
    <row r="41" spans="1:15" ht="45">
      <c r="A41" s="18">
        <v>35</v>
      </c>
      <c r="B41" s="29"/>
      <c r="C41" s="20"/>
      <c r="D41" s="21"/>
      <c r="E41" s="21"/>
      <c r="F41" s="21" t="s">
        <v>168</v>
      </c>
      <c r="G41" s="21" t="s">
        <v>163</v>
      </c>
      <c r="H41" s="21" t="s">
        <v>263</v>
      </c>
      <c r="I41" s="24"/>
      <c r="J41" s="25" t="s">
        <v>5</v>
      </c>
      <c r="K41" s="25" t="s">
        <v>8</v>
      </c>
      <c r="L41" s="26"/>
      <c r="M41" s="24"/>
      <c r="N41" s="27" t="s">
        <v>298</v>
      </c>
      <c r="O41" s="26" t="s">
        <v>114</v>
      </c>
    </row>
    <row r="42" spans="1:15" ht="45">
      <c r="A42" s="18">
        <v>36</v>
      </c>
      <c r="B42" s="29"/>
      <c r="C42" s="20" t="s">
        <v>29</v>
      </c>
      <c r="D42" s="21" t="s">
        <v>169</v>
      </c>
      <c r="E42" s="29" t="s">
        <v>192</v>
      </c>
      <c r="F42" s="21" t="s">
        <v>167</v>
      </c>
      <c r="G42" s="21" t="s">
        <v>164</v>
      </c>
      <c r="H42" s="21" t="s">
        <v>262</v>
      </c>
      <c r="I42" s="24"/>
      <c r="J42" s="25" t="s">
        <v>5</v>
      </c>
      <c r="K42" s="25" t="s">
        <v>8</v>
      </c>
      <c r="L42" s="26"/>
      <c r="M42" s="24"/>
      <c r="N42" s="27" t="s">
        <v>298</v>
      </c>
      <c r="O42" s="26" t="s">
        <v>114</v>
      </c>
    </row>
    <row r="43" spans="1:15" ht="60">
      <c r="A43" s="18">
        <v>37</v>
      </c>
      <c r="B43" s="29"/>
      <c r="C43" s="20"/>
      <c r="D43" s="21"/>
      <c r="E43" s="29"/>
      <c r="F43" s="21" t="s">
        <v>166</v>
      </c>
      <c r="G43" s="21" t="s">
        <v>165</v>
      </c>
      <c r="H43" s="21" t="s">
        <v>263</v>
      </c>
      <c r="I43" s="24"/>
      <c r="J43" s="25" t="s">
        <v>5</v>
      </c>
      <c r="K43" s="25" t="s">
        <v>8</v>
      </c>
      <c r="L43" s="26"/>
      <c r="M43" s="24"/>
      <c r="N43" s="27" t="s">
        <v>298</v>
      </c>
      <c r="O43" s="26" t="s">
        <v>114</v>
      </c>
    </row>
    <row r="44" spans="1:15">
      <c r="A44" s="18">
        <v>38</v>
      </c>
      <c r="B44" s="29"/>
      <c r="C44" s="20"/>
      <c r="D44" s="21"/>
      <c r="E44" s="29" t="s">
        <v>34</v>
      </c>
      <c r="F44" s="21" t="s">
        <v>31</v>
      </c>
      <c r="G44" s="21"/>
      <c r="H44" s="21" t="s">
        <v>193</v>
      </c>
      <c r="I44" s="24"/>
      <c r="J44" s="25" t="s">
        <v>5</v>
      </c>
      <c r="K44" s="25" t="s">
        <v>8</v>
      </c>
      <c r="L44" s="26"/>
      <c r="M44" s="24"/>
      <c r="N44" s="27" t="s">
        <v>298</v>
      </c>
      <c r="O44" s="26" t="s">
        <v>114</v>
      </c>
    </row>
    <row r="45" spans="1:15">
      <c r="A45" s="18">
        <v>39</v>
      </c>
      <c r="B45" s="29"/>
      <c r="C45" s="20"/>
      <c r="D45" s="21"/>
      <c r="E45" s="29" t="s">
        <v>146</v>
      </c>
      <c r="F45" s="21" t="s">
        <v>133</v>
      </c>
      <c r="G45" s="21"/>
      <c r="H45" s="21" t="s">
        <v>194</v>
      </c>
      <c r="I45" s="24"/>
      <c r="J45" s="25" t="s">
        <v>5</v>
      </c>
      <c r="K45" s="25" t="s">
        <v>8</v>
      </c>
      <c r="L45" s="26"/>
      <c r="M45" s="24"/>
      <c r="N45" s="27" t="s">
        <v>298</v>
      </c>
      <c r="O45" s="26" t="s">
        <v>114</v>
      </c>
    </row>
    <row r="46" spans="1:15">
      <c r="A46" s="18"/>
      <c r="B46" s="29"/>
      <c r="C46" s="20"/>
      <c r="D46" s="21"/>
      <c r="E46" s="29"/>
      <c r="F46" s="21"/>
      <c r="G46" s="21"/>
      <c r="H46" s="21"/>
      <c r="I46" s="24"/>
      <c r="J46" s="25"/>
      <c r="K46" s="25"/>
      <c r="L46" s="26"/>
      <c r="M46" s="24"/>
      <c r="N46" s="27"/>
      <c r="O46" s="26"/>
    </row>
    <row r="47" spans="1:15">
      <c r="A47" s="18"/>
      <c r="B47" s="29"/>
      <c r="C47" s="29"/>
      <c r="D47" s="22"/>
      <c r="E47" s="28"/>
      <c r="F47" s="21"/>
      <c r="G47" s="29"/>
      <c r="H47" s="32"/>
      <c r="I47" s="24"/>
      <c r="J47" s="25"/>
      <c r="K47" s="25"/>
      <c r="L47" s="26"/>
      <c r="M47" s="24"/>
      <c r="N47" s="27"/>
      <c r="O47" s="26"/>
    </row>
    <row r="48" spans="1:15">
      <c r="A48" s="18"/>
      <c r="B48" s="29"/>
      <c r="C48" s="29"/>
      <c r="D48" s="22"/>
      <c r="E48" s="28"/>
      <c r="F48" s="21"/>
      <c r="G48" s="29"/>
      <c r="H48" s="32"/>
      <c r="I48" s="24"/>
      <c r="J48" s="25"/>
      <c r="K48" s="25"/>
      <c r="L48" s="26"/>
      <c r="M48" s="24"/>
      <c r="N48" s="27"/>
      <c r="O48" s="26"/>
    </row>
    <row r="49" spans="1:15">
      <c r="A49" s="18"/>
      <c r="B49" s="29"/>
      <c r="C49" s="29"/>
      <c r="D49" s="22"/>
      <c r="E49" s="21"/>
      <c r="F49" s="21"/>
      <c r="G49" s="21"/>
      <c r="H49" s="32"/>
      <c r="I49" s="24"/>
      <c r="J49" s="25"/>
      <c r="K49" s="25"/>
      <c r="L49" s="26"/>
      <c r="M49" s="24"/>
      <c r="N49" s="27"/>
      <c r="O49" s="26"/>
    </row>
    <row r="50" spans="1:15">
      <c r="A50" s="18"/>
      <c r="B50" s="29"/>
      <c r="C50" s="29"/>
      <c r="D50" s="22"/>
      <c r="E50" s="21"/>
      <c r="F50" s="21"/>
      <c r="G50" s="21"/>
      <c r="H50" s="32"/>
      <c r="I50" s="24"/>
      <c r="J50" s="25"/>
      <c r="K50" s="25"/>
      <c r="L50" s="26"/>
      <c r="M50" s="24"/>
      <c r="N50" s="27"/>
      <c r="O50" s="26"/>
    </row>
    <row r="51" spans="1:15">
      <c r="A51" s="18"/>
      <c r="B51" s="29"/>
      <c r="C51" s="29"/>
      <c r="D51" s="22"/>
      <c r="E51" s="21"/>
      <c r="F51" s="21"/>
      <c r="G51" s="21"/>
      <c r="H51" s="32"/>
      <c r="I51" s="24"/>
      <c r="J51" s="25"/>
      <c r="K51" s="25"/>
      <c r="L51" s="26"/>
      <c r="M51" s="24"/>
      <c r="N51" s="27"/>
      <c r="O51" s="26"/>
    </row>
    <row r="52" spans="1:15">
      <c r="A52" s="18"/>
      <c r="B52" s="29"/>
      <c r="C52" s="29"/>
      <c r="D52" s="22"/>
      <c r="E52" s="21"/>
      <c r="F52" s="21"/>
      <c r="G52" s="21"/>
      <c r="H52" s="32"/>
      <c r="I52" s="24"/>
      <c r="J52" s="25"/>
      <c r="K52" s="25"/>
      <c r="L52" s="26"/>
      <c r="M52" s="24"/>
      <c r="N52" s="27"/>
      <c r="O52" s="26"/>
    </row>
    <row r="53" spans="1:15">
      <c r="A53" s="18"/>
      <c r="B53" s="29"/>
      <c r="C53" s="29"/>
      <c r="D53" s="22"/>
      <c r="E53" s="21"/>
      <c r="F53" s="21"/>
      <c r="G53" s="21"/>
      <c r="H53" s="32"/>
      <c r="I53" s="24"/>
      <c r="J53" s="25"/>
      <c r="K53" s="25"/>
      <c r="L53" s="26"/>
      <c r="M53" s="24"/>
      <c r="N53" s="27"/>
      <c r="O53" s="26"/>
    </row>
    <row r="54" spans="1:15">
      <c r="A54" s="18"/>
      <c r="B54" s="29"/>
      <c r="C54" s="29"/>
      <c r="D54" s="22"/>
      <c r="E54" s="21"/>
      <c r="F54" s="21"/>
      <c r="G54" s="21"/>
      <c r="H54" s="32"/>
      <c r="I54" s="24"/>
      <c r="J54" s="25"/>
      <c r="K54" s="25"/>
      <c r="L54" s="26"/>
      <c r="M54" s="24"/>
      <c r="N54" s="27"/>
      <c r="O54" s="26"/>
    </row>
    <row r="55" spans="1:15">
      <c r="A55" s="18"/>
      <c r="B55" s="29"/>
      <c r="C55" s="29"/>
      <c r="D55" s="22"/>
      <c r="E55" s="21"/>
      <c r="F55" s="21"/>
      <c r="G55" s="21"/>
      <c r="H55" s="32"/>
      <c r="I55" s="24"/>
      <c r="J55" s="25"/>
      <c r="K55" s="25"/>
      <c r="L55" s="26"/>
      <c r="M55" s="24"/>
      <c r="N55" s="27"/>
      <c r="O55" s="26"/>
    </row>
    <row r="56" spans="1:15">
      <c r="A56" s="18"/>
      <c r="B56" s="29"/>
      <c r="C56" s="29"/>
      <c r="D56" s="22"/>
      <c r="E56" s="21"/>
      <c r="F56" s="21"/>
      <c r="G56" s="21"/>
      <c r="H56" s="32"/>
      <c r="I56" s="24"/>
      <c r="J56" s="25"/>
      <c r="K56" s="25"/>
      <c r="L56" s="26"/>
      <c r="M56" s="24"/>
      <c r="N56" s="27"/>
      <c r="O56" s="26"/>
    </row>
    <row r="57" spans="1:15">
      <c r="A57" s="18"/>
      <c r="B57" s="29"/>
      <c r="C57" s="29"/>
      <c r="D57" s="22"/>
      <c r="E57" s="21"/>
      <c r="F57" s="21"/>
      <c r="G57" s="21"/>
      <c r="H57" s="32"/>
      <c r="I57" s="24"/>
      <c r="J57" s="25"/>
      <c r="K57" s="25"/>
      <c r="L57" s="26"/>
      <c r="M57" s="24"/>
      <c r="N57" s="27"/>
      <c r="O57" s="26"/>
    </row>
    <row r="58" spans="1:15">
      <c r="A58" s="18"/>
      <c r="B58" s="29"/>
      <c r="C58" s="29"/>
      <c r="D58" s="22"/>
      <c r="E58" s="21"/>
      <c r="F58" s="21"/>
      <c r="G58" s="21"/>
      <c r="H58" s="32"/>
      <c r="I58" s="24"/>
      <c r="J58" s="25"/>
      <c r="K58" s="25"/>
      <c r="L58" s="26"/>
      <c r="M58" s="24"/>
      <c r="N58" s="27"/>
      <c r="O58" s="26"/>
    </row>
    <row r="59" spans="1:15">
      <c r="A59" s="18"/>
      <c r="B59" s="29"/>
      <c r="C59" s="29"/>
      <c r="D59" s="22"/>
      <c r="E59" s="21"/>
      <c r="F59" s="21"/>
      <c r="G59" s="21"/>
      <c r="H59" s="32"/>
      <c r="I59" s="24"/>
      <c r="J59" s="25"/>
      <c r="K59" s="25"/>
      <c r="L59" s="26"/>
      <c r="M59" s="24"/>
      <c r="N59" s="27"/>
      <c r="O59" s="26"/>
    </row>
    <row r="60" spans="1:15">
      <c r="A60" s="18"/>
      <c r="B60" s="29"/>
      <c r="C60" s="29"/>
      <c r="D60" s="22"/>
      <c r="E60" s="21"/>
      <c r="F60" s="21"/>
      <c r="G60" s="21"/>
      <c r="H60" s="32"/>
      <c r="I60" s="24"/>
      <c r="J60" s="25"/>
      <c r="K60" s="25"/>
      <c r="L60" s="26"/>
      <c r="M60" s="24"/>
      <c r="N60" s="27"/>
      <c r="O60" s="26"/>
    </row>
    <row r="61" spans="1:15">
      <c r="A61" s="18"/>
      <c r="B61" s="29"/>
      <c r="C61" s="29"/>
      <c r="D61" s="22"/>
      <c r="E61" s="21"/>
      <c r="F61" s="21"/>
      <c r="G61" s="21"/>
      <c r="H61" s="32"/>
      <c r="I61" s="24"/>
      <c r="J61" s="25"/>
      <c r="K61" s="25"/>
      <c r="L61" s="26"/>
      <c r="M61" s="24"/>
      <c r="N61" s="27"/>
      <c r="O61" s="26"/>
    </row>
    <row r="62" spans="1:15">
      <c r="A62" s="18"/>
      <c r="B62" s="29"/>
      <c r="C62" s="29"/>
      <c r="D62" s="22"/>
      <c r="E62" s="21"/>
      <c r="F62" s="21"/>
      <c r="G62" s="21"/>
      <c r="H62" s="32"/>
      <c r="I62" s="24"/>
      <c r="J62" s="25"/>
      <c r="K62" s="25"/>
      <c r="L62" s="26"/>
      <c r="M62" s="24"/>
      <c r="N62" s="27"/>
      <c r="O62" s="26"/>
    </row>
    <row r="63" spans="1:15">
      <c r="A63" s="18"/>
      <c r="B63" s="29"/>
      <c r="C63" s="29"/>
      <c r="D63" s="22"/>
      <c r="E63" s="21"/>
      <c r="F63" s="21"/>
      <c r="G63" s="21"/>
      <c r="H63" s="32"/>
      <c r="I63" s="24"/>
      <c r="J63" s="25"/>
      <c r="K63" s="25"/>
      <c r="L63" s="26"/>
      <c r="M63" s="24"/>
      <c r="N63" s="27"/>
      <c r="O63" s="26"/>
    </row>
    <row r="64" spans="1:15">
      <c r="A64" s="18"/>
      <c r="B64" s="29"/>
      <c r="C64" s="29"/>
      <c r="D64" s="22"/>
      <c r="E64" s="21"/>
      <c r="F64" s="21"/>
      <c r="G64" s="21"/>
      <c r="H64" s="32"/>
      <c r="I64" s="24"/>
      <c r="J64" s="25"/>
      <c r="K64" s="25"/>
      <c r="L64" s="26"/>
      <c r="M64" s="24"/>
      <c r="N64" s="27"/>
      <c r="O64" s="26"/>
    </row>
    <row r="65" spans="1:15">
      <c r="A65" s="18"/>
      <c r="B65" s="29"/>
      <c r="C65" s="29"/>
      <c r="D65" s="22"/>
      <c r="E65" s="21"/>
      <c r="F65" s="21"/>
      <c r="G65" s="21"/>
      <c r="H65" s="32"/>
      <c r="I65" s="24"/>
      <c r="J65" s="25"/>
      <c r="K65" s="25"/>
      <c r="L65" s="26"/>
      <c r="M65" s="24"/>
      <c r="N65" s="27"/>
      <c r="O65" s="26"/>
    </row>
    <row r="66" spans="1:15">
      <c r="A66" s="18"/>
      <c r="B66" s="29"/>
      <c r="C66" s="20"/>
      <c r="D66" s="21"/>
      <c r="E66" s="20"/>
      <c r="F66" s="21"/>
      <c r="G66" s="21"/>
      <c r="H66" s="21"/>
      <c r="I66" s="24"/>
      <c r="J66" s="25"/>
      <c r="K66" s="25"/>
      <c r="L66" s="26"/>
      <c r="M66" s="24"/>
      <c r="N66" s="27"/>
      <c r="O66" s="26"/>
    </row>
    <row r="67" spans="1:15">
      <c r="A67" s="18"/>
      <c r="B67" s="29"/>
      <c r="C67" s="29"/>
      <c r="D67" s="22"/>
      <c r="E67" s="21"/>
      <c r="F67" s="21"/>
      <c r="G67" s="21"/>
      <c r="H67" s="32"/>
      <c r="I67" s="24"/>
      <c r="J67" s="25"/>
      <c r="K67" s="25"/>
      <c r="L67" s="26"/>
      <c r="M67" s="24"/>
      <c r="N67" s="27"/>
      <c r="O67" s="26"/>
    </row>
    <row r="68" spans="1:15">
      <c r="A68" s="18"/>
      <c r="B68" s="29"/>
      <c r="C68" s="29"/>
      <c r="D68" s="22"/>
      <c r="E68" s="21"/>
      <c r="F68" s="21"/>
      <c r="G68" s="21"/>
      <c r="H68" s="32"/>
      <c r="I68" s="24"/>
      <c r="J68" s="25"/>
      <c r="K68" s="25"/>
      <c r="L68" s="26"/>
      <c r="M68" s="24"/>
      <c r="N68" s="27"/>
      <c r="O68" s="26"/>
    </row>
    <row r="69" spans="1:15">
      <c r="A69" s="18"/>
      <c r="B69" s="29"/>
      <c r="C69" s="29"/>
      <c r="D69" s="22"/>
      <c r="E69" s="21"/>
      <c r="F69" s="21"/>
      <c r="G69" s="21"/>
      <c r="H69" s="32"/>
      <c r="I69" s="24"/>
      <c r="J69" s="25"/>
      <c r="K69" s="25"/>
      <c r="L69" s="26"/>
      <c r="M69" s="24"/>
      <c r="N69" s="27"/>
      <c r="O69" s="26"/>
    </row>
    <row r="70" spans="1:15">
      <c r="A70" s="18"/>
      <c r="B70" s="29"/>
      <c r="C70" s="29"/>
      <c r="D70" s="22"/>
      <c r="E70" s="21"/>
      <c r="F70" s="21"/>
      <c r="G70" s="21"/>
      <c r="H70" s="32"/>
      <c r="I70" s="24"/>
      <c r="J70" s="25"/>
      <c r="K70" s="25"/>
      <c r="L70" s="26"/>
      <c r="M70" s="24"/>
      <c r="N70" s="27"/>
      <c r="O70" s="26"/>
    </row>
    <row r="71" spans="1:15">
      <c r="A71" s="18"/>
      <c r="B71" s="29"/>
      <c r="C71" s="20"/>
      <c r="D71" s="21"/>
      <c r="E71" s="21"/>
      <c r="F71" s="21"/>
      <c r="G71" s="21"/>
      <c r="H71" s="32"/>
      <c r="I71" s="24"/>
      <c r="J71" s="25"/>
      <c r="K71" s="25"/>
      <c r="L71" s="26"/>
      <c r="M71" s="24"/>
      <c r="N71" s="27"/>
      <c r="O71" s="26"/>
    </row>
    <row r="72" spans="1:15" ht="54.75" customHeight="1">
      <c r="A72" s="18"/>
      <c r="B72" s="29"/>
      <c r="C72" s="20"/>
      <c r="D72" s="21"/>
      <c r="E72" s="21"/>
      <c r="F72" s="21"/>
      <c r="G72" s="21"/>
      <c r="H72" s="32"/>
      <c r="I72" s="24"/>
      <c r="J72" s="25"/>
      <c r="K72" s="25"/>
      <c r="L72" s="26"/>
      <c r="M72" s="24"/>
      <c r="N72" s="27"/>
      <c r="O72" s="26"/>
    </row>
  </sheetData>
  <autoFilter ref="A6:M41"/>
  <mergeCells count="5">
    <mergeCell ref="D1:L1"/>
    <mergeCell ref="D2:L2"/>
    <mergeCell ref="D3:D4"/>
    <mergeCell ref="F3:F4"/>
    <mergeCell ref="H3:H4"/>
  </mergeCells>
  <conditionalFormatting sqref="J7:J72">
    <cfRule type="expression" dxfId="41" priority="4">
      <formula>J7="Untested"</formula>
    </cfRule>
    <cfRule type="expression" dxfId="40" priority="5">
      <formula>J7="Pass"</formula>
    </cfRule>
    <cfRule type="expression" dxfId="39" priority="6">
      <formula>J7="Fail"</formula>
    </cfRule>
  </conditionalFormatting>
  <conditionalFormatting sqref="K7:K72">
    <cfRule type="expression" dxfId="38" priority="1">
      <formula>K7="Medium"</formula>
    </cfRule>
    <cfRule type="expression" dxfId="37" priority="2">
      <formula>K7="Low"</formula>
    </cfRule>
    <cfRule type="expression" dxfId="36" priority="3">
      <formula>K7="High"</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zoomScaleNormal="100" workbookViewId="0">
      <pane ySplit="6" topLeftCell="A40" activePane="bottomLeft" state="frozen"/>
      <selection pane="bottomLeft"/>
    </sheetView>
  </sheetViews>
  <sheetFormatPr defaultRowHeight="15"/>
  <cols>
    <col min="1" max="1" width="8.85546875" bestFit="1" customWidth="1"/>
    <col min="2" max="2" width="13.7109375" bestFit="1" customWidth="1"/>
    <col min="3" max="3" width="12.85546875" customWidth="1"/>
    <col min="4" max="4" width="22.42578125" customWidth="1"/>
    <col min="5" max="5" width="16.5703125" customWidth="1"/>
    <col min="6" max="6" width="29.7109375" customWidth="1"/>
    <col min="7" max="7" width="31.140625" customWidth="1"/>
    <col min="8" max="8" width="49" customWidth="1"/>
    <col min="9" max="9" width="27.42578125" customWidth="1"/>
    <col min="10" max="10" width="11.7109375" bestFit="1" customWidth="1"/>
    <col min="11" max="11" width="12.5703125" bestFit="1" customWidth="1"/>
    <col min="12" max="12" width="13.5703125" bestFit="1" customWidth="1"/>
    <col min="13" max="13" width="10.85546875" customWidth="1"/>
    <col min="14" max="14" width="12" customWidth="1"/>
    <col min="15" max="15" width="12.85546875" customWidth="1"/>
  </cols>
  <sheetData>
    <row r="1" spans="1:15">
      <c r="B1" s="1" t="s">
        <v>0</v>
      </c>
      <c r="C1" s="67" t="s">
        <v>286</v>
      </c>
      <c r="D1" s="93"/>
      <c r="E1" s="93"/>
      <c r="F1" s="93"/>
      <c r="G1" s="93"/>
      <c r="H1" s="93"/>
      <c r="I1" s="93"/>
      <c r="J1" s="93"/>
      <c r="K1" s="93"/>
      <c r="L1" s="93"/>
      <c r="M1" s="66"/>
      <c r="N1" s="4"/>
      <c r="O1" s="5"/>
    </row>
    <row r="2" spans="1:15" ht="26.25">
      <c r="B2" s="1" t="s">
        <v>2</v>
      </c>
      <c r="C2" s="6"/>
      <c r="D2" s="94"/>
      <c r="E2" s="94"/>
      <c r="F2" s="94"/>
      <c r="G2" s="94"/>
      <c r="H2" s="94"/>
      <c r="I2" s="94"/>
      <c r="J2" s="94"/>
      <c r="K2" s="94"/>
      <c r="L2" s="93"/>
      <c r="M2" s="66"/>
      <c r="N2" s="4"/>
      <c r="O2" s="5"/>
    </row>
    <row r="3" spans="1:15">
      <c r="B3" s="7" t="s">
        <v>3</v>
      </c>
      <c r="C3" s="8"/>
      <c r="D3" s="95"/>
      <c r="E3" s="7" t="s">
        <v>4</v>
      </c>
      <c r="F3" s="96"/>
      <c r="G3" s="7" t="s">
        <v>5</v>
      </c>
      <c r="H3" s="98"/>
      <c r="I3" s="7" t="s">
        <v>6</v>
      </c>
      <c r="J3" s="68"/>
      <c r="K3" s="7" t="s">
        <v>7</v>
      </c>
      <c r="L3" s="7" t="s">
        <v>8</v>
      </c>
      <c r="M3" s="10" t="s">
        <v>9</v>
      </c>
      <c r="N3" s="7"/>
      <c r="O3" s="5"/>
    </row>
    <row r="4" spans="1:15">
      <c r="B4" s="11">
        <f>COUNTIF(J7:J75,"Pass")</f>
        <v>36</v>
      </c>
      <c r="C4" s="12"/>
      <c r="D4" s="95"/>
      <c r="E4" s="11">
        <f>COUNTIF(J7:J75,"Fail")</f>
        <v>0</v>
      </c>
      <c r="F4" s="97"/>
      <c r="G4" s="11">
        <f>COUNTIF(J7:J75,"Untested")</f>
        <v>0</v>
      </c>
      <c r="H4" s="99"/>
      <c r="I4" s="7">
        <f>(B4+E4+G4)</f>
        <v>36</v>
      </c>
      <c r="J4" s="69"/>
      <c r="K4" s="7">
        <f>COUNTIF(K7:K75,"High")</f>
        <v>1</v>
      </c>
      <c r="L4" s="7">
        <f>COUNTIF(K7:K75,"Medium")</f>
        <v>2</v>
      </c>
      <c r="M4" s="10">
        <f>COUNTIF(K7:K75,"Low")</f>
        <v>33</v>
      </c>
      <c r="N4" s="10"/>
      <c r="O4" s="5"/>
    </row>
    <row r="5" spans="1:15">
      <c r="B5" s="14"/>
      <c r="C5" s="14"/>
      <c r="D5" s="14"/>
      <c r="E5" s="14"/>
      <c r="F5" s="14"/>
      <c r="G5" s="14"/>
      <c r="H5" s="14"/>
      <c r="I5" s="14"/>
      <c r="J5" s="14"/>
      <c r="K5" s="14"/>
      <c r="L5" s="15"/>
    </row>
    <row r="6" spans="1:15" ht="30">
      <c r="A6" s="16" t="s">
        <v>10</v>
      </c>
      <c r="B6" s="16" t="s">
        <v>11</v>
      </c>
      <c r="C6" s="16" t="s">
        <v>12</v>
      </c>
      <c r="D6" s="17" t="s">
        <v>13</v>
      </c>
      <c r="E6" s="17" t="s">
        <v>14</v>
      </c>
      <c r="F6" s="17" t="s">
        <v>15</v>
      </c>
      <c r="G6" s="16" t="s">
        <v>16</v>
      </c>
      <c r="H6" s="16" t="s">
        <v>17</v>
      </c>
      <c r="I6" s="17" t="s">
        <v>18</v>
      </c>
      <c r="J6" s="17" t="s">
        <v>19</v>
      </c>
      <c r="K6" s="17" t="s">
        <v>20</v>
      </c>
      <c r="L6" s="17" t="s">
        <v>21</v>
      </c>
      <c r="M6" s="17" t="s">
        <v>22</v>
      </c>
      <c r="N6" s="17" t="s">
        <v>23</v>
      </c>
      <c r="O6" s="17" t="s">
        <v>24</v>
      </c>
    </row>
    <row r="7" spans="1:15" ht="60">
      <c r="A7" s="18">
        <v>1</v>
      </c>
      <c r="B7" s="19" t="s">
        <v>1</v>
      </c>
      <c r="C7" s="20" t="s">
        <v>25</v>
      </c>
      <c r="D7" s="21" t="s">
        <v>198</v>
      </c>
      <c r="E7" s="21" t="s">
        <v>32</v>
      </c>
      <c r="F7" s="22"/>
      <c r="G7" s="23"/>
      <c r="H7" s="21" t="s">
        <v>209</v>
      </c>
      <c r="I7" s="24"/>
      <c r="J7" s="25" t="s">
        <v>3</v>
      </c>
      <c r="K7" s="25" t="s">
        <v>9</v>
      </c>
      <c r="L7" s="26"/>
      <c r="M7" s="24"/>
      <c r="N7" s="27" t="s">
        <v>299</v>
      </c>
      <c r="O7" s="26" t="s">
        <v>114</v>
      </c>
    </row>
    <row r="8" spans="1:15">
      <c r="A8" s="18">
        <v>2</v>
      </c>
      <c r="B8" s="19"/>
      <c r="C8" s="20"/>
      <c r="D8" s="21"/>
      <c r="E8" s="21" t="s">
        <v>199</v>
      </c>
      <c r="F8" s="22"/>
      <c r="G8" s="23"/>
      <c r="H8" s="21" t="s">
        <v>210</v>
      </c>
      <c r="I8" s="24"/>
      <c r="J8" s="25" t="s">
        <v>3</v>
      </c>
      <c r="K8" s="25" t="s">
        <v>9</v>
      </c>
      <c r="L8" s="26"/>
      <c r="M8" s="24"/>
      <c r="N8" s="27" t="s">
        <v>299</v>
      </c>
      <c r="O8" s="26" t="s">
        <v>114</v>
      </c>
    </row>
    <row r="9" spans="1:15" ht="16.5" customHeight="1">
      <c r="A9" s="18">
        <v>3</v>
      </c>
      <c r="B9" s="19"/>
      <c r="C9" s="20"/>
      <c r="D9" s="21"/>
      <c r="E9" s="21" t="s">
        <v>200</v>
      </c>
      <c r="F9" s="22"/>
      <c r="G9" s="23"/>
      <c r="H9" s="21" t="s">
        <v>211</v>
      </c>
      <c r="I9" s="24"/>
      <c r="J9" s="25" t="s">
        <v>3</v>
      </c>
      <c r="K9" s="25" t="s">
        <v>9</v>
      </c>
      <c r="L9" s="26"/>
      <c r="M9" s="24"/>
      <c r="N9" s="27" t="s">
        <v>299</v>
      </c>
      <c r="O9" s="26" t="s">
        <v>114</v>
      </c>
    </row>
    <row r="10" spans="1:15" ht="15.75" customHeight="1">
      <c r="A10" s="18">
        <v>4</v>
      </c>
      <c r="B10" s="19"/>
      <c r="C10" s="20"/>
      <c r="D10" s="21"/>
      <c r="E10" s="28" t="s">
        <v>201</v>
      </c>
      <c r="F10" s="29"/>
      <c r="G10" s="23"/>
      <c r="H10" s="21" t="s">
        <v>212</v>
      </c>
      <c r="I10" s="24"/>
      <c r="J10" s="25" t="s">
        <v>3</v>
      </c>
      <c r="K10" s="25" t="s">
        <v>9</v>
      </c>
      <c r="L10" s="26"/>
      <c r="M10" s="24"/>
      <c r="N10" s="27" t="s">
        <v>299</v>
      </c>
      <c r="O10" s="26" t="s">
        <v>114</v>
      </c>
    </row>
    <row r="11" spans="1:15" s="79" customFormat="1" ht="15.75" customHeight="1">
      <c r="A11" s="18">
        <v>5</v>
      </c>
      <c r="B11" s="70"/>
      <c r="C11" s="71"/>
      <c r="D11" s="72"/>
      <c r="E11" s="73" t="s">
        <v>202</v>
      </c>
      <c r="F11" s="74"/>
      <c r="G11" s="75"/>
      <c r="H11" s="72" t="s">
        <v>278</v>
      </c>
      <c r="I11" s="76"/>
      <c r="J11" s="25" t="s">
        <v>3</v>
      </c>
      <c r="K11" s="25" t="s">
        <v>9</v>
      </c>
      <c r="L11" s="78"/>
      <c r="M11" s="76"/>
      <c r="N11" s="27" t="s">
        <v>299</v>
      </c>
      <c r="O11" s="26" t="s">
        <v>114</v>
      </c>
    </row>
    <row r="12" spans="1:15" ht="26.25" customHeight="1">
      <c r="A12" s="18">
        <v>6</v>
      </c>
      <c r="B12" s="29"/>
      <c r="C12" s="29"/>
      <c r="D12" s="29"/>
      <c r="E12" s="28" t="s">
        <v>203</v>
      </c>
      <c r="F12" s="29"/>
      <c r="G12" s="23"/>
      <c r="H12" s="21" t="s">
        <v>213</v>
      </c>
      <c r="I12" s="24"/>
      <c r="J12" s="25" t="s">
        <v>3</v>
      </c>
      <c r="K12" s="25" t="s">
        <v>9</v>
      </c>
      <c r="L12" s="26"/>
      <c r="M12" s="24"/>
      <c r="N12" s="27" t="s">
        <v>299</v>
      </c>
      <c r="O12" s="26" t="s">
        <v>114</v>
      </c>
    </row>
    <row r="13" spans="1:15" ht="27.75" customHeight="1">
      <c r="A13" s="18">
        <v>7</v>
      </c>
      <c r="B13" s="29"/>
      <c r="C13" s="29"/>
      <c r="D13" s="29"/>
      <c r="E13" s="29" t="s">
        <v>214</v>
      </c>
      <c r="F13" s="29"/>
      <c r="G13" s="23"/>
      <c r="H13" s="21" t="s">
        <v>215</v>
      </c>
      <c r="I13" s="24"/>
      <c r="J13" s="25" t="s">
        <v>3</v>
      </c>
      <c r="K13" s="25" t="s">
        <v>9</v>
      </c>
      <c r="L13" s="26"/>
      <c r="M13" s="24"/>
      <c r="N13" s="27" t="s">
        <v>299</v>
      </c>
      <c r="O13" s="26" t="s">
        <v>114</v>
      </c>
    </row>
    <row r="14" spans="1:15" ht="27" customHeight="1">
      <c r="A14" s="18">
        <v>8</v>
      </c>
      <c r="B14" s="29"/>
      <c r="C14" s="29"/>
      <c r="D14" s="29"/>
      <c r="E14" s="29" t="s">
        <v>204</v>
      </c>
      <c r="F14" s="29"/>
      <c r="G14" s="21"/>
      <c r="H14" s="21" t="s">
        <v>279</v>
      </c>
      <c r="I14" s="24"/>
      <c r="J14" s="25" t="s">
        <v>3</v>
      </c>
      <c r="K14" s="25" t="s">
        <v>9</v>
      </c>
      <c r="L14" s="26"/>
      <c r="M14" s="24"/>
      <c r="N14" s="27" t="s">
        <v>299</v>
      </c>
      <c r="O14" s="26" t="s">
        <v>114</v>
      </c>
    </row>
    <row r="15" spans="1:15" ht="20.25" customHeight="1">
      <c r="A15" s="18">
        <v>9</v>
      </c>
      <c r="B15" s="29"/>
      <c r="C15" s="20"/>
      <c r="D15" s="21"/>
      <c r="E15" s="28" t="s">
        <v>205</v>
      </c>
      <c r="F15" s="21"/>
      <c r="G15" s="21"/>
      <c r="H15" s="21" t="s">
        <v>216</v>
      </c>
      <c r="I15" s="24"/>
      <c r="J15" s="25" t="s">
        <v>3</v>
      </c>
      <c r="K15" s="25" t="s">
        <v>9</v>
      </c>
      <c r="L15" s="26"/>
      <c r="M15" s="24"/>
      <c r="N15" s="27" t="s">
        <v>299</v>
      </c>
      <c r="O15" s="26" t="s">
        <v>114</v>
      </c>
    </row>
    <row r="16" spans="1:15" ht="23.25" customHeight="1">
      <c r="A16" s="18">
        <v>10</v>
      </c>
      <c r="B16" s="29"/>
      <c r="C16" s="20"/>
      <c r="D16" s="21"/>
      <c r="E16" s="28" t="s">
        <v>206</v>
      </c>
      <c r="F16" s="21"/>
      <c r="G16" s="21"/>
      <c r="H16" s="21" t="s">
        <v>217</v>
      </c>
      <c r="I16" s="24"/>
      <c r="J16" s="25" t="s">
        <v>3</v>
      </c>
      <c r="K16" s="25" t="s">
        <v>9</v>
      </c>
      <c r="L16" s="26"/>
      <c r="M16" s="24"/>
      <c r="N16" s="27" t="s">
        <v>299</v>
      </c>
      <c r="O16" s="26" t="s">
        <v>114</v>
      </c>
    </row>
    <row r="17" spans="1:15" ht="22.5" customHeight="1">
      <c r="A17" s="18">
        <v>11</v>
      </c>
      <c r="B17" s="29"/>
      <c r="C17" s="29"/>
      <c r="D17" s="29"/>
      <c r="E17" s="28" t="s">
        <v>50</v>
      </c>
      <c r="F17" s="21"/>
      <c r="G17" s="21"/>
      <c r="H17" s="21" t="s">
        <v>218</v>
      </c>
      <c r="I17" s="24"/>
      <c r="J17" s="25" t="s">
        <v>3</v>
      </c>
      <c r="K17" s="25" t="s">
        <v>9</v>
      </c>
      <c r="L17" s="26"/>
      <c r="M17" s="24"/>
      <c r="N17" s="27" t="s">
        <v>299</v>
      </c>
      <c r="O17" s="26" t="s">
        <v>114</v>
      </c>
    </row>
    <row r="18" spans="1:15" ht="37.5" customHeight="1">
      <c r="A18" s="18">
        <v>12</v>
      </c>
      <c r="B18" s="29"/>
      <c r="C18" s="29"/>
      <c r="D18" s="29"/>
      <c r="E18" s="28" t="s">
        <v>207</v>
      </c>
      <c r="F18" s="21"/>
      <c r="G18" s="21"/>
      <c r="H18" s="21" t="s">
        <v>219</v>
      </c>
      <c r="I18" s="24"/>
      <c r="J18" s="25" t="s">
        <v>3</v>
      </c>
      <c r="K18" s="25" t="s">
        <v>9</v>
      </c>
      <c r="L18" s="26"/>
      <c r="M18" s="24"/>
      <c r="N18" s="27" t="s">
        <v>299</v>
      </c>
      <c r="O18" s="26" t="s">
        <v>114</v>
      </c>
    </row>
    <row r="19" spans="1:15" ht="43.5" customHeight="1">
      <c r="A19" s="18">
        <v>13</v>
      </c>
      <c r="B19" s="29"/>
      <c r="C19" s="29"/>
      <c r="D19" s="29"/>
      <c r="E19" s="28" t="s">
        <v>208</v>
      </c>
      <c r="F19" s="21"/>
      <c r="G19" s="21"/>
      <c r="H19" s="21" t="s">
        <v>220</v>
      </c>
      <c r="I19" s="24"/>
      <c r="J19" s="25" t="s">
        <v>3</v>
      </c>
      <c r="K19" s="25" t="s">
        <v>9</v>
      </c>
      <c r="L19" s="26"/>
      <c r="M19" s="24"/>
      <c r="N19" s="27" t="s">
        <v>299</v>
      </c>
      <c r="O19" s="26" t="s">
        <v>114</v>
      </c>
    </row>
    <row r="20" spans="1:15" ht="43.5" customHeight="1">
      <c r="A20" s="18">
        <v>14</v>
      </c>
      <c r="B20" s="29"/>
      <c r="C20" s="29"/>
      <c r="D20" s="29"/>
      <c r="E20" s="28" t="s">
        <v>221</v>
      </c>
      <c r="F20" s="21"/>
      <c r="G20" s="21"/>
      <c r="H20" s="21" t="s">
        <v>222</v>
      </c>
      <c r="I20" s="24"/>
      <c r="J20" s="25" t="s">
        <v>3</v>
      </c>
      <c r="K20" s="25" t="s">
        <v>7</v>
      </c>
      <c r="L20" s="26"/>
      <c r="M20" s="24"/>
      <c r="N20" s="27" t="s">
        <v>299</v>
      </c>
      <c r="O20" s="26" t="s">
        <v>114</v>
      </c>
    </row>
    <row r="21" spans="1:15" ht="44.25" customHeight="1">
      <c r="A21" s="18">
        <v>15</v>
      </c>
      <c r="B21" s="29"/>
      <c r="C21" s="20" t="s">
        <v>28</v>
      </c>
      <c r="D21" s="21" t="s">
        <v>198</v>
      </c>
      <c r="E21" s="28" t="s">
        <v>200</v>
      </c>
      <c r="F21" s="21" t="s">
        <v>223</v>
      </c>
      <c r="G21" s="21" t="s">
        <v>224</v>
      </c>
      <c r="H21" s="21" t="s">
        <v>226</v>
      </c>
      <c r="I21" s="24"/>
      <c r="J21" s="25" t="s">
        <v>3</v>
      </c>
      <c r="K21" s="25" t="s">
        <v>9</v>
      </c>
      <c r="L21" s="26"/>
      <c r="M21" s="24"/>
      <c r="N21" s="27" t="s">
        <v>299</v>
      </c>
      <c r="O21" s="26" t="s">
        <v>114</v>
      </c>
    </row>
    <row r="22" spans="1:15" ht="44.25" customHeight="1">
      <c r="A22" s="18">
        <v>16</v>
      </c>
      <c r="B22" s="29"/>
      <c r="C22" s="20"/>
      <c r="D22" s="21"/>
      <c r="E22" s="28"/>
      <c r="F22" s="21" t="s">
        <v>231</v>
      </c>
      <c r="G22" s="21" t="s">
        <v>232</v>
      </c>
      <c r="H22" s="21" t="s">
        <v>233</v>
      </c>
      <c r="I22" s="24"/>
      <c r="J22" s="25" t="s">
        <v>3</v>
      </c>
      <c r="K22" s="25" t="s">
        <v>9</v>
      </c>
      <c r="L22" s="26"/>
      <c r="M22" s="24"/>
      <c r="N22" s="27" t="s">
        <v>299</v>
      </c>
      <c r="O22" s="26" t="s">
        <v>114</v>
      </c>
    </row>
    <row r="23" spans="1:15" ht="44.25" customHeight="1">
      <c r="A23" s="18">
        <v>17</v>
      </c>
      <c r="B23" s="29"/>
      <c r="C23" s="20"/>
      <c r="D23" s="21"/>
      <c r="E23" s="28"/>
      <c r="F23" s="21" t="s">
        <v>228</v>
      </c>
      <c r="G23" s="21" t="s">
        <v>229</v>
      </c>
      <c r="H23" s="21" t="s">
        <v>230</v>
      </c>
      <c r="I23" s="24"/>
      <c r="J23" s="25" t="s">
        <v>3</v>
      </c>
      <c r="K23" s="25" t="s">
        <v>9</v>
      </c>
      <c r="L23" s="26"/>
      <c r="M23" s="24"/>
      <c r="N23" s="27" t="s">
        <v>299</v>
      </c>
      <c r="O23" s="26" t="s">
        <v>114</v>
      </c>
    </row>
    <row r="24" spans="1:15" ht="87" customHeight="1">
      <c r="A24" s="18">
        <v>18</v>
      </c>
      <c r="B24" s="29"/>
      <c r="C24" s="29"/>
      <c r="D24" s="29"/>
      <c r="E24" s="28"/>
      <c r="F24" s="21" t="s">
        <v>171</v>
      </c>
      <c r="G24" s="21" t="s">
        <v>225</v>
      </c>
      <c r="H24" s="21" t="s">
        <v>227</v>
      </c>
      <c r="I24" s="24"/>
      <c r="J24" s="25" t="s">
        <v>3</v>
      </c>
      <c r="K24" s="25" t="s">
        <v>9</v>
      </c>
      <c r="L24" s="26"/>
      <c r="M24" s="24"/>
      <c r="N24" s="27" t="s">
        <v>299</v>
      </c>
      <c r="O24" s="26" t="s">
        <v>114</v>
      </c>
    </row>
    <row r="25" spans="1:15" ht="82.5" customHeight="1">
      <c r="A25" s="18">
        <v>19</v>
      </c>
      <c r="B25" s="29"/>
      <c r="C25" s="29"/>
      <c r="D25" s="29"/>
      <c r="E25" s="28" t="s">
        <v>201</v>
      </c>
      <c r="F25" s="21" t="s">
        <v>234</v>
      </c>
      <c r="G25" s="21" t="s">
        <v>235</v>
      </c>
      <c r="H25" s="21" t="s">
        <v>236</v>
      </c>
      <c r="I25" s="24"/>
      <c r="J25" s="25" t="s">
        <v>3</v>
      </c>
      <c r="K25" s="25" t="s">
        <v>9</v>
      </c>
      <c r="L25" s="26"/>
      <c r="M25" s="24"/>
      <c r="N25" s="27" t="s">
        <v>299</v>
      </c>
      <c r="O25" s="26" t="s">
        <v>114</v>
      </c>
    </row>
    <row r="26" spans="1:15" ht="30">
      <c r="A26" s="18">
        <v>20</v>
      </c>
      <c r="B26" s="29"/>
      <c r="C26" s="29"/>
      <c r="D26" s="29"/>
      <c r="E26" s="30"/>
      <c r="F26" s="21" t="s">
        <v>237</v>
      </c>
      <c r="G26" s="21" t="s">
        <v>238</v>
      </c>
      <c r="H26" s="21" t="s">
        <v>233</v>
      </c>
      <c r="I26" s="24"/>
      <c r="J26" s="25" t="s">
        <v>3</v>
      </c>
      <c r="K26" s="25" t="s">
        <v>9</v>
      </c>
      <c r="L26" s="26"/>
      <c r="M26" s="24"/>
      <c r="N26" s="27" t="s">
        <v>299</v>
      </c>
      <c r="O26" s="26" t="s">
        <v>114</v>
      </c>
    </row>
    <row r="27" spans="1:15" ht="30">
      <c r="A27" s="18">
        <v>21</v>
      </c>
      <c r="B27" s="29"/>
      <c r="C27" s="29"/>
      <c r="D27" s="29"/>
      <c r="E27" s="28"/>
      <c r="F27" s="21" t="s">
        <v>239</v>
      </c>
      <c r="G27" s="21" t="s">
        <v>240</v>
      </c>
      <c r="H27" s="21" t="s">
        <v>230</v>
      </c>
      <c r="I27" s="24"/>
      <c r="J27" s="25" t="s">
        <v>3</v>
      </c>
      <c r="K27" s="25" t="s">
        <v>9</v>
      </c>
      <c r="L27" s="26"/>
      <c r="M27" s="24"/>
      <c r="N27" s="27" t="s">
        <v>299</v>
      </c>
      <c r="O27" s="26" t="s">
        <v>114</v>
      </c>
    </row>
    <row r="28" spans="1:15" ht="75">
      <c r="A28" s="18">
        <v>22</v>
      </c>
      <c r="B28" s="29"/>
      <c r="C28" s="29"/>
      <c r="D28" s="29"/>
      <c r="E28" s="28"/>
      <c r="F28" s="21" t="s">
        <v>171</v>
      </c>
      <c r="G28" s="21" t="s">
        <v>241</v>
      </c>
      <c r="H28" s="21" t="s">
        <v>227</v>
      </c>
      <c r="I28" s="24"/>
      <c r="J28" s="25" t="s">
        <v>3</v>
      </c>
      <c r="K28" s="25" t="s">
        <v>9</v>
      </c>
      <c r="L28" s="26"/>
      <c r="M28" s="24"/>
      <c r="N28" s="27" t="s">
        <v>299</v>
      </c>
      <c r="O28" s="26" t="s">
        <v>114</v>
      </c>
    </row>
    <row r="29" spans="1:15" ht="45">
      <c r="A29" s="18">
        <v>23</v>
      </c>
      <c r="B29" s="29"/>
      <c r="C29" s="20"/>
      <c r="D29" s="21"/>
      <c r="E29" s="29" t="s">
        <v>207</v>
      </c>
      <c r="F29" s="21" t="s">
        <v>242</v>
      </c>
      <c r="G29" s="21"/>
      <c r="H29" s="21" t="s">
        <v>259</v>
      </c>
      <c r="I29" s="24"/>
      <c r="J29" s="25" t="s">
        <v>3</v>
      </c>
      <c r="K29" s="25" t="s">
        <v>9</v>
      </c>
      <c r="L29" s="26"/>
      <c r="M29" s="24"/>
      <c r="N29" s="27" t="s">
        <v>299</v>
      </c>
      <c r="O29" s="26" t="s">
        <v>114</v>
      </c>
    </row>
    <row r="30" spans="1:15" ht="30">
      <c r="A30" s="18">
        <v>24</v>
      </c>
      <c r="B30" s="29"/>
      <c r="C30" s="20"/>
      <c r="D30" s="21"/>
      <c r="E30" s="29"/>
      <c r="F30" s="21" t="s">
        <v>246</v>
      </c>
      <c r="G30" s="21" t="s">
        <v>243</v>
      </c>
      <c r="H30" s="21" t="s">
        <v>244</v>
      </c>
      <c r="I30" s="24"/>
      <c r="J30" s="25" t="s">
        <v>3</v>
      </c>
      <c r="K30" s="25" t="s">
        <v>9</v>
      </c>
      <c r="L30" s="26"/>
      <c r="M30" s="24"/>
      <c r="N30" s="27" t="s">
        <v>299</v>
      </c>
      <c r="O30" s="26" t="s">
        <v>114</v>
      </c>
    </row>
    <row r="31" spans="1:15" ht="30">
      <c r="A31" s="18">
        <v>25</v>
      </c>
      <c r="B31" s="29"/>
      <c r="C31" s="20"/>
      <c r="D31" s="21"/>
      <c r="E31" s="29"/>
      <c r="F31" s="21" t="s">
        <v>245</v>
      </c>
      <c r="G31" s="21" t="s">
        <v>247</v>
      </c>
      <c r="H31" s="21" t="s">
        <v>244</v>
      </c>
      <c r="I31" s="24"/>
      <c r="J31" s="25" t="s">
        <v>3</v>
      </c>
      <c r="K31" s="25" t="s">
        <v>9</v>
      </c>
      <c r="L31" s="26"/>
      <c r="M31" s="24"/>
      <c r="N31" s="27" t="s">
        <v>299</v>
      </c>
      <c r="O31" s="26" t="s">
        <v>114</v>
      </c>
    </row>
    <row r="32" spans="1:15" ht="30">
      <c r="A32" s="18">
        <v>26</v>
      </c>
      <c r="B32" s="29"/>
      <c r="C32" s="20"/>
      <c r="D32" s="21"/>
      <c r="E32" s="29"/>
      <c r="F32" s="21" t="s">
        <v>248</v>
      </c>
      <c r="G32" s="21" t="s">
        <v>251</v>
      </c>
      <c r="H32" s="21" t="s">
        <v>244</v>
      </c>
      <c r="I32" s="24"/>
      <c r="J32" s="25" t="s">
        <v>3</v>
      </c>
      <c r="K32" s="25" t="s">
        <v>9</v>
      </c>
      <c r="L32" s="26"/>
      <c r="M32" s="24"/>
      <c r="N32" s="27" t="s">
        <v>299</v>
      </c>
      <c r="O32" s="26" t="s">
        <v>114</v>
      </c>
    </row>
    <row r="33" spans="1:15" ht="30">
      <c r="A33" s="18">
        <v>27</v>
      </c>
      <c r="B33" s="29"/>
      <c r="C33" s="20"/>
      <c r="D33" s="21"/>
      <c r="E33" s="29"/>
      <c r="F33" s="21" t="s">
        <v>249</v>
      </c>
      <c r="G33" s="21" t="s">
        <v>252</v>
      </c>
      <c r="H33" s="21" t="s">
        <v>244</v>
      </c>
      <c r="I33" s="24"/>
      <c r="J33" s="25" t="s">
        <v>3</v>
      </c>
      <c r="K33" s="25" t="s">
        <v>9</v>
      </c>
      <c r="L33" s="26"/>
      <c r="M33" s="24"/>
      <c r="N33" s="27" t="s">
        <v>299</v>
      </c>
      <c r="O33" s="26" t="s">
        <v>114</v>
      </c>
    </row>
    <row r="34" spans="1:15" ht="30">
      <c r="A34" s="18">
        <v>28</v>
      </c>
      <c r="B34" s="29"/>
      <c r="C34" s="20"/>
      <c r="D34" s="21"/>
      <c r="E34" s="21"/>
      <c r="F34" s="21" t="s">
        <v>250</v>
      </c>
      <c r="G34" s="21" t="s">
        <v>253</v>
      </c>
      <c r="H34" s="21" t="s">
        <v>254</v>
      </c>
      <c r="I34" s="24"/>
      <c r="J34" s="25" t="s">
        <v>3</v>
      </c>
      <c r="K34" s="25" t="s">
        <v>9</v>
      </c>
      <c r="L34" s="26"/>
      <c r="M34" s="24"/>
      <c r="N34" s="27" t="s">
        <v>299</v>
      </c>
      <c r="O34" s="26" t="s">
        <v>114</v>
      </c>
    </row>
    <row r="35" spans="1:15" ht="75">
      <c r="A35" s="18">
        <v>29</v>
      </c>
      <c r="B35" s="29"/>
      <c r="C35" s="20"/>
      <c r="D35" s="21"/>
      <c r="E35" s="21"/>
      <c r="F35" s="21" t="s">
        <v>171</v>
      </c>
      <c r="G35" s="21" t="s">
        <v>241</v>
      </c>
      <c r="H35" s="21" t="s">
        <v>260</v>
      </c>
      <c r="I35" s="24"/>
      <c r="J35" s="25" t="s">
        <v>3</v>
      </c>
      <c r="K35" s="25" t="s">
        <v>9</v>
      </c>
      <c r="L35" s="26"/>
      <c r="M35" s="24"/>
      <c r="N35" s="27" t="s">
        <v>299</v>
      </c>
      <c r="O35" s="26" t="s">
        <v>114</v>
      </c>
    </row>
    <row r="36" spans="1:15" ht="90">
      <c r="A36" s="18">
        <v>30</v>
      </c>
      <c r="B36" s="29"/>
      <c r="C36" s="20"/>
      <c r="D36" s="21" t="s">
        <v>255</v>
      </c>
      <c r="E36" s="21" t="s">
        <v>208</v>
      </c>
      <c r="F36" s="21" t="s">
        <v>256</v>
      </c>
      <c r="G36" s="21" t="s">
        <v>257</v>
      </c>
      <c r="H36" s="21" t="s">
        <v>258</v>
      </c>
      <c r="I36" s="24"/>
      <c r="J36" s="25" t="s">
        <v>3</v>
      </c>
      <c r="K36" s="25" t="s">
        <v>9</v>
      </c>
      <c r="L36" s="26"/>
      <c r="M36" s="24"/>
      <c r="N36" s="27" t="s">
        <v>299</v>
      </c>
      <c r="O36" s="26" t="s">
        <v>114</v>
      </c>
    </row>
    <row r="37" spans="1:15" ht="75">
      <c r="A37" s="18">
        <v>31</v>
      </c>
      <c r="B37" s="29"/>
      <c r="C37" s="20"/>
      <c r="D37" s="21"/>
      <c r="E37" s="21"/>
      <c r="F37" s="21" t="s">
        <v>171</v>
      </c>
      <c r="G37" s="21" t="s">
        <v>241</v>
      </c>
      <c r="H37" s="21" t="s">
        <v>261</v>
      </c>
      <c r="I37" s="24"/>
      <c r="J37" s="25" t="s">
        <v>3</v>
      </c>
      <c r="K37" s="25" t="s">
        <v>9</v>
      </c>
      <c r="L37" s="26"/>
      <c r="M37" s="24"/>
      <c r="N37" s="27" t="s">
        <v>299</v>
      </c>
      <c r="O37" s="26" t="s">
        <v>114</v>
      </c>
    </row>
    <row r="38" spans="1:15" ht="150">
      <c r="A38" s="18">
        <v>32</v>
      </c>
      <c r="B38" s="29"/>
      <c r="C38" s="20" t="s">
        <v>29</v>
      </c>
      <c r="D38" s="21" t="s">
        <v>255</v>
      </c>
      <c r="E38" s="21" t="s">
        <v>221</v>
      </c>
      <c r="F38" s="21" t="s">
        <v>268</v>
      </c>
      <c r="G38" s="21" t="s">
        <v>269</v>
      </c>
      <c r="H38" s="21" t="s">
        <v>264</v>
      </c>
      <c r="I38" s="24"/>
      <c r="J38" s="25" t="s">
        <v>3</v>
      </c>
      <c r="K38" s="25" t="s">
        <v>9</v>
      </c>
      <c r="L38" s="26"/>
      <c r="M38" s="24"/>
      <c r="N38" s="27" t="s">
        <v>299</v>
      </c>
      <c r="O38" s="26" t="s">
        <v>114</v>
      </c>
    </row>
    <row r="39" spans="1:15" ht="121.5" customHeight="1">
      <c r="A39" s="18">
        <v>33</v>
      </c>
      <c r="B39" s="29"/>
      <c r="C39" s="20"/>
      <c r="D39" s="21"/>
      <c r="E39" s="21"/>
      <c r="F39" s="21" t="s">
        <v>271</v>
      </c>
      <c r="G39" s="21" t="s">
        <v>266</v>
      </c>
      <c r="H39" s="21" t="s">
        <v>265</v>
      </c>
      <c r="I39" s="24"/>
      <c r="J39" s="25" t="s">
        <v>3</v>
      </c>
      <c r="K39" s="25" t="s">
        <v>9</v>
      </c>
      <c r="L39" s="26"/>
      <c r="M39" s="24"/>
      <c r="N39" s="27" t="s">
        <v>299</v>
      </c>
      <c r="O39" s="26" t="s">
        <v>114</v>
      </c>
    </row>
    <row r="40" spans="1:15" ht="105">
      <c r="A40" s="18">
        <v>34</v>
      </c>
      <c r="B40" s="29"/>
      <c r="C40" s="20"/>
      <c r="D40" s="21"/>
      <c r="E40" s="21"/>
      <c r="F40" s="21" t="s">
        <v>267</v>
      </c>
      <c r="G40" s="21" t="s">
        <v>270</v>
      </c>
      <c r="H40" s="21" t="s">
        <v>264</v>
      </c>
      <c r="I40" s="24"/>
      <c r="J40" s="25" t="s">
        <v>3</v>
      </c>
      <c r="K40" s="25" t="s">
        <v>9</v>
      </c>
      <c r="L40" s="26"/>
      <c r="M40" s="24"/>
      <c r="N40" s="27" t="s">
        <v>299</v>
      </c>
      <c r="O40" s="26" t="s">
        <v>114</v>
      </c>
    </row>
    <row r="41" spans="1:15" ht="31.5" customHeight="1">
      <c r="A41" s="18">
        <v>35</v>
      </c>
      <c r="B41" s="29"/>
      <c r="C41" s="20"/>
      <c r="D41" s="21"/>
      <c r="E41" s="21" t="s">
        <v>275</v>
      </c>
      <c r="F41" s="21" t="s">
        <v>273</v>
      </c>
      <c r="G41" s="21"/>
      <c r="H41" s="21" t="s">
        <v>276</v>
      </c>
      <c r="I41" s="24"/>
      <c r="J41" s="25" t="s">
        <v>3</v>
      </c>
      <c r="K41" s="25" t="s">
        <v>8</v>
      </c>
      <c r="L41" s="26"/>
      <c r="M41" s="24"/>
      <c r="N41" s="27" t="s">
        <v>299</v>
      </c>
      <c r="O41" s="26" t="s">
        <v>114</v>
      </c>
    </row>
    <row r="42" spans="1:15" ht="46.5" customHeight="1">
      <c r="A42" s="18">
        <v>36</v>
      </c>
      <c r="B42" s="29"/>
      <c r="C42" s="20"/>
      <c r="D42" s="21"/>
      <c r="E42" s="21" t="s">
        <v>272</v>
      </c>
      <c r="F42" s="21" t="s">
        <v>277</v>
      </c>
      <c r="G42" s="21"/>
      <c r="H42" s="21" t="s">
        <v>274</v>
      </c>
      <c r="I42" s="24"/>
      <c r="J42" s="25" t="s">
        <v>3</v>
      </c>
      <c r="K42" s="25" t="s">
        <v>8</v>
      </c>
      <c r="L42" s="26"/>
      <c r="M42" s="24"/>
      <c r="N42" s="27" t="s">
        <v>299</v>
      </c>
      <c r="O42" s="26" t="s">
        <v>114</v>
      </c>
    </row>
    <row r="43" spans="1:15">
      <c r="A43" s="18"/>
      <c r="B43" s="29"/>
      <c r="C43" s="20"/>
      <c r="D43" s="21"/>
      <c r="E43" s="21"/>
      <c r="F43" s="21"/>
      <c r="G43" s="21"/>
      <c r="H43" s="21"/>
      <c r="I43" s="24"/>
      <c r="J43" s="25"/>
      <c r="K43" s="25"/>
      <c r="L43" s="26"/>
      <c r="M43" s="24"/>
      <c r="N43" s="27"/>
      <c r="O43" s="26"/>
    </row>
    <row r="44" spans="1:15">
      <c r="A44" s="18"/>
      <c r="B44" s="29"/>
      <c r="C44" s="20"/>
      <c r="D44" s="21"/>
      <c r="E44" s="21"/>
      <c r="F44" s="21"/>
      <c r="G44" s="21"/>
      <c r="H44" s="21"/>
      <c r="I44" s="24"/>
      <c r="J44" s="25"/>
      <c r="K44" s="25"/>
      <c r="L44" s="26"/>
      <c r="M44" s="24"/>
      <c r="N44" s="27"/>
      <c r="O44" s="26"/>
    </row>
    <row r="45" spans="1:15">
      <c r="A45" s="18"/>
      <c r="B45" s="29"/>
      <c r="C45" s="20"/>
      <c r="D45" s="21"/>
      <c r="E45" s="29"/>
      <c r="F45" s="21"/>
      <c r="G45" s="21"/>
      <c r="H45" s="21"/>
      <c r="I45" s="24"/>
      <c r="J45" s="25"/>
      <c r="K45" s="25"/>
      <c r="L45" s="26"/>
      <c r="M45" s="24"/>
      <c r="N45" s="27"/>
      <c r="O45" s="26"/>
    </row>
    <row r="46" spans="1:15">
      <c r="A46" s="18"/>
      <c r="B46" s="29"/>
      <c r="C46" s="20"/>
      <c r="D46" s="21"/>
      <c r="E46" s="29"/>
      <c r="F46" s="21"/>
      <c r="G46" s="21"/>
      <c r="H46" s="21"/>
      <c r="I46" s="24"/>
      <c r="J46" s="25"/>
      <c r="K46" s="25"/>
      <c r="L46" s="26"/>
      <c r="M46" s="24"/>
      <c r="N46" s="27"/>
      <c r="O46" s="26"/>
    </row>
    <row r="47" spans="1:15">
      <c r="A47" s="18"/>
      <c r="B47" s="29"/>
      <c r="C47" s="20"/>
      <c r="D47" s="21"/>
      <c r="E47" s="29"/>
      <c r="F47" s="21"/>
      <c r="G47" s="21"/>
      <c r="H47" s="21"/>
      <c r="I47" s="24"/>
      <c r="J47" s="25"/>
      <c r="K47" s="25"/>
      <c r="L47" s="26"/>
      <c r="M47" s="24"/>
      <c r="N47" s="27"/>
      <c r="O47" s="26"/>
    </row>
    <row r="48" spans="1:15">
      <c r="A48" s="18"/>
      <c r="B48" s="29"/>
      <c r="C48" s="20"/>
      <c r="D48" s="21"/>
      <c r="E48" s="29"/>
      <c r="F48" s="21"/>
      <c r="G48" s="21"/>
      <c r="H48" s="21"/>
      <c r="I48" s="24"/>
      <c r="J48" s="25"/>
      <c r="K48" s="25"/>
      <c r="L48" s="26"/>
      <c r="M48" s="24"/>
      <c r="N48" s="27"/>
      <c r="O48" s="26"/>
    </row>
    <row r="49" spans="1:15">
      <c r="A49" s="18"/>
      <c r="B49" s="29"/>
      <c r="C49" s="20"/>
      <c r="D49" s="21"/>
      <c r="E49" s="29"/>
      <c r="F49" s="21"/>
      <c r="G49" s="21"/>
      <c r="H49" s="21"/>
      <c r="I49" s="24"/>
      <c r="J49" s="25"/>
      <c r="K49" s="25"/>
      <c r="L49" s="26"/>
      <c r="M49" s="24"/>
      <c r="N49" s="27"/>
      <c r="O49" s="26"/>
    </row>
    <row r="50" spans="1:15">
      <c r="A50" s="18"/>
      <c r="B50" s="29"/>
      <c r="C50" s="29"/>
      <c r="D50" s="22"/>
      <c r="E50" s="28"/>
      <c r="F50" s="21"/>
      <c r="G50" s="29"/>
      <c r="H50" s="32"/>
      <c r="I50" s="24"/>
      <c r="J50" s="25"/>
      <c r="K50" s="25"/>
      <c r="L50" s="26"/>
      <c r="M50" s="24"/>
      <c r="N50" s="27"/>
      <c r="O50" s="26"/>
    </row>
    <row r="51" spans="1:15">
      <c r="A51" s="18"/>
      <c r="B51" s="29"/>
      <c r="C51" s="29"/>
      <c r="D51" s="22"/>
      <c r="E51" s="28"/>
      <c r="F51" s="21"/>
      <c r="G51" s="29"/>
      <c r="H51" s="32"/>
      <c r="I51" s="24"/>
      <c r="J51" s="25"/>
      <c r="K51" s="25"/>
      <c r="L51" s="26"/>
      <c r="M51" s="24"/>
      <c r="N51" s="27"/>
      <c r="O51" s="26"/>
    </row>
    <row r="52" spans="1:15">
      <c r="A52" s="18"/>
      <c r="B52" s="29"/>
      <c r="C52" s="29"/>
      <c r="D52" s="22"/>
      <c r="E52" s="21"/>
      <c r="F52" s="21"/>
      <c r="G52" s="21"/>
      <c r="H52" s="32"/>
      <c r="I52" s="24"/>
      <c r="J52" s="25"/>
      <c r="K52" s="25"/>
      <c r="L52" s="26"/>
      <c r="M52" s="24"/>
      <c r="N52" s="27"/>
      <c r="O52" s="26"/>
    </row>
    <row r="53" spans="1:15">
      <c r="A53" s="18"/>
      <c r="B53" s="29"/>
      <c r="C53" s="29"/>
      <c r="D53" s="22"/>
      <c r="E53" s="21"/>
      <c r="F53" s="21"/>
      <c r="G53" s="21"/>
      <c r="H53" s="32"/>
      <c r="I53" s="24"/>
      <c r="J53" s="25"/>
      <c r="K53" s="25"/>
      <c r="L53" s="26"/>
      <c r="M53" s="24"/>
      <c r="N53" s="27"/>
      <c r="O53" s="26"/>
    </row>
    <row r="54" spans="1:15">
      <c r="A54" s="18"/>
      <c r="B54" s="29"/>
      <c r="C54" s="29"/>
      <c r="D54" s="22"/>
      <c r="E54" s="21"/>
      <c r="F54" s="21"/>
      <c r="G54" s="21"/>
      <c r="H54" s="32"/>
      <c r="I54" s="24"/>
      <c r="J54" s="25"/>
      <c r="K54" s="25"/>
      <c r="L54" s="26"/>
      <c r="M54" s="24"/>
      <c r="N54" s="27"/>
      <c r="O54" s="26"/>
    </row>
    <row r="55" spans="1:15">
      <c r="A55" s="18"/>
      <c r="B55" s="29"/>
      <c r="C55" s="29"/>
      <c r="D55" s="22"/>
      <c r="E55" s="21"/>
      <c r="F55" s="21"/>
      <c r="G55" s="21"/>
      <c r="H55" s="32"/>
      <c r="I55" s="24"/>
      <c r="J55" s="25"/>
      <c r="K55" s="25"/>
      <c r="L55" s="26"/>
      <c r="M55" s="24"/>
      <c r="N55" s="27"/>
      <c r="O55" s="26"/>
    </row>
    <row r="56" spans="1:15">
      <c r="A56" s="18"/>
      <c r="B56" s="29"/>
      <c r="C56" s="29"/>
      <c r="D56" s="22"/>
      <c r="E56" s="21"/>
      <c r="F56" s="21"/>
      <c r="G56" s="21"/>
      <c r="H56" s="32"/>
      <c r="I56" s="24"/>
      <c r="J56" s="25"/>
      <c r="K56" s="25"/>
      <c r="L56" s="26"/>
      <c r="M56" s="24"/>
      <c r="N56" s="27"/>
      <c r="O56" s="26"/>
    </row>
    <row r="57" spans="1:15">
      <c r="A57" s="18"/>
      <c r="B57" s="29"/>
      <c r="C57" s="29"/>
      <c r="D57" s="22"/>
      <c r="E57" s="21"/>
      <c r="F57" s="21"/>
      <c r="G57" s="21"/>
      <c r="H57" s="32"/>
      <c r="I57" s="24"/>
      <c r="J57" s="25"/>
      <c r="K57" s="25"/>
      <c r="L57" s="26"/>
      <c r="M57" s="24"/>
      <c r="N57" s="27"/>
      <c r="O57" s="26"/>
    </row>
    <row r="58" spans="1:15">
      <c r="A58" s="18"/>
      <c r="B58" s="29"/>
      <c r="C58" s="29"/>
      <c r="D58" s="22"/>
      <c r="E58" s="21"/>
      <c r="F58" s="21"/>
      <c r="G58" s="21"/>
      <c r="H58" s="32"/>
      <c r="I58" s="24"/>
      <c r="J58" s="25"/>
      <c r="K58" s="25"/>
      <c r="L58" s="26"/>
      <c r="M58" s="24"/>
      <c r="N58" s="27"/>
      <c r="O58" s="26"/>
    </row>
    <row r="59" spans="1:15">
      <c r="A59" s="18"/>
      <c r="B59" s="29"/>
      <c r="C59" s="29"/>
      <c r="D59" s="22"/>
      <c r="E59" s="21"/>
      <c r="F59" s="21"/>
      <c r="G59" s="21"/>
      <c r="H59" s="32"/>
      <c r="I59" s="24"/>
      <c r="J59" s="25"/>
      <c r="K59" s="25"/>
      <c r="L59" s="26"/>
      <c r="M59" s="24"/>
      <c r="N59" s="27"/>
      <c r="O59" s="26"/>
    </row>
    <row r="60" spans="1:15">
      <c r="A60" s="18"/>
      <c r="B60" s="29"/>
      <c r="C60" s="29"/>
      <c r="D60" s="22"/>
      <c r="E60" s="21"/>
      <c r="F60" s="21"/>
      <c r="G60" s="21"/>
      <c r="H60" s="32"/>
      <c r="I60" s="24"/>
      <c r="J60" s="25"/>
      <c r="K60" s="25"/>
      <c r="L60" s="26"/>
      <c r="M60" s="24"/>
      <c r="N60" s="27"/>
      <c r="O60" s="26"/>
    </row>
    <row r="61" spans="1:15">
      <c r="A61" s="18"/>
      <c r="B61" s="29"/>
      <c r="C61" s="29"/>
      <c r="D61" s="22"/>
      <c r="E61" s="21"/>
      <c r="F61" s="21"/>
      <c r="G61" s="21"/>
      <c r="H61" s="32"/>
      <c r="I61" s="24"/>
      <c r="J61" s="25"/>
      <c r="K61" s="25"/>
      <c r="L61" s="26"/>
      <c r="M61" s="24"/>
      <c r="N61" s="27"/>
      <c r="O61" s="26"/>
    </row>
    <row r="62" spans="1:15">
      <c r="A62" s="18"/>
      <c r="B62" s="29"/>
      <c r="C62" s="29"/>
      <c r="D62" s="22"/>
      <c r="E62" s="21"/>
      <c r="F62" s="21"/>
      <c r="G62" s="21"/>
      <c r="H62" s="32"/>
      <c r="I62" s="24"/>
      <c r="J62" s="25"/>
      <c r="K62" s="25"/>
      <c r="L62" s="26"/>
      <c r="M62" s="24"/>
      <c r="N62" s="27"/>
      <c r="O62" s="26"/>
    </row>
    <row r="63" spans="1:15">
      <c r="A63" s="18"/>
      <c r="B63" s="29"/>
      <c r="C63" s="29"/>
      <c r="D63" s="22"/>
      <c r="E63" s="21"/>
      <c r="F63" s="21"/>
      <c r="G63" s="21"/>
      <c r="H63" s="32"/>
      <c r="I63" s="24"/>
      <c r="J63" s="25"/>
      <c r="K63" s="25"/>
      <c r="L63" s="26"/>
      <c r="M63" s="24"/>
      <c r="N63" s="27"/>
      <c r="O63" s="26"/>
    </row>
    <row r="64" spans="1:15">
      <c r="A64" s="18"/>
      <c r="B64" s="29"/>
      <c r="C64" s="29"/>
      <c r="D64" s="22"/>
      <c r="E64" s="21"/>
      <c r="F64" s="21"/>
      <c r="G64" s="21"/>
      <c r="H64" s="32"/>
      <c r="I64" s="24"/>
      <c r="J64" s="25"/>
      <c r="K64" s="25"/>
      <c r="L64" s="26"/>
      <c r="M64" s="24"/>
      <c r="N64" s="27"/>
      <c r="O64" s="26"/>
    </row>
    <row r="65" spans="1:15">
      <c r="A65" s="18"/>
      <c r="B65" s="29"/>
      <c r="C65" s="29"/>
      <c r="D65" s="22"/>
      <c r="E65" s="21"/>
      <c r="F65" s="21"/>
      <c r="G65" s="21"/>
      <c r="H65" s="32"/>
      <c r="I65" s="24"/>
      <c r="J65" s="25"/>
      <c r="K65" s="25"/>
      <c r="L65" s="26"/>
      <c r="M65" s="24"/>
      <c r="N65" s="27"/>
      <c r="O65" s="26"/>
    </row>
    <row r="66" spans="1:15">
      <c r="A66" s="18"/>
      <c r="B66" s="29"/>
      <c r="C66" s="29"/>
      <c r="D66" s="22"/>
      <c r="E66" s="21"/>
      <c r="F66" s="21"/>
      <c r="G66" s="21"/>
      <c r="H66" s="32"/>
      <c r="I66" s="24"/>
      <c r="J66" s="25"/>
      <c r="K66" s="25"/>
      <c r="L66" s="26"/>
      <c r="M66" s="24"/>
      <c r="N66" s="27"/>
      <c r="O66" s="26"/>
    </row>
    <row r="67" spans="1:15">
      <c r="A67" s="18"/>
      <c r="B67" s="29"/>
      <c r="C67" s="29"/>
      <c r="D67" s="22"/>
      <c r="E67" s="21"/>
      <c r="F67" s="21"/>
      <c r="G67" s="21"/>
      <c r="H67" s="32"/>
      <c r="I67" s="24"/>
      <c r="J67" s="25"/>
      <c r="K67" s="25"/>
      <c r="L67" s="26"/>
      <c r="M67" s="24"/>
      <c r="N67" s="27"/>
      <c r="O67" s="26"/>
    </row>
    <row r="68" spans="1:15">
      <c r="A68" s="18"/>
      <c r="B68" s="29"/>
      <c r="C68" s="29"/>
      <c r="D68" s="22"/>
      <c r="E68" s="21"/>
      <c r="F68" s="21"/>
      <c r="G68" s="21"/>
      <c r="H68" s="32"/>
      <c r="I68" s="24"/>
      <c r="J68" s="25"/>
      <c r="K68" s="25"/>
      <c r="L68" s="26"/>
      <c r="M68" s="24"/>
      <c r="N68" s="27"/>
      <c r="O68" s="26"/>
    </row>
    <row r="69" spans="1:15">
      <c r="A69" s="18"/>
      <c r="B69" s="29"/>
      <c r="C69" s="20"/>
      <c r="D69" s="21"/>
      <c r="E69" s="20"/>
      <c r="F69" s="21"/>
      <c r="G69" s="21"/>
      <c r="H69" s="21"/>
      <c r="I69" s="24"/>
      <c r="J69" s="25"/>
      <c r="K69" s="25"/>
      <c r="L69" s="26"/>
      <c r="M69" s="24"/>
      <c r="N69" s="27"/>
      <c r="O69" s="26"/>
    </row>
    <row r="70" spans="1:15">
      <c r="A70" s="18"/>
      <c r="B70" s="29"/>
      <c r="C70" s="29"/>
      <c r="D70" s="22"/>
      <c r="E70" s="21"/>
      <c r="F70" s="21"/>
      <c r="G70" s="21"/>
      <c r="H70" s="32"/>
      <c r="I70" s="24"/>
      <c r="J70" s="25"/>
      <c r="K70" s="25"/>
      <c r="L70" s="26"/>
      <c r="M70" s="24"/>
      <c r="N70" s="27"/>
      <c r="O70" s="26"/>
    </row>
    <row r="71" spans="1:15">
      <c r="A71" s="18"/>
      <c r="B71" s="29"/>
      <c r="C71" s="29"/>
      <c r="D71" s="22"/>
      <c r="E71" s="21"/>
      <c r="F71" s="21"/>
      <c r="G71" s="21"/>
      <c r="H71" s="32"/>
      <c r="I71" s="24"/>
      <c r="J71" s="25"/>
      <c r="K71" s="25"/>
      <c r="L71" s="26"/>
      <c r="M71" s="24"/>
      <c r="N71" s="27"/>
      <c r="O71" s="26"/>
    </row>
    <row r="72" spans="1:15">
      <c r="A72" s="18"/>
      <c r="B72" s="29"/>
      <c r="C72" s="29"/>
      <c r="D72" s="22"/>
      <c r="E72" s="21"/>
      <c r="F72" s="21"/>
      <c r="G72" s="21"/>
      <c r="H72" s="32"/>
      <c r="I72" s="24"/>
      <c r="J72" s="25"/>
      <c r="K72" s="25"/>
      <c r="L72" s="26"/>
      <c r="M72" s="24"/>
      <c r="N72" s="27"/>
      <c r="O72" s="26"/>
    </row>
    <row r="73" spans="1:15">
      <c r="A73" s="18"/>
      <c r="B73" s="29"/>
      <c r="C73" s="29"/>
      <c r="D73" s="22"/>
      <c r="E73" s="21"/>
      <c r="F73" s="21"/>
      <c r="G73" s="21"/>
      <c r="H73" s="32"/>
      <c r="I73" s="24"/>
      <c r="J73" s="25"/>
      <c r="K73" s="25"/>
      <c r="L73" s="26"/>
      <c r="M73" s="24"/>
      <c r="N73" s="27"/>
      <c r="O73" s="26"/>
    </row>
    <row r="74" spans="1:15">
      <c r="A74" s="18"/>
      <c r="B74" s="29"/>
      <c r="C74" s="20"/>
      <c r="D74" s="21"/>
      <c r="E74" s="21"/>
      <c r="F74" s="21"/>
      <c r="G74" s="21"/>
      <c r="H74" s="32"/>
      <c r="I74" s="24"/>
      <c r="J74" s="25"/>
      <c r="K74" s="25"/>
      <c r="L74" s="26"/>
      <c r="M74" s="24"/>
      <c r="N74" s="27"/>
      <c r="O74" s="26"/>
    </row>
    <row r="75" spans="1:15" ht="54.75" customHeight="1">
      <c r="A75" s="18"/>
      <c r="B75" s="29"/>
      <c r="C75" s="20"/>
      <c r="D75" s="21"/>
      <c r="E75" s="21"/>
      <c r="F75" s="21"/>
      <c r="G75" s="21"/>
      <c r="H75" s="32"/>
      <c r="I75" s="24"/>
      <c r="J75" s="25"/>
      <c r="K75" s="25"/>
      <c r="L75" s="26"/>
      <c r="M75" s="24"/>
      <c r="N75" s="27"/>
      <c r="O75" s="26"/>
    </row>
  </sheetData>
  <autoFilter ref="A6:M44"/>
  <mergeCells count="5">
    <mergeCell ref="D1:L1"/>
    <mergeCell ref="D2:L2"/>
    <mergeCell ref="D3:D4"/>
    <mergeCell ref="F3:F4"/>
    <mergeCell ref="H3:H4"/>
  </mergeCells>
  <conditionalFormatting sqref="J7:J75">
    <cfRule type="expression" dxfId="35" priority="4">
      <formula>J7="Untested"</formula>
    </cfRule>
    <cfRule type="expression" dxfId="34" priority="5">
      <formula>J7="Pass"</formula>
    </cfRule>
    <cfRule type="expression" dxfId="33" priority="6">
      <formula>J7="Fail"</formula>
    </cfRule>
  </conditionalFormatting>
  <conditionalFormatting sqref="K7:K75">
    <cfRule type="expression" dxfId="32" priority="1">
      <formula>K7="Medium"</formula>
    </cfRule>
    <cfRule type="expression" dxfId="31" priority="2">
      <formula>K7="Low"</formula>
    </cfRule>
    <cfRule type="expression" dxfId="30" priority="3">
      <formula>K7="High"</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topLeftCell="G1" zoomScaleNormal="100" workbookViewId="0">
      <pane ySplit="6" topLeftCell="A19" activePane="bottomLeft" state="frozen"/>
      <selection pane="bottomLeft"/>
    </sheetView>
  </sheetViews>
  <sheetFormatPr defaultRowHeight="15"/>
  <cols>
    <col min="1" max="1" width="8.85546875" bestFit="1" customWidth="1"/>
    <col min="2" max="2" width="13.7109375" bestFit="1" customWidth="1"/>
    <col min="3" max="3" width="12.85546875" customWidth="1"/>
    <col min="4" max="4" width="22.42578125" customWidth="1"/>
    <col min="5" max="5" width="16.5703125" customWidth="1"/>
    <col min="6" max="6" width="29.7109375" customWidth="1"/>
    <col min="7" max="7" width="31.140625" customWidth="1"/>
    <col min="8" max="8" width="49" customWidth="1"/>
    <col min="9" max="9" width="27.42578125" customWidth="1"/>
    <col min="10" max="10" width="11.7109375" bestFit="1" customWidth="1"/>
    <col min="11" max="11" width="12.5703125" bestFit="1" customWidth="1"/>
    <col min="12" max="12" width="13.5703125" bestFit="1" customWidth="1"/>
    <col min="13" max="13" width="10.85546875" customWidth="1"/>
    <col min="14" max="14" width="12" customWidth="1"/>
    <col min="15" max="15" width="12.85546875" customWidth="1"/>
  </cols>
  <sheetData>
    <row r="1" spans="1:15">
      <c r="B1" s="1" t="s">
        <v>0</v>
      </c>
      <c r="C1" s="67" t="s">
        <v>296</v>
      </c>
      <c r="D1" s="93"/>
      <c r="E1" s="93"/>
      <c r="F1" s="93"/>
      <c r="G1" s="93"/>
      <c r="H1" s="93"/>
      <c r="I1" s="93"/>
      <c r="J1" s="93"/>
      <c r="K1" s="93"/>
      <c r="L1" s="93"/>
      <c r="M1" s="66"/>
      <c r="N1" s="4"/>
      <c r="O1" s="5"/>
    </row>
    <row r="2" spans="1:15" ht="26.25">
      <c r="B2" s="1" t="s">
        <v>2</v>
      </c>
      <c r="C2" s="6"/>
      <c r="D2" s="94"/>
      <c r="E2" s="94"/>
      <c r="F2" s="94"/>
      <c r="G2" s="94"/>
      <c r="H2" s="94"/>
      <c r="I2" s="94"/>
      <c r="J2" s="94"/>
      <c r="K2" s="94"/>
      <c r="L2" s="93"/>
      <c r="M2" s="66"/>
      <c r="N2" s="4"/>
      <c r="O2" s="5"/>
    </row>
    <row r="3" spans="1:15">
      <c r="B3" s="7" t="s">
        <v>3</v>
      </c>
      <c r="C3" s="8"/>
      <c r="D3" s="95"/>
      <c r="E3" s="7" t="s">
        <v>4</v>
      </c>
      <c r="F3" s="96"/>
      <c r="G3" s="7" t="s">
        <v>5</v>
      </c>
      <c r="H3" s="98"/>
      <c r="I3" s="7" t="s">
        <v>6</v>
      </c>
      <c r="J3" s="68"/>
      <c r="K3" s="7" t="s">
        <v>7</v>
      </c>
      <c r="L3" s="7" t="s">
        <v>8</v>
      </c>
      <c r="M3" s="10" t="s">
        <v>9</v>
      </c>
      <c r="N3" s="7"/>
      <c r="O3" s="5"/>
    </row>
    <row r="4" spans="1:15">
      <c r="B4" s="11">
        <f>COUNTIF(J7:J74,"Pass")</f>
        <v>15</v>
      </c>
      <c r="C4" s="12"/>
      <c r="D4" s="95"/>
      <c r="E4" s="11">
        <f>COUNTIF(J7:J74,"Fail")</f>
        <v>0</v>
      </c>
      <c r="F4" s="97"/>
      <c r="G4" s="11">
        <f>COUNTIF(J7:J74,"Untested")</f>
        <v>0</v>
      </c>
      <c r="H4" s="99"/>
      <c r="I4" s="7">
        <f>(B4+E4+G4)</f>
        <v>15</v>
      </c>
      <c r="J4" s="69"/>
      <c r="K4" s="7">
        <f>COUNTIF(K7:K74,"High")</f>
        <v>0</v>
      </c>
      <c r="L4" s="7">
        <f>COUNTIF(K7:K74,"Medium")</f>
        <v>11</v>
      </c>
      <c r="M4" s="10">
        <f>COUNTIF(K7:K74,"Low")</f>
        <v>4</v>
      </c>
      <c r="N4" s="10"/>
      <c r="O4" s="5"/>
    </row>
    <row r="5" spans="1:15">
      <c r="B5" s="14"/>
      <c r="C5" s="14"/>
      <c r="D5" s="14"/>
      <c r="E5" s="14"/>
      <c r="F5" s="14"/>
      <c r="G5" s="14"/>
      <c r="H5" s="14"/>
      <c r="I5" s="14"/>
      <c r="J5" s="14"/>
      <c r="K5" s="14"/>
      <c r="L5" s="15"/>
    </row>
    <row r="6" spans="1:15" ht="30">
      <c r="A6" s="16" t="s">
        <v>10</v>
      </c>
      <c r="B6" s="16" t="s">
        <v>11</v>
      </c>
      <c r="C6" s="16" t="s">
        <v>12</v>
      </c>
      <c r="D6" s="17" t="s">
        <v>13</v>
      </c>
      <c r="E6" s="17" t="s">
        <v>14</v>
      </c>
      <c r="F6" s="17" t="s">
        <v>15</v>
      </c>
      <c r="G6" s="16" t="s">
        <v>16</v>
      </c>
      <c r="H6" s="16" t="s">
        <v>17</v>
      </c>
      <c r="I6" s="17" t="s">
        <v>18</v>
      </c>
      <c r="J6" s="17" t="s">
        <v>19</v>
      </c>
      <c r="K6" s="17" t="s">
        <v>20</v>
      </c>
      <c r="L6" s="17" t="s">
        <v>21</v>
      </c>
      <c r="M6" s="17" t="s">
        <v>22</v>
      </c>
      <c r="N6" s="17" t="s">
        <v>23</v>
      </c>
      <c r="O6" s="17" t="s">
        <v>24</v>
      </c>
    </row>
    <row r="7" spans="1:15" ht="60">
      <c r="A7" s="18">
        <v>1</v>
      </c>
      <c r="B7" s="19" t="s">
        <v>1</v>
      </c>
      <c r="C7" s="20" t="s">
        <v>25</v>
      </c>
      <c r="D7" s="21" t="s">
        <v>284</v>
      </c>
      <c r="E7" s="21" t="s">
        <v>32</v>
      </c>
      <c r="F7" s="22"/>
      <c r="G7" s="23"/>
      <c r="H7" s="21" t="s">
        <v>209</v>
      </c>
      <c r="I7" s="24"/>
      <c r="J7" s="25" t="s">
        <v>3</v>
      </c>
      <c r="K7" s="25" t="s">
        <v>9</v>
      </c>
      <c r="L7" s="26"/>
      <c r="M7" s="24"/>
      <c r="N7" s="27" t="s">
        <v>297</v>
      </c>
      <c r="O7" s="26" t="s">
        <v>114</v>
      </c>
    </row>
    <row r="8" spans="1:15">
      <c r="A8" s="18">
        <v>2</v>
      </c>
      <c r="B8" s="19"/>
      <c r="C8" s="20"/>
      <c r="D8" s="21"/>
      <c r="E8" s="21" t="s">
        <v>280</v>
      </c>
      <c r="F8" s="22"/>
      <c r="G8" s="23"/>
      <c r="H8" s="21" t="s">
        <v>281</v>
      </c>
      <c r="I8" s="24"/>
      <c r="J8" s="25" t="s">
        <v>3</v>
      </c>
      <c r="K8" s="25" t="s">
        <v>9</v>
      </c>
      <c r="L8" s="26"/>
      <c r="M8" s="24"/>
      <c r="N8" s="27" t="s">
        <v>297</v>
      </c>
      <c r="O8" s="26" t="s">
        <v>114</v>
      </c>
    </row>
    <row r="9" spans="1:15" ht="16.5" customHeight="1">
      <c r="A9" s="18">
        <v>3</v>
      </c>
      <c r="B9" s="19"/>
      <c r="C9" s="20"/>
      <c r="D9" s="21"/>
      <c r="E9" s="21" t="s">
        <v>200</v>
      </c>
      <c r="F9" s="22"/>
      <c r="G9" s="23"/>
      <c r="H9" s="21" t="s">
        <v>211</v>
      </c>
      <c r="I9" s="24"/>
      <c r="J9" s="25" t="s">
        <v>3</v>
      </c>
      <c r="K9" s="25" t="s">
        <v>9</v>
      </c>
      <c r="L9" s="26"/>
      <c r="M9" s="24"/>
      <c r="N9" s="27" t="s">
        <v>297</v>
      </c>
      <c r="O9" s="26" t="s">
        <v>114</v>
      </c>
    </row>
    <row r="10" spans="1:15" ht="15.75" customHeight="1">
      <c r="A10" s="18">
        <v>4</v>
      </c>
      <c r="B10" s="19"/>
      <c r="C10" s="20"/>
      <c r="D10" s="21"/>
      <c r="E10" s="28" t="s">
        <v>201</v>
      </c>
      <c r="F10" s="29"/>
      <c r="G10" s="23"/>
      <c r="H10" s="21" t="s">
        <v>212</v>
      </c>
      <c r="I10" s="24"/>
      <c r="J10" s="25" t="s">
        <v>3</v>
      </c>
      <c r="K10" s="25" t="s">
        <v>9</v>
      </c>
      <c r="L10" s="26"/>
      <c r="M10" s="24"/>
      <c r="N10" s="27" t="s">
        <v>297</v>
      </c>
      <c r="O10" s="26" t="s">
        <v>114</v>
      </c>
    </row>
    <row r="11" spans="1:15" s="79" customFormat="1" ht="15.75" customHeight="1">
      <c r="A11" s="18">
        <v>5</v>
      </c>
      <c r="B11" s="70"/>
      <c r="C11" s="71"/>
      <c r="D11" s="72"/>
      <c r="E11" s="73" t="s">
        <v>282</v>
      </c>
      <c r="F11" s="74"/>
      <c r="G11" s="75"/>
      <c r="H11" s="72" t="s">
        <v>283</v>
      </c>
      <c r="I11" s="76"/>
      <c r="J11" s="25" t="s">
        <v>3</v>
      </c>
      <c r="K11" s="77" t="s">
        <v>8</v>
      </c>
      <c r="L11" s="78"/>
      <c r="M11" s="76"/>
      <c r="N11" s="27" t="s">
        <v>297</v>
      </c>
      <c r="O11" s="26" t="s">
        <v>114</v>
      </c>
    </row>
    <row r="12" spans="1:15" ht="80.25" customHeight="1">
      <c r="A12" s="18">
        <v>6</v>
      </c>
      <c r="B12" s="29"/>
      <c r="C12" s="20" t="s">
        <v>28</v>
      </c>
      <c r="D12" s="21" t="s">
        <v>284</v>
      </c>
      <c r="E12" s="28" t="s">
        <v>201</v>
      </c>
      <c r="F12" s="21" t="s">
        <v>223</v>
      </c>
      <c r="G12" s="21" t="s">
        <v>224</v>
      </c>
      <c r="H12" s="21" t="s">
        <v>285</v>
      </c>
      <c r="I12" s="24"/>
      <c r="J12" s="25" t="s">
        <v>3</v>
      </c>
      <c r="K12" s="77" t="s">
        <v>8</v>
      </c>
      <c r="L12" s="26"/>
      <c r="M12" s="24"/>
      <c r="N12" s="27" t="s">
        <v>297</v>
      </c>
      <c r="O12" s="26" t="s">
        <v>114</v>
      </c>
    </row>
    <row r="13" spans="1:15" ht="51.75" customHeight="1">
      <c r="A13" s="18">
        <v>7</v>
      </c>
      <c r="B13" s="29"/>
      <c r="C13" s="29"/>
      <c r="D13" s="29"/>
      <c r="E13" s="29"/>
      <c r="F13" s="21" t="s">
        <v>231</v>
      </c>
      <c r="G13" s="21" t="s">
        <v>232</v>
      </c>
      <c r="H13" s="21" t="s">
        <v>287</v>
      </c>
      <c r="I13" s="24"/>
      <c r="J13" s="25" t="s">
        <v>3</v>
      </c>
      <c r="K13" s="77" t="s">
        <v>8</v>
      </c>
      <c r="L13" s="26"/>
      <c r="M13" s="24"/>
      <c r="N13" s="27" t="s">
        <v>297</v>
      </c>
      <c r="O13" s="26" t="s">
        <v>114</v>
      </c>
    </row>
    <row r="14" spans="1:15" ht="50.25" customHeight="1">
      <c r="A14" s="18">
        <v>8</v>
      </c>
      <c r="B14" s="29"/>
      <c r="C14" s="29"/>
      <c r="D14" s="29"/>
      <c r="E14" s="29"/>
      <c r="F14" s="21" t="s">
        <v>228</v>
      </c>
      <c r="G14" s="21" t="s">
        <v>229</v>
      </c>
      <c r="H14" s="21" t="s">
        <v>288</v>
      </c>
      <c r="I14" s="24"/>
      <c r="J14" s="25" t="s">
        <v>3</v>
      </c>
      <c r="K14" s="77" t="s">
        <v>8</v>
      </c>
      <c r="L14" s="26"/>
      <c r="M14" s="24"/>
      <c r="N14" s="27" t="s">
        <v>297</v>
      </c>
      <c r="O14" s="26" t="s">
        <v>114</v>
      </c>
    </row>
    <row r="15" spans="1:15" ht="88.5" customHeight="1">
      <c r="A15" s="18">
        <v>9</v>
      </c>
      <c r="B15" s="29"/>
      <c r="C15" s="20"/>
      <c r="D15" s="21"/>
      <c r="E15" s="28"/>
      <c r="F15" s="21" t="s">
        <v>171</v>
      </c>
      <c r="G15" s="21" t="s">
        <v>225</v>
      </c>
      <c r="H15" s="21" t="s">
        <v>289</v>
      </c>
      <c r="I15" s="24"/>
      <c r="J15" s="25" t="s">
        <v>3</v>
      </c>
      <c r="K15" s="77" t="s">
        <v>8</v>
      </c>
      <c r="L15" s="26"/>
      <c r="M15" s="24"/>
      <c r="N15" s="27" t="s">
        <v>297</v>
      </c>
      <c r="O15" s="26" t="s">
        <v>114</v>
      </c>
    </row>
    <row r="16" spans="1:15" ht="59.25" customHeight="1">
      <c r="A16" s="18">
        <v>10</v>
      </c>
      <c r="B16" s="29"/>
      <c r="C16" s="20"/>
      <c r="D16" s="21"/>
      <c r="E16" s="28" t="s">
        <v>201</v>
      </c>
      <c r="F16" s="21" t="s">
        <v>234</v>
      </c>
      <c r="G16" s="21" t="s">
        <v>235</v>
      </c>
      <c r="H16" s="21" t="s">
        <v>285</v>
      </c>
      <c r="I16" s="24"/>
      <c r="J16" s="25" t="s">
        <v>3</v>
      </c>
      <c r="K16" s="77" t="s">
        <v>8</v>
      </c>
      <c r="L16" s="26"/>
      <c r="M16" s="24"/>
      <c r="N16" s="27" t="s">
        <v>297</v>
      </c>
      <c r="O16" s="26" t="s">
        <v>114</v>
      </c>
    </row>
    <row r="17" spans="1:15" ht="39" customHeight="1">
      <c r="A17" s="18">
        <v>11</v>
      </c>
      <c r="B17" s="29"/>
      <c r="C17" s="29"/>
      <c r="D17" s="29"/>
      <c r="E17" s="28"/>
      <c r="F17" s="21" t="s">
        <v>237</v>
      </c>
      <c r="G17" s="21" t="s">
        <v>238</v>
      </c>
      <c r="H17" s="21" t="s">
        <v>287</v>
      </c>
      <c r="I17" s="24"/>
      <c r="J17" s="25" t="s">
        <v>3</v>
      </c>
      <c r="K17" s="77" t="s">
        <v>8</v>
      </c>
      <c r="L17" s="26"/>
      <c r="M17" s="24"/>
      <c r="N17" s="27" t="s">
        <v>297</v>
      </c>
      <c r="O17" s="26" t="s">
        <v>114</v>
      </c>
    </row>
    <row r="18" spans="1:15" ht="41.25" customHeight="1">
      <c r="A18" s="18">
        <v>12</v>
      </c>
      <c r="B18" s="29"/>
      <c r="C18" s="29"/>
      <c r="D18" s="29"/>
      <c r="E18" s="28"/>
      <c r="F18" s="21" t="s">
        <v>239</v>
      </c>
      <c r="G18" s="21" t="s">
        <v>240</v>
      </c>
      <c r="H18" s="21" t="s">
        <v>288</v>
      </c>
      <c r="I18" s="24"/>
      <c r="J18" s="25" t="s">
        <v>3</v>
      </c>
      <c r="K18" s="77" t="s">
        <v>8</v>
      </c>
      <c r="L18" s="26"/>
      <c r="M18" s="24"/>
      <c r="N18" s="27" t="s">
        <v>297</v>
      </c>
      <c r="O18" s="26" t="s">
        <v>114</v>
      </c>
    </row>
    <row r="19" spans="1:15" ht="75" customHeight="1">
      <c r="A19" s="18">
        <v>13</v>
      </c>
      <c r="B19" s="29"/>
      <c r="C19" s="29"/>
      <c r="D19" s="29"/>
      <c r="E19" s="28"/>
      <c r="F19" s="21" t="s">
        <v>171</v>
      </c>
      <c r="G19" s="21" t="s">
        <v>241</v>
      </c>
      <c r="H19" s="21" t="s">
        <v>289</v>
      </c>
      <c r="I19" s="24"/>
      <c r="J19" s="25" t="s">
        <v>3</v>
      </c>
      <c r="K19" s="77" t="s">
        <v>8</v>
      </c>
      <c r="L19" s="26"/>
      <c r="M19" s="24"/>
      <c r="N19" s="27" t="s">
        <v>297</v>
      </c>
      <c r="O19" s="26" t="s">
        <v>114</v>
      </c>
    </row>
    <row r="20" spans="1:15" ht="73.5" customHeight="1">
      <c r="A20" s="18">
        <v>14</v>
      </c>
      <c r="B20" s="29"/>
      <c r="C20" s="20" t="s">
        <v>29</v>
      </c>
      <c r="D20" s="21" t="s">
        <v>284</v>
      </c>
      <c r="E20" s="28" t="s">
        <v>282</v>
      </c>
      <c r="F20" s="21" t="s">
        <v>290</v>
      </c>
      <c r="G20" s="21" t="s">
        <v>291</v>
      </c>
      <c r="H20" s="21" t="s">
        <v>292</v>
      </c>
      <c r="I20" s="24"/>
      <c r="J20" s="25" t="s">
        <v>3</v>
      </c>
      <c r="K20" s="77" t="s">
        <v>8</v>
      </c>
      <c r="L20" s="26"/>
      <c r="M20" s="24"/>
      <c r="N20" s="27" t="s">
        <v>297</v>
      </c>
      <c r="O20" s="26" t="s">
        <v>114</v>
      </c>
    </row>
    <row r="21" spans="1:15" ht="44.25" customHeight="1">
      <c r="A21" s="18">
        <v>15</v>
      </c>
      <c r="B21" s="29"/>
      <c r="C21" s="20"/>
      <c r="D21" s="21"/>
      <c r="E21" s="28"/>
      <c r="F21" s="21" t="s">
        <v>293</v>
      </c>
      <c r="G21" s="21" t="s">
        <v>295</v>
      </c>
      <c r="H21" s="21" t="s">
        <v>294</v>
      </c>
      <c r="I21" s="24"/>
      <c r="J21" s="25" t="s">
        <v>3</v>
      </c>
      <c r="K21" s="77" t="s">
        <v>8</v>
      </c>
      <c r="L21" s="26"/>
      <c r="M21" s="24"/>
      <c r="N21" s="27" t="s">
        <v>297</v>
      </c>
      <c r="O21" s="26" t="s">
        <v>114</v>
      </c>
    </row>
    <row r="22" spans="1:15" ht="44.25" customHeight="1">
      <c r="A22" s="18"/>
      <c r="B22" s="29"/>
      <c r="C22" s="20"/>
      <c r="D22" s="21"/>
      <c r="E22" s="28"/>
      <c r="F22" s="21"/>
      <c r="G22" s="21"/>
      <c r="H22" s="21"/>
      <c r="I22" s="24"/>
      <c r="J22" s="25"/>
      <c r="K22" s="25"/>
      <c r="L22" s="26"/>
      <c r="M22" s="24"/>
      <c r="N22" s="27"/>
      <c r="O22" s="26"/>
    </row>
    <row r="23" spans="1:15" ht="87" customHeight="1">
      <c r="A23" s="18">
        <v>16</v>
      </c>
      <c r="B23" s="29"/>
      <c r="C23" s="29"/>
      <c r="D23" s="29"/>
      <c r="E23" s="28"/>
      <c r="F23" s="21"/>
      <c r="G23" s="21"/>
      <c r="H23" s="21"/>
      <c r="I23" s="24"/>
      <c r="J23" s="25"/>
      <c r="K23" s="25"/>
      <c r="L23" s="26"/>
      <c r="M23" s="24"/>
      <c r="N23" s="27"/>
      <c r="O23" s="26"/>
    </row>
    <row r="24" spans="1:15" ht="82.5" customHeight="1">
      <c r="A24" s="18">
        <v>17</v>
      </c>
      <c r="B24" s="29"/>
      <c r="C24" s="29"/>
      <c r="D24" s="29"/>
      <c r="E24" s="28"/>
      <c r="F24" s="21"/>
      <c r="G24" s="21"/>
      <c r="H24" s="21"/>
      <c r="I24" s="24"/>
      <c r="J24" s="25"/>
      <c r="K24" s="25"/>
      <c r="L24" s="26"/>
      <c r="M24" s="24"/>
      <c r="N24" s="27"/>
      <c r="O24" s="26"/>
    </row>
    <row r="25" spans="1:15">
      <c r="A25" s="18">
        <v>18</v>
      </c>
      <c r="B25" s="29"/>
      <c r="C25" s="29"/>
      <c r="D25" s="29"/>
      <c r="E25" s="30"/>
      <c r="F25" s="21"/>
      <c r="G25" s="21"/>
      <c r="H25" s="21"/>
      <c r="I25" s="24"/>
      <c r="J25" s="25"/>
      <c r="K25" s="25"/>
      <c r="L25" s="26"/>
      <c r="M25" s="24"/>
      <c r="N25" s="27"/>
      <c r="O25" s="26"/>
    </row>
    <row r="26" spans="1:15">
      <c r="A26" s="18">
        <v>19</v>
      </c>
      <c r="B26" s="29"/>
      <c r="C26" s="29"/>
      <c r="D26" s="29"/>
      <c r="E26" s="28"/>
      <c r="F26" s="21"/>
      <c r="G26" s="21"/>
      <c r="H26" s="21"/>
      <c r="I26" s="24"/>
      <c r="J26" s="25"/>
      <c r="K26" s="25"/>
      <c r="L26" s="26"/>
      <c r="M26" s="24"/>
      <c r="N26" s="27"/>
      <c r="O26" s="26"/>
    </row>
    <row r="27" spans="1:15">
      <c r="A27" s="18">
        <v>20</v>
      </c>
      <c r="B27" s="29"/>
      <c r="C27" s="29"/>
      <c r="D27" s="29"/>
      <c r="E27" s="28"/>
      <c r="F27" s="21"/>
      <c r="G27" s="21"/>
      <c r="H27" s="21"/>
      <c r="I27" s="24"/>
      <c r="J27" s="25"/>
      <c r="K27" s="25"/>
      <c r="L27" s="26"/>
      <c r="M27" s="24"/>
      <c r="N27" s="27"/>
      <c r="O27" s="26"/>
    </row>
    <row r="28" spans="1:15">
      <c r="A28" s="18">
        <v>21</v>
      </c>
      <c r="B28" s="29"/>
      <c r="C28" s="20"/>
      <c r="D28" s="21"/>
      <c r="E28" s="29"/>
      <c r="F28" s="21"/>
      <c r="G28" s="21"/>
      <c r="H28" s="21"/>
      <c r="I28" s="24"/>
      <c r="J28" s="25"/>
      <c r="K28" s="25"/>
      <c r="L28" s="26"/>
      <c r="M28" s="24"/>
      <c r="N28" s="27"/>
      <c r="O28" s="26"/>
    </row>
    <row r="29" spans="1:15">
      <c r="A29" s="18">
        <v>22</v>
      </c>
      <c r="B29" s="29"/>
      <c r="C29" s="20"/>
      <c r="D29" s="21"/>
      <c r="E29" s="29"/>
      <c r="F29" s="21"/>
      <c r="G29" s="21"/>
      <c r="H29" s="21"/>
      <c r="I29" s="24"/>
      <c r="J29" s="25"/>
      <c r="K29" s="25"/>
      <c r="L29" s="26"/>
      <c r="M29" s="24"/>
      <c r="N29" s="27"/>
      <c r="O29" s="26"/>
    </row>
    <row r="30" spans="1:15">
      <c r="A30" s="18">
        <v>23</v>
      </c>
      <c r="B30" s="29"/>
      <c r="C30" s="20"/>
      <c r="D30" s="21"/>
      <c r="E30" s="29"/>
      <c r="F30" s="21"/>
      <c r="G30" s="21"/>
      <c r="H30" s="21"/>
      <c r="I30" s="24"/>
      <c r="J30" s="25"/>
      <c r="K30" s="25"/>
      <c r="L30" s="26"/>
      <c r="M30" s="24"/>
      <c r="N30" s="27"/>
      <c r="O30" s="26"/>
    </row>
    <row r="31" spans="1:15">
      <c r="A31" s="18">
        <v>24</v>
      </c>
      <c r="B31" s="29"/>
      <c r="C31" s="20"/>
      <c r="D31" s="21"/>
      <c r="E31" s="29"/>
      <c r="F31" s="21"/>
      <c r="G31" s="21"/>
      <c r="H31" s="21"/>
      <c r="I31" s="24"/>
      <c r="J31" s="25"/>
      <c r="K31" s="25"/>
      <c r="L31" s="26"/>
      <c r="M31" s="24"/>
      <c r="N31" s="27"/>
      <c r="O31" s="26"/>
    </row>
    <row r="32" spans="1:15">
      <c r="A32" s="18">
        <v>25</v>
      </c>
      <c r="B32" s="29"/>
      <c r="C32" s="20"/>
      <c r="D32" s="21"/>
      <c r="E32" s="29"/>
      <c r="F32" s="21"/>
      <c r="G32" s="21"/>
      <c r="H32" s="21"/>
      <c r="I32" s="24"/>
      <c r="J32" s="25"/>
      <c r="K32" s="25"/>
      <c r="L32" s="26"/>
      <c r="M32" s="24"/>
      <c r="N32" s="27"/>
      <c r="O32" s="26"/>
    </row>
    <row r="33" spans="1:15">
      <c r="A33" s="18">
        <v>26</v>
      </c>
      <c r="B33" s="29"/>
      <c r="C33" s="20"/>
      <c r="D33" s="21"/>
      <c r="E33" s="21"/>
      <c r="F33" s="21"/>
      <c r="G33" s="21"/>
      <c r="H33" s="21"/>
      <c r="I33" s="24"/>
      <c r="J33" s="25"/>
      <c r="K33" s="25"/>
      <c r="L33" s="26"/>
      <c r="M33" s="24"/>
      <c r="N33" s="27"/>
      <c r="O33" s="26"/>
    </row>
    <row r="34" spans="1:15">
      <c r="A34" s="18"/>
      <c r="B34" s="29"/>
      <c r="C34" s="20"/>
      <c r="D34" s="21"/>
      <c r="E34" s="21"/>
      <c r="F34" s="21"/>
      <c r="G34" s="21"/>
      <c r="H34" s="21"/>
      <c r="I34" s="24"/>
      <c r="J34" s="25"/>
      <c r="K34" s="25"/>
      <c r="L34" s="26"/>
      <c r="M34" s="24"/>
      <c r="N34" s="27"/>
      <c r="O34" s="26"/>
    </row>
    <row r="35" spans="1:15" ht="90">
      <c r="A35" s="18">
        <v>27</v>
      </c>
      <c r="B35" s="29"/>
      <c r="C35" s="20"/>
      <c r="D35" s="21" t="s">
        <v>255</v>
      </c>
      <c r="E35" s="21"/>
      <c r="F35" s="21"/>
      <c r="G35" s="21"/>
      <c r="H35" s="21"/>
      <c r="I35" s="24"/>
      <c r="J35" s="25"/>
      <c r="K35" s="25"/>
      <c r="L35" s="26"/>
      <c r="M35" s="24"/>
      <c r="N35" s="27"/>
      <c r="O35" s="26"/>
    </row>
    <row r="36" spans="1:15">
      <c r="A36" s="18">
        <v>28</v>
      </c>
      <c r="B36" s="29"/>
      <c r="C36" s="20"/>
      <c r="D36" s="21"/>
      <c r="E36" s="21"/>
      <c r="F36" s="21"/>
      <c r="G36" s="21"/>
      <c r="H36" s="21"/>
      <c r="I36" s="24"/>
      <c r="J36" s="25"/>
      <c r="K36" s="25"/>
      <c r="L36" s="26"/>
      <c r="M36" s="24"/>
      <c r="N36" s="27"/>
      <c r="O36" s="26"/>
    </row>
    <row r="37" spans="1:15" ht="90">
      <c r="A37" s="18">
        <v>29</v>
      </c>
      <c r="B37" s="29"/>
      <c r="C37" s="20" t="s">
        <v>29</v>
      </c>
      <c r="D37" s="21" t="s">
        <v>255</v>
      </c>
      <c r="E37" s="21"/>
      <c r="F37" s="21"/>
      <c r="G37" s="21"/>
      <c r="H37" s="21"/>
      <c r="I37" s="24"/>
      <c r="J37" s="25"/>
      <c r="K37" s="25"/>
      <c r="L37" s="26"/>
      <c r="M37" s="24"/>
      <c r="N37" s="27"/>
      <c r="O37" s="26"/>
    </row>
    <row r="38" spans="1:15" ht="121.5" customHeight="1">
      <c r="A38" s="18">
        <v>30</v>
      </c>
      <c r="B38" s="29"/>
      <c r="C38" s="20"/>
      <c r="D38" s="21"/>
      <c r="E38" s="21"/>
      <c r="F38" s="21"/>
      <c r="G38" s="21"/>
      <c r="H38" s="21"/>
      <c r="I38" s="24"/>
      <c r="J38" s="25"/>
      <c r="K38" s="25"/>
      <c r="L38" s="26"/>
      <c r="M38" s="24"/>
      <c r="N38" s="27"/>
      <c r="O38" s="26"/>
    </row>
    <row r="39" spans="1:15">
      <c r="A39" s="18">
        <v>31</v>
      </c>
      <c r="B39" s="29"/>
      <c r="C39" s="20"/>
      <c r="D39" s="21"/>
      <c r="E39" s="21"/>
      <c r="F39" s="21"/>
      <c r="G39" s="21"/>
      <c r="H39" s="21"/>
      <c r="I39" s="24"/>
      <c r="J39" s="25"/>
      <c r="K39" s="25"/>
      <c r="L39" s="26"/>
      <c r="M39" s="24"/>
      <c r="N39" s="27"/>
      <c r="O39" s="26"/>
    </row>
    <row r="40" spans="1:15" ht="31.5" customHeight="1">
      <c r="A40" s="18">
        <v>32</v>
      </c>
      <c r="B40" s="29"/>
      <c r="C40" s="20"/>
      <c r="D40" s="21"/>
      <c r="E40" s="21"/>
      <c r="F40" s="21"/>
      <c r="G40" s="21"/>
      <c r="H40" s="21"/>
      <c r="I40" s="24"/>
      <c r="J40" s="25"/>
      <c r="K40" s="25"/>
      <c r="L40" s="26"/>
      <c r="M40" s="24"/>
      <c r="N40" s="27"/>
      <c r="O40" s="26"/>
    </row>
    <row r="41" spans="1:15" ht="46.5" customHeight="1">
      <c r="A41" s="18">
        <v>33</v>
      </c>
      <c r="B41" s="29"/>
      <c r="C41" s="20"/>
      <c r="D41" s="21"/>
      <c r="E41" s="21"/>
      <c r="F41" s="21"/>
      <c r="G41" s="21"/>
      <c r="H41" s="21"/>
      <c r="I41" s="24"/>
      <c r="J41" s="25"/>
      <c r="K41" s="25"/>
      <c r="L41" s="26"/>
      <c r="M41" s="24"/>
      <c r="N41" s="27"/>
      <c r="O41" s="26"/>
    </row>
    <row r="42" spans="1:15">
      <c r="A42" s="18">
        <v>34</v>
      </c>
      <c r="B42" s="29"/>
      <c r="C42" s="20"/>
      <c r="D42" s="21"/>
      <c r="E42" s="21"/>
      <c r="F42" s="21"/>
      <c r="G42" s="21"/>
      <c r="H42" s="21"/>
      <c r="I42" s="24"/>
      <c r="J42" s="25"/>
      <c r="K42" s="25"/>
      <c r="L42" s="26"/>
      <c r="M42" s="24"/>
      <c r="N42" s="27"/>
      <c r="O42" s="26"/>
    </row>
    <row r="43" spans="1:15">
      <c r="A43" s="18">
        <v>35</v>
      </c>
      <c r="B43" s="29"/>
      <c r="C43" s="20"/>
      <c r="D43" s="21"/>
      <c r="E43" s="21"/>
      <c r="F43" s="21"/>
      <c r="G43" s="21"/>
      <c r="H43" s="21"/>
      <c r="I43" s="24"/>
      <c r="J43" s="25"/>
      <c r="K43" s="25"/>
      <c r="L43" s="26"/>
      <c r="M43" s="24"/>
      <c r="N43" s="27"/>
      <c r="O43" s="26"/>
    </row>
    <row r="44" spans="1:15">
      <c r="A44" s="18">
        <v>36</v>
      </c>
      <c r="B44" s="29"/>
      <c r="C44" s="20"/>
      <c r="D44" s="21"/>
      <c r="E44" s="29"/>
      <c r="F44" s="21"/>
      <c r="G44" s="21"/>
      <c r="H44" s="21"/>
      <c r="I44" s="24"/>
      <c r="J44" s="25"/>
      <c r="K44" s="25"/>
      <c r="L44" s="26"/>
      <c r="M44" s="24"/>
      <c r="N44" s="27"/>
      <c r="O44" s="26"/>
    </row>
    <row r="45" spans="1:15">
      <c r="A45" s="18">
        <v>37</v>
      </c>
      <c r="B45" s="29"/>
      <c r="C45" s="20"/>
      <c r="D45" s="21"/>
      <c r="E45" s="29"/>
      <c r="F45" s="21"/>
      <c r="G45" s="21"/>
      <c r="H45" s="21"/>
      <c r="I45" s="24"/>
      <c r="J45" s="25"/>
      <c r="K45" s="25"/>
      <c r="L45" s="26"/>
      <c r="M45" s="24"/>
      <c r="N45" s="27"/>
      <c r="O45" s="26"/>
    </row>
    <row r="46" spans="1:15">
      <c r="A46" s="18">
        <v>38</v>
      </c>
      <c r="B46" s="29"/>
      <c r="C46" s="20"/>
      <c r="D46" s="21"/>
      <c r="E46" s="29"/>
      <c r="F46" s="21"/>
      <c r="G46" s="21"/>
      <c r="H46" s="21"/>
      <c r="I46" s="24"/>
      <c r="J46" s="25"/>
      <c r="K46" s="25"/>
      <c r="L46" s="26"/>
      <c r="M46" s="24"/>
      <c r="N46" s="27"/>
      <c r="O46" s="26"/>
    </row>
    <row r="47" spans="1:15">
      <c r="A47" s="18">
        <v>39</v>
      </c>
      <c r="B47" s="29"/>
      <c r="C47" s="20"/>
      <c r="D47" s="21"/>
      <c r="E47" s="29"/>
      <c r="F47" s="21"/>
      <c r="G47" s="21"/>
      <c r="H47" s="21"/>
      <c r="I47" s="24"/>
      <c r="J47" s="25"/>
      <c r="K47" s="25"/>
      <c r="L47" s="26"/>
      <c r="M47" s="24"/>
      <c r="N47" s="27"/>
      <c r="O47" s="26"/>
    </row>
    <row r="48" spans="1:15">
      <c r="A48" s="18"/>
      <c r="B48" s="29"/>
      <c r="C48" s="20"/>
      <c r="D48" s="21"/>
      <c r="E48" s="29"/>
      <c r="F48" s="21"/>
      <c r="G48" s="21"/>
      <c r="H48" s="21"/>
      <c r="I48" s="24"/>
      <c r="J48" s="25"/>
      <c r="K48" s="25"/>
      <c r="L48" s="26"/>
      <c r="M48" s="24"/>
      <c r="N48" s="27"/>
      <c r="O48" s="26"/>
    </row>
    <row r="49" spans="1:15">
      <c r="A49" s="18"/>
      <c r="B49" s="29"/>
      <c r="C49" s="29"/>
      <c r="D49" s="22"/>
      <c r="E49" s="28"/>
      <c r="F49" s="21"/>
      <c r="G49" s="29"/>
      <c r="H49" s="32"/>
      <c r="I49" s="24"/>
      <c r="J49" s="25"/>
      <c r="K49" s="25"/>
      <c r="L49" s="26"/>
      <c r="M49" s="24"/>
      <c r="N49" s="27"/>
      <c r="O49" s="26"/>
    </row>
    <row r="50" spans="1:15">
      <c r="A50" s="18"/>
      <c r="B50" s="29"/>
      <c r="C50" s="29"/>
      <c r="D50" s="22"/>
      <c r="E50" s="28"/>
      <c r="F50" s="21"/>
      <c r="G50" s="29"/>
      <c r="H50" s="32"/>
      <c r="I50" s="24"/>
      <c r="J50" s="25"/>
      <c r="K50" s="25"/>
      <c r="L50" s="26"/>
      <c r="M50" s="24"/>
      <c r="N50" s="27"/>
      <c r="O50" s="26"/>
    </row>
    <row r="51" spans="1:15">
      <c r="A51" s="18"/>
      <c r="B51" s="29"/>
      <c r="C51" s="29"/>
      <c r="D51" s="22"/>
      <c r="E51" s="21"/>
      <c r="F51" s="21"/>
      <c r="G51" s="21"/>
      <c r="H51" s="32"/>
      <c r="I51" s="24"/>
      <c r="J51" s="25"/>
      <c r="K51" s="25"/>
      <c r="L51" s="26"/>
      <c r="M51" s="24"/>
      <c r="N51" s="27"/>
      <c r="O51" s="26"/>
    </row>
    <row r="52" spans="1:15">
      <c r="A52" s="18"/>
      <c r="B52" s="29"/>
      <c r="C52" s="29"/>
      <c r="D52" s="22"/>
      <c r="E52" s="21"/>
      <c r="F52" s="21"/>
      <c r="G52" s="21"/>
      <c r="H52" s="32"/>
      <c r="I52" s="24"/>
      <c r="J52" s="25"/>
      <c r="K52" s="25"/>
      <c r="L52" s="26"/>
      <c r="M52" s="24"/>
      <c r="N52" s="27"/>
      <c r="O52" s="26"/>
    </row>
    <row r="53" spans="1:15">
      <c r="A53" s="18"/>
      <c r="B53" s="29"/>
      <c r="C53" s="29"/>
      <c r="D53" s="22"/>
      <c r="E53" s="21"/>
      <c r="F53" s="21"/>
      <c r="G53" s="21"/>
      <c r="H53" s="32"/>
      <c r="I53" s="24"/>
      <c r="J53" s="25"/>
      <c r="K53" s="25"/>
      <c r="L53" s="26"/>
      <c r="M53" s="24"/>
      <c r="N53" s="27"/>
      <c r="O53" s="26"/>
    </row>
    <row r="54" spans="1:15">
      <c r="A54" s="18"/>
      <c r="B54" s="29"/>
      <c r="C54" s="29"/>
      <c r="D54" s="22"/>
      <c r="E54" s="21"/>
      <c r="F54" s="21"/>
      <c r="G54" s="21"/>
      <c r="H54" s="32"/>
      <c r="I54" s="24"/>
      <c r="J54" s="25"/>
      <c r="K54" s="25"/>
      <c r="L54" s="26"/>
      <c r="M54" s="24"/>
      <c r="N54" s="27"/>
      <c r="O54" s="26"/>
    </row>
    <row r="55" spans="1:15">
      <c r="A55" s="18"/>
      <c r="B55" s="29"/>
      <c r="C55" s="29"/>
      <c r="D55" s="22"/>
      <c r="E55" s="21"/>
      <c r="F55" s="21"/>
      <c r="G55" s="21"/>
      <c r="H55" s="32"/>
      <c r="I55" s="24"/>
      <c r="J55" s="25"/>
      <c r="K55" s="25"/>
      <c r="L55" s="26"/>
      <c r="M55" s="24"/>
      <c r="N55" s="27"/>
      <c r="O55" s="26"/>
    </row>
    <row r="56" spans="1:15">
      <c r="A56" s="18"/>
      <c r="B56" s="29"/>
      <c r="C56" s="29"/>
      <c r="D56" s="22"/>
      <c r="E56" s="21"/>
      <c r="F56" s="21"/>
      <c r="G56" s="21"/>
      <c r="H56" s="32"/>
      <c r="I56" s="24"/>
      <c r="J56" s="25"/>
      <c r="K56" s="25"/>
      <c r="L56" s="26"/>
      <c r="M56" s="24"/>
      <c r="N56" s="27"/>
      <c r="O56" s="26"/>
    </row>
    <row r="57" spans="1:15">
      <c r="A57" s="18"/>
      <c r="B57" s="29"/>
      <c r="C57" s="29"/>
      <c r="D57" s="22"/>
      <c r="E57" s="21"/>
      <c r="F57" s="21"/>
      <c r="G57" s="21"/>
      <c r="H57" s="32"/>
      <c r="I57" s="24"/>
      <c r="J57" s="25"/>
      <c r="K57" s="25"/>
      <c r="L57" s="26"/>
      <c r="M57" s="24"/>
      <c r="N57" s="27"/>
      <c r="O57" s="26"/>
    </row>
    <row r="58" spans="1:15">
      <c r="A58" s="18"/>
      <c r="B58" s="29"/>
      <c r="C58" s="29"/>
      <c r="D58" s="22"/>
      <c r="E58" s="21"/>
      <c r="F58" s="21"/>
      <c r="G58" s="21"/>
      <c r="H58" s="32"/>
      <c r="I58" s="24"/>
      <c r="J58" s="25"/>
      <c r="K58" s="25"/>
      <c r="L58" s="26"/>
      <c r="M58" s="24"/>
      <c r="N58" s="27"/>
      <c r="O58" s="26"/>
    </row>
    <row r="59" spans="1:15">
      <c r="A59" s="18"/>
      <c r="B59" s="29"/>
      <c r="C59" s="29"/>
      <c r="D59" s="22"/>
      <c r="E59" s="21"/>
      <c r="F59" s="21"/>
      <c r="G59" s="21"/>
      <c r="H59" s="32"/>
      <c r="I59" s="24"/>
      <c r="J59" s="25"/>
      <c r="K59" s="25"/>
      <c r="L59" s="26"/>
      <c r="M59" s="24"/>
      <c r="N59" s="27"/>
      <c r="O59" s="26"/>
    </row>
    <row r="60" spans="1:15">
      <c r="A60" s="18"/>
      <c r="B60" s="29"/>
      <c r="C60" s="29"/>
      <c r="D60" s="22"/>
      <c r="E60" s="21"/>
      <c r="F60" s="21"/>
      <c r="G60" s="21"/>
      <c r="H60" s="32"/>
      <c r="I60" s="24"/>
      <c r="J60" s="25"/>
      <c r="K60" s="25"/>
      <c r="L60" s="26"/>
      <c r="M60" s="24"/>
      <c r="N60" s="27"/>
      <c r="O60" s="26"/>
    </row>
    <row r="61" spans="1:15">
      <c r="A61" s="18"/>
      <c r="B61" s="29"/>
      <c r="C61" s="29"/>
      <c r="D61" s="22"/>
      <c r="E61" s="21"/>
      <c r="F61" s="21"/>
      <c r="G61" s="21"/>
      <c r="H61" s="32"/>
      <c r="I61" s="24"/>
      <c r="J61" s="25"/>
      <c r="K61" s="25"/>
      <c r="L61" s="26"/>
      <c r="M61" s="24"/>
      <c r="N61" s="27"/>
      <c r="O61" s="26"/>
    </row>
    <row r="62" spans="1:15">
      <c r="A62" s="18"/>
      <c r="B62" s="29"/>
      <c r="C62" s="29"/>
      <c r="D62" s="22"/>
      <c r="E62" s="21"/>
      <c r="F62" s="21"/>
      <c r="G62" s="21"/>
      <c r="H62" s="32"/>
      <c r="I62" s="24"/>
      <c r="J62" s="25"/>
      <c r="K62" s="25"/>
      <c r="L62" s="26"/>
      <c r="M62" s="24"/>
      <c r="N62" s="27"/>
      <c r="O62" s="26"/>
    </row>
    <row r="63" spans="1:15">
      <c r="A63" s="18"/>
      <c r="B63" s="29"/>
      <c r="C63" s="29"/>
      <c r="D63" s="22"/>
      <c r="E63" s="21"/>
      <c r="F63" s="21"/>
      <c r="G63" s="21"/>
      <c r="H63" s="32"/>
      <c r="I63" s="24"/>
      <c r="J63" s="25"/>
      <c r="K63" s="25"/>
      <c r="L63" s="26"/>
      <c r="M63" s="24"/>
      <c r="N63" s="27"/>
      <c r="O63" s="26"/>
    </row>
    <row r="64" spans="1:15">
      <c r="A64" s="18"/>
      <c r="B64" s="29"/>
      <c r="C64" s="29"/>
      <c r="D64" s="22"/>
      <c r="E64" s="21"/>
      <c r="F64" s="21"/>
      <c r="G64" s="21"/>
      <c r="H64" s="32"/>
      <c r="I64" s="24"/>
      <c r="J64" s="25"/>
      <c r="K64" s="25"/>
      <c r="L64" s="26"/>
      <c r="M64" s="24"/>
      <c r="N64" s="27"/>
      <c r="O64" s="26"/>
    </row>
    <row r="65" spans="1:15">
      <c r="A65" s="18"/>
      <c r="B65" s="29"/>
      <c r="C65" s="29"/>
      <c r="D65" s="22"/>
      <c r="E65" s="21"/>
      <c r="F65" s="21"/>
      <c r="G65" s="21"/>
      <c r="H65" s="32"/>
      <c r="I65" s="24"/>
      <c r="J65" s="25"/>
      <c r="K65" s="25"/>
      <c r="L65" s="26"/>
      <c r="M65" s="24"/>
      <c r="N65" s="27"/>
      <c r="O65" s="26"/>
    </row>
    <row r="66" spans="1:15">
      <c r="A66" s="18"/>
      <c r="B66" s="29"/>
      <c r="C66" s="29"/>
      <c r="D66" s="22"/>
      <c r="E66" s="21"/>
      <c r="F66" s="21"/>
      <c r="G66" s="21"/>
      <c r="H66" s="32"/>
      <c r="I66" s="24"/>
      <c r="J66" s="25"/>
      <c r="K66" s="25"/>
      <c r="L66" s="26"/>
      <c r="M66" s="24"/>
      <c r="N66" s="27"/>
      <c r="O66" s="26"/>
    </row>
    <row r="67" spans="1:15">
      <c r="A67" s="18"/>
      <c r="B67" s="29"/>
      <c r="C67" s="29"/>
      <c r="D67" s="22"/>
      <c r="E67" s="21"/>
      <c r="F67" s="21"/>
      <c r="G67" s="21"/>
      <c r="H67" s="32"/>
      <c r="I67" s="24"/>
      <c r="J67" s="25"/>
      <c r="K67" s="25"/>
      <c r="L67" s="26"/>
      <c r="M67" s="24"/>
      <c r="N67" s="27"/>
      <c r="O67" s="26"/>
    </row>
    <row r="68" spans="1:15">
      <c r="A68" s="18"/>
      <c r="B68" s="29"/>
      <c r="C68" s="20"/>
      <c r="D68" s="21"/>
      <c r="E68" s="20"/>
      <c r="F68" s="21"/>
      <c r="G68" s="21"/>
      <c r="H68" s="21"/>
      <c r="I68" s="24"/>
      <c r="J68" s="25"/>
      <c r="K68" s="25"/>
      <c r="L68" s="26"/>
      <c r="M68" s="24"/>
      <c r="N68" s="27"/>
      <c r="O68" s="26"/>
    </row>
    <row r="69" spans="1:15">
      <c r="A69" s="18"/>
      <c r="B69" s="29"/>
      <c r="C69" s="29"/>
      <c r="D69" s="22"/>
      <c r="E69" s="21"/>
      <c r="F69" s="21"/>
      <c r="G69" s="21"/>
      <c r="H69" s="32"/>
      <c r="I69" s="24"/>
      <c r="J69" s="25"/>
      <c r="K69" s="25"/>
      <c r="L69" s="26"/>
      <c r="M69" s="24"/>
      <c r="N69" s="27"/>
      <c r="O69" s="26"/>
    </row>
    <row r="70" spans="1:15">
      <c r="A70" s="18"/>
      <c r="B70" s="29"/>
      <c r="C70" s="29"/>
      <c r="D70" s="22"/>
      <c r="E70" s="21"/>
      <c r="F70" s="21"/>
      <c r="G70" s="21"/>
      <c r="H70" s="32"/>
      <c r="I70" s="24"/>
      <c r="J70" s="25"/>
      <c r="K70" s="25"/>
      <c r="L70" s="26"/>
      <c r="M70" s="24"/>
      <c r="N70" s="27"/>
      <c r="O70" s="26"/>
    </row>
    <row r="71" spans="1:15">
      <c r="A71" s="18"/>
      <c r="B71" s="29"/>
      <c r="C71" s="29"/>
      <c r="D71" s="22"/>
      <c r="E71" s="21"/>
      <c r="F71" s="21"/>
      <c r="G71" s="21"/>
      <c r="H71" s="32"/>
      <c r="I71" s="24"/>
      <c r="J71" s="25"/>
      <c r="K71" s="25"/>
      <c r="L71" s="26"/>
      <c r="M71" s="24"/>
      <c r="N71" s="27"/>
      <c r="O71" s="26"/>
    </row>
    <row r="72" spans="1:15">
      <c r="A72" s="18"/>
      <c r="B72" s="29"/>
      <c r="C72" s="29"/>
      <c r="D72" s="22"/>
      <c r="E72" s="21"/>
      <c r="F72" s="21"/>
      <c r="G72" s="21"/>
      <c r="H72" s="32"/>
      <c r="I72" s="24"/>
      <c r="J72" s="25"/>
      <c r="K72" s="25"/>
      <c r="L72" s="26"/>
      <c r="M72" s="24"/>
      <c r="N72" s="27"/>
      <c r="O72" s="26"/>
    </row>
    <row r="73" spans="1:15">
      <c r="A73" s="18"/>
      <c r="B73" s="29"/>
      <c r="C73" s="20"/>
      <c r="D73" s="21"/>
      <c r="E73" s="21"/>
      <c r="F73" s="21"/>
      <c r="G73" s="21"/>
      <c r="H73" s="32"/>
      <c r="I73" s="24"/>
      <c r="J73" s="25"/>
      <c r="K73" s="25"/>
      <c r="L73" s="26"/>
      <c r="M73" s="24"/>
      <c r="N73" s="27"/>
      <c r="O73" s="26"/>
    </row>
    <row r="74" spans="1:15" ht="54.75" customHeight="1">
      <c r="A74" s="18"/>
      <c r="B74" s="29"/>
      <c r="C74" s="20"/>
      <c r="D74" s="21"/>
      <c r="E74" s="21"/>
      <c r="F74" s="21"/>
      <c r="G74" s="21"/>
      <c r="H74" s="32"/>
      <c r="I74" s="24"/>
      <c r="J74" s="25"/>
      <c r="K74" s="25"/>
      <c r="L74" s="26"/>
      <c r="M74" s="24"/>
      <c r="N74" s="27"/>
      <c r="O74" s="26"/>
    </row>
  </sheetData>
  <autoFilter ref="A6:M43"/>
  <mergeCells count="5">
    <mergeCell ref="D1:L1"/>
    <mergeCell ref="D2:L2"/>
    <mergeCell ref="D3:D4"/>
    <mergeCell ref="F3:F4"/>
    <mergeCell ref="H3:H4"/>
  </mergeCells>
  <conditionalFormatting sqref="J7:J74">
    <cfRule type="expression" dxfId="29" priority="4">
      <formula>J7="Untested"</formula>
    </cfRule>
    <cfRule type="expression" dxfId="28" priority="5">
      <formula>J7="Pass"</formula>
    </cfRule>
    <cfRule type="expression" dxfId="27" priority="6">
      <formula>J7="Fail"</formula>
    </cfRule>
  </conditionalFormatting>
  <conditionalFormatting sqref="K7:K74">
    <cfRule type="expression" dxfId="26" priority="1">
      <formula>K7="Medium"</formula>
    </cfRule>
    <cfRule type="expression" dxfId="25" priority="2">
      <formula>K7="Low"</formula>
    </cfRule>
    <cfRule type="expression" dxfId="24" priority="3">
      <formula>K7="High"</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Test_Report</vt:lpstr>
      <vt:lpstr>Register</vt:lpstr>
      <vt:lpstr>Login</vt:lpstr>
      <vt:lpstr>Add</vt:lpstr>
      <vt:lpstr>Search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thuong</dc:creator>
  <cp:lastModifiedBy>thuong</cp:lastModifiedBy>
  <dcterms:created xsi:type="dcterms:W3CDTF">2014-09-27T17:11:32Z</dcterms:created>
  <dcterms:modified xsi:type="dcterms:W3CDTF">2014-09-28T12:49:43Z</dcterms:modified>
</cp:coreProperties>
</file>