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10" windowWidth="22995" windowHeight="8565" activeTab="3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Sheet3!$A$1:$N$40</definedName>
  </definedNames>
  <calcPr calcId="145621"/>
</workbook>
</file>

<file path=xl/calcChain.xml><?xml version="1.0" encoding="utf-8"?>
<calcChain xmlns="http://schemas.openxmlformats.org/spreadsheetml/2006/main">
  <c r="K42" i="4" l="1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42" i="4"/>
  <c r="G41" i="4"/>
  <c r="G40" i="4"/>
  <c r="G39" i="4"/>
  <c r="H39" i="4" s="1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2" i="4" s="1"/>
  <c r="H42" i="4"/>
  <c r="H41" i="4"/>
  <c r="H40" i="4"/>
  <c r="H38" i="4"/>
  <c r="H37" i="4"/>
  <c r="H36" i="4"/>
  <c r="H35" i="4"/>
  <c r="H34" i="4"/>
  <c r="H33" i="4"/>
  <c r="H32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31" i="4"/>
  <c r="N42" i="3" l="1"/>
  <c r="N30" i="3" l="1"/>
  <c r="N36" i="3"/>
  <c r="N33" i="3"/>
  <c r="N39" i="3"/>
  <c r="N40" i="3" l="1"/>
  <c r="N35" i="3"/>
  <c r="N28" i="3" l="1"/>
  <c r="N34" i="3"/>
  <c r="N38" i="3"/>
  <c r="N26" i="3"/>
  <c r="N37" i="3"/>
  <c r="N16" i="3"/>
  <c r="N22" i="3"/>
  <c r="N23" i="3"/>
  <c r="N13" i="3"/>
  <c r="N41" i="3"/>
  <c r="N14" i="3"/>
  <c r="N32" i="3"/>
  <c r="N25" i="3"/>
  <c r="N31" i="3"/>
  <c r="N15" i="3"/>
  <c r="N10" i="3"/>
  <c r="N19" i="3"/>
  <c r="N27" i="3"/>
  <c r="N29" i="3"/>
  <c r="N11" i="3"/>
  <c r="N12" i="3"/>
  <c r="N7" i="3"/>
  <c r="N8" i="3"/>
  <c r="N20" i="3"/>
  <c r="N18" i="3"/>
  <c r="N21" i="3"/>
  <c r="N17" i="3"/>
  <c r="N24" i="3"/>
  <c r="N6" i="3"/>
  <c r="N5" i="3"/>
  <c r="N4" i="3"/>
  <c r="N9" i="3"/>
  <c r="N2" i="3"/>
  <c r="N3" i="3"/>
</calcChain>
</file>

<file path=xl/sharedStrings.xml><?xml version="1.0" encoding="utf-8"?>
<sst xmlns="http://schemas.openxmlformats.org/spreadsheetml/2006/main" count="565" uniqueCount="106">
  <si>
    <t>Team</t>
  </si>
  <si>
    <t>Alabama</t>
  </si>
  <si>
    <t>Ohio State</t>
  </si>
  <si>
    <t>Houston</t>
  </si>
  <si>
    <t>Florida State</t>
  </si>
  <si>
    <t>West Virginia</t>
  </si>
  <si>
    <t>Stanford</t>
  </si>
  <si>
    <t>Nebraska</t>
  </si>
  <si>
    <t>Texas A&amp;M</t>
  </si>
  <si>
    <t>Louisville</t>
  </si>
  <si>
    <t>Washington</t>
  </si>
  <si>
    <t>Clemson</t>
  </si>
  <si>
    <t>Tennessee</t>
  </si>
  <si>
    <t>Michigan</t>
  </si>
  <si>
    <t>Wisconsin</t>
  </si>
  <si>
    <t>Florida</t>
  </si>
  <si>
    <t>Utah</t>
  </si>
  <si>
    <t>Page</t>
  </si>
  <si>
    <t>Colorado</t>
  </si>
  <si>
    <t>Human Poll</t>
  </si>
  <si>
    <t>Rank</t>
  </si>
  <si>
    <t>Reason?</t>
  </si>
  <si>
    <t>Human</t>
  </si>
  <si>
    <t>Boise State</t>
  </si>
  <si>
    <t>MLE</t>
  </si>
  <si>
    <t>Ole Miss</t>
  </si>
  <si>
    <t>Virginia Tech</t>
  </si>
  <si>
    <t>Western Michigan</t>
  </si>
  <si>
    <t>QELO</t>
  </si>
  <si>
    <t>Troy</t>
  </si>
  <si>
    <t>Auburn</t>
  </si>
  <si>
    <t>Washington State</t>
  </si>
  <si>
    <t>NSoR</t>
  </si>
  <si>
    <t>Penn State</t>
  </si>
  <si>
    <t>Skill</t>
  </si>
  <si>
    <t xml:space="preserve">Score </t>
  </si>
  <si>
    <t>LSU</t>
  </si>
  <si>
    <t>Toledo</t>
  </si>
  <si>
    <t>Margin</t>
  </si>
  <si>
    <t>Northwestern</t>
  </si>
  <si>
    <t>Wins Over</t>
  </si>
  <si>
    <t>NR</t>
  </si>
  <si>
    <t>Power Rank</t>
  </si>
  <si>
    <t>Oklahoma</t>
  </si>
  <si>
    <t>North Carolina</t>
  </si>
  <si>
    <t>USC</t>
  </si>
  <si>
    <t>Change</t>
  </si>
  <si>
    <t>UP 1</t>
  </si>
  <si>
    <t>DOWN 1</t>
  </si>
  <si>
    <t>UP 2</t>
  </si>
  <si>
    <t>UP 4</t>
  </si>
  <si>
    <t>DOWN 5</t>
  </si>
  <si>
    <t>DOWN 2</t>
  </si>
  <si>
    <t>UP 7</t>
  </si>
  <si>
    <t>NEW</t>
  </si>
  <si>
    <t>DOWN 3</t>
  </si>
  <si>
    <t>UP 3</t>
  </si>
  <si>
    <t>Future Rank</t>
  </si>
  <si>
    <t>SimuRank</t>
  </si>
  <si>
    <t>Future Skill</t>
  </si>
  <si>
    <t>---</t>
  </si>
  <si>
    <t>Previous Rank</t>
  </si>
  <si>
    <t>[](#f/)</t>
  </si>
  <si>
    <t>Oklahoma State</t>
  </si>
  <si>
    <t>San Diego State</t>
  </si>
  <si>
    <t>Western Kentucky</t>
  </si>
  <si>
    <t>DOWN 6</t>
  </si>
  <si>
    <t>UP 5</t>
  </si>
  <si>
    <t>UP 10</t>
  </si>
  <si>
    <t>Miami</t>
  </si>
  <si>
    <t>Pittsburgh</t>
  </si>
  <si>
    <t>Iowa</t>
  </si>
  <si>
    <t>South Florida</t>
  </si>
  <si>
    <t>Navy</t>
  </si>
  <si>
    <t>Appalachian State</t>
  </si>
  <si>
    <t>Texas</t>
  </si>
  <si>
    <t>DOWN 7</t>
  </si>
  <si>
    <t>DOWN 10</t>
  </si>
  <si>
    <t>Score: 0.997 Human Rank: #1 Change: ---</t>
  </si>
  <si>
    <t>Score: 0.947 Human Rank: #2 Change: UP 1</t>
  </si>
  <si>
    <t>Score: 0.933 Human Rank: #3 Change: DOWN 1</t>
  </si>
  <si>
    <t>Score: 0.840 Human Rank: #4 Change: ---</t>
  </si>
  <si>
    <t>Score: 0.793 Human Rank: #5 Change: UP 1</t>
  </si>
  <si>
    <t>Score: 0.750 Human Rank: #9 Change: DOWN 1</t>
  </si>
  <si>
    <t>Score: 0.727 Human Rank: #6 Change: UP 2</t>
  </si>
  <si>
    <t>Score: 0.607 Human Rank: #7 Change: UP 4</t>
  </si>
  <si>
    <t>Score: 0.567 Human Rank: #10 Change: UP 2</t>
  </si>
  <si>
    <t>Score: 0.567 Human Rank: #14 Change: UP 4</t>
  </si>
  <si>
    <t>Score: 0.563 Human Rank: #12 Change: DOWN 1</t>
  </si>
  <si>
    <t>Score: 0.470 Human Rank: #23 Change: DOWN 5</t>
  </si>
  <si>
    <t>Score: 0.463 Human Rank: #17 Change: ---</t>
  </si>
  <si>
    <t>Score: 0.423 Human Rank: #21 Change: UP 7</t>
  </si>
  <si>
    <t>Score: 0.413 Human Rank: #24 Change: DOWN 7</t>
  </si>
  <si>
    <t>Score: 0.410 Human Rank: #20 Change: DOWN 1</t>
  </si>
  <si>
    <t>Score: 0.303 Human Rank: #8 Change: UP 3</t>
  </si>
  <si>
    <t>Score: 0.267 Human Rank: #18 Change: UP 5</t>
  </si>
  <si>
    <t>Score: 0.230 Human Rank: #11 Change: DOWN 2</t>
  </si>
  <si>
    <t>Score: 0.193 Human Rank: #16 Change: DOWN 2</t>
  </si>
  <si>
    <t>Score: 0.180 Human Rank: NR Change: UP 1</t>
  </si>
  <si>
    <t>Score: 0.177 Human Rank: #19 Change: DOWN 3</t>
  </si>
  <si>
    <t>Score: 0.160 Human Rank: #22 Change: UP 1</t>
  </si>
  <si>
    <t>Score: 0.140 Human Rank: NR Change: UP 1</t>
  </si>
  <si>
    <t>Score: 0.137 Human Rank: #25 Change: UP 1</t>
  </si>
  <si>
    <t>Score: 0.113 Human Rank: NR Change: DOWN 10</t>
  </si>
  <si>
    <t>Score: 0.087 Human Rank: NR Change: UP 4</t>
  </si>
  <si>
    <t>Score: 0.083 Human Rank: #15 Change: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</si>
</sst>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vertical="center"/>
    </xf>
    <xf numFmtId="0" fontId="0" fillId="0" borderId="0" xfId="0" quotePrefix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3" workbookViewId="0">
      <selection activeCell="D44" sqref="D44"/>
    </sheetView>
  </sheetViews>
  <sheetFormatPr defaultRowHeight="15" x14ac:dyDescent="0.25"/>
  <cols>
    <col min="1" max="1" width="16.5703125" customWidth="1"/>
    <col min="8" max="8" width="19.7109375" customWidth="1"/>
    <col min="9" max="9" width="6.5703125" customWidth="1"/>
  </cols>
  <sheetData>
    <row r="1" spans="1:3" x14ac:dyDescent="0.25">
      <c r="A1" t="s">
        <v>19</v>
      </c>
    </row>
    <row r="3" spans="1:3" x14ac:dyDescent="0.25">
      <c r="A3" t="s">
        <v>0</v>
      </c>
      <c r="B3" t="s">
        <v>20</v>
      </c>
      <c r="C3" t="s">
        <v>21</v>
      </c>
    </row>
    <row r="4" spans="1:3" x14ac:dyDescent="0.25">
      <c r="A4" t="s">
        <v>1</v>
      </c>
      <c r="B4">
        <v>1</v>
      </c>
    </row>
    <row r="5" spans="1:3" x14ac:dyDescent="0.25">
      <c r="A5" t="s">
        <v>2</v>
      </c>
      <c r="B5">
        <v>2</v>
      </c>
    </row>
    <row r="6" spans="1:3" x14ac:dyDescent="0.25">
      <c r="A6" t="s">
        <v>13</v>
      </c>
      <c r="B6">
        <v>3</v>
      </c>
    </row>
    <row r="7" spans="1:3" x14ac:dyDescent="0.25">
      <c r="A7" t="s">
        <v>11</v>
      </c>
      <c r="B7">
        <v>4</v>
      </c>
    </row>
    <row r="8" spans="1:3" x14ac:dyDescent="0.25">
      <c r="A8" t="s">
        <v>9</v>
      </c>
      <c r="B8">
        <v>5</v>
      </c>
    </row>
    <row r="9" spans="1:3" x14ac:dyDescent="0.25">
      <c r="A9" t="s">
        <v>14</v>
      </c>
      <c r="B9">
        <v>6</v>
      </c>
    </row>
    <row r="10" spans="1:3" x14ac:dyDescent="0.25">
      <c r="A10" t="s">
        <v>33</v>
      </c>
      <c r="B10">
        <v>7</v>
      </c>
    </row>
    <row r="11" spans="1:3" x14ac:dyDescent="0.25">
      <c r="A11" t="s">
        <v>43</v>
      </c>
      <c r="B11">
        <v>8</v>
      </c>
    </row>
    <row r="12" spans="1:3" x14ac:dyDescent="0.25">
      <c r="A12" t="s">
        <v>10</v>
      </c>
      <c r="B12">
        <v>9</v>
      </c>
    </row>
    <row r="13" spans="1:3" x14ac:dyDescent="0.25">
      <c r="A13" t="s">
        <v>18</v>
      </c>
      <c r="B13">
        <v>10</v>
      </c>
    </row>
    <row r="14" spans="1:3" x14ac:dyDescent="0.25">
      <c r="A14" t="s">
        <v>5</v>
      </c>
      <c r="B14">
        <v>11</v>
      </c>
    </row>
    <row r="15" spans="1:3" x14ac:dyDescent="0.25">
      <c r="A15" t="s">
        <v>27</v>
      </c>
      <c r="B15">
        <v>12</v>
      </c>
    </row>
    <row r="16" spans="1:3" x14ac:dyDescent="0.25">
      <c r="A16" t="s">
        <v>16</v>
      </c>
      <c r="B16">
        <v>13</v>
      </c>
    </row>
    <row r="17" spans="1:11" x14ac:dyDescent="0.25">
      <c r="A17" t="s">
        <v>31</v>
      </c>
      <c r="B17">
        <v>14</v>
      </c>
    </row>
    <row r="18" spans="1:11" x14ac:dyDescent="0.25">
      <c r="A18" t="s">
        <v>63</v>
      </c>
      <c r="B18">
        <v>15</v>
      </c>
    </row>
    <row r="19" spans="1:11" x14ac:dyDescent="0.25">
      <c r="A19" t="s">
        <v>7</v>
      </c>
      <c r="B19">
        <v>16</v>
      </c>
    </row>
    <row r="20" spans="1:11" x14ac:dyDescent="0.25">
      <c r="A20" t="s">
        <v>36</v>
      </c>
      <c r="B20">
        <v>17</v>
      </c>
    </row>
    <row r="21" spans="1:11" x14ac:dyDescent="0.25">
      <c r="A21" t="s">
        <v>4</v>
      </c>
      <c r="B21">
        <v>18</v>
      </c>
    </row>
    <row r="22" spans="1:11" x14ac:dyDescent="0.25">
      <c r="A22" t="s">
        <v>15</v>
      </c>
      <c r="B22">
        <v>19</v>
      </c>
    </row>
    <row r="23" spans="1:11" x14ac:dyDescent="0.25">
      <c r="A23" t="s">
        <v>23</v>
      </c>
      <c r="B23">
        <v>20</v>
      </c>
      <c r="K23" s="1"/>
    </row>
    <row r="24" spans="1:11" x14ac:dyDescent="0.25">
      <c r="A24" t="s">
        <v>45</v>
      </c>
      <c r="B24">
        <v>21</v>
      </c>
    </row>
    <row r="25" spans="1:11" x14ac:dyDescent="0.25">
      <c r="A25" t="s">
        <v>29</v>
      </c>
      <c r="B25">
        <v>22</v>
      </c>
    </row>
    <row r="26" spans="1:11" x14ac:dyDescent="0.25">
      <c r="A26" t="s">
        <v>30</v>
      </c>
      <c r="B26">
        <v>23</v>
      </c>
    </row>
    <row r="27" spans="1:11" x14ac:dyDescent="0.25">
      <c r="A27" t="s">
        <v>8</v>
      </c>
      <c r="B27">
        <v>24</v>
      </c>
    </row>
    <row r="28" spans="1:11" x14ac:dyDescent="0.25">
      <c r="A28" t="s">
        <v>6</v>
      </c>
      <c r="B28">
        <v>25</v>
      </c>
      <c r="I28" s="1"/>
    </row>
    <row r="29" spans="1:11" x14ac:dyDescent="0.25">
      <c r="I29" s="1"/>
    </row>
    <row r="30" spans="1:11" x14ac:dyDescent="0.25">
      <c r="I30" s="1"/>
    </row>
    <row r="31" spans="1:11" x14ac:dyDescent="0.25">
      <c r="I31" s="1"/>
    </row>
    <row r="32" spans="1:11" x14ac:dyDescent="0.25">
      <c r="I32" s="1"/>
    </row>
    <row r="33" spans="9:9" x14ac:dyDescent="0.25">
      <c r="I33" s="1"/>
    </row>
    <row r="34" spans="9:9" x14ac:dyDescent="0.25">
      <c r="I3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9" zoomScaleNormal="100" workbookViewId="0">
      <selection activeCell="E46" sqref="E45:E46"/>
    </sheetView>
  </sheetViews>
  <sheetFormatPr defaultRowHeight="15" x14ac:dyDescent="0.25"/>
  <cols>
    <col min="1" max="2" width="8" customWidth="1"/>
    <col min="10" max="10" width="6" customWidth="1"/>
    <col min="12" max="12" width="7.7109375" customWidth="1"/>
    <col min="15" max="15" width="8" customWidth="1"/>
    <col min="16" max="16" width="8.28515625" customWidth="1"/>
    <col min="17" max="17" width="7.42578125" customWidth="1"/>
  </cols>
  <sheetData>
    <row r="1" spans="1:17" x14ac:dyDescent="0.25">
      <c r="A1" t="s">
        <v>20</v>
      </c>
      <c r="B1" t="s">
        <v>62</v>
      </c>
      <c r="C1" t="s">
        <v>0</v>
      </c>
      <c r="D1" t="s">
        <v>46</v>
      </c>
      <c r="E1" t="s">
        <v>22</v>
      </c>
      <c r="F1" t="s">
        <v>24</v>
      </c>
      <c r="G1" t="s">
        <v>17</v>
      </c>
      <c r="H1" t="s">
        <v>28</v>
      </c>
      <c r="I1" t="s">
        <v>32</v>
      </c>
      <c r="J1" t="s">
        <v>34</v>
      </c>
      <c r="K1" t="s">
        <v>40</v>
      </c>
      <c r="L1" t="s">
        <v>38</v>
      </c>
      <c r="M1" t="s">
        <v>42</v>
      </c>
      <c r="N1" t="s">
        <v>58</v>
      </c>
      <c r="O1" t="s">
        <v>59</v>
      </c>
      <c r="P1" t="s">
        <v>57</v>
      </c>
      <c r="Q1" t="s">
        <v>35</v>
      </c>
    </row>
    <row r="2" spans="1:17" x14ac:dyDescent="0.25">
      <c r="A2">
        <v>1</v>
      </c>
      <c r="B2" t="s">
        <v>62</v>
      </c>
      <c r="C2" t="s">
        <v>1</v>
      </c>
      <c r="D2" s="2" t="s">
        <v>60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2</v>
      </c>
      <c r="N2">
        <v>1</v>
      </c>
      <c r="O2">
        <v>1</v>
      </c>
      <c r="P2">
        <v>1</v>
      </c>
      <c r="Q2">
        <v>0.9966666666666667</v>
      </c>
    </row>
    <row r="3" spans="1:17" x14ac:dyDescent="0.25">
      <c r="A3">
        <v>2</v>
      </c>
      <c r="B3" t="s">
        <v>62</v>
      </c>
      <c r="C3" t="s">
        <v>2</v>
      </c>
      <c r="D3" t="s">
        <v>47</v>
      </c>
      <c r="E3">
        <v>2</v>
      </c>
      <c r="F3">
        <v>3</v>
      </c>
      <c r="G3">
        <v>4</v>
      </c>
      <c r="H3">
        <v>2</v>
      </c>
      <c r="I3">
        <v>3</v>
      </c>
      <c r="J3">
        <v>2</v>
      </c>
      <c r="K3">
        <v>2</v>
      </c>
      <c r="L3">
        <v>2</v>
      </c>
      <c r="M3">
        <v>1</v>
      </c>
      <c r="N3">
        <v>2</v>
      </c>
      <c r="O3">
        <v>2</v>
      </c>
      <c r="P3">
        <v>3</v>
      </c>
      <c r="Q3">
        <v>0.94666666666666666</v>
      </c>
    </row>
    <row r="4" spans="1:17" x14ac:dyDescent="0.25">
      <c r="A4">
        <v>3</v>
      </c>
      <c r="B4" t="s">
        <v>62</v>
      </c>
      <c r="C4" t="s">
        <v>13</v>
      </c>
      <c r="D4" t="s">
        <v>48</v>
      </c>
      <c r="E4">
        <v>3</v>
      </c>
      <c r="F4">
        <v>2</v>
      </c>
      <c r="G4">
        <v>2</v>
      </c>
      <c r="H4">
        <v>3</v>
      </c>
      <c r="I4">
        <v>2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2</v>
      </c>
      <c r="Q4">
        <v>0.93333333333333335</v>
      </c>
    </row>
    <row r="5" spans="1:17" x14ac:dyDescent="0.25">
      <c r="A5">
        <v>4</v>
      </c>
      <c r="B5" t="s">
        <v>62</v>
      </c>
      <c r="C5" t="s">
        <v>11</v>
      </c>
      <c r="D5" t="s">
        <v>60</v>
      </c>
      <c r="E5">
        <v>4</v>
      </c>
      <c r="F5">
        <v>5</v>
      </c>
      <c r="G5">
        <v>3</v>
      </c>
      <c r="H5">
        <v>4</v>
      </c>
      <c r="I5">
        <v>5</v>
      </c>
      <c r="J5">
        <v>4</v>
      </c>
      <c r="K5">
        <v>4</v>
      </c>
      <c r="L5">
        <v>6</v>
      </c>
      <c r="M5">
        <v>7</v>
      </c>
      <c r="N5">
        <v>8</v>
      </c>
      <c r="O5">
        <v>4</v>
      </c>
      <c r="P5">
        <v>6</v>
      </c>
      <c r="Q5">
        <v>0.84</v>
      </c>
    </row>
    <row r="6" spans="1:17" x14ac:dyDescent="0.25">
      <c r="A6">
        <v>5</v>
      </c>
      <c r="B6" t="s">
        <v>62</v>
      </c>
      <c r="C6" t="s">
        <v>9</v>
      </c>
      <c r="D6" t="s">
        <v>47</v>
      </c>
      <c r="E6">
        <v>5</v>
      </c>
      <c r="F6">
        <v>4</v>
      </c>
      <c r="G6">
        <v>8</v>
      </c>
      <c r="H6">
        <v>11</v>
      </c>
      <c r="I6">
        <v>4</v>
      </c>
      <c r="J6">
        <v>10</v>
      </c>
      <c r="K6">
        <v>6</v>
      </c>
      <c r="L6">
        <v>4</v>
      </c>
      <c r="M6">
        <v>4</v>
      </c>
      <c r="N6">
        <v>6</v>
      </c>
      <c r="O6">
        <v>8</v>
      </c>
      <c r="P6">
        <v>4</v>
      </c>
      <c r="Q6">
        <v>0.79333333333333333</v>
      </c>
    </row>
    <row r="7" spans="1:17" x14ac:dyDescent="0.25">
      <c r="A7">
        <v>6</v>
      </c>
      <c r="B7" t="s">
        <v>62</v>
      </c>
      <c r="C7" t="s">
        <v>10</v>
      </c>
      <c r="D7" t="s">
        <v>48</v>
      </c>
      <c r="E7">
        <v>9</v>
      </c>
      <c r="F7">
        <v>8</v>
      </c>
      <c r="G7">
        <v>9</v>
      </c>
      <c r="H7">
        <v>6</v>
      </c>
      <c r="I7">
        <v>6</v>
      </c>
      <c r="J7">
        <v>5</v>
      </c>
      <c r="K7">
        <v>11</v>
      </c>
      <c r="L7">
        <v>5</v>
      </c>
      <c r="M7">
        <v>6</v>
      </c>
      <c r="N7">
        <v>9</v>
      </c>
      <c r="O7">
        <v>5</v>
      </c>
      <c r="P7">
        <v>8</v>
      </c>
      <c r="Q7">
        <v>0.75</v>
      </c>
    </row>
    <row r="8" spans="1:17" x14ac:dyDescent="0.25">
      <c r="A8">
        <v>7</v>
      </c>
      <c r="B8" t="s">
        <v>62</v>
      </c>
      <c r="C8" t="s">
        <v>14</v>
      </c>
      <c r="D8" t="s">
        <v>49</v>
      </c>
      <c r="E8">
        <v>6</v>
      </c>
      <c r="F8">
        <v>7</v>
      </c>
      <c r="G8">
        <v>10</v>
      </c>
      <c r="H8">
        <v>17</v>
      </c>
      <c r="I8">
        <v>8</v>
      </c>
      <c r="J8">
        <v>6</v>
      </c>
      <c r="K8">
        <v>7</v>
      </c>
      <c r="L8">
        <v>7</v>
      </c>
      <c r="M8">
        <v>8</v>
      </c>
      <c r="N8">
        <v>4</v>
      </c>
      <c r="O8">
        <v>7</v>
      </c>
      <c r="P8">
        <v>7</v>
      </c>
      <c r="Q8">
        <v>0.72666666666666668</v>
      </c>
    </row>
    <row r="9" spans="1:17" x14ac:dyDescent="0.25">
      <c r="A9">
        <v>8</v>
      </c>
      <c r="B9" t="s">
        <v>62</v>
      </c>
      <c r="C9" t="s">
        <v>33</v>
      </c>
      <c r="D9" t="s">
        <v>50</v>
      </c>
      <c r="E9">
        <v>7</v>
      </c>
      <c r="F9">
        <v>9</v>
      </c>
      <c r="G9">
        <v>6</v>
      </c>
      <c r="H9">
        <v>18</v>
      </c>
      <c r="I9">
        <v>14</v>
      </c>
      <c r="J9">
        <v>7</v>
      </c>
      <c r="K9">
        <v>10</v>
      </c>
      <c r="L9">
        <v>13</v>
      </c>
      <c r="M9">
        <v>13</v>
      </c>
      <c r="N9">
        <v>18</v>
      </c>
      <c r="O9">
        <v>6</v>
      </c>
      <c r="P9">
        <v>9</v>
      </c>
      <c r="Q9">
        <v>0.60666666666666669</v>
      </c>
    </row>
    <row r="10" spans="1:17" x14ac:dyDescent="0.25">
      <c r="A10">
        <v>9</v>
      </c>
      <c r="B10" t="s">
        <v>62</v>
      </c>
      <c r="C10" t="s">
        <v>18</v>
      </c>
      <c r="D10" t="s">
        <v>49</v>
      </c>
      <c r="E10">
        <v>10</v>
      </c>
      <c r="F10">
        <v>13</v>
      </c>
      <c r="G10" t="s">
        <v>41</v>
      </c>
      <c r="H10">
        <v>10</v>
      </c>
      <c r="I10">
        <v>11</v>
      </c>
      <c r="J10">
        <v>8</v>
      </c>
      <c r="K10">
        <v>5</v>
      </c>
      <c r="L10">
        <v>12</v>
      </c>
      <c r="M10">
        <v>14</v>
      </c>
      <c r="N10">
        <v>10</v>
      </c>
      <c r="O10">
        <v>9</v>
      </c>
      <c r="P10">
        <v>14</v>
      </c>
      <c r="Q10">
        <v>0.56666666666666665</v>
      </c>
    </row>
    <row r="11" spans="1:17" x14ac:dyDescent="0.25">
      <c r="A11">
        <v>10</v>
      </c>
      <c r="B11" t="s">
        <v>62</v>
      </c>
      <c r="C11" t="s">
        <v>31</v>
      </c>
      <c r="D11" t="s">
        <v>50</v>
      </c>
      <c r="E11">
        <v>14</v>
      </c>
      <c r="F11">
        <v>10</v>
      </c>
      <c r="G11" t="s">
        <v>41</v>
      </c>
      <c r="H11">
        <v>15</v>
      </c>
      <c r="I11">
        <v>10</v>
      </c>
      <c r="J11">
        <v>9</v>
      </c>
      <c r="K11">
        <v>8</v>
      </c>
      <c r="L11">
        <v>9</v>
      </c>
      <c r="M11">
        <v>9</v>
      </c>
      <c r="N11">
        <v>12</v>
      </c>
      <c r="O11">
        <v>10</v>
      </c>
      <c r="P11">
        <v>10</v>
      </c>
      <c r="Q11">
        <v>0.56666666666666665</v>
      </c>
    </row>
    <row r="12" spans="1:17" x14ac:dyDescent="0.25">
      <c r="A12">
        <v>11</v>
      </c>
      <c r="B12" t="s">
        <v>62</v>
      </c>
      <c r="C12" t="s">
        <v>27</v>
      </c>
      <c r="D12" t="s">
        <v>48</v>
      </c>
      <c r="E12">
        <v>12</v>
      </c>
      <c r="F12">
        <v>6</v>
      </c>
      <c r="G12">
        <v>7</v>
      </c>
      <c r="H12">
        <v>13</v>
      </c>
      <c r="I12">
        <v>9</v>
      </c>
      <c r="J12">
        <v>17</v>
      </c>
      <c r="K12">
        <v>20</v>
      </c>
      <c r="L12">
        <v>11</v>
      </c>
      <c r="M12">
        <v>15</v>
      </c>
      <c r="N12">
        <v>11</v>
      </c>
      <c r="O12">
        <v>17</v>
      </c>
      <c r="P12">
        <v>5</v>
      </c>
      <c r="Q12">
        <v>0.56333333333333335</v>
      </c>
    </row>
    <row r="13" spans="1:17" x14ac:dyDescent="0.25">
      <c r="A13">
        <v>12</v>
      </c>
      <c r="B13" t="s">
        <v>62</v>
      </c>
      <c r="C13" t="s">
        <v>30</v>
      </c>
      <c r="D13" t="s">
        <v>51</v>
      </c>
      <c r="E13">
        <v>23</v>
      </c>
      <c r="F13">
        <v>20</v>
      </c>
      <c r="G13" t="s">
        <v>41</v>
      </c>
      <c r="H13">
        <v>14</v>
      </c>
      <c r="I13">
        <v>17</v>
      </c>
      <c r="J13">
        <v>11</v>
      </c>
      <c r="K13">
        <v>12</v>
      </c>
      <c r="L13">
        <v>10</v>
      </c>
      <c r="M13">
        <v>5</v>
      </c>
      <c r="N13">
        <v>5</v>
      </c>
      <c r="O13">
        <v>11</v>
      </c>
      <c r="P13">
        <v>17</v>
      </c>
      <c r="Q13">
        <v>0.47</v>
      </c>
    </row>
    <row r="14" spans="1:17" x14ac:dyDescent="0.25">
      <c r="A14">
        <v>13</v>
      </c>
      <c r="B14" t="s">
        <v>62</v>
      </c>
      <c r="C14" t="s">
        <v>36</v>
      </c>
      <c r="D14" t="s">
        <v>60</v>
      </c>
      <c r="E14">
        <v>17</v>
      </c>
      <c r="F14">
        <v>11</v>
      </c>
      <c r="G14" t="s">
        <v>41</v>
      </c>
      <c r="H14">
        <v>24</v>
      </c>
      <c r="I14">
        <v>12</v>
      </c>
      <c r="J14">
        <v>16</v>
      </c>
      <c r="K14">
        <v>15</v>
      </c>
      <c r="L14">
        <v>8</v>
      </c>
      <c r="M14">
        <v>11</v>
      </c>
      <c r="N14">
        <v>7</v>
      </c>
      <c r="O14">
        <v>15</v>
      </c>
      <c r="P14">
        <v>11</v>
      </c>
      <c r="Q14">
        <v>0.46333333333333332</v>
      </c>
    </row>
    <row r="15" spans="1:17" x14ac:dyDescent="0.25">
      <c r="A15">
        <v>14</v>
      </c>
      <c r="B15" t="s">
        <v>62</v>
      </c>
      <c r="C15" t="s">
        <v>45</v>
      </c>
      <c r="D15" t="s">
        <v>53</v>
      </c>
      <c r="E15">
        <v>21</v>
      </c>
      <c r="F15">
        <v>14</v>
      </c>
      <c r="G15">
        <v>14</v>
      </c>
      <c r="H15">
        <v>20</v>
      </c>
      <c r="I15">
        <v>18</v>
      </c>
      <c r="J15">
        <v>12</v>
      </c>
      <c r="K15">
        <v>9</v>
      </c>
      <c r="L15">
        <v>14</v>
      </c>
      <c r="M15">
        <v>17</v>
      </c>
      <c r="N15">
        <v>19</v>
      </c>
      <c r="O15">
        <v>12</v>
      </c>
      <c r="P15">
        <v>15</v>
      </c>
      <c r="Q15">
        <v>0.42333333333333334</v>
      </c>
    </row>
    <row r="16" spans="1:17" x14ac:dyDescent="0.25">
      <c r="A16">
        <v>15</v>
      </c>
      <c r="B16" t="s">
        <v>62</v>
      </c>
      <c r="C16" t="s">
        <v>8</v>
      </c>
      <c r="D16" t="s">
        <v>76</v>
      </c>
      <c r="E16">
        <v>24</v>
      </c>
      <c r="F16">
        <v>12</v>
      </c>
      <c r="G16">
        <v>25</v>
      </c>
      <c r="H16">
        <v>5</v>
      </c>
      <c r="I16">
        <v>22</v>
      </c>
      <c r="J16">
        <v>13</v>
      </c>
      <c r="K16">
        <v>17</v>
      </c>
      <c r="L16">
        <v>16</v>
      </c>
      <c r="M16">
        <v>12</v>
      </c>
      <c r="N16">
        <v>13</v>
      </c>
      <c r="O16">
        <v>13</v>
      </c>
      <c r="P16">
        <v>16</v>
      </c>
      <c r="Q16">
        <v>0.41333333333333333</v>
      </c>
    </row>
    <row r="17" spans="1:17" x14ac:dyDescent="0.25">
      <c r="A17">
        <v>16</v>
      </c>
      <c r="B17" t="s">
        <v>62</v>
      </c>
      <c r="C17" t="s">
        <v>23</v>
      </c>
      <c r="D17" t="s">
        <v>48</v>
      </c>
      <c r="E17">
        <v>20</v>
      </c>
      <c r="F17">
        <v>15</v>
      </c>
      <c r="G17">
        <v>11</v>
      </c>
      <c r="H17">
        <v>8</v>
      </c>
      <c r="I17">
        <v>15</v>
      </c>
      <c r="J17">
        <v>21</v>
      </c>
      <c r="K17">
        <v>16</v>
      </c>
      <c r="L17">
        <v>20</v>
      </c>
      <c r="M17">
        <v>16</v>
      </c>
      <c r="N17">
        <v>17</v>
      </c>
      <c r="O17">
        <v>18</v>
      </c>
      <c r="P17">
        <v>12</v>
      </c>
      <c r="Q17">
        <v>0.41</v>
      </c>
    </row>
    <row r="18" spans="1:17" x14ac:dyDescent="0.25">
      <c r="A18">
        <v>17</v>
      </c>
      <c r="B18" t="s">
        <v>62</v>
      </c>
      <c r="C18" t="s">
        <v>43</v>
      </c>
      <c r="D18" t="s">
        <v>56</v>
      </c>
      <c r="E18">
        <v>8</v>
      </c>
      <c r="F18">
        <v>22</v>
      </c>
      <c r="G18">
        <v>22</v>
      </c>
      <c r="H18" t="s">
        <v>41</v>
      </c>
      <c r="I18" t="s">
        <v>41</v>
      </c>
      <c r="J18">
        <v>15</v>
      </c>
      <c r="K18">
        <v>25</v>
      </c>
      <c r="L18">
        <v>15</v>
      </c>
      <c r="M18">
        <v>10</v>
      </c>
      <c r="N18">
        <v>16</v>
      </c>
      <c r="O18">
        <v>14</v>
      </c>
      <c r="P18">
        <v>22</v>
      </c>
      <c r="Q18">
        <v>0.30333333333333334</v>
      </c>
    </row>
    <row r="19" spans="1:17" x14ac:dyDescent="0.25">
      <c r="A19">
        <v>18</v>
      </c>
      <c r="B19" t="s">
        <v>62</v>
      </c>
      <c r="C19" t="s">
        <v>4</v>
      </c>
      <c r="D19" t="s">
        <v>67</v>
      </c>
      <c r="E19">
        <v>18</v>
      </c>
      <c r="F19">
        <v>18</v>
      </c>
      <c r="G19">
        <v>19</v>
      </c>
      <c r="H19">
        <v>23</v>
      </c>
      <c r="I19">
        <v>20</v>
      </c>
      <c r="J19">
        <v>14</v>
      </c>
      <c r="K19">
        <v>13</v>
      </c>
      <c r="L19">
        <v>21</v>
      </c>
      <c r="M19" t="s">
        <v>41</v>
      </c>
      <c r="N19" t="s">
        <v>41</v>
      </c>
      <c r="O19">
        <v>16</v>
      </c>
      <c r="P19">
        <v>18</v>
      </c>
      <c r="Q19">
        <v>0.26666666666666666</v>
      </c>
    </row>
    <row r="20" spans="1:17" x14ac:dyDescent="0.25">
      <c r="A20">
        <v>19</v>
      </c>
      <c r="B20" t="s">
        <v>62</v>
      </c>
      <c r="C20" t="s">
        <v>5</v>
      </c>
      <c r="D20" t="s">
        <v>52</v>
      </c>
      <c r="E20">
        <v>11</v>
      </c>
      <c r="F20" t="s">
        <v>41</v>
      </c>
      <c r="G20">
        <v>17</v>
      </c>
      <c r="H20">
        <v>16</v>
      </c>
      <c r="I20">
        <v>13</v>
      </c>
      <c r="J20">
        <v>23</v>
      </c>
      <c r="K20" t="s">
        <v>41</v>
      </c>
      <c r="L20">
        <v>22</v>
      </c>
      <c r="M20">
        <v>20</v>
      </c>
      <c r="N20">
        <v>21</v>
      </c>
      <c r="O20">
        <v>22</v>
      </c>
      <c r="P20" t="s">
        <v>41</v>
      </c>
      <c r="Q20">
        <v>0.23</v>
      </c>
    </row>
    <row r="21" spans="1:17" x14ac:dyDescent="0.25">
      <c r="A21">
        <v>20</v>
      </c>
      <c r="B21" t="s">
        <v>62</v>
      </c>
      <c r="C21" t="s">
        <v>7</v>
      </c>
      <c r="D21" t="s">
        <v>52</v>
      </c>
      <c r="E21">
        <v>16</v>
      </c>
      <c r="F21">
        <v>19</v>
      </c>
      <c r="G21">
        <v>21</v>
      </c>
      <c r="H21">
        <v>12</v>
      </c>
      <c r="I21">
        <v>24</v>
      </c>
      <c r="J21">
        <v>24</v>
      </c>
      <c r="K21">
        <v>18</v>
      </c>
      <c r="L21" t="s">
        <v>41</v>
      </c>
      <c r="M21" t="s">
        <v>41</v>
      </c>
      <c r="N21" t="s">
        <v>41</v>
      </c>
      <c r="O21">
        <v>21</v>
      </c>
      <c r="P21">
        <v>21</v>
      </c>
      <c r="Q21">
        <v>0.19333333333333333</v>
      </c>
    </row>
    <row r="22" spans="1:17" x14ac:dyDescent="0.25">
      <c r="A22">
        <v>21</v>
      </c>
      <c r="B22" t="s">
        <v>62</v>
      </c>
      <c r="C22" t="s">
        <v>12</v>
      </c>
      <c r="D22" t="s">
        <v>47</v>
      </c>
      <c r="E22" t="s">
        <v>41</v>
      </c>
      <c r="F22">
        <v>16</v>
      </c>
      <c r="G22">
        <v>13</v>
      </c>
      <c r="H22">
        <v>7</v>
      </c>
      <c r="I22" t="s">
        <v>41</v>
      </c>
      <c r="J22" t="s">
        <v>41</v>
      </c>
      <c r="K22">
        <v>21</v>
      </c>
      <c r="L22" t="s">
        <v>41</v>
      </c>
      <c r="M22" t="s">
        <v>41</v>
      </c>
      <c r="N22" t="s">
        <v>41</v>
      </c>
      <c r="O22" t="s">
        <v>41</v>
      </c>
      <c r="P22">
        <v>19</v>
      </c>
      <c r="Q22">
        <v>0.18</v>
      </c>
    </row>
    <row r="23" spans="1:17" x14ac:dyDescent="0.25">
      <c r="A23">
        <v>22</v>
      </c>
      <c r="B23" t="s">
        <v>62</v>
      </c>
      <c r="C23" t="s">
        <v>15</v>
      </c>
      <c r="D23" t="s">
        <v>55</v>
      </c>
      <c r="E23">
        <v>19</v>
      </c>
      <c r="F23" t="s">
        <v>41</v>
      </c>
      <c r="G23" t="s">
        <v>41</v>
      </c>
      <c r="H23">
        <v>22</v>
      </c>
      <c r="I23">
        <v>7</v>
      </c>
      <c r="J23" t="s">
        <v>41</v>
      </c>
      <c r="K23">
        <v>19</v>
      </c>
      <c r="L23" t="s">
        <v>41</v>
      </c>
      <c r="M23">
        <v>22</v>
      </c>
      <c r="N23">
        <v>14</v>
      </c>
      <c r="O23" t="s">
        <v>41</v>
      </c>
      <c r="P23" t="s">
        <v>41</v>
      </c>
      <c r="Q23">
        <v>0.17666666666666667</v>
      </c>
    </row>
    <row r="24" spans="1:17" x14ac:dyDescent="0.25">
      <c r="A24">
        <v>23</v>
      </c>
      <c r="B24" t="s">
        <v>62</v>
      </c>
      <c r="C24" t="s">
        <v>29</v>
      </c>
      <c r="D24" t="s">
        <v>47</v>
      </c>
      <c r="E24">
        <v>22</v>
      </c>
      <c r="F24">
        <v>17</v>
      </c>
      <c r="G24">
        <v>18</v>
      </c>
      <c r="H24">
        <v>21</v>
      </c>
      <c r="I24">
        <v>19</v>
      </c>
      <c r="J24" t="s">
        <v>41</v>
      </c>
      <c r="K24" t="s">
        <v>41</v>
      </c>
      <c r="L24" t="s">
        <v>41</v>
      </c>
      <c r="M24" t="s">
        <v>41</v>
      </c>
      <c r="N24">
        <v>24</v>
      </c>
      <c r="O24" t="s">
        <v>41</v>
      </c>
      <c r="P24">
        <v>13</v>
      </c>
      <c r="Q24">
        <v>0.16</v>
      </c>
    </row>
    <row r="25" spans="1:17" x14ac:dyDescent="0.25">
      <c r="A25">
        <v>24</v>
      </c>
      <c r="B25" t="s">
        <v>62</v>
      </c>
      <c r="C25" t="s">
        <v>69</v>
      </c>
      <c r="D25" t="s">
        <v>47</v>
      </c>
      <c r="E25" t="s">
        <v>41</v>
      </c>
      <c r="F25">
        <v>24</v>
      </c>
      <c r="G25" t="s">
        <v>41</v>
      </c>
      <c r="H25">
        <v>19</v>
      </c>
      <c r="I25">
        <v>25</v>
      </c>
      <c r="J25" t="s">
        <v>41</v>
      </c>
      <c r="K25">
        <v>22</v>
      </c>
      <c r="L25">
        <v>18</v>
      </c>
      <c r="M25">
        <v>19</v>
      </c>
      <c r="N25">
        <v>15</v>
      </c>
      <c r="O25" t="s">
        <v>41</v>
      </c>
      <c r="P25">
        <v>24</v>
      </c>
      <c r="Q25">
        <v>0.14000000000000001</v>
      </c>
    </row>
    <row r="26" spans="1:17" x14ac:dyDescent="0.25">
      <c r="A26">
        <v>25</v>
      </c>
      <c r="B26" t="s">
        <v>62</v>
      </c>
      <c r="C26" t="s">
        <v>6</v>
      </c>
      <c r="D26" t="s">
        <v>47</v>
      </c>
      <c r="E26">
        <v>25</v>
      </c>
      <c r="F26">
        <v>23</v>
      </c>
      <c r="G26" t="s">
        <v>41</v>
      </c>
      <c r="H26">
        <v>9</v>
      </c>
      <c r="I26" t="s">
        <v>41</v>
      </c>
      <c r="J26">
        <v>22</v>
      </c>
      <c r="K26">
        <v>14</v>
      </c>
      <c r="L26" t="s">
        <v>41</v>
      </c>
      <c r="M26" t="s">
        <v>41</v>
      </c>
      <c r="N26" t="s">
        <v>41</v>
      </c>
      <c r="O26">
        <v>23</v>
      </c>
      <c r="P26">
        <v>25</v>
      </c>
      <c r="Q26">
        <v>0.13666666666666666</v>
      </c>
    </row>
    <row r="27" spans="1:17" x14ac:dyDescent="0.25">
      <c r="A27">
        <v>26</v>
      </c>
      <c r="B27" t="s">
        <v>62</v>
      </c>
      <c r="C27" t="s">
        <v>26</v>
      </c>
      <c r="D27" t="s">
        <v>77</v>
      </c>
      <c r="E27" t="s">
        <v>41</v>
      </c>
      <c r="F27" t="s">
        <v>41</v>
      </c>
      <c r="G27">
        <v>16</v>
      </c>
      <c r="H27" t="s">
        <v>41</v>
      </c>
      <c r="I27" t="s">
        <v>41</v>
      </c>
      <c r="J27">
        <v>19</v>
      </c>
      <c r="K27" t="s">
        <v>41</v>
      </c>
      <c r="L27">
        <v>24</v>
      </c>
      <c r="M27">
        <v>21</v>
      </c>
      <c r="N27">
        <v>22</v>
      </c>
      <c r="O27">
        <v>20</v>
      </c>
      <c r="P27" t="s">
        <v>41</v>
      </c>
      <c r="Q27">
        <v>0.11333333333333333</v>
      </c>
    </row>
    <row r="28" spans="1:17" x14ac:dyDescent="0.25">
      <c r="A28">
        <v>27</v>
      </c>
      <c r="B28" t="s">
        <v>62</v>
      </c>
      <c r="C28" t="s">
        <v>64</v>
      </c>
      <c r="D28" t="s">
        <v>50</v>
      </c>
      <c r="E28" t="s">
        <v>41</v>
      </c>
      <c r="F28" t="s">
        <v>41</v>
      </c>
      <c r="G28" t="s">
        <v>41</v>
      </c>
      <c r="H28" t="s">
        <v>41</v>
      </c>
      <c r="I28">
        <v>16</v>
      </c>
      <c r="J28" t="s">
        <v>41</v>
      </c>
      <c r="K28" t="s">
        <v>41</v>
      </c>
      <c r="L28">
        <v>19</v>
      </c>
      <c r="M28" t="s">
        <v>41</v>
      </c>
      <c r="N28">
        <v>23</v>
      </c>
      <c r="O28" t="s">
        <v>41</v>
      </c>
      <c r="P28">
        <v>20</v>
      </c>
      <c r="Q28">
        <v>8.666666666666667E-2</v>
      </c>
    </row>
    <row r="29" spans="1:17" x14ac:dyDescent="0.25">
      <c r="A29">
        <v>28</v>
      </c>
      <c r="B29" t="s">
        <v>62</v>
      </c>
      <c r="C29" t="s">
        <v>63</v>
      </c>
      <c r="D29" t="s">
        <v>60</v>
      </c>
      <c r="E29">
        <v>15</v>
      </c>
      <c r="F29" t="s">
        <v>41</v>
      </c>
      <c r="G29">
        <v>12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>
        <v>8.3333333333333329E-2</v>
      </c>
    </row>
    <row r="30" spans="1:17" x14ac:dyDescent="0.25">
      <c r="A30">
        <v>29</v>
      </c>
      <c r="B30" t="s">
        <v>62</v>
      </c>
      <c r="C30" t="s">
        <v>65</v>
      </c>
      <c r="D30" t="s">
        <v>68</v>
      </c>
      <c r="E30" t="s">
        <v>41</v>
      </c>
      <c r="F30" t="s">
        <v>41</v>
      </c>
      <c r="G30" t="s">
        <v>41</v>
      </c>
      <c r="H30" t="s">
        <v>41</v>
      </c>
      <c r="I30" t="s">
        <v>41</v>
      </c>
      <c r="J30" t="s">
        <v>41</v>
      </c>
      <c r="K30" t="s">
        <v>41</v>
      </c>
      <c r="L30">
        <v>17</v>
      </c>
      <c r="M30">
        <v>18</v>
      </c>
      <c r="N30">
        <v>20</v>
      </c>
      <c r="O30" t="s">
        <v>41</v>
      </c>
      <c r="P30" t="s">
        <v>41</v>
      </c>
      <c r="Q30">
        <v>7.6666666666666661E-2</v>
      </c>
    </row>
    <row r="31" spans="1:17" x14ac:dyDescent="0.25">
      <c r="A31">
        <v>30</v>
      </c>
      <c r="B31" t="s">
        <v>62</v>
      </c>
      <c r="C31" t="s">
        <v>16</v>
      </c>
      <c r="D31" t="s">
        <v>50</v>
      </c>
      <c r="E31">
        <v>13</v>
      </c>
      <c r="F31" t="s">
        <v>41</v>
      </c>
      <c r="G31" t="s">
        <v>41</v>
      </c>
      <c r="H31" t="s">
        <v>41</v>
      </c>
      <c r="I31" t="s">
        <v>41</v>
      </c>
      <c r="J31">
        <v>20</v>
      </c>
      <c r="K31" t="s">
        <v>41</v>
      </c>
      <c r="L31" t="s">
        <v>41</v>
      </c>
      <c r="M31" t="s">
        <v>41</v>
      </c>
      <c r="N31" t="s">
        <v>41</v>
      </c>
      <c r="O31">
        <v>24</v>
      </c>
      <c r="P31" t="s">
        <v>41</v>
      </c>
      <c r="Q31">
        <v>7.0000000000000007E-2</v>
      </c>
    </row>
    <row r="32" spans="1:17" x14ac:dyDescent="0.25">
      <c r="A32">
        <v>31</v>
      </c>
      <c r="B32" t="s">
        <v>62</v>
      </c>
      <c r="C32" t="s">
        <v>70</v>
      </c>
      <c r="D32" t="s">
        <v>54</v>
      </c>
      <c r="E32" t="s">
        <v>41</v>
      </c>
      <c r="F32" t="s">
        <v>41</v>
      </c>
      <c r="G32">
        <v>5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41</v>
      </c>
      <c r="N32" t="s">
        <v>41</v>
      </c>
      <c r="O32" t="s">
        <v>41</v>
      </c>
      <c r="P32" t="s">
        <v>41</v>
      </c>
      <c r="Q32">
        <v>7.0000000000000007E-2</v>
      </c>
    </row>
    <row r="33" spans="1:17" x14ac:dyDescent="0.25">
      <c r="A33">
        <v>32</v>
      </c>
      <c r="B33" t="s">
        <v>62</v>
      </c>
      <c r="C33" t="s">
        <v>39</v>
      </c>
      <c r="D33" t="s">
        <v>55</v>
      </c>
      <c r="E33" t="s">
        <v>41</v>
      </c>
      <c r="F33" t="s">
        <v>41</v>
      </c>
      <c r="G33" t="s">
        <v>41</v>
      </c>
      <c r="H33" t="s">
        <v>41</v>
      </c>
      <c r="I33" t="s">
        <v>41</v>
      </c>
      <c r="J33">
        <v>18</v>
      </c>
      <c r="K33" t="s">
        <v>41</v>
      </c>
      <c r="L33" t="s">
        <v>41</v>
      </c>
      <c r="M33">
        <v>24</v>
      </c>
      <c r="N33" t="s">
        <v>41</v>
      </c>
      <c r="O33">
        <v>19</v>
      </c>
      <c r="P33" t="s">
        <v>41</v>
      </c>
      <c r="Q33">
        <v>5.6666666666666664E-2</v>
      </c>
    </row>
    <row r="34" spans="1:17" x14ac:dyDescent="0.25">
      <c r="A34">
        <v>33</v>
      </c>
      <c r="B34" t="s">
        <v>62</v>
      </c>
      <c r="C34" t="s">
        <v>37</v>
      </c>
      <c r="D34" t="s">
        <v>48</v>
      </c>
      <c r="E34" t="s">
        <v>41</v>
      </c>
      <c r="F34">
        <v>21</v>
      </c>
      <c r="G34" t="s">
        <v>41</v>
      </c>
      <c r="H34" t="s">
        <v>41</v>
      </c>
      <c r="I34">
        <v>21</v>
      </c>
      <c r="J34" t="s">
        <v>41</v>
      </c>
      <c r="K34" t="s">
        <v>41</v>
      </c>
      <c r="L34">
        <v>23</v>
      </c>
      <c r="M34" t="s">
        <v>41</v>
      </c>
      <c r="N34" t="s">
        <v>41</v>
      </c>
      <c r="O34" t="s">
        <v>41</v>
      </c>
      <c r="P34">
        <v>23</v>
      </c>
      <c r="Q34">
        <v>5.3333333333333337E-2</v>
      </c>
    </row>
    <row r="35" spans="1:17" x14ac:dyDescent="0.25">
      <c r="A35">
        <v>34</v>
      </c>
      <c r="B35" t="s">
        <v>62</v>
      </c>
      <c r="C35" t="s">
        <v>71</v>
      </c>
      <c r="D35" t="s">
        <v>54</v>
      </c>
      <c r="E35" t="s">
        <v>41</v>
      </c>
      <c r="F35" t="s">
        <v>41</v>
      </c>
      <c r="G35">
        <v>15</v>
      </c>
      <c r="H35" t="s">
        <v>41</v>
      </c>
      <c r="I35" t="s">
        <v>41</v>
      </c>
      <c r="J35" t="s">
        <v>41</v>
      </c>
      <c r="K35">
        <v>24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>
        <v>4.3333333333333335E-2</v>
      </c>
    </row>
    <row r="36" spans="1:17" x14ac:dyDescent="0.25">
      <c r="A36">
        <v>35</v>
      </c>
      <c r="B36" t="s">
        <v>62</v>
      </c>
      <c r="C36" t="s">
        <v>25</v>
      </c>
      <c r="D36" t="s">
        <v>67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>
        <v>23</v>
      </c>
      <c r="L36">
        <v>25</v>
      </c>
      <c r="M36">
        <v>23</v>
      </c>
      <c r="N36" t="s">
        <v>41</v>
      </c>
      <c r="O36">
        <v>25</v>
      </c>
      <c r="P36" t="s">
        <v>41</v>
      </c>
      <c r="Q36">
        <v>2.6666666666666668E-2</v>
      </c>
    </row>
    <row r="37" spans="1:17" x14ac:dyDescent="0.25">
      <c r="A37">
        <v>36</v>
      </c>
      <c r="B37" t="s">
        <v>62</v>
      </c>
      <c r="C37" t="s">
        <v>44</v>
      </c>
      <c r="D37" t="s">
        <v>66</v>
      </c>
      <c r="E37" t="s">
        <v>41</v>
      </c>
      <c r="F37" t="s">
        <v>41</v>
      </c>
      <c r="G37">
        <v>20</v>
      </c>
      <c r="H37" t="s">
        <v>41</v>
      </c>
      <c r="I37" t="s">
        <v>41</v>
      </c>
      <c r="J37">
        <v>25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>
        <v>2.3333333333333334E-2</v>
      </c>
    </row>
    <row r="38" spans="1:17" x14ac:dyDescent="0.25">
      <c r="A38">
        <v>37</v>
      </c>
      <c r="B38" t="s">
        <v>62</v>
      </c>
      <c r="C38" t="s">
        <v>3</v>
      </c>
      <c r="D38" t="s">
        <v>52</v>
      </c>
      <c r="E38" t="s">
        <v>41</v>
      </c>
      <c r="F38">
        <v>25</v>
      </c>
      <c r="G38" t="s">
        <v>41</v>
      </c>
      <c r="H38">
        <v>25</v>
      </c>
      <c r="I38" t="s">
        <v>41</v>
      </c>
      <c r="J38" t="s">
        <v>41</v>
      </c>
      <c r="K38" t="s">
        <v>41</v>
      </c>
      <c r="L38" t="s">
        <v>41</v>
      </c>
      <c r="M38" t="s">
        <v>41</v>
      </c>
      <c r="N38">
        <v>25</v>
      </c>
      <c r="O38" t="s">
        <v>41</v>
      </c>
      <c r="P38" t="s">
        <v>41</v>
      </c>
      <c r="Q38">
        <v>0.01</v>
      </c>
    </row>
    <row r="39" spans="1:17" x14ac:dyDescent="0.25">
      <c r="A39">
        <v>38</v>
      </c>
      <c r="B39" t="s">
        <v>62</v>
      </c>
      <c r="C39" t="s">
        <v>73</v>
      </c>
      <c r="D39" t="s">
        <v>54</v>
      </c>
      <c r="E39" t="s">
        <v>41</v>
      </c>
      <c r="F39" t="s">
        <v>41</v>
      </c>
      <c r="G39">
        <v>23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>
        <v>0.01</v>
      </c>
    </row>
    <row r="40" spans="1:17" x14ac:dyDescent="0.25">
      <c r="A40">
        <v>39</v>
      </c>
      <c r="B40" t="s">
        <v>62</v>
      </c>
      <c r="C40" t="s">
        <v>74</v>
      </c>
      <c r="D40" t="s">
        <v>48</v>
      </c>
      <c r="E40" t="s">
        <v>41</v>
      </c>
      <c r="F40" t="s">
        <v>41</v>
      </c>
      <c r="G40" t="s">
        <v>41</v>
      </c>
      <c r="H40" t="s">
        <v>41</v>
      </c>
      <c r="I40">
        <v>23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41</v>
      </c>
      <c r="P40" t="s">
        <v>41</v>
      </c>
      <c r="Q40">
        <v>0.01</v>
      </c>
    </row>
    <row r="41" spans="1:17" x14ac:dyDescent="0.25">
      <c r="A41">
        <v>40</v>
      </c>
      <c r="B41" t="s">
        <v>62</v>
      </c>
      <c r="C41" t="s">
        <v>72</v>
      </c>
      <c r="D41" t="s">
        <v>54</v>
      </c>
      <c r="E41" t="s">
        <v>41</v>
      </c>
      <c r="F41" t="s">
        <v>41</v>
      </c>
      <c r="G41">
        <v>24</v>
      </c>
      <c r="H41" t="s">
        <v>41</v>
      </c>
      <c r="I41" t="s">
        <v>41</v>
      </c>
      <c r="J41" t="s">
        <v>41</v>
      </c>
      <c r="K41" t="s">
        <v>41</v>
      </c>
      <c r="L41" t="s">
        <v>41</v>
      </c>
      <c r="M41" t="s">
        <v>41</v>
      </c>
      <c r="N41" t="s">
        <v>41</v>
      </c>
      <c r="O41" t="s">
        <v>41</v>
      </c>
      <c r="P41" t="s">
        <v>41</v>
      </c>
      <c r="Q41">
        <v>6.6666666666666671E-3</v>
      </c>
    </row>
    <row r="42" spans="1:17" x14ac:dyDescent="0.25">
      <c r="A42">
        <v>41</v>
      </c>
      <c r="B42" t="s">
        <v>62</v>
      </c>
      <c r="C42" t="s">
        <v>75</v>
      </c>
      <c r="D42" t="s">
        <v>54</v>
      </c>
      <c r="E42" t="s">
        <v>41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>
        <v>25</v>
      </c>
      <c r="N42" t="s">
        <v>41</v>
      </c>
      <c r="O42" t="s">
        <v>41</v>
      </c>
      <c r="P42" t="s">
        <v>41</v>
      </c>
      <c r="Q42">
        <v>3.3333333333333335E-3</v>
      </c>
    </row>
  </sheetData>
  <sortState ref="A2:Q42">
    <sortCondition ref="A2:A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3" zoomScaleNormal="100" workbookViewId="0">
      <selection activeCell="B42" sqref="B42"/>
    </sheetView>
  </sheetViews>
  <sheetFormatPr defaultRowHeight="15" x14ac:dyDescent="0.25"/>
  <cols>
    <col min="1" max="1" width="16" bestFit="1" customWidth="1"/>
    <col min="13" max="13" width="9.5703125" customWidth="1"/>
    <col min="14" max="14" width="8.42578125" customWidth="1"/>
    <col min="16" max="16" width="16.28515625" customWidth="1"/>
    <col min="17" max="17" width="16.85546875" customWidth="1"/>
    <col min="19" max="19" width="17.140625" customWidth="1"/>
  </cols>
  <sheetData>
    <row r="1" spans="1:14" x14ac:dyDescent="0.25">
      <c r="A1" t="s">
        <v>0</v>
      </c>
      <c r="B1" t="s">
        <v>20</v>
      </c>
      <c r="C1" t="s">
        <v>24</v>
      </c>
      <c r="D1" t="s">
        <v>17</v>
      </c>
      <c r="E1" t="s">
        <v>28</v>
      </c>
      <c r="F1" t="s">
        <v>32</v>
      </c>
      <c r="G1" t="s">
        <v>34</v>
      </c>
      <c r="H1" t="s">
        <v>40</v>
      </c>
      <c r="I1" t="s">
        <v>38</v>
      </c>
      <c r="J1" t="s">
        <v>42</v>
      </c>
      <c r="K1" t="s">
        <v>58</v>
      </c>
      <c r="L1" t="s">
        <v>59</v>
      </c>
      <c r="M1" t="s">
        <v>57</v>
      </c>
      <c r="N1" t="s">
        <v>35</v>
      </c>
    </row>
    <row r="2" spans="1:14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1</v>
      </c>
      <c r="L2">
        <v>1</v>
      </c>
      <c r="M2">
        <v>1</v>
      </c>
      <c r="N2">
        <f t="shared" ref="N2:N42" si="0">(((COUNT(B2:M2))*26)-(SUM(B2:M2)))/((COUNT(B2:M2))*25)</f>
        <v>0.9966666666666667</v>
      </c>
    </row>
    <row r="3" spans="1:14" x14ac:dyDescent="0.25">
      <c r="A3" t="s">
        <v>2</v>
      </c>
      <c r="B3">
        <v>2</v>
      </c>
      <c r="C3">
        <v>3</v>
      </c>
      <c r="D3">
        <v>4</v>
      </c>
      <c r="E3">
        <v>2</v>
      </c>
      <c r="F3">
        <v>3</v>
      </c>
      <c r="G3">
        <v>2</v>
      </c>
      <c r="H3">
        <v>2</v>
      </c>
      <c r="I3">
        <v>2</v>
      </c>
      <c r="J3">
        <v>1</v>
      </c>
      <c r="K3">
        <v>2</v>
      </c>
      <c r="L3">
        <v>2</v>
      </c>
      <c r="M3">
        <v>3</v>
      </c>
      <c r="N3">
        <f t="shared" si="0"/>
        <v>0.94666666666666666</v>
      </c>
    </row>
    <row r="4" spans="1:14" x14ac:dyDescent="0.25">
      <c r="A4" t="s">
        <v>13</v>
      </c>
      <c r="B4">
        <v>3</v>
      </c>
      <c r="C4">
        <v>2</v>
      </c>
      <c r="D4">
        <v>2</v>
      </c>
      <c r="E4">
        <v>3</v>
      </c>
      <c r="F4">
        <v>2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2</v>
      </c>
      <c r="N4">
        <f t="shared" si="0"/>
        <v>0.93333333333333335</v>
      </c>
    </row>
    <row r="5" spans="1:14" x14ac:dyDescent="0.25">
      <c r="A5" t="s">
        <v>11</v>
      </c>
      <c r="B5">
        <v>4</v>
      </c>
      <c r="C5">
        <v>5</v>
      </c>
      <c r="D5">
        <v>3</v>
      </c>
      <c r="E5">
        <v>4</v>
      </c>
      <c r="F5">
        <v>5</v>
      </c>
      <c r="G5">
        <v>4</v>
      </c>
      <c r="H5">
        <v>4</v>
      </c>
      <c r="I5">
        <v>6</v>
      </c>
      <c r="J5">
        <v>7</v>
      </c>
      <c r="K5">
        <v>8</v>
      </c>
      <c r="L5">
        <v>4</v>
      </c>
      <c r="M5">
        <v>6</v>
      </c>
      <c r="N5">
        <f t="shared" si="0"/>
        <v>0.84</v>
      </c>
    </row>
    <row r="6" spans="1:14" x14ac:dyDescent="0.25">
      <c r="A6" t="s">
        <v>9</v>
      </c>
      <c r="B6">
        <v>5</v>
      </c>
      <c r="C6">
        <v>4</v>
      </c>
      <c r="D6">
        <v>8</v>
      </c>
      <c r="E6">
        <v>11</v>
      </c>
      <c r="F6">
        <v>4</v>
      </c>
      <c r="G6">
        <v>10</v>
      </c>
      <c r="H6">
        <v>6</v>
      </c>
      <c r="I6">
        <v>4</v>
      </c>
      <c r="J6">
        <v>4</v>
      </c>
      <c r="K6">
        <v>6</v>
      </c>
      <c r="L6">
        <v>8</v>
      </c>
      <c r="M6">
        <v>4</v>
      </c>
      <c r="N6">
        <f t="shared" si="0"/>
        <v>0.79333333333333333</v>
      </c>
    </row>
    <row r="7" spans="1:14" x14ac:dyDescent="0.25">
      <c r="A7" t="s">
        <v>10</v>
      </c>
      <c r="B7">
        <v>9</v>
      </c>
      <c r="C7">
        <v>8</v>
      </c>
      <c r="D7">
        <v>9</v>
      </c>
      <c r="E7">
        <v>6</v>
      </c>
      <c r="F7">
        <v>6</v>
      </c>
      <c r="G7">
        <v>5</v>
      </c>
      <c r="H7">
        <v>11</v>
      </c>
      <c r="I7">
        <v>5</v>
      </c>
      <c r="J7">
        <v>6</v>
      </c>
      <c r="K7">
        <v>9</v>
      </c>
      <c r="L7">
        <v>5</v>
      </c>
      <c r="M7">
        <v>8</v>
      </c>
      <c r="N7">
        <f t="shared" si="0"/>
        <v>0.75</v>
      </c>
    </row>
    <row r="8" spans="1:14" x14ac:dyDescent="0.25">
      <c r="A8" t="s">
        <v>14</v>
      </c>
      <c r="B8">
        <v>6</v>
      </c>
      <c r="C8">
        <v>7</v>
      </c>
      <c r="D8">
        <v>10</v>
      </c>
      <c r="E8">
        <v>17</v>
      </c>
      <c r="F8">
        <v>8</v>
      </c>
      <c r="G8">
        <v>6</v>
      </c>
      <c r="H8">
        <v>7</v>
      </c>
      <c r="I8">
        <v>7</v>
      </c>
      <c r="J8">
        <v>8</v>
      </c>
      <c r="K8">
        <v>4</v>
      </c>
      <c r="L8">
        <v>7</v>
      </c>
      <c r="M8">
        <v>7</v>
      </c>
      <c r="N8">
        <f t="shared" si="0"/>
        <v>0.72666666666666668</v>
      </c>
    </row>
    <row r="9" spans="1:14" x14ac:dyDescent="0.25">
      <c r="A9" t="s">
        <v>33</v>
      </c>
      <c r="B9">
        <v>7</v>
      </c>
      <c r="C9">
        <v>9</v>
      </c>
      <c r="D9">
        <v>6</v>
      </c>
      <c r="E9">
        <v>18</v>
      </c>
      <c r="F9">
        <v>14</v>
      </c>
      <c r="G9">
        <v>7</v>
      </c>
      <c r="H9">
        <v>10</v>
      </c>
      <c r="I9">
        <v>13</v>
      </c>
      <c r="J9">
        <v>13</v>
      </c>
      <c r="K9">
        <v>18</v>
      </c>
      <c r="L9">
        <v>6</v>
      </c>
      <c r="M9">
        <v>9</v>
      </c>
      <c r="N9">
        <f t="shared" si="0"/>
        <v>0.60666666666666669</v>
      </c>
    </row>
    <row r="10" spans="1:14" x14ac:dyDescent="0.25">
      <c r="A10" t="s">
        <v>18</v>
      </c>
      <c r="B10">
        <v>10</v>
      </c>
      <c r="C10">
        <v>13</v>
      </c>
      <c r="D10">
        <v>26</v>
      </c>
      <c r="E10">
        <v>10</v>
      </c>
      <c r="F10">
        <v>11</v>
      </c>
      <c r="G10">
        <v>8</v>
      </c>
      <c r="H10">
        <v>5</v>
      </c>
      <c r="I10">
        <v>12</v>
      </c>
      <c r="J10">
        <v>14</v>
      </c>
      <c r="K10">
        <v>10</v>
      </c>
      <c r="L10">
        <v>9</v>
      </c>
      <c r="M10">
        <v>14</v>
      </c>
      <c r="N10">
        <f t="shared" si="0"/>
        <v>0.56666666666666665</v>
      </c>
    </row>
    <row r="11" spans="1:14" x14ac:dyDescent="0.25">
      <c r="A11" t="s">
        <v>31</v>
      </c>
      <c r="B11">
        <v>14</v>
      </c>
      <c r="C11">
        <v>10</v>
      </c>
      <c r="D11">
        <v>26</v>
      </c>
      <c r="E11">
        <v>15</v>
      </c>
      <c r="F11">
        <v>10</v>
      </c>
      <c r="G11">
        <v>9</v>
      </c>
      <c r="H11">
        <v>8</v>
      </c>
      <c r="I11">
        <v>9</v>
      </c>
      <c r="J11">
        <v>9</v>
      </c>
      <c r="K11">
        <v>12</v>
      </c>
      <c r="L11">
        <v>10</v>
      </c>
      <c r="M11">
        <v>10</v>
      </c>
      <c r="N11">
        <f t="shared" si="0"/>
        <v>0.56666666666666665</v>
      </c>
    </row>
    <row r="12" spans="1:14" x14ac:dyDescent="0.25">
      <c r="A12" t="s">
        <v>27</v>
      </c>
      <c r="B12">
        <v>12</v>
      </c>
      <c r="C12">
        <v>6</v>
      </c>
      <c r="D12">
        <v>7</v>
      </c>
      <c r="E12">
        <v>13</v>
      </c>
      <c r="F12">
        <v>9</v>
      </c>
      <c r="G12">
        <v>17</v>
      </c>
      <c r="H12">
        <v>20</v>
      </c>
      <c r="I12">
        <v>11</v>
      </c>
      <c r="J12">
        <v>15</v>
      </c>
      <c r="K12">
        <v>11</v>
      </c>
      <c r="L12">
        <v>17</v>
      </c>
      <c r="M12">
        <v>5</v>
      </c>
      <c r="N12">
        <f t="shared" si="0"/>
        <v>0.56333333333333335</v>
      </c>
    </row>
    <row r="13" spans="1:14" x14ac:dyDescent="0.25">
      <c r="A13" t="s">
        <v>30</v>
      </c>
      <c r="B13">
        <v>23</v>
      </c>
      <c r="C13">
        <v>20</v>
      </c>
      <c r="D13">
        <v>26</v>
      </c>
      <c r="E13">
        <v>14</v>
      </c>
      <c r="F13">
        <v>17</v>
      </c>
      <c r="G13">
        <v>11</v>
      </c>
      <c r="H13">
        <v>12</v>
      </c>
      <c r="I13">
        <v>10</v>
      </c>
      <c r="J13">
        <v>5</v>
      </c>
      <c r="K13">
        <v>5</v>
      </c>
      <c r="L13">
        <v>11</v>
      </c>
      <c r="M13">
        <v>17</v>
      </c>
      <c r="N13">
        <f t="shared" si="0"/>
        <v>0.47</v>
      </c>
    </row>
    <row r="14" spans="1:14" x14ac:dyDescent="0.25">
      <c r="A14" t="s">
        <v>36</v>
      </c>
      <c r="B14">
        <v>17</v>
      </c>
      <c r="C14">
        <v>11</v>
      </c>
      <c r="D14">
        <v>26</v>
      </c>
      <c r="E14">
        <v>24</v>
      </c>
      <c r="F14">
        <v>12</v>
      </c>
      <c r="G14">
        <v>16</v>
      </c>
      <c r="H14">
        <v>15</v>
      </c>
      <c r="I14">
        <v>8</v>
      </c>
      <c r="J14">
        <v>11</v>
      </c>
      <c r="K14">
        <v>7</v>
      </c>
      <c r="L14">
        <v>15</v>
      </c>
      <c r="M14">
        <v>11</v>
      </c>
      <c r="N14">
        <f t="shared" si="0"/>
        <v>0.46333333333333332</v>
      </c>
    </row>
    <row r="15" spans="1:14" x14ac:dyDescent="0.25">
      <c r="A15" t="s">
        <v>45</v>
      </c>
      <c r="B15">
        <v>21</v>
      </c>
      <c r="C15">
        <v>14</v>
      </c>
      <c r="D15">
        <v>14</v>
      </c>
      <c r="E15">
        <v>20</v>
      </c>
      <c r="F15">
        <v>18</v>
      </c>
      <c r="G15">
        <v>12</v>
      </c>
      <c r="H15">
        <v>9</v>
      </c>
      <c r="I15">
        <v>14</v>
      </c>
      <c r="J15">
        <v>17</v>
      </c>
      <c r="K15">
        <v>19</v>
      </c>
      <c r="L15">
        <v>12</v>
      </c>
      <c r="M15">
        <v>15</v>
      </c>
      <c r="N15">
        <f t="shared" si="0"/>
        <v>0.42333333333333334</v>
      </c>
    </row>
    <row r="16" spans="1:14" x14ac:dyDescent="0.25">
      <c r="A16" t="s">
        <v>8</v>
      </c>
      <c r="B16">
        <v>24</v>
      </c>
      <c r="C16">
        <v>12</v>
      </c>
      <c r="D16">
        <v>25</v>
      </c>
      <c r="E16">
        <v>5</v>
      </c>
      <c r="F16">
        <v>22</v>
      </c>
      <c r="G16">
        <v>13</v>
      </c>
      <c r="H16">
        <v>17</v>
      </c>
      <c r="I16">
        <v>16</v>
      </c>
      <c r="J16">
        <v>12</v>
      </c>
      <c r="K16">
        <v>13</v>
      </c>
      <c r="L16">
        <v>13</v>
      </c>
      <c r="M16">
        <v>16</v>
      </c>
      <c r="N16">
        <f t="shared" si="0"/>
        <v>0.41333333333333333</v>
      </c>
    </row>
    <row r="17" spans="1:14" x14ac:dyDescent="0.25">
      <c r="A17" t="s">
        <v>23</v>
      </c>
      <c r="B17">
        <v>20</v>
      </c>
      <c r="C17">
        <v>15</v>
      </c>
      <c r="D17">
        <v>11</v>
      </c>
      <c r="E17">
        <v>8</v>
      </c>
      <c r="F17">
        <v>15</v>
      </c>
      <c r="G17">
        <v>21</v>
      </c>
      <c r="H17">
        <v>16</v>
      </c>
      <c r="I17">
        <v>20</v>
      </c>
      <c r="J17">
        <v>16</v>
      </c>
      <c r="K17">
        <v>17</v>
      </c>
      <c r="L17">
        <v>18</v>
      </c>
      <c r="M17">
        <v>12</v>
      </c>
      <c r="N17">
        <f t="shared" si="0"/>
        <v>0.41</v>
      </c>
    </row>
    <row r="18" spans="1:14" x14ac:dyDescent="0.25">
      <c r="A18" t="s">
        <v>43</v>
      </c>
      <c r="B18">
        <v>8</v>
      </c>
      <c r="C18">
        <v>22</v>
      </c>
      <c r="D18">
        <v>22</v>
      </c>
      <c r="E18">
        <v>26</v>
      </c>
      <c r="F18">
        <v>26</v>
      </c>
      <c r="G18">
        <v>15</v>
      </c>
      <c r="H18">
        <v>25</v>
      </c>
      <c r="I18">
        <v>15</v>
      </c>
      <c r="J18">
        <v>10</v>
      </c>
      <c r="K18">
        <v>16</v>
      </c>
      <c r="L18">
        <v>14</v>
      </c>
      <c r="M18">
        <v>22</v>
      </c>
      <c r="N18">
        <f t="shared" si="0"/>
        <v>0.30333333333333334</v>
      </c>
    </row>
    <row r="19" spans="1:14" x14ac:dyDescent="0.25">
      <c r="A19" t="s">
        <v>4</v>
      </c>
      <c r="B19">
        <v>18</v>
      </c>
      <c r="C19">
        <v>18</v>
      </c>
      <c r="D19">
        <v>19</v>
      </c>
      <c r="E19">
        <v>23</v>
      </c>
      <c r="F19">
        <v>20</v>
      </c>
      <c r="G19">
        <v>14</v>
      </c>
      <c r="H19">
        <v>13</v>
      </c>
      <c r="I19">
        <v>21</v>
      </c>
      <c r="J19">
        <v>26</v>
      </c>
      <c r="K19">
        <v>26</v>
      </c>
      <c r="L19">
        <v>16</v>
      </c>
      <c r="M19">
        <v>18</v>
      </c>
      <c r="N19">
        <f t="shared" si="0"/>
        <v>0.26666666666666666</v>
      </c>
    </row>
    <row r="20" spans="1:14" x14ac:dyDescent="0.25">
      <c r="A20" t="s">
        <v>5</v>
      </c>
      <c r="B20">
        <v>11</v>
      </c>
      <c r="C20">
        <v>26</v>
      </c>
      <c r="D20">
        <v>17</v>
      </c>
      <c r="E20">
        <v>16</v>
      </c>
      <c r="F20">
        <v>13</v>
      </c>
      <c r="G20">
        <v>23</v>
      </c>
      <c r="H20">
        <v>26</v>
      </c>
      <c r="I20">
        <v>22</v>
      </c>
      <c r="J20">
        <v>20</v>
      </c>
      <c r="K20">
        <v>21</v>
      </c>
      <c r="L20">
        <v>22</v>
      </c>
      <c r="M20">
        <v>26</v>
      </c>
      <c r="N20">
        <f t="shared" si="0"/>
        <v>0.23</v>
      </c>
    </row>
    <row r="21" spans="1:14" x14ac:dyDescent="0.25">
      <c r="A21" t="s">
        <v>7</v>
      </c>
      <c r="B21">
        <v>16</v>
      </c>
      <c r="C21">
        <v>19</v>
      </c>
      <c r="D21">
        <v>21</v>
      </c>
      <c r="E21">
        <v>12</v>
      </c>
      <c r="F21">
        <v>24</v>
      </c>
      <c r="G21">
        <v>24</v>
      </c>
      <c r="H21">
        <v>18</v>
      </c>
      <c r="I21">
        <v>26</v>
      </c>
      <c r="J21">
        <v>26</v>
      </c>
      <c r="K21">
        <v>26</v>
      </c>
      <c r="L21">
        <v>21</v>
      </c>
      <c r="M21">
        <v>21</v>
      </c>
      <c r="N21">
        <f t="shared" si="0"/>
        <v>0.19333333333333333</v>
      </c>
    </row>
    <row r="22" spans="1:14" x14ac:dyDescent="0.25">
      <c r="A22" t="s">
        <v>12</v>
      </c>
      <c r="B22">
        <v>26</v>
      </c>
      <c r="C22">
        <v>16</v>
      </c>
      <c r="D22">
        <v>13</v>
      </c>
      <c r="E22">
        <v>7</v>
      </c>
      <c r="F22">
        <v>26</v>
      </c>
      <c r="G22">
        <v>26</v>
      </c>
      <c r="H22">
        <v>21</v>
      </c>
      <c r="I22">
        <v>26</v>
      </c>
      <c r="J22">
        <v>26</v>
      </c>
      <c r="K22">
        <v>26</v>
      </c>
      <c r="L22">
        <v>26</v>
      </c>
      <c r="M22">
        <v>19</v>
      </c>
      <c r="N22">
        <f t="shared" si="0"/>
        <v>0.18</v>
      </c>
    </row>
    <row r="23" spans="1:14" x14ac:dyDescent="0.25">
      <c r="A23" t="s">
        <v>15</v>
      </c>
      <c r="B23">
        <v>19</v>
      </c>
      <c r="C23">
        <v>26</v>
      </c>
      <c r="D23">
        <v>26</v>
      </c>
      <c r="E23">
        <v>22</v>
      </c>
      <c r="F23">
        <v>7</v>
      </c>
      <c r="G23">
        <v>26</v>
      </c>
      <c r="H23">
        <v>19</v>
      </c>
      <c r="I23">
        <v>26</v>
      </c>
      <c r="J23">
        <v>22</v>
      </c>
      <c r="K23">
        <v>14</v>
      </c>
      <c r="L23">
        <v>26</v>
      </c>
      <c r="M23">
        <v>26</v>
      </c>
      <c r="N23">
        <f t="shared" si="0"/>
        <v>0.17666666666666667</v>
      </c>
    </row>
    <row r="24" spans="1:14" x14ac:dyDescent="0.25">
      <c r="A24" t="s">
        <v>29</v>
      </c>
      <c r="B24">
        <v>22</v>
      </c>
      <c r="C24">
        <v>17</v>
      </c>
      <c r="D24">
        <v>18</v>
      </c>
      <c r="E24">
        <v>21</v>
      </c>
      <c r="F24">
        <v>19</v>
      </c>
      <c r="G24">
        <v>26</v>
      </c>
      <c r="H24">
        <v>26</v>
      </c>
      <c r="I24">
        <v>26</v>
      </c>
      <c r="J24">
        <v>26</v>
      </c>
      <c r="K24">
        <v>24</v>
      </c>
      <c r="L24">
        <v>26</v>
      </c>
      <c r="M24">
        <v>13</v>
      </c>
      <c r="N24">
        <f t="shared" si="0"/>
        <v>0.16</v>
      </c>
    </row>
    <row r="25" spans="1:14" x14ac:dyDescent="0.25">
      <c r="A25" t="s">
        <v>69</v>
      </c>
      <c r="B25">
        <v>26</v>
      </c>
      <c r="C25">
        <v>24</v>
      </c>
      <c r="D25">
        <v>26</v>
      </c>
      <c r="E25">
        <v>19</v>
      </c>
      <c r="F25">
        <v>25</v>
      </c>
      <c r="G25">
        <v>26</v>
      </c>
      <c r="H25">
        <v>22</v>
      </c>
      <c r="I25">
        <v>18</v>
      </c>
      <c r="J25">
        <v>19</v>
      </c>
      <c r="K25">
        <v>15</v>
      </c>
      <c r="L25">
        <v>26</v>
      </c>
      <c r="M25">
        <v>24</v>
      </c>
      <c r="N25">
        <f t="shared" si="0"/>
        <v>0.14000000000000001</v>
      </c>
    </row>
    <row r="26" spans="1:14" x14ac:dyDescent="0.25">
      <c r="A26" t="s">
        <v>6</v>
      </c>
      <c r="B26">
        <v>25</v>
      </c>
      <c r="C26">
        <v>23</v>
      </c>
      <c r="D26">
        <v>26</v>
      </c>
      <c r="E26">
        <v>9</v>
      </c>
      <c r="F26">
        <v>26</v>
      </c>
      <c r="G26">
        <v>22</v>
      </c>
      <c r="H26">
        <v>14</v>
      </c>
      <c r="I26">
        <v>26</v>
      </c>
      <c r="J26">
        <v>26</v>
      </c>
      <c r="K26">
        <v>26</v>
      </c>
      <c r="L26">
        <v>23</v>
      </c>
      <c r="M26">
        <v>25</v>
      </c>
      <c r="N26">
        <f t="shared" si="0"/>
        <v>0.13666666666666666</v>
      </c>
    </row>
    <row r="27" spans="1:14" x14ac:dyDescent="0.25">
      <c r="A27" t="s">
        <v>26</v>
      </c>
      <c r="B27">
        <v>26</v>
      </c>
      <c r="C27">
        <v>26</v>
      </c>
      <c r="D27">
        <v>16</v>
      </c>
      <c r="E27">
        <v>26</v>
      </c>
      <c r="F27">
        <v>26</v>
      </c>
      <c r="G27">
        <v>19</v>
      </c>
      <c r="H27">
        <v>26</v>
      </c>
      <c r="I27">
        <v>24</v>
      </c>
      <c r="J27">
        <v>21</v>
      </c>
      <c r="K27">
        <v>22</v>
      </c>
      <c r="L27">
        <v>20</v>
      </c>
      <c r="M27">
        <v>26</v>
      </c>
      <c r="N27">
        <f t="shared" si="0"/>
        <v>0.11333333333333333</v>
      </c>
    </row>
    <row r="28" spans="1:14" x14ac:dyDescent="0.25">
      <c r="A28" t="s">
        <v>64</v>
      </c>
      <c r="B28">
        <v>26</v>
      </c>
      <c r="C28">
        <v>26</v>
      </c>
      <c r="D28">
        <v>26</v>
      </c>
      <c r="E28">
        <v>26</v>
      </c>
      <c r="F28">
        <v>16</v>
      </c>
      <c r="G28">
        <v>26</v>
      </c>
      <c r="H28">
        <v>26</v>
      </c>
      <c r="I28">
        <v>19</v>
      </c>
      <c r="J28">
        <v>26</v>
      </c>
      <c r="K28">
        <v>23</v>
      </c>
      <c r="L28">
        <v>26</v>
      </c>
      <c r="M28">
        <v>20</v>
      </c>
      <c r="N28">
        <f t="shared" si="0"/>
        <v>8.666666666666667E-2</v>
      </c>
    </row>
    <row r="29" spans="1:14" x14ac:dyDescent="0.25">
      <c r="A29" t="s">
        <v>63</v>
      </c>
      <c r="B29">
        <v>15</v>
      </c>
      <c r="C29">
        <v>26</v>
      </c>
      <c r="D29">
        <v>12</v>
      </c>
      <c r="E29">
        <v>26</v>
      </c>
      <c r="F29">
        <v>26</v>
      </c>
      <c r="G29">
        <v>26</v>
      </c>
      <c r="H29">
        <v>26</v>
      </c>
      <c r="I29">
        <v>26</v>
      </c>
      <c r="J29">
        <v>26</v>
      </c>
      <c r="K29">
        <v>26</v>
      </c>
      <c r="L29">
        <v>26</v>
      </c>
      <c r="M29">
        <v>26</v>
      </c>
      <c r="N29">
        <f t="shared" si="0"/>
        <v>8.3333333333333329E-2</v>
      </c>
    </row>
    <row r="30" spans="1:14" x14ac:dyDescent="0.25">
      <c r="A30" t="s">
        <v>65</v>
      </c>
      <c r="B30">
        <v>26</v>
      </c>
      <c r="C30">
        <v>26</v>
      </c>
      <c r="D30">
        <v>26</v>
      </c>
      <c r="E30">
        <v>26</v>
      </c>
      <c r="F30">
        <v>26</v>
      </c>
      <c r="G30">
        <v>26</v>
      </c>
      <c r="H30">
        <v>26</v>
      </c>
      <c r="I30">
        <v>17</v>
      </c>
      <c r="J30">
        <v>18</v>
      </c>
      <c r="K30">
        <v>20</v>
      </c>
      <c r="L30">
        <v>26</v>
      </c>
      <c r="M30">
        <v>26</v>
      </c>
      <c r="N30">
        <f t="shared" si="0"/>
        <v>7.6666666666666661E-2</v>
      </c>
    </row>
    <row r="31" spans="1:14" x14ac:dyDescent="0.25">
      <c r="A31" t="s">
        <v>70</v>
      </c>
      <c r="B31">
        <v>26</v>
      </c>
      <c r="C31">
        <v>26</v>
      </c>
      <c r="D31">
        <v>5</v>
      </c>
      <c r="E31">
        <v>26</v>
      </c>
      <c r="F31">
        <v>26</v>
      </c>
      <c r="G31">
        <v>26</v>
      </c>
      <c r="H31">
        <v>26</v>
      </c>
      <c r="I31">
        <v>26</v>
      </c>
      <c r="J31">
        <v>26</v>
      </c>
      <c r="K31">
        <v>26</v>
      </c>
      <c r="L31">
        <v>26</v>
      </c>
      <c r="M31">
        <v>26</v>
      </c>
      <c r="N31">
        <f t="shared" si="0"/>
        <v>7.0000000000000007E-2</v>
      </c>
    </row>
    <row r="32" spans="1:14" x14ac:dyDescent="0.25">
      <c r="A32" t="s">
        <v>16</v>
      </c>
      <c r="B32">
        <v>13</v>
      </c>
      <c r="C32">
        <v>26</v>
      </c>
      <c r="D32">
        <v>26</v>
      </c>
      <c r="E32">
        <v>26</v>
      </c>
      <c r="F32">
        <v>26</v>
      </c>
      <c r="G32">
        <v>20</v>
      </c>
      <c r="H32">
        <v>26</v>
      </c>
      <c r="I32">
        <v>26</v>
      </c>
      <c r="J32">
        <v>26</v>
      </c>
      <c r="K32">
        <v>26</v>
      </c>
      <c r="L32">
        <v>24</v>
      </c>
      <c r="M32">
        <v>26</v>
      </c>
      <c r="N32">
        <f t="shared" si="0"/>
        <v>7.0000000000000007E-2</v>
      </c>
    </row>
    <row r="33" spans="1:14" x14ac:dyDescent="0.25">
      <c r="A33" t="s">
        <v>39</v>
      </c>
      <c r="B33">
        <v>26</v>
      </c>
      <c r="C33">
        <v>26</v>
      </c>
      <c r="D33">
        <v>26</v>
      </c>
      <c r="E33">
        <v>26</v>
      </c>
      <c r="F33">
        <v>26</v>
      </c>
      <c r="G33">
        <v>18</v>
      </c>
      <c r="H33">
        <v>26</v>
      </c>
      <c r="I33">
        <v>26</v>
      </c>
      <c r="J33">
        <v>24</v>
      </c>
      <c r="K33">
        <v>26</v>
      </c>
      <c r="L33">
        <v>19</v>
      </c>
      <c r="M33">
        <v>26</v>
      </c>
      <c r="N33">
        <f t="shared" si="0"/>
        <v>5.6666666666666664E-2</v>
      </c>
    </row>
    <row r="34" spans="1:14" x14ac:dyDescent="0.25">
      <c r="A34" t="s">
        <v>37</v>
      </c>
      <c r="B34">
        <v>26</v>
      </c>
      <c r="C34">
        <v>21</v>
      </c>
      <c r="D34">
        <v>26</v>
      </c>
      <c r="E34">
        <v>26</v>
      </c>
      <c r="F34">
        <v>21</v>
      </c>
      <c r="G34">
        <v>26</v>
      </c>
      <c r="H34">
        <v>26</v>
      </c>
      <c r="I34">
        <v>23</v>
      </c>
      <c r="J34">
        <v>26</v>
      </c>
      <c r="K34">
        <v>26</v>
      </c>
      <c r="L34">
        <v>26</v>
      </c>
      <c r="M34">
        <v>23</v>
      </c>
      <c r="N34">
        <f t="shared" si="0"/>
        <v>5.3333333333333337E-2</v>
      </c>
    </row>
    <row r="35" spans="1:14" x14ac:dyDescent="0.25">
      <c r="A35" t="s">
        <v>71</v>
      </c>
      <c r="B35">
        <v>26</v>
      </c>
      <c r="C35">
        <v>26</v>
      </c>
      <c r="D35">
        <v>15</v>
      </c>
      <c r="E35">
        <v>26</v>
      </c>
      <c r="F35">
        <v>26</v>
      </c>
      <c r="G35">
        <v>26</v>
      </c>
      <c r="H35">
        <v>24</v>
      </c>
      <c r="I35">
        <v>26</v>
      </c>
      <c r="J35">
        <v>26</v>
      </c>
      <c r="K35">
        <v>26</v>
      </c>
      <c r="L35">
        <v>26</v>
      </c>
      <c r="M35">
        <v>26</v>
      </c>
      <c r="N35">
        <f t="shared" si="0"/>
        <v>4.3333333333333335E-2</v>
      </c>
    </row>
    <row r="36" spans="1:14" x14ac:dyDescent="0.25">
      <c r="A36" t="s">
        <v>25</v>
      </c>
      <c r="B36">
        <v>26</v>
      </c>
      <c r="C36">
        <v>26</v>
      </c>
      <c r="D36">
        <v>26</v>
      </c>
      <c r="E36">
        <v>26</v>
      </c>
      <c r="F36">
        <v>26</v>
      </c>
      <c r="G36">
        <v>26</v>
      </c>
      <c r="H36">
        <v>23</v>
      </c>
      <c r="I36">
        <v>25</v>
      </c>
      <c r="J36">
        <v>23</v>
      </c>
      <c r="K36">
        <v>26</v>
      </c>
      <c r="L36">
        <v>25</v>
      </c>
      <c r="M36">
        <v>26</v>
      </c>
      <c r="N36">
        <f t="shared" si="0"/>
        <v>2.6666666666666668E-2</v>
      </c>
    </row>
    <row r="37" spans="1:14" x14ac:dyDescent="0.25">
      <c r="A37" t="s">
        <v>44</v>
      </c>
      <c r="B37">
        <v>26</v>
      </c>
      <c r="C37">
        <v>26</v>
      </c>
      <c r="D37">
        <v>20</v>
      </c>
      <c r="E37">
        <v>26</v>
      </c>
      <c r="F37">
        <v>26</v>
      </c>
      <c r="G37">
        <v>25</v>
      </c>
      <c r="H37">
        <v>26</v>
      </c>
      <c r="I37">
        <v>26</v>
      </c>
      <c r="J37">
        <v>26</v>
      </c>
      <c r="K37">
        <v>26</v>
      </c>
      <c r="L37">
        <v>26</v>
      </c>
      <c r="M37">
        <v>26</v>
      </c>
      <c r="N37">
        <f t="shared" si="0"/>
        <v>2.3333333333333334E-2</v>
      </c>
    </row>
    <row r="38" spans="1:14" x14ac:dyDescent="0.25">
      <c r="A38" t="s">
        <v>73</v>
      </c>
      <c r="B38">
        <v>26</v>
      </c>
      <c r="C38">
        <v>26</v>
      </c>
      <c r="D38">
        <v>23</v>
      </c>
      <c r="E38">
        <v>26</v>
      </c>
      <c r="F38">
        <v>26</v>
      </c>
      <c r="G38">
        <v>26</v>
      </c>
      <c r="H38">
        <v>26</v>
      </c>
      <c r="I38">
        <v>26</v>
      </c>
      <c r="J38">
        <v>26</v>
      </c>
      <c r="K38">
        <v>26</v>
      </c>
      <c r="L38">
        <v>26</v>
      </c>
      <c r="M38">
        <v>26</v>
      </c>
      <c r="N38">
        <f t="shared" si="0"/>
        <v>0.01</v>
      </c>
    </row>
    <row r="39" spans="1:14" x14ac:dyDescent="0.25">
      <c r="A39" t="s">
        <v>74</v>
      </c>
      <c r="B39">
        <v>26</v>
      </c>
      <c r="C39">
        <v>26</v>
      </c>
      <c r="D39">
        <v>26</v>
      </c>
      <c r="E39">
        <v>26</v>
      </c>
      <c r="F39">
        <v>23</v>
      </c>
      <c r="G39">
        <v>26</v>
      </c>
      <c r="H39">
        <v>26</v>
      </c>
      <c r="I39">
        <v>26</v>
      </c>
      <c r="J39">
        <v>26</v>
      </c>
      <c r="K39">
        <v>26</v>
      </c>
      <c r="L39">
        <v>26</v>
      </c>
      <c r="M39">
        <v>26</v>
      </c>
      <c r="N39">
        <f t="shared" si="0"/>
        <v>0.01</v>
      </c>
    </row>
    <row r="40" spans="1:14" x14ac:dyDescent="0.25">
      <c r="A40" t="s">
        <v>3</v>
      </c>
      <c r="B40">
        <v>26</v>
      </c>
      <c r="C40">
        <v>25</v>
      </c>
      <c r="D40">
        <v>26</v>
      </c>
      <c r="E40">
        <v>25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25</v>
      </c>
      <c r="L40">
        <v>26</v>
      </c>
      <c r="M40">
        <v>26</v>
      </c>
      <c r="N40">
        <f t="shared" si="0"/>
        <v>0.01</v>
      </c>
    </row>
    <row r="41" spans="1:14" x14ac:dyDescent="0.25">
      <c r="A41" t="s">
        <v>72</v>
      </c>
      <c r="B41">
        <v>26</v>
      </c>
      <c r="C41">
        <v>26</v>
      </c>
      <c r="D41">
        <v>24</v>
      </c>
      <c r="E41">
        <v>26</v>
      </c>
      <c r="F41">
        <v>26</v>
      </c>
      <c r="G41">
        <v>26</v>
      </c>
      <c r="H41">
        <v>26</v>
      </c>
      <c r="I41">
        <v>26</v>
      </c>
      <c r="J41">
        <v>26</v>
      </c>
      <c r="K41">
        <v>26</v>
      </c>
      <c r="L41">
        <v>26</v>
      </c>
      <c r="M41">
        <v>26</v>
      </c>
      <c r="N41">
        <f t="shared" si="0"/>
        <v>6.6666666666666671E-3</v>
      </c>
    </row>
    <row r="42" spans="1:14" x14ac:dyDescent="0.25">
      <c r="A42" t="s">
        <v>75</v>
      </c>
      <c r="B42">
        <v>26</v>
      </c>
      <c r="C42">
        <v>26</v>
      </c>
      <c r="D42">
        <v>26</v>
      </c>
      <c r="E42">
        <v>26</v>
      </c>
      <c r="F42">
        <v>26</v>
      </c>
      <c r="G42">
        <v>26</v>
      </c>
      <c r="H42">
        <v>26</v>
      </c>
      <c r="I42">
        <v>26</v>
      </c>
      <c r="J42">
        <v>25</v>
      </c>
      <c r="K42">
        <v>26</v>
      </c>
      <c r="L42">
        <v>26</v>
      </c>
      <c r="M42">
        <v>26</v>
      </c>
      <c r="N42">
        <f t="shared" si="0"/>
        <v>3.3333333333333335E-3</v>
      </c>
    </row>
  </sheetData>
  <sortState ref="A2:N42">
    <sortCondition descending="1" ref="N2:N4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I3" sqref="I3"/>
    </sheetView>
  </sheetViews>
  <sheetFormatPr defaultRowHeight="15" x14ac:dyDescent="0.25"/>
  <cols>
    <col min="2" max="2" width="18" customWidth="1"/>
    <col min="3" max="3" width="6" customWidth="1"/>
    <col min="9" max="9" width="38.28515625" customWidth="1"/>
    <col min="11" max="11" width="20" customWidth="1"/>
    <col min="19" max="19" width="14" customWidth="1"/>
  </cols>
  <sheetData>
    <row r="1" spans="1:11" x14ac:dyDescent="0.25">
      <c r="A1" t="s">
        <v>20</v>
      </c>
      <c r="B1" t="s">
        <v>0</v>
      </c>
      <c r="C1" t="s">
        <v>35</v>
      </c>
      <c r="D1" t="s">
        <v>22</v>
      </c>
      <c r="E1" t="s">
        <v>46</v>
      </c>
      <c r="F1" t="s">
        <v>61</v>
      </c>
    </row>
    <row r="2" spans="1:11" x14ac:dyDescent="0.25">
      <c r="A2">
        <v>1</v>
      </c>
      <c r="B2" t="s">
        <v>1</v>
      </c>
      <c r="C2">
        <v>0.9966666666666667</v>
      </c>
      <c r="D2">
        <v>1</v>
      </c>
      <c r="E2" s="2" t="s">
        <v>60</v>
      </c>
      <c r="F2">
        <v>1</v>
      </c>
      <c r="G2">
        <f>IF(F2="NEW","NEW",F2-A2)</f>
        <v>0</v>
      </c>
      <c r="H2" t="str">
        <f t="shared" ref="H2:H30" si="0">IF(F2="NEW","NEW",IF(G2=0,"≍",IF(G2&gt;0,CONCATENATE("▲  ",G2),CONCATENATE("▼",-1*G2))))</f>
        <v>≍</v>
      </c>
      <c r="K2" t="str">
        <f>CONCATENATE("Score: ",C2, " Human Rank: #", D2," Change: ",H2)</f>
        <v>Score: 0.996666666666667 Human Rank: #1 Change: ≍</v>
      </c>
    </row>
    <row r="3" spans="1:11" x14ac:dyDescent="0.25">
      <c r="A3">
        <v>2</v>
      </c>
      <c r="B3" t="s">
        <v>2</v>
      </c>
      <c r="C3">
        <v>0.94666666666666666</v>
      </c>
      <c r="D3">
        <v>2</v>
      </c>
      <c r="E3" t="s">
        <v>47</v>
      </c>
      <c r="F3">
        <v>3</v>
      </c>
      <c r="G3">
        <f t="shared" ref="G3:G42" si="1">IF(F3="NEW","NEW",F3-A3)</f>
        <v>1</v>
      </c>
      <c r="H3" t="str">
        <f t="shared" si="0"/>
        <v>▲  1</v>
      </c>
      <c r="K3" t="str">
        <f t="shared" ref="K3:K42" si="2">CONCATENATE("Score: ",C3, " Human Rank: #", D3," Change: ",H3)</f>
        <v>Score: 0.946666666666667 Human Rank: #2 Change: ▲  1</v>
      </c>
    </row>
    <row r="4" spans="1:11" x14ac:dyDescent="0.25">
      <c r="A4">
        <v>3</v>
      </c>
      <c r="B4" t="s">
        <v>13</v>
      </c>
      <c r="C4">
        <v>0.93333333333333335</v>
      </c>
      <c r="D4">
        <v>3</v>
      </c>
      <c r="E4" t="s">
        <v>48</v>
      </c>
      <c r="F4">
        <v>2</v>
      </c>
      <c r="G4">
        <f t="shared" si="1"/>
        <v>-1</v>
      </c>
      <c r="H4" t="str">
        <f t="shared" si="0"/>
        <v>▼1</v>
      </c>
      <c r="K4" t="str">
        <f t="shared" si="2"/>
        <v>Score: 0.933333333333333 Human Rank: #3 Change: ▼1</v>
      </c>
    </row>
    <row r="5" spans="1:11" x14ac:dyDescent="0.25">
      <c r="A5">
        <v>4</v>
      </c>
      <c r="B5" t="s">
        <v>11</v>
      </c>
      <c r="C5">
        <v>0.84</v>
      </c>
      <c r="D5">
        <v>4</v>
      </c>
      <c r="E5" t="s">
        <v>60</v>
      </c>
      <c r="F5">
        <v>4</v>
      </c>
      <c r="G5">
        <f t="shared" si="1"/>
        <v>0</v>
      </c>
      <c r="H5" t="str">
        <f t="shared" si="0"/>
        <v>≍</v>
      </c>
      <c r="K5" t="str">
        <f t="shared" si="2"/>
        <v>Score: 0.84 Human Rank: #4 Change: ≍</v>
      </c>
    </row>
    <row r="6" spans="1:11" x14ac:dyDescent="0.25">
      <c r="A6">
        <v>5</v>
      </c>
      <c r="B6" t="s">
        <v>9</v>
      </c>
      <c r="C6">
        <v>0.79333333333333333</v>
      </c>
      <c r="D6">
        <v>5</v>
      </c>
      <c r="E6" t="s">
        <v>47</v>
      </c>
      <c r="F6">
        <v>6</v>
      </c>
      <c r="G6">
        <f t="shared" si="1"/>
        <v>1</v>
      </c>
      <c r="H6" t="str">
        <f t="shared" si="0"/>
        <v>▲  1</v>
      </c>
      <c r="I6" s="3"/>
      <c r="K6" t="str">
        <f t="shared" si="2"/>
        <v>Score: 0.793333333333333 Human Rank: #5 Change: ▲  1</v>
      </c>
    </row>
    <row r="7" spans="1:11" x14ac:dyDescent="0.25">
      <c r="A7">
        <v>6</v>
      </c>
      <c r="B7" t="s">
        <v>10</v>
      </c>
      <c r="C7">
        <v>0.75</v>
      </c>
      <c r="D7">
        <v>9</v>
      </c>
      <c r="E7" t="s">
        <v>48</v>
      </c>
      <c r="F7">
        <v>5</v>
      </c>
      <c r="G7">
        <f t="shared" si="1"/>
        <v>-1</v>
      </c>
      <c r="H7" t="str">
        <f t="shared" si="0"/>
        <v>▼1</v>
      </c>
      <c r="K7" t="str">
        <f t="shared" si="2"/>
        <v>Score: 0.75 Human Rank: #9 Change: ▼1</v>
      </c>
    </row>
    <row r="8" spans="1:11" x14ac:dyDescent="0.25">
      <c r="A8">
        <v>7</v>
      </c>
      <c r="B8" t="s">
        <v>14</v>
      </c>
      <c r="C8">
        <v>0.72666666666666668</v>
      </c>
      <c r="D8">
        <v>6</v>
      </c>
      <c r="E8" t="s">
        <v>49</v>
      </c>
      <c r="F8">
        <v>9</v>
      </c>
      <c r="G8">
        <f t="shared" si="1"/>
        <v>2</v>
      </c>
      <c r="H8" t="str">
        <f t="shared" si="0"/>
        <v>▲  2</v>
      </c>
      <c r="K8" t="str">
        <f t="shared" si="2"/>
        <v>Score: 0.726666666666667 Human Rank: #6 Change: ▲  2</v>
      </c>
    </row>
    <row r="9" spans="1:11" x14ac:dyDescent="0.25">
      <c r="A9">
        <v>8</v>
      </c>
      <c r="B9" t="s">
        <v>33</v>
      </c>
      <c r="C9">
        <v>0.60666666666666669</v>
      </c>
      <c r="D9">
        <v>7</v>
      </c>
      <c r="E9" t="s">
        <v>50</v>
      </c>
      <c r="F9">
        <v>12</v>
      </c>
      <c r="G9">
        <f t="shared" si="1"/>
        <v>4</v>
      </c>
      <c r="H9" t="str">
        <f t="shared" si="0"/>
        <v>▲  4</v>
      </c>
      <c r="K9" t="str">
        <f t="shared" si="2"/>
        <v>Score: 0.606666666666667 Human Rank: #7 Change: ▲  4</v>
      </c>
    </row>
    <row r="10" spans="1:11" x14ac:dyDescent="0.25">
      <c r="A10">
        <v>9</v>
      </c>
      <c r="B10" t="s">
        <v>18</v>
      </c>
      <c r="C10">
        <v>0.56666666666666665</v>
      </c>
      <c r="D10">
        <v>10</v>
      </c>
      <c r="E10" t="s">
        <v>49</v>
      </c>
      <c r="F10">
        <v>11</v>
      </c>
      <c r="G10">
        <f t="shared" si="1"/>
        <v>2</v>
      </c>
      <c r="H10" t="str">
        <f t="shared" si="0"/>
        <v>▲  2</v>
      </c>
      <c r="K10" t="str">
        <f t="shared" si="2"/>
        <v>Score: 0.566666666666667 Human Rank: #10 Change: ▲  2</v>
      </c>
    </row>
    <row r="11" spans="1:11" x14ac:dyDescent="0.25">
      <c r="A11">
        <v>10</v>
      </c>
      <c r="B11" t="s">
        <v>31</v>
      </c>
      <c r="C11">
        <v>0.56666666666666665</v>
      </c>
      <c r="D11">
        <v>14</v>
      </c>
      <c r="E11" t="s">
        <v>50</v>
      </c>
      <c r="F11">
        <v>14</v>
      </c>
      <c r="G11">
        <f t="shared" si="1"/>
        <v>4</v>
      </c>
      <c r="H11" t="str">
        <f t="shared" si="0"/>
        <v>▲  4</v>
      </c>
      <c r="K11" t="str">
        <f t="shared" si="2"/>
        <v>Score: 0.566666666666667 Human Rank: #14 Change: ▲  4</v>
      </c>
    </row>
    <row r="12" spans="1:11" x14ac:dyDescent="0.25">
      <c r="A12">
        <v>11</v>
      </c>
      <c r="B12" t="s">
        <v>27</v>
      </c>
      <c r="C12">
        <v>0.56333333333333335</v>
      </c>
      <c r="D12">
        <v>12</v>
      </c>
      <c r="E12" t="s">
        <v>48</v>
      </c>
      <c r="F12">
        <v>10</v>
      </c>
      <c r="G12">
        <f t="shared" si="1"/>
        <v>-1</v>
      </c>
      <c r="H12" t="str">
        <f t="shared" si="0"/>
        <v>▼1</v>
      </c>
      <c r="K12" t="str">
        <f t="shared" si="2"/>
        <v>Score: 0.563333333333333 Human Rank: #12 Change: ▼1</v>
      </c>
    </row>
    <row r="13" spans="1:11" x14ac:dyDescent="0.25">
      <c r="A13">
        <v>12</v>
      </c>
      <c r="B13" t="s">
        <v>30</v>
      </c>
      <c r="C13">
        <v>0.47</v>
      </c>
      <c r="D13">
        <v>23</v>
      </c>
      <c r="E13" t="s">
        <v>51</v>
      </c>
      <c r="F13">
        <v>7</v>
      </c>
      <c r="G13">
        <f t="shared" si="1"/>
        <v>-5</v>
      </c>
      <c r="H13" t="str">
        <f t="shared" si="0"/>
        <v>▼5</v>
      </c>
      <c r="K13" t="str">
        <f t="shared" si="2"/>
        <v>Score: 0.47 Human Rank: #23 Change: ▼5</v>
      </c>
    </row>
    <row r="14" spans="1:11" x14ac:dyDescent="0.25">
      <c r="A14">
        <v>13</v>
      </c>
      <c r="B14" t="s">
        <v>36</v>
      </c>
      <c r="C14">
        <v>0.46333333333333332</v>
      </c>
      <c r="D14">
        <v>17</v>
      </c>
      <c r="E14" t="s">
        <v>60</v>
      </c>
      <c r="F14">
        <v>13</v>
      </c>
      <c r="G14">
        <f t="shared" si="1"/>
        <v>0</v>
      </c>
      <c r="H14" t="str">
        <f t="shared" si="0"/>
        <v>≍</v>
      </c>
      <c r="K14" t="str">
        <f t="shared" si="2"/>
        <v>Score: 0.463333333333333 Human Rank: #17 Change: ≍</v>
      </c>
    </row>
    <row r="15" spans="1:11" x14ac:dyDescent="0.25">
      <c r="A15">
        <v>14</v>
      </c>
      <c r="B15" t="s">
        <v>45</v>
      </c>
      <c r="C15">
        <v>0.42333333333333334</v>
      </c>
      <c r="D15">
        <v>21</v>
      </c>
      <c r="E15" t="s">
        <v>53</v>
      </c>
      <c r="F15">
        <v>21</v>
      </c>
      <c r="G15">
        <f t="shared" si="1"/>
        <v>7</v>
      </c>
      <c r="H15" t="str">
        <f t="shared" si="0"/>
        <v>▲  7</v>
      </c>
      <c r="K15" t="str">
        <f t="shared" si="2"/>
        <v>Score: 0.423333333333333 Human Rank: #21 Change: ▲  7</v>
      </c>
    </row>
    <row r="16" spans="1:11" x14ac:dyDescent="0.25">
      <c r="A16">
        <v>15</v>
      </c>
      <c r="B16" t="s">
        <v>8</v>
      </c>
      <c r="C16">
        <v>0.41333333333333333</v>
      </c>
      <c r="D16">
        <v>24</v>
      </c>
      <c r="E16" t="s">
        <v>76</v>
      </c>
      <c r="F16">
        <v>8</v>
      </c>
      <c r="G16">
        <f t="shared" si="1"/>
        <v>-7</v>
      </c>
      <c r="H16" t="str">
        <f t="shared" si="0"/>
        <v>▼7</v>
      </c>
      <c r="K16" t="str">
        <f t="shared" si="2"/>
        <v>Score: 0.413333333333333 Human Rank: #24 Change: ▼7</v>
      </c>
    </row>
    <row r="17" spans="1:11" x14ac:dyDescent="0.25">
      <c r="A17">
        <v>16</v>
      </c>
      <c r="B17" t="s">
        <v>23</v>
      </c>
      <c r="C17">
        <v>0.41</v>
      </c>
      <c r="D17">
        <v>20</v>
      </c>
      <c r="E17" t="s">
        <v>48</v>
      </c>
      <c r="F17">
        <v>15</v>
      </c>
      <c r="G17">
        <f t="shared" si="1"/>
        <v>-1</v>
      </c>
      <c r="H17" t="str">
        <f t="shared" si="0"/>
        <v>▼1</v>
      </c>
      <c r="K17" t="str">
        <f t="shared" si="2"/>
        <v>Score: 0.41 Human Rank: #20 Change: ▼1</v>
      </c>
    </row>
    <row r="18" spans="1:11" x14ac:dyDescent="0.25">
      <c r="A18">
        <v>17</v>
      </c>
      <c r="B18" t="s">
        <v>43</v>
      </c>
      <c r="C18">
        <v>0.30333333333333334</v>
      </c>
      <c r="D18">
        <v>8</v>
      </c>
      <c r="E18" t="s">
        <v>56</v>
      </c>
      <c r="F18">
        <v>20</v>
      </c>
      <c r="G18">
        <f t="shared" si="1"/>
        <v>3</v>
      </c>
      <c r="H18" t="str">
        <f t="shared" si="0"/>
        <v>▲  3</v>
      </c>
      <c r="K18" t="str">
        <f t="shared" si="2"/>
        <v>Score: 0.303333333333333 Human Rank: #8 Change: ▲  3</v>
      </c>
    </row>
    <row r="19" spans="1:11" x14ac:dyDescent="0.25">
      <c r="A19">
        <v>18</v>
      </c>
      <c r="B19" t="s">
        <v>4</v>
      </c>
      <c r="C19">
        <v>0.26666666666666666</v>
      </c>
      <c r="D19">
        <v>18</v>
      </c>
      <c r="E19" t="s">
        <v>67</v>
      </c>
      <c r="F19">
        <v>23</v>
      </c>
      <c r="G19">
        <f t="shared" si="1"/>
        <v>5</v>
      </c>
      <c r="H19" t="str">
        <f t="shared" si="0"/>
        <v>▲  5</v>
      </c>
      <c r="K19" t="str">
        <f t="shared" si="2"/>
        <v>Score: 0.266666666666667 Human Rank: #18 Change: ▲  5</v>
      </c>
    </row>
    <row r="20" spans="1:11" x14ac:dyDescent="0.25">
      <c r="A20">
        <v>19</v>
      </c>
      <c r="B20" t="s">
        <v>5</v>
      </c>
      <c r="C20">
        <v>0.23</v>
      </c>
      <c r="D20">
        <v>11</v>
      </c>
      <c r="E20" t="s">
        <v>52</v>
      </c>
      <c r="F20">
        <v>17</v>
      </c>
      <c r="G20">
        <f t="shared" si="1"/>
        <v>-2</v>
      </c>
      <c r="H20" t="str">
        <f t="shared" si="0"/>
        <v>▼2</v>
      </c>
      <c r="K20" t="str">
        <f t="shared" si="2"/>
        <v>Score: 0.23 Human Rank: #11 Change: ▼2</v>
      </c>
    </row>
    <row r="21" spans="1:11" x14ac:dyDescent="0.25">
      <c r="A21">
        <v>20</v>
      </c>
      <c r="B21" t="s">
        <v>7</v>
      </c>
      <c r="C21">
        <v>0.19333333333333333</v>
      </c>
      <c r="D21">
        <v>16</v>
      </c>
      <c r="E21" t="s">
        <v>52</v>
      </c>
      <c r="F21">
        <v>18</v>
      </c>
      <c r="G21">
        <f t="shared" si="1"/>
        <v>-2</v>
      </c>
      <c r="H21" t="str">
        <f t="shared" si="0"/>
        <v>▼2</v>
      </c>
      <c r="K21" t="str">
        <f t="shared" si="2"/>
        <v>Score: 0.193333333333333 Human Rank: #16 Change: ▼2</v>
      </c>
    </row>
    <row r="22" spans="1:11" x14ac:dyDescent="0.25">
      <c r="A22">
        <v>21</v>
      </c>
      <c r="B22" t="s">
        <v>12</v>
      </c>
      <c r="C22">
        <v>0.18</v>
      </c>
      <c r="D22">
        <v>26</v>
      </c>
      <c r="E22" t="s">
        <v>47</v>
      </c>
      <c r="F22">
        <v>22</v>
      </c>
      <c r="G22">
        <f t="shared" si="1"/>
        <v>1</v>
      </c>
      <c r="H22" t="str">
        <f t="shared" si="0"/>
        <v>▲  1</v>
      </c>
      <c r="K22" t="str">
        <f t="shared" si="2"/>
        <v>Score: 0.18 Human Rank: #26 Change: ▲  1</v>
      </c>
    </row>
    <row r="23" spans="1:11" x14ac:dyDescent="0.25">
      <c r="A23">
        <v>22</v>
      </c>
      <c r="B23" t="s">
        <v>15</v>
      </c>
      <c r="C23">
        <v>0.17666666666666667</v>
      </c>
      <c r="D23">
        <v>19</v>
      </c>
      <c r="E23" t="s">
        <v>55</v>
      </c>
      <c r="F23">
        <v>19</v>
      </c>
      <c r="G23">
        <f t="shared" si="1"/>
        <v>-3</v>
      </c>
      <c r="H23" t="str">
        <f t="shared" si="0"/>
        <v>▼3</v>
      </c>
      <c r="K23" t="str">
        <f t="shared" si="2"/>
        <v>Score: 0.176666666666667 Human Rank: #19 Change: ▼3</v>
      </c>
    </row>
    <row r="24" spans="1:11" x14ac:dyDescent="0.25">
      <c r="A24">
        <v>23</v>
      </c>
      <c r="B24" t="s">
        <v>29</v>
      </c>
      <c r="C24">
        <v>0.16</v>
      </c>
      <c r="D24">
        <v>22</v>
      </c>
      <c r="E24" t="s">
        <v>47</v>
      </c>
      <c r="F24">
        <v>24</v>
      </c>
      <c r="G24">
        <f t="shared" si="1"/>
        <v>1</v>
      </c>
      <c r="H24" t="str">
        <f t="shared" si="0"/>
        <v>▲  1</v>
      </c>
      <c r="K24" t="str">
        <f t="shared" si="2"/>
        <v>Score: 0.16 Human Rank: #22 Change: ▲  1</v>
      </c>
    </row>
    <row r="25" spans="1:11" x14ac:dyDescent="0.25">
      <c r="A25">
        <v>24</v>
      </c>
      <c r="B25" t="s">
        <v>69</v>
      </c>
      <c r="C25">
        <v>0.14000000000000001</v>
      </c>
      <c r="D25">
        <v>26</v>
      </c>
      <c r="E25" t="s">
        <v>47</v>
      </c>
      <c r="F25">
        <v>25</v>
      </c>
      <c r="G25">
        <f t="shared" si="1"/>
        <v>1</v>
      </c>
      <c r="H25" t="str">
        <f t="shared" si="0"/>
        <v>▲  1</v>
      </c>
      <c r="K25" t="str">
        <f t="shared" si="2"/>
        <v>Score: 0.14 Human Rank: #26 Change: ▲  1</v>
      </c>
    </row>
    <row r="26" spans="1:11" x14ac:dyDescent="0.25">
      <c r="A26">
        <v>25</v>
      </c>
      <c r="B26" t="s">
        <v>6</v>
      </c>
      <c r="C26">
        <v>0.13666666666666666</v>
      </c>
      <c r="D26">
        <v>25</v>
      </c>
      <c r="E26" t="s">
        <v>47</v>
      </c>
      <c r="F26">
        <v>26</v>
      </c>
      <c r="G26">
        <f t="shared" si="1"/>
        <v>1</v>
      </c>
      <c r="H26" t="str">
        <f t="shared" si="0"/>
        <v>▲  1</v>
      </c>
      <c r="K26" t="str">
        <f t="shared" si="2"/>
        <v>Score: 0.136666666666667 Human Rank: #25 Change: ▲  1</v>
      </c>
    </row>
    <row r="27" spans="1:11" x14ac:dyDescent="0.25">
      <c r="A27">
        <v>26</v>
      </c>
      <c r="B27" t="s">
        <v>26</v>
      </c>
      <c r="C27">
        <v>0.11333333333333333</v>
      </c>
      <c r="D27">
        <v>26</v>
      </c>
      <c r="E27" t="s">
        <v>77</v>
      </c>
      <c r="F27">
        <v>16</v>
      </c>
      <c r="G27">
        <f t="shared" si="1"/>
        <v>-10</v>
      </c>
      <c r="H27" t="str">
        <f t="shared" si="0"/>
        <v>▼10</v>
      </c>
      <c r="K27" t="str">
        <f t="shared" si="2"/>
        <v>Score: 0.113333333333333 Human Rank: #26 Change: ▼10</v>
      </c>
    </row>
    <row r="28" spans="1:11" x14ac:dyDescent="0.25">
      <c r="A28">
        <v>27</v>
      </c>
      <c r="B28" t="s">
        <v>64</v>
      </c>
      <c r="C28">
        <v>8.666666666666667E-2</v>
      </c>
      <c r="D28">
        <v>26</v>
      </c>
      <c r="E28" t="s">
        <v>50</v>
      </c>
      <c r="F28">
        <v>31</v>
      </c>
      <c r="G28">
        <f t="shared" si="1"/>
        <v>4</v>
      </c>
      <c r="H28" t="str">
        <f t="shared" si="0"/>
        <v>▲  4</v>
      </c>
      <c r="K28" t="str">
        <f t="shared" si="2"/>
        <v>Score: 0.0866666666666667 Human Rank: #26 Change: ▲  4</v>
      </c>
    </row>
    <row r="29" spans="1:11" x14ac:dyDescent="0.25">
      <c r="A29">
        <v>28</v>
      </c>
      <c r="B29" t="s">
        <v>63</v>
      </c>
      <c r="C29">
        <v>8.3333333333333329E-2</v>
      </c>
      <c r="D29">
        <v>15</v>
      </c>
      <c r="E29" t="s">
        <v>60</v>
      </c>
      <c r="F29">
        <v>28</v>
      </c>
      <c r="G29">
        <f t="shared" si="1"/>
        <v>0</v>
      </c>
      <c r="H29" t="str">
        <f t="shared" si="0"/>
        <v>≍</v>
      </c>
      <c r="K29" t="str">
        <f t="shared" si="2"/>
        <v>Score: 0.0833333333333333 Human Rank: #15 Change: ≍</v>
      </c>
    </row>
    <row r="30" spans="1:11" x14ac:dyDescent="0.25">
      <c r="A30">
        <v>29</v>
      </c>
      <c r="B30" t="s">
        <v>65</v>
      </c>
      <c r="C30">
        <v>7.6666666666666661E-2</v>
      </c>
      <c r="D30">
        <v>26</v>
      </c>
      <c r="E30" t="s">
        <v>68</v>
      </c>
      <c r="F30">
        <v>39</v>
      </c>
      <c r="G30">
        <f t="shared" si="1"/>
        <v>10</v>
      </c>
      <c r="H30" t="str">
        <f t="shared" si="0"/>
        <v>▲  10</v>
      </c>
      <c r="K30" t="str">
        <f t="shared" si="2"/>
        <v>Score: 0.0766666666666667 Human Rank: #26 Change: ▲  10</v>
      </c>
    </row>
    <row r="31" spans="1:11" x14ac:dyDescent="0.25">
      <c r="A31">
        <v>31</v>
      </c>
      <c r="B31" t="s">
        <v>70</v>
      </c>
      <c r="C31">
        <v>7.0000000000000007E-2</v>
      </c>
      <c r="D31">
        <v>26</v>
      </c>
      <c r="E31" t="s">
        <v>54</v>
      </c>
      <c r="F31" t="s">
        <v>54</v>
      </c>
      <c r="G31" t="str">
        <f t="shared" si="1"/>
        <v>NEW</v>
      </c>
      <c r="H31" t="str">
        <f>IF(F31="NEW","NEW",IF(G31=0,"≍",IF(G31&gt;0,CONCATENATE("▲  ",G31),CONCATENATE("▼",-1*G31))))</f>
        <v>NEW</v>
      </c>
      <c r="K31" t="str">
        <f t="shared" si="2"/>
        <v>Score: 0.07 Human Rank: #26 Change: NEW</v>
      </c>
    </row>
    <row r="32" spans="1:11" x14ac:dyDescent="0.25">
      <c r="A32">
        <v>30</v>
      </c>
      <c r="B32" t="s">
        <v>16</v>
      </c>
      <c r="C32">
        <v>7.0000000000000007E-2</v>
      </c>
      <c r="D32">
        <v>13</v>
      </c>
      <c r="E32" t="s">
        <v>50</v>
      </c>
      <c r="F32">
        <v>34</v>
      </c>
      <c r="G32">
        <f t="shared" si="1"/>
        <v>4</v>
      </c>
      <c r="H32" t="str">
        <f t="shared" ref="H32:H42" si="3">IF(F32="NEW","NEW",IF(G32=0,"≍",IF(G32&gt;0,CONCATENATE("▲  ",G32),CONCATENATE("▼",-1*G32))))</f>
        <v>▲  4</v>
      </c>
      <c r="K32" t="str">
        <f t="shared" si="2"/>
        <v>Score: 0.07 Human Rank: #13 Change: ▲  4</v>
      </c>
    </row>
    <row r="33" spans="1:11" x14ac:dyDescent="0.25">
      <c r="A33">
        <v>32</v>
      </c>
      <c r="B33" t="s">
        <v>39</v>
      </c>
      <c r="C33">
        <v>5.6666666666666664E-2</v>
      </c>
      <c r="D33">
        <v>26</v>
      </c>
      <c r="E33" t="s">
        <v>55</v>
      </c>
      <c r="F33">
        <v>29</v>
      </c>
      <c r="G33">
        <f t="shared" si="1"/>
        <v>-3</v>
      </c>
      <c r="H33" t="str">
        <f t="shared" si="3"/>
        <v>▼3</v>
      </c>
      <c r="K33" t="str">
        <f t="shared" si="2"/>
        <v>Score: 0.0566666666666667 Human Rank: #26 Change: ▼3</v>
      </c>
    </row>
    <row r="34" spans="1:11" x14ac:dyDescent="0.25">
      <c r="A34">
        <v>33</v>
      </c>
      <c r="B34" t="s">
        <v>37</v>
      </c>
      <c r="C34">
        <v>5.3333333333333337E-2</v>
      </c>
      <c r="D34">
        <v>26</v>
      </c>
      <c r="E34" t="s">
        <v>48</v>
      </c>
      <c r="F34">
        <v>32</v>
      </c>
      <c r="G34">
        <f t="shared" si="1"/>
        <v>-1</v>
      </c>
      <c r="H34" t="str">
        <f t="shared" si="3"/>
        <v>▼1</v>
      </c>
      <c r="K34" t="str">
        <f t="shared" si="2"/>
        <v>Score: 0.0533333333333333 Human Rank: #26 Change: ▼1</v>
      </c>
    </row>
    <row r="35" spans="1:11" x14ac:dyDescent="0.25">
      <c r="A35">
        <v>34</v>
      </c>
      <c r="B35" t="s">
        <v>71</v>
      </c>
      <c r="C35">
        <v>4.3333333333333335E-2</v>
      </c>
      <c r="D35">
        <v>26</v>
      </c>
      <c r="E35" t="s">
        <v>54</v>
      </c>
      <c r="F35" t="s">
        <v>54</v>
      </c>
      <c r="G35" t="str">
        <f t="shared" si="1"/>
        <v>NEW</v>
      </c>
      <c r="H35" t="str">
        <f t="shared" si="3"/>
        <v>NEW</v>
      </c>
      <c r="K35" t="str">
        <f t="shared" si="2"/>
        <v>Score: 0.0433333333333333 Human Rank: #26 Change: NEW</v>
      </c>
    </row>
    <row r="36" spans="1:11" x14ac:dyDescent="0.25">
      <c r="A36">
        <v>35</v>
      </c>
      <c r="B36" t="s">
        <v>25</v>
      </c>
      <c r="C36">
        <v>2.6666666666666668E-2</v>
      </c>
      <c r="D36">
        <v>26</v>
      </c>
      <c r="E36" t="s">
        <v>67</v>
      </c>
      <c r="F36">
        <v>40</v>
      </c>
      <c r="G36">
        <f t="shared" si="1"/>
        <v>5</v>
      </c>
      <c r="H36" t="str">
        <f t="shared" si="3"/>
        <v>▲  5</v>
      </c>
      <c r="K36" t="str">
        <f t="shared" si="2"/>
        <v>Score: 0.0266666666666667 Human Rank: #26 Change: ▲  5</v>
      </c>
    </row>
    <row r="37" spans="1:11" x14ac:dyDescent="0.25">
      <c r="A37">
        <v>36</v>
      </c>
      <c r="B37" t="s">
        <v>44</v>
      </c>
      <c r="C37">
        <v>2.3333333333333334E-2</v>
      </c>
      <c r="D37">
        <v>26</v>
      </c>
      <c r="E37" t="s">
        <v>66</v>
      </c>
      <c r="F37">
        <v>30</v>
      </c>
      <c r="G37">
        <f t="shared" si="1"/>
        <v>-6</v>
      </c>
      <c r="H37" t="str">
        <f t="shared" si="3"/>
        <v>▼6</v>
      </c>
      <c r="K37" t="str">
        <f t="shared" si="2"/>
        <v>Score: 0.0233333333333333 Human Rank: #26 Change: ▼6</v>
      </c>
    </row>
    <row r="38" spans="1:11" x14ac:dyDescent="0.25">
      <c r="A38">
        <v>38</v>
      </c>
      <c r="B38" t="s">
        <v>73</v>
      </c>
      <c r="C38">
        <v>0.01</v>
      </c>
      <c r="D38">
        <v>26</v>
      </c>
      <c r="E38" t="s">
        <v>54</v>
      </c>
      <c r="F38" t="s">
        <v>54</v>
      </c>
      <c r="G38" t="str">
        <f t="shared" si="1"/>
        <v>NEW</v>
      </c>
      <c r="H38" t="str">
        <f t="shared" si="3"/>
        <v>NEW</v>
      </c>
      <c r="K38" t="str">
        <f t="shared" si="2"/>
        <v>Score: 0.01 Human Rank: #26 Change: NEW</v>
      </c>
    </row>
    <row r="39" spans="1:11" x14ac:dyDescent="0.25">
      <c r="A39">
        <v>39</v>
      </c>
      <c r="B39" t="s">
        <v>74</v>
      </c>
      <c r="C39">
        <v>0.01</v>
      </c>
      <c r="D39">
        <v>26</v>
      </c>
      <c r="E39" t="s">
        <v>48</v>
      </c>
      <c r="F39">
        <v>38</v>
      </c>
      <c r="G39">
        <f t="shared" si="1"/>
        <v>-1</v>
      </c>
      <c r="H39" t="str">
        <f t="shared" si="3"/>
        <v>▼1</v>
      </c>
      <c r="K39" t="str">
        <f t="shared" si="2"/>
        <v>Score: 0.01 Human Rank: #26 Change: ▼1</v>
      </c>
    </row>
    <row r="40" spans="1:11" x14ac:dyDescent="0.25">
      <c r="A40">
        <v>37</v>
      </c>
      <c r="B40" t="s">
        <v>3</v>
      </c>
      <c r="C40">
        <v>0.01</v>
      </c>
      <c r="D40">
        <v>26</v>
      </c>
      <c r="E40" t="s">
        <v>52</v>
      </c>
      <c r="F40">
        <v>35</v>
      </c>
      <c r="G40">
        <f t="shared" si="1"/>
        <v>-2</v>
      </c>
      <c r="H40" t="str">
        <f t="shared" si="3"/>
        <v>▼2</v>
      </c>
      <c r="K40" t="str">
        <f t="shared" si="2"/>
        <v>Score: 0.01 Human Rank: #26 Change: ▼2</v>
      </c>
    </row>
    <row r="41" spans="1:11" x14ac:dyDescent="0.25">
      <c r="A41">
        <v>40</v>
      </c>
      <c r="B41" t="s">
        <v>72</v>
      </c>
      <c r="C41">
        <v>6.6666666666666671E-3</v>
      </c>
      <c r="D41">
        <v>26</v>
      </c>
      <c r="E41" t="s">
        <v>54</v>
      </c>
      <c r="F41" t="s">
        <v>54</v>
      </c>
      <c r="G41" t="str">
        <f t="shared" si="1"/>
        <v>NEW</v>
      </c>
      <c r="H41" t="str">
        <f t="shared" si="3"/>
        <v>NEW</v>
      </c>
      <c r="K41" t="str">
        <f t="shared" si="2"/>
        <v>Score: 0.00666666666666667 Human Rank: #26 Change: NEW</v>
      </c>
    </row>
    <row r="42" spans="1:11" x14ac:dyDescent="0.25">
      <c r="A42">
        <v>41</v>
      </c>
      <c r="B42" t="s">
        <v>75</v>
      </c>
      <c r="C42">
        <v>3.3333333333333335E-3</v>
      </c>
      <c r="D42">
        <v>26</v>
      </c>
      <c r="E42" t="s">
        <v>54</v>
      </c>
      <c r="F42" t="s">
        <v>54</v>
      </c>
      <c r="G42" t="str">
        <f t="shared" si="1"/>
        <v>NEW</v>
      </c>
      <c r="H42" t="str">
        <f t="shared" si="3"/>
        <v>NEW</v>
      </c>
      <c r="K42" t="str">
        <f t="shared" si="2"/>
        <v>Score: 0.00333333333333333 Human Rank: #26 Change: NEW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I19" sqref="I19"/>
    </sheetView>
  </sheetViews>
  <sheetFormatPr defaultRowHeight="15" x14ac:dyDescent="0.25"/>
  <cols>
    <col min="1" max="1" width="7.7109375" customWidth="1"/>
    <col min="2" max="2" width="15.42578125" customWidth="1"/>
  </cols>
  <sheetData>
    <row r="2" spans="1:3" x14ac:dyDescent="0.25">
      <c r="A2">
        <v>1</v>
      </c>
      <c r="B2" t="s">
        <v>1</v>
      </c>
      <c r="C2" t="s">
        <v>78</v>
      </c>
    </row>
    <row r="3" spans="1:3" x14ac:dyDescent="0.25">
      <c r="A3">
        <v>2</v>
      </c>
      <c r="B3" t="s">
        <v>2</v>
      </c>
      <c r="C3" t="s">
        <v>79</v>
      </c>
    </row>
    <row r="4" spans="1:3" x14ac:dyDescent="0.25">
      <c r="A4">
        <v>3</v>
      </c>
      <c r="B4" t="s">
        <v>13</v>
      </c>
      <c r="C4" t="s">
        <v>80</v>
      </c>
    </row>
    <row r="5" spans="1:3" x14ac:dyDescent="0.25">
      <c r="A5">
        <v>4</v>
      </c>
      <c r="B5" t="s">
        <v>11</v>
      </c>
      <c r="C5" t="s">
        <v>81</v>
      </c>
    </row>
    <row r="6" spans="1:3" x14ac:dyDescent="0.25">
      <c r="A6">
        <v>5</v>
      </c>
      <c r="B6" t="s">
        <v>9</v>
      </c>
      <c r="C6" t="s">
        <v>82</v>
      </c>
    </row>
    <row r="7" spans="1:3" x14ac:dyDescent="0.25">
      <c r="A7">
        <v>6</v>
      </c>
      <c r="B7" t="s">
        <v>10</v>
      </c>
      <c r="C7" t="s">
        <v>83</v>
      </c>
    </row>
    <row r="8" spans="1:3" x14ac:dyDescent="0.25">
      <c r="A8">
        <v>7</v>
      </c>
      <c r="B8" t="s">
        <v>14</v>
      </c>
      <c r="C8" t="s">
        <v>84</v>
      </c>
    </row>
    <row r="9" spans="1:3" x14ac:dyDescent="0.25">
      <c r="A9">
        <v>8</v>
      </c>
      <c r="B9" t="s">
        <v>33</v>
      </c>
      <c r="C9" t="s">
        <v>85</v>
      </c>
    </row>
    <row r="10" spans="1:3" x14ac:dyDescent="0.25">
      <c r="A10">
        <v>9</v>
      </c>
      <c r="B10" t="s">
        <v>18</v>
      </c>
      <c r="C10" t="s">
        <v>86</v>
      </c>
    </row>
    <row r="11" spans="1:3" x14ac:dyDescent="0.25">
      <c r="A11">
        <v>10</v>
      </c>
      <c r="B11" t="s">
        <v>31</v>
      </c>
      <c r="C11" t="s">
        <v>87</v>
      </c>
    </row>
    <row r="12" spans="1:3" x14ac:dyDescent="0.25">
      <c r="A12">
        <v>11</v>
      </c>
      <c r="B12" t="s">
        <v>27</v>
      </c>
      <c r="C12" t="s">
        <v>88</v>
      </c>
    </row>
    <row r="13" spans="1:3" x14ac:dyDescent="0.25">
      <c r="A13">
        <v>12</v>
      </c>
      <c r="B13" t="s">
        <v>30</v>
      </c>
      <c r="C13" t="s">
        <v>89</v>
      </c>
    </row>
    <row r="14" spans="1:3" x14ac:dyDescent="0.25">
      <c r="A14">
        <v>13</v>
      </c>
      <c r="B14" t="s">
        <v>36</v>
      </c>
      <c r="C14" t="s">
        <v>90</v>
      </c>
    </row>
    <row r="15" spans="1:3" x14ac:dyDescent="0.25">
      <c r="A15">
        <v>14</v>
      </c>
      <c r="B15" t="s">
        <v>45</v>
      </c>
      <c r="C15" t="s">
        <v>91</v>
      </c>
    </row>
    <row r="16" spans="1:3" x14ac:dyDescent="0.25">
      <c r="A16">
        <v>15</v>
      </c>
      <c r="B16" t="s">
        <v>8</v>
      </c>
      <c r="C16" t="s">
        <v>92</v>
      </c>
    </row>
    <row r="17" spans="1:3" x14ac:dyDescent="0.25">
      <c r="A17">
        <v>16</v>
      </c>
      <c r="B17" t="s">
        <v>23</v>
      </c>
      <c r="C17" t="s">
        <v>93</v>
      </c>
    </row>
    <row r="18" spans="1:3" x14ac:dyDescent="0.25">
      <c r="A18">
        <v>17</v>
      </c>
      <c r="B18" t="s">
        <v>43</v>
      </c>
      <c r="C18" t="s">
        <v>94</v>
      </c>
    </row>
    <row r="19" spans="1:3" x14ac:dyDescent="0.25">
      <c r="A19">
        <v>18</v>
      </c>
      <c r="B19" t="s">
        <v>4</v>
      </c>
      <c r="C19" t="s">
        <v>95</v>
      </c>
    </row>
    <row r="20" spans="1:3" x14ac:dyDescent="0.25">
      <c r="A20">
        <v>19</v>
      </c>
      <c r="B20" t="s">
        <v>5</v>
      </c>
      <c r="C20" t="s">
        <v>96</v>
      </c>
    </row>
    <row r="21" spans="1:3" x14ac:dyDescent="0.25">
      <c r="A21">
        <v>20</v>
      </c>
      <c r="B21" t="s">
        <v>7</v>
      </c>
      <c r="C21" t="s">
        <v>97</v>
      </c>
    </row>
    <row r="22" spans="1:3" x14ac:dyDescent="0.25">
      <c r="A22">
        <v>21</v>
      </c>
      <c r="B22" t="s">
        <v>12</v>
      </c>
      <c r="C22" t="s">
        <v>98</v>
      </c>
    </row>
    <row r="23" spans="1:3" x14ac:dyDescent="0.25">
      <c r="A23">
        <v>22</v>
      </c>
      <c r="B23" t="s">
        <v>15</v>
      </c>
      <c r="C23" t="s">
        <v>99</v>
      </c>
    </row>
    <row r="24" spans="1:3" x14ac:dyDescent="0.25">
      <c r="A24">
        <v>23</v>
      </c>
      <c r="B24" t="s">
        <v>29</v>
      </c>
      <c r="C24" t="s">
        <v>100</v>
      </c>
    </row>
    <row r="25" spans="1:3" x14ac:dyDescent="0.25">
      <c r="A25">
        <v>24</v>
      </c>
      <c r="B25" t="s">
        <v>69</v>
      </c>
      <c r="C25" t="s">
        <v>101</v>
      </c>
    </row>
    <row r="26" spans="1:3" x14ac:dyDescent="0.25">
      <c r="A26">
        <v>25</v>
      </c>
      <c r="B26" t="s">
        <v>6</v>
      </c>
      <c r="C26" t="s">
        <v>102</v>
      </c>
    </row>
    <row r="27" spans="1:3" x14ac:dyDescent="0.25">
      <c r="A27">
        <v>26</v>
      </c>
      <c r="B27" t="s">
        <v>26</v>
      </c>
      <c r="C27" t="s">
        <v>103</v>
      </c>
    </row>
    <row r="28" spans="1:3" x14ac:dyDescent="0.25">
      <c r="A28">
        <v>27</v>
      </c>
      <c r="B28" t="s">
        <v>64</v>
      </c>
      <c r="C28" t="s">
        <v>104</v>
      </c>
    </row>
    <row r="29" spans="1:3" x14ac:dyDescent="0.25">
      <c r="A29">
        <v>28</v>
      </c>
      <c r="B29" t="s">
        <v>63</v>
      </c>
      <c r="C29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Sheet5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cp:lastPrinted>2016-10-17T14:57:29Z</cp:lastPrinted>
  <dcterms:created xsi:type="dcterms:W3CDTF">2016-09-12T12:50:32Z</dcterms:created>
  <dcterms:modified xsi:type="dcterms:W3CDTF">2016-11-15T17:32:18Z</dcterms:modified>
</cp:coreProperties>
</file>