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70" windowWidth="22995" windowHeight="8505" activeTab="4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Sheet3!$A$1:$L$40</definedName>
  </definedNames>
  <calcPr calcId="145621"/>
</workbook>
</file>

<file path=xl/calcChain.xml><?xml version="1.0" encoding="utf-8"?>
<calcChain xmlns="http://schemas.openxmlformats.org/spreadsheetml/2006/main">
  <c r="H42" i="4" l="1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L38" i="3"/>
  <c r="L37" i="3"/>
  <c r="L42" i="3"/>
  <c r="L33" i="3"/>
  <c r="L41" i="3"/>
  <c r="L24" i="3"/>
  <c r="L34" i="3"/>
  <c r="L18" i="3"/>
  <c r="L40" i="3"/>
  <c r="L19" i="3"/>
  <c r="L29" i="3"/>
  <c r="L36" i="3"/>
  <c r="L20" i="3"/>
  <c r="L27" i="3"/>
  <c r="L17" i="3"/>
  <c r="L15" i="3"/>
  <c r="L32" i="3"/>
  <c r="G42" i="4" l="1"/>
  <c r="G41" i="4"/>
  <c r="G40" i="4"/>
  <c r="G39" i="4"/>
  <c r="G38" i="4"/>
  <c r="G37" i="4"/>
  <c r="G36" i="4"/>
  <c r="G35" i="4"/>
  <c r="G34" i="4"/>
  <c r="G33" i="4"/>
  <c r="G32" i="4"/>
  <c r="G31" i="4"/>
  <c r="M31" i="4" s="1"/>
  <c r="G30" i="4"/>
  <c r="G29" i="4"/>
  <c r="G28" i="4"/>
  <c r="G27" i="4"/>
  <c r="G26" i="4"/>
  <c r="G25" i="4"/>
  <c r="M25" i="4" s="1"/>
  <c r="G24" i="4"/>
  <c r="G23" i="4"/>
  <c r="G22" i="4"/>
  <c r="G21" i="4"/>
  <c r="G20" i="4"/>
  <c r="M20" i="4" s="1"/>
  <c r="G19" i="4"/>
  <c r="M19" i="4" s="1"/>
  <c r="G18" i="4"/>
  <c r="G17" i="4"/>
  <c r="G16" i="4"/>
  <c r="M16" i="4" s="1"/>
  <c r="G15" i="4"/>
  <c r="M15" i="4" s="1"/>
  <c r="G14" i="4"/>
  <c r="M14" i="4" s="1"/>
  <c r="G13" i="4"/>
  <c r="M13" i="4" s="1"/>
  <c r="G12" i="4"/>
  <c r="M12" i="4" s="1"/>
  <c r="G11" i="4"/>
  <c r="M11" i="4" s="1"/>
  <c r="G10" i="4"/>
  <c r="M10" i="4" s="1"/>
  <c r="G9" i="4"/>
  <c r="M9" i="4" s="1"/>
  <c r="G8" i="4"/>
  <c r="M8" i="4" s="1"/>
  <c r="G7" i="4"/>
  <c r="M7" i="4" s="1"/>
  <c r="G6" i="4"/>
  <c r="G5" i="4"/>
  <c r="M5" i="4" s="1"/>
  <c r="G4" i="4"/>
  <c r="M4" i="4" s="1"/>
  <c r="G3" i="4"/>
  <c r="M3" i="4" s="1"/>
  <c r="G2" i="4"/>
  <c r="M2" i="4" s="1"/>
  <c r="M42" i="4"/>
  <c r="M41" i="4"/>
  <c r="M40" i="4"/>
  <c r="M38" i="4"/>
  <c r="M36" i="4"/>
  <c r="M35" i="4"/>
  <c r="M34" i="4"/>
  <c r="M33" i="4"/>
  <c r="M30" i="4"/>
  <c r="M28" i="4"/>
  <c r="M26" i="4"/>
  <c r="M24" i="4"/>
  <c r="M22" i="4"/>
  <c r="M18" i="4"/>
  <c r="M6" i="4"/>
  <c r="M32" i="4" l="1"/>
  <c r="M27" i="4"/>
  <c r="M37" i="4"/>
  <c r="M39" i="4"/>
  <c r="M23" i="4"/>
  <c r="M17" i="4"/>
  <c r="M21" i="4"/>
  <c r="M29" i="4"/>
  <c r="L22" i="3"/>
  <c r="L28" i="3"/>
  <c r="L31" i="3"/>
  <c r="L11" i="3"/>
  <c r="L16" i="3"/>
  <c r="L35" i="3"/>
  <c r="L23" i="3"/>
  <c r="L8" i="3"/>
  <c r="L10" i="3"/>
  <c r="L26" i="3"/>
  <c r="L12" i="3"/>
  <c r="L9" i="3"/>
  <c r="L6" i="3"/>
  <c r="L13" i="3"/>
  <c r="L21" i="3"/>
  <c r="L30" i="3"/>
  <c r="L25" i="3"/>
  <c r="L39" i="3"/>
  <c r="L4" i="3"/>
  <c r="L7" i="3"/>
  <c r="L5" i="3"/>
  <c r="L14" i="3"/>
  <c r="L2" i="3"/>
  <c r="L3" i="3"/>
</calcChain>
</file>

<file path=xl/sharedStrings.xml><?xml version="1.0" encoding="utf-8"?>
<sst xmlns="http://schemas.openxmlformats.org/spreadsheetml/2006/main" count="352" uniqueCount="105">
  <si>
    <t>Team</t>
  </si>
  <si>
    <t>Alabama</t>
  </si>
  <si>
    <t>Ohio State</t>
  </si>
  <si>
    <t>Houston</t>
  </si>
  <si>
    <t>Florida State</t>
  </si>
  <si>
    <t>West Virginia</t>
  </si>
  <si>
    <t>Stanford</t>
  </si>
  <si>
    <t>Nebraska</t>
  </si>
  <si>
    <t>Texas A&amp;M</t>
  </si>
  <si>
    <t>Louisville</t>
  </si>
  <si>
    <t>Washington</t>
  </si>
  <si>
    <t>Clemson</t>
  </si>
  <si>
    <t>Tennessee</t>
  </si>
  <si>
    <t>Michigan</t>
  </si>
  <si>
    <t>Wisconsin</t>
  </si>
  <si>
    <t>Florida</t>
  </si>
  <si>
    <t>Utah</t>
  </si>
  <si>
    <t>Page</t>
  </si>
  <si>
    <t>Colorado</t>
  </si>
  <si>
    <t>Human Poll</t>
  </si>
  <si>
    <t>Rank</t>
  </si>
  <si>
    <t>Reason?</t>
  </si>
  <si>
    <t>Human</t>
  </si>
  <si>
    <t>Boise State</t>
  </si>
  <si>
    <t>MLE</t>
  </si>
  <si>
    <t>Virginia Tech</t>
  </si>
  <si>
    <t>Western Michigan</t>
  </si>
  <si>
    <t>QELO</t>
  </si>
  <si>
    <t>Troy</t>
  </si>
  <si>
    <t>Auburn</t>
  </si>
  <si>
    <t>Washington State</t>
  </si>
  <si>
    <t>NSoR</t>
  </si>
  <si>
    <t>Penn State</t>
  </si>
  <si>
    <t>Skill</t>
  </si>
  <si>
    <t xml:space="preserve">Score </t>
  </si>
  <si>
    <t>LSU</t>
  </si>
  <si>
    <t>Toledo</t>
  </si>
  <si>
    <t>Margin</t>
  </si>
  <si>
    <t>Northwestern</t>
  </si>
  <si>
    <t>Wins Over</t>
  </si>
  <si>
    <t>Power Rank</t>
  </si>
  <si>
    <t>Oklahoma</t>
  </si>
  <si>
    <t>USC</t>
  </si>
  <si>
    <t>Change</t>
  </si>
  <si>
    <t>NEW</t>
  </si>
  <si>
    <t>SimuRank</t>
  </si>
  <si>
    <t>Previous Rank</t>
  </si>
  <si>
    <t>[](#f/)</t>
  </si>
  <si>
    <t>Oklahoma State</t>
  </si>
  <si>
    <t>Western Kentucky</t>
  </si>
  <si>
    <t>Iowa</t>
  </si>
  <si>
    <t>South Florida</t>
  </si>
  <si>
    <t>Navy</t>
  </si>
  <si>
    <t>Appalachian State</t>
  </si>
  <si>
    <t>Pitt</t>
  </si>
  <si>
    <t xml:space="preserve">Miami </t>
  </si>
  <si>
    <t>Tulsa</t>
  </si>
  <si>
    <t>Temple</t>
  </si>
  <si>
    <t>Memphis</t>
  </si>
  <si>
    <t>≍</t>
  </si>
  <si>
    <t>▲  1</t>
  </si>
  <si>
    <t>▲  2</t>
  </si>
  <si>
    <t>▼4</t>
  </si>
  <si>
    <t>▲  3</t>
  </si>
  <si>
    <t>▲  4</t>
  </si>
  <si>
    <t>▼1</t>
  </si>
  <si>
    <t>▼7</t>
  </si>
  <si>
    <t>▼3</t>
  </si>
  <si>
    <t>▼5</t>
  </si>
  <si>
    <t>▼10</t>
  </si>
  <si>
    <t>▲  8</t>
  </si>
  <si>
    <t>▲  5</t>
  </si>
  <si>
    <t>▲  6</t>
  </si>
  <si>
    <t>▲  11</t>
  </si>
  <si>
    <t>▲  7</t>
  </si>
  <si>
    <t>▲  9</t>
  </si>
  <si>
    <t>▼2</t>
  </si>
  <si>
    <t>Score: 0.984 Human Rank: #1 Change: ≍</t>
  </si>
  <si>
    <t>Score: 0.948 Human Rank: #2 Change: ≍</t>
  </si>
  <si>
    <t>Score: 0.892 Human Rank: #5 Change: ≍</t>
  </si>
  <si>
    <t>Score: 0.864 Human Rank: #3 Change: ≍</t>
  </si>
  <si>
    <t>Score: 0.824 Human Rank: #7 Change: ▲1</t>
  </si>
  <si>
    <t>Score: 0.756 Human Rank: #4 Change: ▲1</t>
  </si>
  <si>
    <t>Score: 0.72 Human Rank: #9 Change: ▲2</t>
  </si>
  <si>
    <t>Score: 0.676 Human Rank: #6 Change: ≍</t>
  </si>
  <si>
    <t>Score: 0.556 Human Rank: #18 Change: ▼4</t>
  </si>
  <si>
    <t>Score: 0.548 Human Rank: #12 Change: ▲1</t>
  </si>
  <si>
    <t>Score: 0.504 Human Rank: #11 Change: ▲3</t>
  </si>
  <si>
    <t>Score: 0.504 Human Rank: #19 Change: ≍</t>
  </si>
  <si>
    <t>Score: 0.444 Human Rank: #8 Change: ▲4</t>
  </si>
  <si>
    <t>Score: 0.396 Human Rank: #26 Change: ▼1</t>
  </si>
  <si>
    <t>Score: 0.328 Human Rank: #13 Change: ▲3</t>
  </si>
  <si>
    <t>Score: 0.292 Human Rank: #26 Change: ▲8</t>
  </si>
  <si>
    <t>Score: 0.268 Human Rank: #26 Change: ▼7</t>
  </si>
  <si>
    <t>Score: 0.248 Human Rank: #26 Change: ▼3</t>
  </si>
  <si>
    <t>Score: 0.24 Human Rank: #26 Change: ▼3</t>
  </si>
  <si>
    <t>Score: 0.228 Human Rank: #17 Change: ▲2</t>
  </si>
  <si>
    <t>Score: 0.224 Human Rank: #15 Change: ▲5</t>
  </si>
  <si>
    <t>Score: 0.208 Human Rank: #14 Change: ▲3</t>
  </si>
  <si>
    <t>Score: 0.192 Human Rank: #26 Change: ▲6</t>
  </si>
  <si>
    <t>Score: 0.18 Human Rank: #16 Change: ▼5</t>
  </si>
  <si>
    <t>Score: 0.152 Human Rank: #10 Change: ▲3</t>
  </si>
  <si>
    <t>Score: 0.14 Human Rank: #26 Change: ▲11</t>
  </si>
  <si>
    <t>Score: 0.124 Human Rank: #21 Change: ▲7</t>
  </si>
  <si>
    <t>Score: 0.104 Human Rank: #26 Change: ▼7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</si>
</sst>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vertic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32" sqref="B32"/>
    </sheetView>
  </sheetViews>
  <sheetFormatPr defaultRowHeight="15" x14ac:dyDescent="0.25"/>
  <cols>
    <col min="1" max="1" width="16.5703125" customWidth="1"/>
    <col min="8" max="8" width="19.7109375" customWidth="1"/>
    <col min="9" max="9" width="6.5703125" customWidth="1"/>
  </cols>
  <sheetData>
    <row r="1" spans="1:3" x14ac:dyDescent="0.25">
      <c r="A1" t="s">
        <v>19</v>
      </c>
    </row>
    <row r="3" spans="1:3" x14ac:dyDescent="0.25">
      <c r="A3" t="s">
        <v>0</v>
      </c>
      <c r="B3" t="s">
        <v>20</v>
      </c>
      <c r="C3" t="s">
        <v>21</v>
      </c>
    </row>
    <row r="4" spans="1:3" x14ac:dyDescent="0.25">
      <c r="A4" t="s">
        <v>1</v>
      </c>
      <c r="B4">
        <v>1</v>
      </c>
    </row>
    <row r="5" spans="1:3" x14ac:dyDescent="0.25">
      <c r="A5" t="s">
        <v>2</v>
      </c>
      <c r="B5">
        <v>2</v>
      </c>
    </row>
    <row r="6" spans="1:3" x14ac:dyDescent="0.25">
      <c r="A6" t="s">
        <v>11</v>
      </c>
      <c r="B6">
        <v>3</v>
      </c>
    </row>
    <row r="7" spans="1:3" x14ac:dyDescent="0.25">
      <c r="A7" t="s">
        <v>14</v>
      </c>
      <c r="B7">
        <v>4</v>
      </c>
    </row>
    <row r="8" spans="1:3" x14ac:dyDescent="0.25">
      <c r="A8" t="s">
        <v>13</v>
      </c>
      <c r="B8">
        <v>5</v>
      </c>
    </row>
    <row r="9" spans="1:3" x14ac:dyDescent="0.25">
      <c r="A9" t="s">
        <v>32</v>
      </c>
      <c r="B9">
        <v>6</v>
      </c>
    </row>
    <row r="10" spans="1:3" x14ac:dyDescent="0.25">
      <c r="A10" t="s">
        <v>10</v>
      </c>
      <c r="B10">
        <v>7</v>
      </c>
    </row>
    <row r="11" spans="1:3" x14ac:dyDescent="0.25">
      <c r="A11" t="s">
        <v>41</v>
      </c>
      <c r="B11">
        <v>8</v>
      </c>
    </row>
    <row r="12" spans="1:3" x14ac:dyDescent="0.25">
      <c r="A12" t="s">
        <v>18</v>
      </c>
      <c r="B12">
        <v>9</v>
      </c>
    </row>
    <row r="13" spans="1:3" x14ac:dyDescent="0.25">
      <c r="A13" t="s">
        <v>48</v>
      </c>
      <c r="B13">
        <v>10</v>
      </c>
    </row>
    <row r="14" spans="1:3" x14ac:dyDescent="0.25">
      <c r="A14" t="s">
        <v>42</v>
      </c>
      <c r="B14">
        <v>11</v>
      </c>
    </row>
    <row r="15" spans="1:3" x14ac:dyDescent="0.25">
      <c r="A15" t="s">
        <v>26</v>
      </c>
      <c r="B15">
        <v>12</v>
      </c>
    </row>
    <row r="16" spans="1:3" x14ac:dyDescent="0.25">
      <c r="A16" t="s">
        <v>4</v>
      </c>
      <c r="B16">
        <v>13</v>
      </c>
    </row>
    <row r="17" spans="1:11" x14ac:dyDescent="0.25">
      <c r="A17" t="s">
        <v>6</v>
      </c>
      <c r="B17">
        <v>14</v>
      </c>
    </row>
    <row r="18" spans="1:11" x14ac:dyDescent="0.25">
      <c r="A18" t="s">
        <v>25</v>
      </c>
      <c r="B18">
        <v>15</v>
      </c>
    </row>
    <row r="19" spans="1:11" x14ac:dyDescent="0.25">
      <c r="A19" t="s">
        <v>5</v>
      </c>
      <c r="B19">
        <v>16</v>
      </c>
    </row>
    <row r="20" spans="1:11" x14ac:dyDescent="0.25">
      <c r="A20" t="s">
        <v>15</v>
      </c>
      <c r="B20">
        <v>17</v>
      </c>
    </row>
    <row r="21" spans="1:11" x14ac:dyDescent="0.25">
      <c r="A21" t="s">
        <v>9</v>
      </c>
      <c r="B21">
        <v>18</v>
      </c>
    </row>
    <row r="22" spans="1:11" x14ac:dyDescent="0.25">
      <c r="A22" t="s">
        <v>29</v>
      </c>
      <c r="B22">
        <v>19</v>
      </c>
    </row>
    <row r="23" spans="1:11" x14ac:dyDescent="0.25">
      <c r="A23" t="s">
        <v>52</v>
      </c>
      <c r="B23">
        <v>20</v>
      </c>
      <c r="K23" s="1"/>
    </row>
    <row r="24" spans="1:11" x14ac:dyDescent="0.25">
      <c r="A24" t="s">
        <v>50</v>
      </c>
      <c r="B24">
        <v>21</v>
      </c>
    </row>
    <row r="25" spans="1:11" x14ac:dyDescent="0.25">
      <c r="A25" t="s">
        <v>7</v>
      </c>
      <c r="B25">
        <v>22</v>
      </c>
    </row>
    <row r="26" spans="1:11" x14ac:dyDescent="0.25">
      <c r="A26" t="s">
        <v>54</v>
      </c>
      <c r="B26">
        <v>23</v>
      </c>
    </row>
    <row r="27" spans="1:11" x14ac:dyDescent="0.25">
      <c r="A27" t="s">
        <v>16</v>
      </c>
      <c r="B27">
        <v>24</v>
      </c>
    </row>
    <row r="28" spans="1:11" x14ac:dyDescent="0.25">
      <c r="A28" t="s">
        <v>51</v>
      </c>
      <c r="B28">
        <v>25</v>
      </c>
      <c r="I28" s="1"/>
    </row>
    <row r="29" spans="1:11" x14ac:dyDescent="0.25">
      <c r="I29" s="1"/>
    </row>
    <row r="30" spans="1:11" x14ac:dyDescent="0.25">
      <c r="I30" s="1"/>
    </row>
    <row r="31" spans="1:11" x14ac:dyDescent="0.25">
      <c r="I31" s="1"/>
    </row>
    <row r="32" spans="1:11" x14ac:dyDescent="0.25">
      <c r="I32" s="1"/>
    </row>
    <row r="33" spans="9:9" x14ac:dyDescent="0.25">
      <c r="I33" s="1"/>
    </row>
    <row r="34" spans="9:9" x14ac:dyDescent="0.25">
      <c r="I3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Normal="100" workbookViewId="0">
      <selection activeCell="O2" sqref="O2:O42"/>
    </sheetView>
  </sheetViews>
  <sheetFormatPr defaultRowHeight="15" x14ac:dyDescent="0.25"/>
  <cols>
    <col min="1" max="2" width="8" customWidth="1"/>
    <col min="11" max="11" width="6" customWidth="1"/>
    <col min="13" max="13" width="7.7109375" customWidth="1"/>
    <col min="16" max="16" width="8.28515625" customWidth="1"/>
    <col min="17" max="17" width="7.42578125" customWidth="1"/>
  </cols>
  <sheetData>
    <row r="1" spans="1:15" x14ac:dyDescent="0.25">
      <c r="A1" t="s">
        <v>20</v>
      </c>
      <c r="B1" t="s">
        <v>47</v>
      </c>
      <c r="C1" t="s">
        <v>0</v>
      </c>
      <c r="D1" t="s">
        <v>43</v>
      </c>
      <c r="E1" t="s">
        <v>20</v>
      </c>
      <c r="F1" t="s">
        <v>24</v>
      </c>
      <c r="G1" t="s">
        <v>17</v>
      </c>
      <c r="H1" t="s">
        <v>27</v>
      </c>
      <c r="I1" t="s">
        <v>31</v>
      </c>
      <c r="J1" t="s">
        <v>33</v>
      </c>
      <c r="K1" t="s">
        <v>39</v>
      </c>
      <c r="L1" t="s">
        <v>37</v>
      </c>
      <c r="M1" t="s">
        <v>40</v>
      </c>
      <c r="N1" t="s">
        <v>45</v>
      </c>
      <c r="O1" t="s">
        <v>34</v>
      </c>
    </row>
    <row r="2" spans="1:15" x14ac:dyDescent="0.25">
      <c r="A2">
        <v>1</v>
      </c>
      <c r="B2" t="s">
        <v>47</v>
      </c>
      <c r="C2" t="s">
        <v>1</v>
      </c>
      <c r="D2" t="s">
        <v>59</v>
      </c>
      <c r="E2" s="2">
        <v>1</v>
      </c>
      <c r="F2">
        <v>1</v>
      </c>
      <c r="G2">
        <v>4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0.98399999999999999</v>
      </c>
    </row>
    <row r="3" spans="1:15" x14ac:dyDescent="0.25">
      <c r="A3">
        <v>2</v>
      </c>
      <c r="B3" t="s">
        <v>47</v>
      </c>
      <c r="C3" t="s">
        <v>2</v>
      </c>
      <c r="D3" t="s">
        <v>59</v>
      </c>
      <c r="E3">
        <v>2</v>
      </c>
      <c r="F3">
        <v>4</v>
      </c>
      <c r="G3">
        <v>3</v>
      </c>
      <c r="H3">
        <v>2</v>
      </c>
      <c r="I3">
        <v>3</v>
      </c>
      <c r="J3">
        <v>2</v>
      </c>
      <c r="K3">
        <v>2</v>
      </c>
      <c r="L3">
        <v>2</v>
      </c>
      <c r="M3">
        <v>2</v>
      </c>
      <c r="N3">
        <v>1</v>
      </c>
      <c r="O3">
        <v>0.94799999999999995</v>
      </c>
    </row>
    <row r="4" spans="1:15" x14ac:dyDescent="0.25">
      <c r="A4">
        <v>3</v>
      </c>
      <c r="B4" t="s">
        <v>47</v>
      </c>
      <c r="C4" t="s">
        <v>13</v>
      </c>
      <c r="D4" t="s">
        <v>59</v>
      </c>
      <c r="E4">
        <v>5</v>
      </c>
      <c r="F4">
        <v>3</v>
      </c>
      <c r="G4">
        <v>9</v>
      </c>
      <c r="H4">
        <v>3</v>
      </c>
      <c r="I4">
        <v>2</v>
      </c>
      <c r="J4">
        <v>3</v>
      </c>
      <c r="K4">
        <v>3</v>
      </c>
      <c r="L4">
        <v>3</v>
      </c>
      <c r="M4">
        <v>3</v>
      </c>
      <c r="N4">
        <v>3</v>
      </c>
      <c r="O4">
        <v>0.89200000000000002</v>
      </c>
    </row>
    <row r="5" spans="1:15" x14ac:dyDescent="0.25">
      <c r="A5">
        <v>4</v>
      </c>
      <c r="B5" t="s">
        <v>47</v>
      </c>
      <c r="C5" t="s">
        <v>11</v>
      </c>
      <c r="D5" t="s">
        <v>59</v>
      </c>
      <c r="E5">
        <v>3</v>
      </c>
      <c r="F5">
        <v>6</v>
      </c>
      <c r="G5">
        <v>1</v>
      </c>
      <c r="H5">
        <v>4</v>
      </c>
      <c r="I5">
        <v>5</v>
      </c>
      <c r="J5">
        <v>5</v>
      </c>
      <c r="K5">
        <v>4</v>
      </c>
      <c r="L5">
        <v>5</v>
      </c>
      <c r="M5">
        <v>6</v>
      </c>
      <c r="N5">
        <v>5</v>
      </c>
      <c r="O5">
        <v>0.86399999999999999</v>
      </c>
    </row>
    <row r="6" spans="1:15" x14ac:dyDescent="0.25">
      <c r="A6">
        <v>5</v>
      </c>
      <c r="B6" t="s">
        <v>47</v>
      </c>
      <c r="C6" t="s">
        <v>10</v>
      </c>
      <c r="D6" t="s">
        <v>60</v>
      </c>
      <c r="E6">
        <v>7</v>
      </c>
      <c r="F6">
        <v>5</v>
      </c>
      <c r="G6">
        <v>2</v>
      </c>
      <c r="H6">
        <v>7</v>
      </c>
      <c r="I6">
        <v>7</v>
      </c>
      <c r="J6">
        <v>4</v>
      </c>
      <c r="K6">
        <v>7</v>
      </c>
      <c r="L6">
        <v>4</v>
      </c>
      <c r="M6">
        <v>7</v>
      </c>
      <c r="N6">
        <v>4</v>
      </c>
      <c r="O6">
        <v>0.82399999999999995</v>
      </c>
    </row>
    <row r="7" spans="1:15" x14ac:dyDescent="0.25">
      <c r="A7">
        <v>6</v>
      </c>
      <c r="B7" t="s">
        <v>47</v>
      </c>
      <c r="C7" t="s">
        <v>14</v>
      </c>
      <c r="D7" t="s">
        <v>60</v>
      </c>
      <c r="E7">
        <v>4</v>
      </c>
      <c r="F7">
        <v>7</v>
      </c>
      <c r="G7">
        <v>6</v>
      </c>
      <c r="H7">
        <v>16</v>
      </c>
      <c r="I7">
        <v>4</v>
      </c>
      <c r="J7">
        <v>8</v>
      </c>
      <c r="K7">
        <v>6</v>
      </c>
      <c r="L7">
        <v>8</v>
      </c>
      <c r="M7">
        <v>4</v>
      </c>
      <c r="N7">
        <v>8</v>
      </c>
      <c r="O7">
        <v>0.75600000000000001</v>
      </c>
    </row>
    <row r="8" spans="1:15" x14ac:dyDescent="0.25">
      <c r="A8">
        <v>7</v>
      </c>
      <c r="B8" t="s">
        <v>47</v>
      </c>
      <c r="C8" t="s">
        <v>18</v>
      </c>
      <c r="D8" t="s">
        <v>61</v>
      </c>
      <c r="E8">
        <v>9</v>
      </c>
      <c r="F8">
        <v>10</v>
      </c>
      <c r="G8">
        <v>5</v>
      </c>
      <c r="H8">
        <v>5</v>
      </c>
      <c r="I8">
        <v>9</v>
      </c>
      <c r="J8">
        <v>7</v>
      </c>
      <c r="K8">
        <v>5</v>
      </c>
      <c r="L8">
        <v>12</v>
      </c>
      <c r="M8">
        <v>9</v>
      </c>
      <c r="N8">
        <v>9</v>
      </c>
      <c r="O8">
        <v>0.72</v>
      </c>
    </row>
    <row r="9" spans="1:15" x14ac:dyDescent="0.25">
      <c r="A9">
        <v>8</v>
      </c>
      <c r="B9" t="s">
        <v>47</v>
      </c>
      <c r="C9" t="s">
        <v>32</v>
      </c>
      <c r="D9" t="s">
        <v>59</v>
      </c>
      <c r="E9">
        <v>6</v>
      </c>
      <c r="F9">
        <v>9</v>
      </c>
      <c r="G9">
        <v>8</v>
      </c>
      <c r="H9">
        <v>13</v>
      </c>
      <c r="I9">
        <v>13</v>
      </c>
      <c r="J9">
        <v>6</v>
      </c>
      <c r="K9">
        <v>9</v>
      </c>
      <c r="L9">
        <v>11</v>
      </c>
      <c r="M9">
        <v>10</v>
      </c>
      <c r="N9">
        <v>6</v>
      </c>
      <c r="O9">
        <v>0.67600000000000005</v>
      </c>
    </row>
    <row r="10" spans="1:15" x14ac:dyDescent="0.25">
      <c r="A10">
        <v>9</v>
      </c>
      <c r="B10" t="s">
        <v>47</v>
      </c>
      <c r="C10" t="s">
        <v>9</v>
      </c>
      <c r="D10" t="s">
        <v>62</v>
      </c>
      <c r="E10">
        <v>18</v>
      </c>
      <c r="F10">
        <v>11</v>
      </c>
      <c r="G10">
        <v>17</v>
      </c>
      <c r="H10">
        <v>15</v>
      </c>
      <c r="I10">
        <v>10</v>
      </c>
      <c r="J10">
        <v>12</v>
      </c>
      <c r="K10">
        <v>11</v>
      </c>
      <c r="L10">
        <v>6</v>
      </c>
      <c r="M10">
        <v>11</v>
      </c>
      <c r="N10">
        <v>10</v>
      </c>
      <c r="O10">
        <v>0.55600000000000005</v>
      </c>
    </row>
    <row r="11" spans="1:15" x14ac:dyDescent="0.25">
      <c r="A11">
        <v>10</v>
      </c>
      <c r="B11" t="s">
        <v>47</v>
      </c>
      <c r="C11" t="s">
        <v>26</v>
      </c>
      <c r="D11" t="s">
        <v>60</v>
      </c>
      <c r="E11">
        <v>12</v>
      </c>
      <c r="F11">
        <v>2</v>
      </c>
      <c r="G11">
        <v>16</v>
      </c>
      <c r="H11">
        <v>9</v>
      </c>
      <c r="I11">
        <v>12</v>
      </c>
      <c r="J11">
        <v>17</v>
      </c>
      <c r="K11">
        <v>18</v>
      </c>
      <c r="L11">
        <v>7</v>
      </c>
      <c r="M11">
        <v>13</v>
      </c>
      <c r="N11">
        <v>17</v>
      </c>
      <c r="O11">
        <v>0.54800000000000004</v>
      </c>
    </row>
    <row r="12" spans="1:15" x14ac:dyDescent="0.25">
      <c r="A12">
        <v>11</v>
      </c>
      <c r="B12" t="s">
        <v>47</v>
      </c>
      <c r="C12" t="s">
        <v>42</v>
      </c>
      <c r="D12" t="s">
        <v>63</v>
      </c>
      <c r="E12">
        <v>11</v>
      </c>
      <c r="F12">
        <v>8</v>
      </c>
      <c r="G12">
        <v>26</v>
      </c>
      <c r="H12">
        <v>12</v>
      </c>
      <c r="I12">
        <v>16</v>
      </c>
      <c r="J12">
        <v>10</v>
      </c>
      <c r="K12">
        <v>8</v>
      </c>
      <c r="L12">
        <v>14</v>
      </c>
      <c r="M12">
        <v>15</v>
      </c>
      <c r="N12">
        <v>14</v>
      </c>
      <c r="O12">
        <v>0.504</v>
      </c>
    </row>
    <row r="13" spans="1:15" x14ac:dyDescent="0.25">
      <c r="A13">
        <v>12</v>
      </c>
      <c r="B13" t="s">
        <v>47</v>
      </c>
      <c r="C13" t="s">
        <v>29</v>
      </c>
      <c r="D13" t="s">
        <v>59</v>
      </c>
      <c r="E13">
        <v>19</v>
      </c>
      <c r="F13">
        <v>19</v>
      </c>
      <c r="G13">
        <v>26</v>
      </c>
      <c r="H13">
        <v>19</v>
      </c>
      <c r="I13">
        <v>6</v>
      </c>
      <c r="J13">
        <v>11</v>
      </c>
      <c r="K13">
        <v>13</v>
      </c>
      <c r="L13">
        <v>9</v>
      </c>
      <c r="M13">
        <v>5</v>
      </c>
      <c r="N13">
        <v>7</v>
      </c>
      <c r="O13">
        <v>0.504</v>
      </c>
    </row>
    <row r="14" spans="1:15" x14ac:dyDescent="0.25">
      <c r="A14">
        <v>13</v>
      </c>
      <c r="B14" t="s">
        <v>47</v>
      </c>
      <c r="C14" t="s">
        <v>41</v>
      </c>
      <c r="D14" t="s">
        <v>64</v>
      </c>
      <c r="E14">
        <v>8</v>
      </c>
      <c r="F14">
        <v>14</v>
      </c>
      <c r="G14">
        <v>12</v>
      </c>
      <c r="H14">
        <v>22</v>
      </c>
      <c r="I14">
        <v>18</v>
      </c>
      <c r="J14">
        <v>14</v>
      </c>
      <c r="K14">
        <v>21</v>
      </c>
      <c r="L14">
        <v>13</v>
      </c>
      <c r="M14">
        <v>16</v>
      </c>
      <c r="N14">
        <v>11</v>
      </c>
      <c r="O14">
        <v>0.44400000000000001</v>
      </c>
    </row>
    <row r="15" spans="1:15" x14ac:dyDescent="0.25">
      <c r="A15">
        <v>14</v>
      </c>
      <c r="B15" t="s">
        <v>47</v>
      </c>
      <c r="C15" t="s">
        <v>35</v>
      </c>
      <c r="D15" t="s">
        <v>65</v>
      </c>
      <c r="E15">
        <v>26</v>
      </c>
      <c r="F15">
        <v>12</v>
      </c>
      <c r="G15">
        <v>26</v>
      </c>
      <c r="H15">
        <v>26</v>
      </c>
      <c r="I15">
        <v>8</v>
      </c>
      <c r="J15">
        <v>13</v>
      </c>
      <c r="K15">
        <v>19</v>
      </c>
      <c r="L15">
        <v>10</v>
      </c>
      <c r="M15">
        <v>8</v>
      </c>
      <c r="N15">
        <v>13</v>
      </c>
      <c r="O15">
        <v>0.39600000000000002</v>
      </c>
    </row>
    <row r="16" spans="1:15" x14ac:dyDescent="0.25">
      <c r="A16">
        <v>15</v>
      </c>
      <c r="B16" t="s">
        <v>47</v>
      </c>
      <c r="C16" t="s">
        <v>4</v>
      </c>
      <c r="D16" t="s">
        <v>63</v>
      </c>
      <c r="E16">
        <v>13</v>
      </c>
      <c r="F16">
        <v>13</v>
      </c>
      <c r="G16">
        <v>18</v>
      </c>
      <c r="H16">
        <v>23</v>
      </c>
      <c r="I16">
        <v>24</v>
      </c>
      <c r="J16">
        <v>15</v>
      </c>
      <c r="K16">
        <v>10</v>
      </c>
      <c r="L16">
        <v>18</v>
      </c>
      <c r="M16">
        <v>22</v>
      </c>
      <c r="N16">
        <v>22</v>
      </c>
      <c r="O16">
        <v>0.32800000000000001</v>
      </c>
    </row>
    <row r="17" spans="1:15" x14ac:dyDescent="0.25">
      <c r="A17">
        <v>16</v>
      </c>
      <c r="B17" t="s">
        <v>47</v>
      </c>
      <c r="C17" t="s">
        <v>55</v>
      </c>
      <c r="D17" t="s">
        <v>70</v>
      </c>
      <c r="E17">
        <v>26</v>
      </c>
      <c r="F17">
        <v>15</v>
      </c>
      <c r="G17">
        <v>26</v>
      </c>
      <c r="H17">
        <v>24</v>
      </c>
      <c r="I17">
        <v>11</v>
      </c>
      <c r="J17">
        <v>23</v>
      </c>
      <c r="K17">
        <v>17</v>
      </c>
      <c r="L17">
        <v>17</v>
      </c>
      <c r="M17">
        <v>12</v>
      </c>
      <c r="N17">
        <v>16</v>
      </c>
      <c r="O17">
        <v>0.29199999999999998</v>
      </c>
    </row>
    <row r="18" spans="1:15" x14ac:dyDescent="0.25">
      <c r="A18">
        <v>17</v>
      </c>
      <c r="B18" t="s">
        <v>47</v>
      </c>
      <c r="C18" t="s">
        <v>30</v>
      </c>
      <c r="D18" t="s">
        <v>66</v>
      </c>
      <c r="E18">
        <v>26</v>
      </c>
      <c r="F18">
        <v>25</v>
      </c>
      <c r="G18">
        <v>26</v>
      </c>
      <c r="H18">
        <v>18</v>
      </c>
      <c r="I18">
        <v>23</v>
      </c>
      <c r="J18">
        <v>9</v>
      </c>
      <c r="K18">
        <v>12</v>
      </c>
      <c r="L18">
        <v>16</v>
      </c>
      <c r="M18">
        <v>20</v>
      </c>
      <c r="N18">
        <v>18</v>
      </c>
      <c r="O18">
        <v>0.26800000000000002</v>
      </c>
    </row>
    <row r="19" spans="1:15" x14ac:dyDescent="0.25">
      <c r="A19">
        <v>18</v>
      </c>
      <c r="B19" t="s">
        <v>47</v>
      </c>
      <c r="C19" t="s">
        <v>8</v>
      </c>
      <c r="D19" t="s">
        <v>67</v>
      </c>
      <c r="E19">
        <v>26</v>
      </c>
      <c r="F19">
        <v>23</v>
      </c>
      <c r="G19">
        <v>26</v>
      </c>
      <c r="H19">
        <v>8</v>
      </c>
      <c r="I19">
        <v>20</v>
      </c>
      <c r="J19">
        <v>20</v>
      </c>
      <c r="K19">
        <v>20</v>
      </c>
      <c r="L19">
        <v>22</v>
      </c>
      <c r="M19">
        <v>18</v>
      </c>
      <c r="N19">
        <v>15</v>
      </c>
      <c r="O19">
        <v>0.248</v>
      </c>
    </row>
    <row r="20" spans="1:15" x14ac:dyDescent="0.25">
      <c r="A20">
        <v>19</v>
      </c>
      <c r="B20" t="s">
        <v>47</v>
      </c>
      <c r="C20" t="s">
        <v>23</v>
      </c>
      <c r="D20" t="s">
        <v>67</v>
      </c>
      <c r="E20">
        <v>26</v>
      </c>
      <c r="F20">
        <v>20</v>
      </c>
      <c r="G20">
        <v>7</v>
      </c>
      <c r="H20">
        <v>10</v>
      </c>
      <c r="I20">
        <v>26</v>
      </c>
      <c r="J20">
        <v>26</v>
      </c>
      <c r="K20">
        <v>22</v>
      </c>
      <c r="L20">
        <v>23</v>
      </c>
      <c r="M20">
        <v>21</v>
      </c>
      <c r="N20">
        <v>19</v>
      </c>
      <c r="O20">
        <v>0.24</v>
      </c>
    </row>
    <row r="21" spans="1:15" x14ac:dyDescent="0.25">
      <c r="A21">
        <v>20</v>
      </c>
      <c r="B21" t="s">
        <v>47</v>
      </c>
      <c r="C21" t="s">
        <v>15</v>
      </c>
      <c r="D21" t="s">
        <v>61</v>
      </c>
      <c r="E21">
        <v>17</v>
      </c>
      <c r="F21">
        <v>26</v>
      </c>
      <c r="G21">
        <v>19</v>
      </c>
      <c r="H21">
        <v>17</v>
      </c>
      <c r="I21">
        <v>14</v>
      </c>
      <c r="J21">
        <v>26</v>
      </c>
      <c r="K21">
        <v>15</v>
      </c>
      <c r="L21">
        <v>26</v>
      </c>
      <c r="M21">
        <v>17</v>
      </c>
      <c r="N21">
        <v>26</v>
      </c>
      <c r="O21">
        <v>0.22800000000000001</v>
      </c>
    </row>
    <row r="22" spans="1:15" x14ac:dyDescent="0.25">
      <c r="A22">
        <v>21</v>
      </c>
      <c r="B22" t="s">
        <v>47</v>
      </c>
      <c r="C22" t="s">
        <v>25</v>
      </c>
      <c r="D22" t="s">
        <v>71</v>
      </c>
      <c r="E22">
        <v>15</v>
      </c>
      <c r="F22">
        <v>26</v>
      </c>
      <c r="G22">
        <v>20</v>
      </c>
      <c r="H22">
        <v>21</v>
      </c>
      <c r="I22">
        <v>19</v>
      </c>
      <c r="J22">
        <v>18</v>
      </c>
      <c r="K22">
        <v>26</v>
      </c>
      <c r="L22">
        <v>20</v>
      </c>
      <c r="M22">
        <v>19</v>
      </c>
      <c r="N22">
        <v>20</v>
      </c>
      <c r="O22">
        <v>0.224</v>
      </c>
    </row>
    <row r="23" spans="1:15" x14ac:dyDescent="0.25">
      <c r="A23">
        <v>22</v>
      </c>
      <c r="B23" t="s">
        <v>47</v>
      </c>
      <c r="C23" t="s">
        <v>6</v>
      </c>
      <c r="D23" t="s">
        <v>63</v>
      </c>
      <c r="E23">
        <v>14</v>
      </c>
      <c r="F23">
        <v>17</v>
      </c>
      <c r="G23">
        <v>22</v>
      </c>
      <c r="H23">
        <v>11</v>
      </c>
      <c r="I23">
        <v>26</v>
      </c>
      <c r="J23">
        <v>25</v>
      </c>
      <c r="K23">
        <v>16</v>
      </c>
      <c r="L23">
        <v>26</v>
      </c>
      <c r="M23">
        <v>26</v>
      </c>
      <c r="N23">
        <v>25</v>
      </c>
      <c r="O23">
        <v>0.20799999999999999</v>
      </c>
    </row>
    <row r="24" spans="1:15" x14ac:dyDescent="0.25">
      <c r="A24">
        <v>23</v>
      </c>
      <c r="B24" t="s">
        <v>47</v>
      </c>
      <c r="C24" t="s">
        <v>49</v>
      </c>
      <c r="D24" t="s">
        <v>72</v>
      </c>
      <c r="E24">
        <v>26</v>
      </c>
      <c r="F24">
        <v>26</v>
      </c>
      <c r="G24">
        <v>24</v>
      </c>
      <c r="H24">
        <v>26</v>
      </c>
      <c r="I24">
        <v>17</v>
      </c>
      <c r="J24">
        <v>26</v>
      </c>
      <c r="K24">
        <v>26</v>
      </c>
      <c r="L24">
        <v>15</v>
      </c>
      <c r="M24">
        <v>14</v>
      </c>
      <c r="N24">
        <v>12</v>
      </c>
      <c r="O24">
        <v>0.192</v>
      </c>
    </row>
    <row r="25" spans="1:15" x14ac:dyDescent="0.25">
      <c r="A25">
        <v>24</v>
      </c>
      <c r="B25" t="s">
        <v>47</v>
      </c>
      <c r="C25" t="s">
        <v>5</v>
      </c>
      <c r="D25" t="s">
        <v>68</v>
      </c>
      <c r="E25">
        <v>16</v>
      </c>
      <c r="F25">
        <v>26</v>
      </c>
      <c r="G25">
        <v>11</v>
      </c>
      <c r="H25">
        <v>20</v>
      </c>
      <c r="I25">
        <v>26</v>
      </c>
      <c r="J25">
        <v>16</v>
      </c>
      <c r="K25">
        <v>26</v>
      </c>
      <c r="L25">
        <v>26</v>
      </c>
      <c r="M25">
        <v>25</v>
      </c>
      <c r="N25">
        <v>23</v>
      </c>
      <c r="O25">
        <v>0.18</v>
      </c>
    </row>
    <row r="26" spans="1:15" x14ac:dyDescent="0.25">
      <c r="A26">
        <v>25</v>
      </c>
      <c r="B26" t="s">
        <v>47</v>
      </c>
      <c r="C26" t="s">
        <v>48</v>
      </c>
      <c r="D26" t="s">
        <v>63</v>
      </c>
      <c r="E26">
        <v>10</v>
      </c>
      <c r="F26">
        <v>18</v>
      </c>
      <c r="G26">
        <v>14</v>
      </c>
      <c r="H26">
        <v>26</v>
      </c>
      <c r="I26">
        <v>26</v>
      </c>
      <c r="J26">
        <v>26</v>
      </c>
      <c r="K26">
        <v>26</v>
      </c>
      <c r="L26">
        <v>26</v>
      </c>
      <c r="M26">
        <v>26</v>
      </c>
      <c r="N26">
        <v>24</v>
      </c>
      <c r="O26">
        <v>0.152</v>
      </c>
    </row>
    <row r="27" spans="1:15" x14ac:dyDescent="0.25">
      <c r="A27">
        <v>26</v>
      </c>
      <c r="B27" t="s">
        <v>47</v>
      </c>
      <c r="C27" t="s">
        <v>3</v>
      </c>
      <c r="D27" t="s">
        <v>73</v>
      </c>
      <c r="E27">
        <v>26</v>
      </c>
      <c r="F27">
        <v>16</v>
      </c>
      <c r="G27">
        <v>21</v>
      </c>
      <c r="H27">
        <v>25</v>
      </c>
      <c r="I27">
        <v>22</v>
      </c>
      <c r="J27">
        <v>22</v>
      </c>
      <c r="K27">
        <v>25</v>
      </c>
      <c r="L27">
        <v>19</v>
      </c>
      <c r="M27">
        <v>23</v>
      </c>
      <c r="N27">
        <v>26</v>
      </c>
      <c r="O27">
        <v>0.14000000000000001</v>
      </c>
    </row>
    <row r="28" spans="1:15" x14ac:dyDescent="0.25">
      <c r="A28">
        <v>27</v>
      </c>
      <c r="B28" t="s">
        <v>47</v>
      </c>
      <c r="C28" t="s">
        <v>50</v>
      </c>
      <c r="D28" t="s">
        <v>74</v>
      </c>
      <c r="E28">
        <v>21</v>
      </c>
      <c r="F28">
        <v>26</v>
      </c>
      <c r="G28">
        <v>26</v>
      </c>
      <c r="H28">
        <v>26</v>
      </c>
      <c r="I28">
        <v>21</v>
      </c>
      <c r="J28">
        <v>24</v>
      </c>
      <c r="K28">
        <v>14</v>
      </c>
      <c r="L28">
        <v>21</v>
      </c>
      <c r="M28">
        <v>24</v>
      </c>
      <c r="N28">
        <v>26</v>
      </c>
      <c r="O28">
        <v>0.124</v>
      </c>
    </row>
    <row r="29" spans="1:15" x14ac:dyDescent="0.25">
      <c r="A29">
        <v>28</v>
      </c>
      <c r="B29" t="s">
        <v>47</v>
      </c>
      <c r="C29" t="s">
        <v>12</v>
      </c>
      <c r="D29" t="s">
        <v>66</v>
      </c>
      <c r="E29">
        <v>26</v>
      </c>
      <c r="F29">
        <v>22</v>
      </c>
      <c r="G29">
        <v>26</v>
      </c>
      <c r="H29">
        <v>6</v>
      </c>
      <c r="I29">
        <v>26</v>
      </c>
      <c r="J29">
        <v>26</v>
      </c>
      <c r="K29">
        <v>24</v>
      </c>
      <c r="L29">
        <v>26</v>
      </c>
      <c r="M29">
        <v>26</v>
      </c>
      <c r="N29">
        <v>26</v>
      </c>
      <c r="O29">
        <v>0.104</v>
      </c>
    </row>
    <row r="30" spans="1:15" x14ac:dyDescent="0.25">
      <c r="A30">
        <v>29</v>
      </c>
      <c r="B30" t="s">
        <v>47</v>
      </c>
      <c r="C30" t="s">
        <v>52</v>
      </c>
      <c r="D30" t="s">
        <v>75</v>
      </c>
      <c r="E30">
        <v>20</v>
      </c>
      <c r="F30">
        <v>26</v>
      </c>
      <c r="G30">
        <v>10</v>
      </c>
      <c r="H30">
        <v>26</v>
      </c>
      <c r="I30">
        <v>26</v>
      </c>
      <c r="J30">
        <v>26</v>
      </c>
      <c r="K30">
        <v>26</v>
      </c>
      <c r="L30">
        <v>26</v>
      </c>
      <c r="M30">
        <v>26</v>
      </c>
      <c r="N30">
        <v>26</v>
      </c>
      <c r="O30">
        <v>8.7999999999999995E-2</v>
      </c>
    </row>
    <row r="31" spans="1:15" x14ac:dyDescent="0.25">
      <c r="A31">
        <v>30</v>
      </c>
      <c r="B31" t="s">
        <v>47</v>
      </c>
      <c r="C31" t="s">
        <v>7</v>
      </c>
      <c r="D31" t="s">
        <v>69</v>
      </c>
      <c r="E31">
        <v>22</v>
      </c>
      <c r="F31">
        <v>26</v>
      </c>
      <c r="G31">
        <v>23</v>
      </c>
      <c r="H31">
        <v>14</v>
      </c>
      <c r="I31">
        <v>26</v>
      </c>
      <c r="J31">
        <v>26</v>
      </c>
      <c r="K31">
        <v>23</v>
      </c>
      <c r="L31">
        <v>26</v>
      </c>
      <c r="M31">
        <v>26</v>
      </c>
      <c r="N31">
        <v>26</v>
      </c>
      <c r="O31">
        <v>8.7999999999999995E-2</v>
      </c>
    </row>
    <row r="32" spans="1:15" x14ac:dyDescent="0.25">
      <c r="A32">
        <v>31</v>
      </c>
      <c r="B32" t="s">
        <v>47</v>
      </c>
      <c r="C32" t="s">
        <v>51</v>
      </c>
      <c r="D32" t="s">
        <v>75</v>
      </c>
      <c r="E32">
        <v>25</v>
      </c>
      <c r="F32">
        <v>26</v>
      </c>
      <c r="G32">
        <v>13</v>
      </c>
      <c r="H32">
        <v>26</v>
      </c>
      <c r="I32">
        <v>26</v>
      </c>
      <c r="J32">
        <v>26</v>
      </c>
      <c r="K32">
        <v>26</v>
      </c>
      <c r="L32">
        <v>25</v>
      </c>
      <c r="M32">
        <v>26</v>
      </c>
      <c r="N32">
        <v>26</v>
      </c>
      <c r="O32">
        <v>0.06</v>
      </c>
    </row>
    <row r="33" spans="1:15" x14ac:dyDescent="0.25">
      <c r="A33">
        <v>32</v>
      </c>
      <c r="B33" t="s">
        <v>47</v>
      </c>
      <c r="C33" t="s">
        <v>57</v>
      </c>
      <c r="D33" t="s">
        <v>44</v>
      </c>
      <c r="E33">
        <v>26</v>
      </c>
      <c r="F33">
        <v>26</v>
      </c>
      <c r="G33">
        <v>26</v>
      </c>
      <c r="H33">
        <v>26</v>
      </c>
      <c r="I33">
        <v>15</v>
      </c>
      <c r="J33">
        <v>26</v>
      </c>
      <c r="K33">
        <v>26</v>
      </c>
      <c r="L33">
        <v>24</v>
      </c>
      <c r="M33">
        <v>26</v>
      </c>
      <c r="N33">
        <v>26</v>
      </c>
      <c r="O33">
        <v>5.1999999999999998E-2</v>
      </c>
    </row>
    <row r="34" spans="1:15" x14ac:dyDescent="0.25">
      <c r="A34">
        <v>33</v>
      </c>
      <c r="B34" t="s">
        <v>47</v>
      </c>
      <c r="C34" t="s">
        <v>28</v>
      </c>
      <c r="D34" t="s">
        <v>69</v>
      </c>
      <c r="E34">
        <v>26</v>
      </c>
      <c r="F34">
        <v>26</v>
      </c>
      <c r="G34">
        <v>15</v>
      </c>
      <c r="H34">
        <v>26</v>
      </c>
      <c r="I34">
        <v>26</v>
      </c>
      <c r="J34">
        <v>26</v>
      </c>
      <c r="K34">
        <v>26</v>
      </c>
      <c r="L34">
        <v>26</v>
      </c>
      <c r="M34">
        <v>26</v>
      </c>
      <c r="N34">
        <v>26</v>
      </c>
      <c r="O34">
        <v>4.3999999999999997E-2</v>
      </c>
    </row>
    <row r="35" spans="1:15" x14ac:dyDescent="0.25">
      <c r="A35">
        <v>34</v>
      </c>
      <c r="B35" t="s">
        <v>47</v>
      </c>
      <c r="C35" t="s">
        <v>16</v>
      </c>
      <c r="D35" t="s">
        <v>62</v>
      </c>
      <c r="E35">
        <v>24</v>
      </c>
      <c r="F35">
        <v>26</v>
      </c>
      <c r="G35">
        <v>26</v>
      </c>
      <c r="H35">
        <v>26</v>
      </c>
      <c r="I35">
        <v>26</v>
      </c>
      <c r="J35">
        <v>19</v>
      </c>
      <c r="K35">
        <v>26</v>
      </c>
      <c r="L35">
        <v>26</v>
      </c>
      <c r="M35">
        <v>26</v>
      </c>
      <c r="N35">
        <v>26</v>
      </c>
      <c r="O35">
        <v>3.5999999999999997E-2</v>
      </c>
    </row>
    <row r="36" spans="1:15" x14ac:dyDescent="0.25">
      <c r="A36">
        <v>35</v>
      </c>
      <c r="B36" t="s">
        <v>47</v>
      </c>
      <c r="C36" t="s">
        <v>36</v>
      </c>
      <c r="D36" t="s">
        <v>76</v>
      </c>
      <c r="E36">
        <v>26</v>
      </c>
      <c r="F36">
        <v>21</v>
      </c>
      <c r="G36">
        <v>26</v>
      </c>
      <c r="H36">
        <v>26</v>
      </c>
      <c r="I36">
        <v>26</v>
      </c>
      <c r="J36">
        <v>26</v>
      </c>
      <c r="K36">
        <v>26</v>
      </c>
      <c r="L36">
        <v>26</v>
      </c>
      <c r="M36">
        <v>26</v>
      </c>
      <c r="N36">
        <v>26</v>
      </c>
      <c r="O36">
        <v>0.02</v>
      </c>
    </row>
    <row r="37" spans="1:15" x14ac:dyDescent="0.25">
      <c r="A37">
        <v>36</v>
      </c>
      <c r="B37" t="s">
        <v>47</v>
      </c>
      <c r="C37" t="s">
        <v>38</v>
      </c>
      <c r="D37" t="s">
        <v>62</v>
      </c>
      <c r="E37">
        <v>26</v>
      </c>
      <c r="F37">
        <v>26</v>
      </c>
      <c r="G37">
        <v>26</v>
      </c>
      <c r="H37">
        <v>26</v>
      </c>
      <c r="I37">
        <v>26</v>
      </c>
      <c r="J37">
        <v>21</v>
      </c>
      <c r="K37">
        <v>26</v>
      </c>
      <c r="L37">
        <v>26</v>
      </c>
      <c r="M37">
        <v>26</v>
      </c>
      <c r="N37">
        <v>26</v>
      </c>
      <c r="O37">
        <v>0.02</v>
      </c>
    </row>
    <row r="38" spans="1:15" x14ac:dyDescent="0.25">
      <c r="A38">
        <v>37</v>
      </c>
      <c r="B38" t="s">
        <v>47</v>
      </c>
      <c r="C38" t="s">
        <v>58</v>
      </c>
      <c r="D38" t="s">
        <v>44</v>
      </c>
      <c r="E38">
        <v>26</v>
      </c>
      <c r="F38">
        <v>26</v>
      </c>
      <c r="G38">
        <v>26</v>
      </c>
      <c r="H38">
        <v>26</v>
      </c>
      <c r="I38">
        <v>26</v>
      </c>
      <c r="J38">
        <v>26</v>
      </c>
      <c r="K38">
        <v>26</v>
      </c>
      <c r="L38">
        <v>26</v>
      </c>
      <c r="M38">
        <v>26</v>
      </c>
      <c r="N38">
        <v>21</v>
      </c>
      <c r="O38">
        <v>0.02</v>
      </c>
    </row>
    <row r="39" spans="1:15" x14ac:dyDescent="0.25">
      <c r="A39">
        <v>38</v>
      </c>
      <c r="B39" t="s">
        <v>47</v>
      </c>
      <c r="C39" t="s">
        <v>54</v>
      </c>
      <c r="D39" t="s">
        <v>66</v>
      </c>
      <c r="E39">
        <v>23</v>
      </c>
      <c r="F39">
        <v>26</v>
      </c>
      <c r="G39">
        <v>26</v>
      </c>
      <c r="H39">
        <v>26</v>
      </c>
      <c r="I39">
        <v>26</v>
      </c>
      <c r="J39">
        <v>26</v>
      </c>
      <c r="K39">
        <v>26</v>
      </c>
      <c r="L39">
        <v>26</v>
      </c>
      <c r="M39">
        <v>26</v>
      </c>
      <c r="N39">
        <v>26</v>
      </c>
      <c r="O39">
        <v>1.2E-2</v>
      </c>
    </row>
    <row r="40" spans="1:15" x14ac:dyDescent="0.25">
      <c r="A40">
        <v>39</v>
      </c>
      <c r="B40" t="s">
        <v>47</v>
      </c>
      <c r="C40" t="s">
        <v>50</v>
      </c>
      <c r="D40" t="s">
        <v>44</v>
      </c>
      <c r="E40">
        <v>26</v>
      </c>
      <c r="F40">
        <v>24</v>
      </c>
      <c r="G40">
        <v>26</v>
      </c>
      <c r="H40">
        <v>26</v>
      </c>
      <c r="I40">
        <v>26</v>
      </c>
      <c r="J40">
        <v>26</v>
      </c>
      <c r="K40">
        <v>26</v>
      </c>
      <c r="L40">
        <v>26</v>
      </c>
      <c r="M40">
        <v>26</v>
      </c>
      <c r="N40">
        <v>26</v>
      </c>
      <c r="O40">
        <v>8.0000000000000002E-3</v>
      </c>
    </row>
    <row r="41" spans="1:15" x14ac:dyDescent="0.25">
      <c r="A41">
        <v>40</v>
      </c>
      <c r="B41" t="s">
        <v>47</v>
      </c>
      <c r="C41" t="s">
        <v>56</v>
      </c>
      <c r="D41" t="s">
        <v>44</v>
      </c>
      <c r="E41">
        <v>26</v>
      </c>
      <c r="F41">
        <v>26</v>
      </c>
      <c r="G41">
        <v>25</v>
      </c>
      <c r="H41">
        <v>26</v>
      </c>
      <c r="I41">
        <v>26</v>
      </c>
      <c r="J41">
        <v>26</v>
      </c>
      <c r="K41">
        <v>26</v>
      </c>
      <c r="L41">
        <v>26</v>
      </c>
      <c r="M41">
        <v>26</v>
      </c>
      <c r="N41">
        <v>26</v>
      </c>
      <c r="O41">
        <v>4.0000000000000001E-3</v>
      </c>
    </row>
    <row r="42" spans="1:15" x14ac:dyDescent="0.25">
      <c r="A42">
        <v>41</v>
      </c>
      <c r="B42" t="s">
        <v>47</v>
      </c>
      <c r="C42" t="s">
        <v>53</v>
      </c>
      <c r="D42" t="s">
        <v>76</v>
      </c>
      <c r="E42">
        <v>26</v>
      </c>
      <c r="F42">
        <v>26</v>
      </c>
      <c r="G42">
        <v>26</v>
      </c>
      <c r="H42">
        <v>26</v>
      </c>
      <c r="I42">
        <v>25</v>
      </c>
      <c r="J42">
        <v>26</v>
      </c>
      <c r="K42">
        <v>26</v>
      </c>
      <c r="L42">
        <v>26</v>
      </c>
      <c r="M42">
        <v>26</v>
      </c>
      <c r="N42">
        <v>26</v>
      </c>
      <c r="O42">
        <v>4.0000000000000001E-3</v>
      </c>
    </row>
  </sheetData>
  <sortState ref="A2:Q42">
    <sortCondition ref="A2:A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Normal="100" workbookViewId="0">
      <selection activeCell="L11" sqref="L11"/>
    </sheetView>
  </sheetViews>
  <sheetFormatPr defaultRowHeight="15" x14ac:dyDescent="0.25"/>
  <cols>
    <col min="1" max="1" width="16" bestFit="1" customWidth="1"/>
    <col min="12" max="12" width="8.42578125" customWidth="1"/>
    <col min="14" max="14" width="16.28515625" customWidth="1"/>
    <col min="15" max="15" width="16.85546875" customWidth="1"/>
    <col min="17" max="17" width="17.140625" customWidth="1"/>
  </cols>
  <sheetData>
    <row r="1" spans="1:12" x14ac:dyDescent="0.25">
      <c r="A1" t="s">
        <v>0</v>
      </c>
      <c r="B1" t="s">
        <v>20</v>
      </c>
      <c r="C1" t="s">
        <v>24</v>
      </c>
      <c r="D1" t="s">
        <v>17</v>
      </c>
      <c r="E1" t="s">
        <v>27</v>
      </c>
      <c r="F1" t="s">
        <v>31</v>
      </c>
      <c r="G1" t="s">
        <v>33</v>
      </c>
      <c r="H1" t="s">
        <v>39</v>
      </c>
      <c r="I1" t="s">
        <v>37</v>
      </c>
      <c r="J1" t="s">
        <v>40</v>
      </c>
      <c r="K1" t="s">
        <v>45</v>
      </c>
      <c r="L1" t="s">
        <v>34</v>
      </c>
    </row>
    <row r="2" spans="1:12" x14ac:dyDescent="0.25">
      <c r="A2" t="s">
        <v>1</v>
      </c>
      <c r="B2">
        <v>1</v>
      </c>
      <c r="C2">
        <v>1</v>
      </c>
      <c r="D2">
        <v>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2</v>
      </c>
      <c r="L2">
        <f>(((COUNT(B2:K2))*26)-(SUM(B2:K2)))/((COUNT(B2:K2))*25)</f>
        <v>0.98399999999999999</v>
      </c>
    </row>
    <row r="3" spans="1:12" x14ac:dyDescent="0.25">
      <c r="A3" t="s">
        <v>2</v>
      </c>
      <c r="B3">
        <v>2</v>
      </c>
      <c r="C3">
        <v>4</v>
      </c>
      <c r="D3">
        <v>3</v>
      </c>
      <c r="E3">
        <v>2</v>
      </c>
      <c r="F3">
        <v>3</v>
      </c>
      <c r="G3">
        <v>2</v>
      </c>
      <c r="H3">
        <v>2</v>
      </c>
      <c r="I3">
        <v>2</v>
      </c>
      <c r="J3">
        <v>2</v>
      </c>
      <c r="K3">
        <v>1</v>
      </c>
      <c r="L3">
        <f>(((COUNT(B3:K3))*26)-(SUM(B3:K3)))/((COUNT(B3:K3))*25)</f>
        <v>0.94799999999999995</v>
      </c>
    </row>
    <row r="4" spans="1:12" x14ac:dyDescent="0.25">
      <c r="A4" t="s">
        <v>13</v>
      </c>
      <c r="B4">
        <v>5</v>
      </c>
      <c r="C4">
        <v>3</v>
      </c>
      <c r="D4">
        <v>9</v>
      </c>
      <c r="E4">
        <v>3</v>
      </c>
      <c r="F4">
        <v>2</v>
      </c>
      <c r="G4">
        <v>3</v>
      </c>
      <c r="H4">
        <v>3</v>
      </c>
      <c r="I4">
        <v>3</v>
      </c>
      <c r="J4">
        <v>3</v>
      </c>
      <c r="K4">
        <v>3</v>
      </c>
      <c r="L4">
        <f>(((COUNT(B4:K4))*26)-(SUM(B4:K4)))/((COUNT(B4:K4))*25)</f>
        <v>0.89200000000000002</v>
      </c>
    </row>
    <row r="5" spans="1:12" x14ac:dyDescent="0.25">
      <c r="A5" t="s">
        <v>11</v>
      </c>
      <c r="B5">
        <v>3</v>
      </c>
      <c r="C5">
        <v>6</v>
      </c>
      <c r="D5">
        <v>1</v>
      </c>
      <c r="E5">
        <v>4</v>
      </c>
      <c r="F5">
        <v>5</v>
      </c>
      <c r="G5">
        <v>5</v>
      </c>
      <c r="H5">
        <v>4</v>
      </c>
      <c r="I5">
        <v>5</v>
      </c>
      <c r="J5">
        <v>6</v>
      </c>
      <c r="K5">
        <v>5</v>
      </c>
      <c r="L5">
        <f>(((COUNT(B5:K5))*26)-(SUM(B5:K5)))/((COUNT(B5:K5))*25)</f>
        <v>0.86399999999999999</v>
      </c>
    </row>
    <row r="6" spans="1:12" x14ac:dyDescent="0.25">
      <c r="A6" t="s">
        <v>10</v>
      </c>
      <c r="B6">
        <v>7</v>
      </c>
      <c r="C6">
        <v>5</v>
      </c>
      <c r="D6">
        <v>2</v>
      </c>
      <c r="E6">
        <v>7</v>
      </c>
      <c r="F6">
        <v>7</v>
      </c>
      <c r="G6">
        <v>4</v>
      </c>
      <c r="H6">
        <v>7</v>
      </c>
      <c r="I6">
        <v>4</v>
      </c>
      <c r="J6">
        <v>7</v>
      </c>
      <c r="K6">
        <v>4</v>
      </c>
      <c r="L6">
        <f>(((COUNT(B6:K6))*26)-(SUM(B6:K6)))/((COUNT(B6:K6))*25)</f>
        <v>0.82399999999999995</v>
      </c>
    </row>
    <row r="7" spans="1:12" x14ac:dyDescent="0.25">
      <c r="A7" t="s">
        <v>14</v>
      </c>
      <c r="B7">
        <v>4</v>
      </c>
      <c r="C7">
        <v>7</v>
      </c>
      <c r="D7">
        <v>6</v>
      </c>
      <c r="E7">
        <v>16</v>
      </c>
      <c r="F7">
        <v>4</v>
      </c>
      <c r="G7">
        <v>8</v>
      </c>
      <c r="H7">
        <v>6</v>
      </c>
      <c r="I7">
        <v>8</v>
      </c>
      <c r="J7">
        <v>4</v>
      </c>
      <c r="K7">
        <v>8</v>
      </c>
      <c r="L7">
        <f>(((COUNT(B7:K7))*26)-(SUM(B7:K7)))/((COUNT(B7:K7))*25)</f>
        <v>0.75600000000000001</v>
      </c>
    </row>
    <row r="8" spans="1:12" x14ac:dyDescent="0.25">
      <c r="A8" t="s">
        <v>18</v>
      </c>
      <c r="B8">
        <v>9</v>
      </c>
      <c r="C8">
        <v>10</v>
      </c>
      <c r="D8">
        <v>5</v>
      </c>
      <c r="E8">
        <v>5</v>
      </c>
      <c r="F8">
        <v>9</v>
      </c>
      <c r="G8">
        <v>7</v>
      </c>
      <c r="H8">
        <v>5</v>
      </c>
      <c r="I8">
        <v>12</v>
      </c>
      <c r="J8">
        <v>9</v>
      </c>
      <c r="K8">
        <v>9</v>
      </c>
      <c r="L8">
        <f>(((COUNT(B8:K8))*26)-(SUM(B8:K8)))/((COUNT(B8:K8))*25)</f>
        <v>0.72</v>
      </c>
    </row>
    <row r="9" spans="1:12" x14ac:dyDescent="0.25">
      <c r="A9" t="s">
        <v>32</v>
      </c>
      <c r="B9">
        <v>6</v>
      </c>
      <c r="C9">
        <v>9</v>
      </c>
      <c r="D9">
        <v>8</v>
      </c>
      <c r="E9">
        <v>13</v>
      </c>
      <c r="F9">
        <v>13</v>
      </c>
      <c r="G9">
        <v>6</v>
      </c>
      <c r="H9">
        <v>9</v>
      </c>
      <c r="I9">
        <v>11</v>
      </c>
      <c r="J9">
        <v>10</v>
      </c>
      <c r="K9">
        <v>6</v>
      </c>
      <c r="L9">
        <f>(((COUNT(B9:K9))*26)-(SUM(B9:K9)))/((COUNT(B9:K9))*25)</f>
        <v>0.67600000000000005</v>
      </c>
    </row>
    <row r="10" spans="1:12" x14ac:dyDescent="0.25">
      <c r="A10" t="s">
        <v>9</v>
      </c>
      <c r="B10">
        <v>18</v>
      </c>
      <c r="C10">
        <v>11</v>
      </c>
      <c r="D10">
        <v>17</v>
      </c>
      <c r="E10">
        <v>15</v>
      </c>
      <c r="F10">
        <v>10</v>
      </c>
      <c r="G10">
        <v>12</v>
      </c>
      <c r="H10">
        <v>11</v>
      </c>
      <c r="I10">
        <v>6</v>
      </c>
      <c r="J10">
        <v>11</v>
      </c>
      <c r="K10">
        <v>10</v>
      </c>
      <c r="L10">
        <f>(((COUNT(B10:K10))*26)-(SUM(B10:K10)))/((COUNT(B10:K10))*25)</f>
        <v>0.55600000000000005</v>
      </c>
    </row>
    <row r="11" spans="1:12" x14ac:dyDescent="0.25">
      <c r="A11" t="s">
        <v>26</v>
      </c>
      <c r="B11">
        <v>12</v>
      </c>
      <c r="C11">
        <v>2</v>
      </c>
      <c r="D11">
        <v>16</v>
      </c>
      <c r="E11">
        <v>9</v>
      </c>
      <c r="F11">
        <v>12</v>
      </c>
      <c r="G11">
        <v>17</v>
      </c>
      <c r="H11">
        <v>18</v>
      </c>
      <c r="I11">
        <v>7</v>
      </c>
      <c r="J11">
        <v>13</v>
      </c>
      <c r="K11">
        <v>17</v>
      </c>
      <c r="L11">
        <f>(((COUNT(B11:K11))*26)-(SUM(B11:K11)))/((COUNT(B11:K11))*25)</f>
        <v>0.54800000000000004</v>
      </c>
    </row>
    <row r="12" spans="1:12" x14ac:dyDescent="0.25">
      <c r="A12" t="s">
        <v>42</v>
      </c>
      <c r="B12">
        <v>11</v>
      </c>
      <c r="C12">
        <v>8</v>
      </c>
      <c r="D12">
        <v>26</v>
      </c>
      <c r="E12">
        <v>12</v>
      </c>
      <c r="F12">
        <v>16</v>
      </c>
      <c r="G12">
        <v>10</v>
      </c>
      <c r="H12">
        <v>8</v>
      </c>
      <c r="I12">
        <v>14</v>
      </c>
      <c r="J12">
        <v>15</v>
      </c>
      <c r="K12">
        <v>14</v>
      </c>
      <c r="L12">
        <f>(((COUNT(B12:K12))*26)-(SUM(B12:K12)))/((COUNT(B12:K12))*25)</f>
        <v>0.504</v>
      </c>
    </row>
    <row r="13" spans="1:12" x14ac:dyDescent="0.25">
      <c r="A13" t="s">
        <v>29</v>
      </c>
      <c r="B13">
        <v>19</v>
      </c>
      <c r="C13">
        <v>19</v>
      </c>
      <c r="D13">
        <v>26</v>
      </c>
      <c r="E13">
        <v>19</v>
      </c>
      <c r="F13">
        <v>6</v>
      </c>
      <c r="G13">
        <v>11</v>
      </c>
      <c r="H13">
        <v>13</v>
      </c>
      <c r="I13">
        <v>9</v>
      </c>
      <c r="J13">
        <v>5</v>
      </c>
      <c r="K13">
        <v>7</v>
      </c>
      <c r="L13">
        <f>(((COUNT(B13:K13))*26)-(SUM(B13:K13)))/((COUNT(B13:K13))*25)</f>
        <v>0.504</v>
      </c>
    </row>
    <row r="14" spans="1:12" x14ac:dyDescent="0.25">
      <c r="A14" t="s">
        <v>41</v>
      </c>
      <c r="B14">
        <v>8</v>
      </c>
      <c r="C14">
        <v>14</v>
      </c>
      <c r="D14">
        <v>12</v>
      </c>
      <c r="E14">
        <v>22</v>
      </c>
      <c r="F14">
        <v>18</v>
      </c>
      <c r="G14">
        <v>14</v>
      </c>
      <c r="H14">
        <v>21</v>
      </c>
      <c r="I14">
        <v>13</v>
      </c>
      <c r="J14">
        <v>16</v>
      </c>
      <c r="K14">
        <v>11</v>
      </c>
      <c r="L14">
        <f>(((COUNT(B14:K14))*26)-(SUM(B14:K14)))/((COUNT(B14:K14))*25)</f>
        <v>0.44400000000000001</v>
      </c>
    </row>
    <row r="15" spans="1:12" x14ac:dyDescent="0.25">
      <c r="A15" t="s">
        <v>35</v>
      </c>
      <c r="B15">
        <v>26</v>
      </c>
      <c r="C15">
        <v>12</v>
      </c>
      <c r="D15">
        <v>26</v>
      </c>
      <c r="E15">
        <v>26</v>
      </c>
      <c r="F15">
        <v>8</v>
      </c>
      <c r="G15">
        <v>13</v>
      </c>
      <c r="H15">
        <v>19</v>
      </c>
      <c r="I15">
        <v>10</v>
      </c>
      <c r="J15">
        <v>8</v>
      </c>
      <c r="K15">
        <v>13</v>
      </c>
      <c r="L15">
        <f>(((COUNT(B15:K15))*26)-(SUM(B15:K15)))/((COUNT(B15:K15))*25)</f>
        <v>0.39600000000000002</v>
      </c>
    </row>
    <row r="16" spans="1:12" x14ac:dyDescent="0.25">
      <c r="A16" t="s">
        <v>4</v>
      </c>
      <c r="B16">
        <v>13</v>
      </c>
      <c r="C16">
        <v>13</v>
      </c>
      <c r="D16">
        <v>18</v>
      </c>
      <c r="E16">
        <v>23</v>
      </c>
      <c r="F16">
        <v>24</v>
      </c>
      <c r="G16">
        <v>15</v>
      </c>
      <c r="H16">
        <v>10</v>
      </c>
      <c r="I16">
        <v>18</v>
      </c>
      <c r="J16">
        <v>22</v>
      </c>
      <c r="K16">
        <v>22</v>
      </c>
      <c r="L16">
        <f>(((COUNT(B16:K16))*26)-(SUM(B16:K16)))/((COUNT(B16:K16))*25)</f>
        <v>0.32800000000000001</v>
      </c>
    </row>
    <row r="17" spans="1:12" x14ac:dyDescent="0.25">
      <c r="A17" t="s">
        <v>55</v>
      </c>
      <c r="B17">
        <v>26</v>
      </c>
      <c r="C17">
        <v>15</v>
      </c>
      <c r="D17">
        <v>26</v>
      </c>
      <c r="E17">
        <v>24</v>
      </c>
      <c r="F17">
        <v>11</v>
      </c>
      <c r="G17">
        <v>23</v>
      </c>
      <c r="H17">
        <v>17</v>
      </c>
      <c r="I17">
        <v>17</v>
      </c>
      <c r="J17">
        <v>12</v>
      </c>
      <c r="K17">
        <v>16</v>
      </c>
      <c r="L17">
        <f>(((COUNT(B17:K17))*26)-(SUM(B17:K17)))/((COUNT(B17:K17))*25)</f>
        <v>0.29199999999999998</v>
      </c>
    </row>
    <row r="18" spans="1:12" x14ac:dyDescent="0.25">
      <c r="A18" t="s">
        <v>30</v>
      </c>
      <c r="B18">
        <v>26</v>
      </c>
      <c r="C18">
        <v>25</v>
      </c>
      <c r="D18">
        <v>26</v>
      </c>
      <c r="E18">
        <v>18</v>
      </c>
      <c r="F18">
        <v>23</v>
      </c>
      <c r="G18">
        <v>9</v>
      </c>
      <c r="H18">
        <v>12</v>
      </c>
      <c r="I18">
        <v>16</v>
      </c>
      <c r="J18">
        <v>20</v>
      </c>
      <c r="K18">
        <v>18</v>
      </c>
      <c r="L18">
        <f>(((COUNT(B18:K18))*26)-(SUM(B18:K18)))/((COUNT(B18:K18))*25)</f>
        <v>0.26800000000000002</v>
      </c>
    </row>
    <row r="19" spans="1:12" x14ac:dyDescent="0.25">
      <c r="A19" t="s">
        <v>8</v>
      </c>
      <c r="B19">
        <v>26</v>
      </c>
      <c r="C19">
        <v>23</v>
      </c>
      <c r="D19">
        <v>26</v>
      </c>
      <c r="E19">
        <v>8</v>
      </c>
      <c r="F19">
        <v>20</v>
      </c>
      <c r="G19">
        <v>20</v>
      </c>
      <c r="H19">
        <v>20</v>
      </c>
      <c r="I19">
        <v>22</v>
      </c>
      <c r="J19">
        <v>18</v>
      </c>
      <c r="K19">
        <v>15</v>
      </c>
      <c r="L19">
        <f>(((COUNT(B19:K19))*26)-(SUM(B19:K19)))/((COUNT(B19:K19))*25)</f>
        <v>0.248</v>
      </c>
    </row>
    <row r="20" spans="1:12" x14ac:dyDescent="0.25">
      <c r="A20" t="s">
        <v>23</v>
      </c>
      <c r="B20">
        <v>26</v>
      </c>
      <c r="C20">
        <v>20</v>
      </c>
      <c r="D20">
        <v>7</v>
      </c>
      <c r="E20">
        <v>10</v>
      </c>
      <c r="F20">
        <v>26</v>
      </c>
      <c r="G20">
        <v>26</v>
      </c>
      <c r="H20">
        <v>22</v>
      </c>
      <c r="I20">
        <v>23</v>
      </c>
      <c r="J20">
        <v>21</v>
      </c>
      <c r="K20">
        <v>19</v>
      </c>
      <c r="L20">
        <f>(((COUNT(B20:K20))*26)-(SUM(B20:K20)))/((COUNT(B20:K20))*25)</f>
        <v>0.24</v>
      </c>
    </row>
    <row r="21" spans="1:12" x14ac:dyDescent="0.25">
      <c r="A21" t="s">
        <v>15</v>
      </c>
      <c r="B21">
        <v>17</v>
      </c>
      <c r="C21">
        <v>26</v>
      </c>
      <c r="D21">
        <v>19</v>
      </c>
      <c r="E21">
        <v>17</v>
      </c>
      <c r="F21">
        <v>14</v>
      </c>
      <c r="G21">
        <v>26</v>
      </c>
      <c r="H21">
        <v>15</v>
      </c>
      <c r="I21">
        <v>26</v>
      </c>
      <c r="J21">
        <v>17</v>
      </c>
      <c r="K21">
        <v>26</v>
      </c>
      <c r="L21">
        <f>(((COUNT(B21:K21))*26)-(SUM(B21:K21)))/((COUNT(B21:K21))*25)</f>
        <v>0.22800000000000001</v>
      </c>
    </row>
    <row r="22" spans="1:12" x14ac:dyDescent="0.25">
      <c r="A22" t="s">
        <v>25</v>
      </c>
      <c r="B22">
        <v>15</v>
      </c>
      <c r="C22">
        <v>26</v>
      </c>
      <c r="D22">
        <v>20</v>
      </c>
      <c r="E22">
        <v>21</v>
      </c>
      <c r="F22">
        <v>19</v>
      </c>
      <c r="G22">
        <v>18</v>
      </c>
      <c r="H22">
        <v>26</v>
      </c>
      <c r="I22">
        <v>20</v>
      </c>
      <c r="J22">
        <v>19</v>
      </c>
      <c r="K22">
        <v>20</v>
      </c>
      <c r="L22">
        <f>(((COUNT(B22:K22))*26)-(SUM(B22:K22)))/((COUNT(B22:K22))*25)</f>
        <v>0.224</v>
      </c>
    </row>
    <row r="23" spans="1:12" x14ac:dyDescent="0.25">
      <c r="A23" t="s">
        <v>6</v>
      </c>
      <c r="B23">
        <v>14</v>
      </c>
      <c r="C23">
        <v>17</v>
      </c>
      <c r="D23">
        <v>22</v>
      </c>
      <c r="E23">
        <v>11</v>
      </c>
      <c r="F23">
        <v>26</v>
      </c>
      <c r="G23">
        <v>25</v>
      </c>
      <c r="H23">
        <v>16</v>
      </c>
      <c r="I23">
        <v>26</v>
      </c>
      <c r="J23">
        <v>26</v>
      </c>
      <c r="K23">
        <v>25</v>
      </c>
      <c r="L23">
        <f>(((COUNT(B23:K23))*26)-(SUM(B23:K23)))/((COUNT(B23:K23))*25)</f>
        <v>0.20799999999999999</v>
      </c>
    </row>
    <row r="24" spans="1:12" x14ac:dyDescent="0.25">
      <c r="A24" t="s">
        <v>49</v>
      </c>
      <c r="B24">
        <v>26</v>
      </c>
      <c r="C24">
        <v>26</v>
      </c>
      <c r="D24">
        <v>24</v>
      </c>
      <c r="E24">
        <v>26</v>
      </c>
      <c r="F24">
        <v>17</v>
      </c>
      <c r="G24">
        <v>26</v>
      </c>
      <c r="H24">
        <v>26</v>
      </c>
      <c r="I24">
        <v>15</v>
      </c>
      <c r="J24">
        <v>14</v>
      </c>
      <c r="K24">
        <v>12</v>
      </c>
      <c r="L24">
        <f>(((COUNT(B24:K24))*26)-(SUM(B24:K24)))/((COUNT(B24:K24))*25)</f>
        <v>0.192</v>
      </c>
    </row>
    <row r="25" spans="1:12" x14ac:dyDescent="0.25">
      <c r="A25" t="s">
        <v>5</v>
      </c>
      <c r="B25">
        <v>16</v>
      </c>
      <c r="C25">
        <v>26</v>
      </c>
      <c r="D25">
        <v>11</v>
      </c>
      <c r="E25">
        <v>20</v>
      </c>
      <c r="F25">
        <v>26</v>
      </c>
      <c r="G25">
        <v>16</v>
      </c>
      <c r="H25">
        <v>26</v>
      </c>
      <c r="I25">
        <v>26</v>
      </c>
      <c r="J25">
        <v>25</v>
      </c>
      <c r="K25">
        <v>23</v>
      </c>
      <c r="L25">
        <f>(((COUNT(B25:K25))*26)-(SUM(B25:K25)))/((COUNT(B25:K25))*25)</f>
        <v>0.18</v>
      </c>
    </row>
    <row r="26" spans="1:12" x14ac:dyDescent="0.25">
      <c r="A26" t="s">
        <v>48</v>
      </c>
      <c r="B26">
        <v>10</v>
      </c>
      <c r="C26">
        <v>18</v>
      </c>
      <c r="D26">
        <v>14</v>
      </c>
      <c r="E26">
        <v>26</v>
      </c>
      <c r="F26">
        <v>26</v>
      </c>
      <c r="G26">
        <v>26</v>
      </c>
      <c r="H26">
        <v>26</v>
      </c>
      <c r="I26">
        <v>26</v>
      </c>
      <c r="J26">
        <v>26</v>
      </c>
      <c r="K26">
        <v>24</v>
      </c>
      <c r="L26">
        <f>(((COUNT(B26:K26))*26)-(SUM(B26:K26)))/((COUNT(B26:K26))*25)</f>
        <v>0.152</v>
      </c>
    </row>
    <row r="27" spans="1:12" x14ac:dyDescent="0.25">
      <c r="A27" t="s">
        <v>3</v>
      </c>
      <c r="B27">
        <v>26</v>
      </c>
      <c r="C27">
        <v>16</v>
      </c>
      <c r="D27">
        <v>21</v>
      </c>
      <c r="E27">
        <v>25</v>
      </c>
      <c r="F27">
        <v>22</v>
      </c>
      <c r="G27">
        <v>22</v>
      </c>
      <c r="H27">
        <v>25</v>
      </c>
      <c r="I27">
        <v>19</v>
      </c>
      <c r="J27">
        <v>23</v>
      </c>
      <c r="K27">
        <v>26</v>
      </c>
      <c r="L27">
        <f>(((COUNT(B27:K27))*26)-(SUM(B27:K27)))/((COUNT(B27:K27))*25)</f>
        <v>0.14000000000000001</v>
      </c>
    </row>
    <row r="28" spans="1:12" x14ac:dyDescent="0.25">
      <c r="A28" t="s">
        <v>50</v>
      </c>
      <c r="B28">
        <v>21</v>
      </c>
      <c r="C28">
        <v>26</v>
      </c>
      <c r="D28">
        <v>26</v>
      </c>
      <c r="E28">
        <v>26</v>
      </c>
      <c r="F28">
        <v>21</v>
      </c>
      <c r="G28">
        <v>24</v>
      </c>
      <c r="H28">
        <v>14</v>
      </c>
      <c r="I28">
        <v>21</v>
      </c>
      <c r="J28">
        <v>24</v>
      </c>
      <c r="K28">
        <v>26</v>
      </c>
      <c r="L28">
        <f>(((COUNT(B28:K28))*26)-(SUM(B28:K28)))/((COUNT(B28:K28))*25)</f>
        <v>0.124</v>
      </c>
    </row>
    <row r="29" spans="1:12" x14ac:dyDescent="0.25">
      <c r="A29" t="s">
        <v>12</v>
      </c>
      <c r="B29">
        <v>26</v>
      </c>
      <c r="C29">
        <v>22</v>
      </c>
      <c r="D29">
        <v>26</v>
      </c>
      <c r="E29">
        <v>6</v>
      </c>
      <c r="F29">
        <v>26</v>
      </c>
      <c r="G29">
        <v>26</v>
      </c>
      <c r="H29">
        <v>24</v>
      </c>
      <c r="I29">
        <v>26</v>
      </c>
      <c r="J29">
        <v>26</v>
      </c>
      <c r="K29">
        <v>26</v>
      </c>
      <c r="L29">
        <f>(((COUNT(B29:K29))*26)-(SUM(B29:K29)))/((COUNT(B29:K29))*25)</f>
        <v>0.104</v>
      </c>
    </row>
    <row r="30" spans="1:12" x14ac:dyDescent="0.25">
      <c r="A30" t="s">
        <v>52</v>
      </c>
      <c r="B30">
        <v>20</v>
      </c>
      <c r="C30">
        <v>26</v>
      </c>
      <c r="D30">
        <v>10</v>
      </c>
      <c r="E30">
        <v>26</v>
      </c>
      <c r="F30">
        <v>26</v>
      </c>
      <c r="G30">
        <v>26</v>
      </c>
      <c r="H30">
        <v>26</v>
      </c>
      <c r="I30">
        <v>26</v>
      </c>
      <c r="J30">
        <v>26</v>
      </c>
      <c r="K30">
        <v>26</v>
      </c>
      <c r="L30">
        <f>(((COUNT(B30:K30))*26)-(SUM(B30:K30)))/((COUNT(B30:K30))*25)</f>
        <v>8.7999999999999995E-2</v>
      </c>
    </row>
    <row r="31" spans="1:12" x14ac:dyDescent="0.25">
      <c r="A31" t="s">
        <v>7</v>
      </c>
      <c r="B31">
        <v>22</v>
      </c>
      <c r="C31">
        <v>26</v>
      </c>
      <c r="D31">
        <v>23</v>
      </c>
      <c r="E31">
        <v>14</v>
      </c>
      <c r="F31">
        <v>26</v>
      </c>
      <c r="G31">
        <v>26</v>
      </c>
      <c r="H31">
        <v>23</v>
      </c>
      <c r="I31">
        <v>26</v>
      </c>
      <c r="J31">
        <v>26</v>
      </c>
      <c r="K31">
        <v>26</v>
      </c>
      <c r="L31">
        <f>(((COUNT(B31:K31))*26)-(SUM(B31:K31)))/((COUNT(B31:K31))*25)</f>
        <v>8.7999999999999995E-2</v>
      </c>
    </row>
    <row r="32" spans="1:12" x14ac:dyDescent="0.25">
      <c r="A32" t="s">
        <v>51</v>
      </c>
      <c r="B32">
        <v>25</v>
      </c>
      <c r="C32">
        <v>26</v>
      </c>
      <c r="D32">
        <v>13</v>
      </c>
      <c r="E32">
        <v>26</v>
      </c>
      <c r="F32">
        <v>26</v>
      </c>
      <c r="G32">
        <v>26</v>
      </c>
      <c r="H32">
        <v>26</v>
      </c>
      <c r="I32">
        <v>25</v>
      </c>
      <c r="J32">
        <v>26</v>
      </c>
      <c r="K32">
        <v>26</v>
      </c>
      <c r="L32">
        <f>(((COUNT(B32:K32))*26)-(SUM(B32:K32)))/((COUNT(B32:K32))*25)</f>
        <v>0.06</v>
      </c>
    </row>
    <row r="33" spans="1:12" x14ac:dyDescent="0.25">
      <c r="A33" t="s">
        <v>57</v>
      </c>
      <c r="B33">
        <v>26</v>
      </c>
      <c r="C33">
        <v>26</v>
      </c>
      <c r="D33">
        <v>26</v>
      </c>
      <c r="E33">
        <v>26</v>
      </c>
      <c r="F33">
        <v>15</v>
      </c>
      <c r="G33">
        <v>26</v>
      </c>
      <c r="H33">
        <v>26</v>
      </c>
      <c r="I33">
        <v>24</v>
      </c>
      <c r="J33">
        <v>26</v>
      </c>
      <c r="K33">
        <v>26</v>
      </c>
      <c r="L33">
        <f>(((COUNT(B33:K33))*26)-(SUM(B33:K33)))/((COUNT(B33:K33))*25)</f>
        <v>5.1999999999999998E-2</v>
      </c>
    </row>
    <row r="34" spans="1:12" x14ac:dyDescent="0.25">
      <c r="A34" t="s">
        <v>28</v>
      </c>
      <c r="B34">
        <v>26</v>
      </c>
      <c r="C34">
        <v>26</v>
      </c>
      <c r="D34">
        <v>15</v>
      </c>
      <c r="E34">
        <v>26</v>
      </c>
      <c r="F34">
        <v>26</v>
      </c>
      <c r="G34">
        <v>26</v>
      </c>
      <c r="H34">
        <v>26</v>
      </c>
      <c r="I34">
        <v>26</v>
      </c>
      <c r="J34">
        <v>26</v>
      </c>
      <c r="K34">
        <v>26</v>
      </c>
      <c r="L34">
        <f>(((COUNT(B34:K34))*26)-(SUM(B34:K34)))/((COUNT(B34:K34))*25)</f>
        <v>4.3999999999999997E-2</v>
      </c>
    </row>
    <row r="35" spans="1:12" x14ac:dyDescent="0.25">
      <c r="A35" t="s">
        <v>16</v>
      </c>
      <c r="B35">
        <v>24</v>
      </c>
      <c r="C35">
        <v>26</v>
      </c>
      <c r="D35">
        <v>26</v>
      </c>
      <c r="E35">
        <v>26</v>
      </c>
      <c r="F35">
        <v>26</v>
      </c>
      <c r="G35">
        <v>19</v>
      </c>
      <c r="H35">
        <v>26</v>
      </c>
      <c r="I35">
        <v>26</v>
      </c>
      <c r="J35">
        <v>26</v>
      </c>
      <c r="K35">
        <v>26</v>
      </c>
      <c r="L35">
        <f>(((COUNT(B35:K35))*26)-(SUM(B35:K35)))/((COUNT(B35:K35))*25)</f>
        <v>3.5999999999999997E-2</v>
      </c>
    </row>
    <row r="36" spans="1:12" x14ac:dyDescent="0.25">
      <c r="A36" t="s">
        <v>36</v>
      </c>
      <c r="B36">
        <v>26</v>
      </c>
      <c r="C36">
        <v>21</v>
      </c>
      <c r="D36">
        <v>26</v>
      </c>
      <c r="E36">
        <v>26</v>
      </c>
      <c r="F36">
        <v>26</v>
      </c>
      <c r="G36">
        <v>26</v>
      </c>
      <c r="H36">
        <v>26</v>
      </c>
      <c r="I36">
        <v>26</v>
      </c>
      <c r="J36">
        <v>26</v>
      </c>
      <c r="K36">
        <v>26</v>
      </c>
      <c r="L36">
        <f>(((COUNT(B36:K36))*26)-(SUM(B36:K36)))/((COUNT(B36:K36))*25)</f>
        <v>0.02</v>
      </c>
    </row>
    <row r="37" spans="1:12" x14ac:dyDescent="0.25">
      <c r="A37" t="s">
        <v>38</v>
      </c>
      <c r="B37">
        <v>26</v>
      </c>
      <c r="C37">
        <v>26</v>
      </c>
      <c r="D37">
        <v>26</v>
      </c>
      <c r="E37">
        <v>26</v>
      </c>
      <c r="F37">
        <v>26</v>
      </c>
      <c r="G37">
        <v>21</v>
      </c>
      <c r="H37">
        <v>26</v>
      </c>
      <c r="I37">
        <v>26</v>
      </c>
      <c r="J37">
        <v>26</v>
      </c>
      <c r="K37">
        <v>26</v>
      </c>
      <c r="L37">
        <f>(((COUNT(B37:K37))*26)-(SUM(B37:K37)))/((COUNT(B37:K37))*25)</f>
        <v>0.02</v>
      </c>
    </row>
    <row r="38" spans="1:12" x14ac:dyDescent="0.25">
      <c r="A38" t="s">
        <v>58</v>
      </c>
      <c r="B38">
        <v>26</v>
      </c>
      <c r="C38">
        <v>26</v>
      </c>
      <c r="D38">
        <v>26</v>
      </c>
      <c r="E38">
        <v>26</v>
      </c>
      <c r="F38">
        <v>26</v>
      </c>
      <c r="G38">
        <v>26</v>
      </c>
      <c r="H38">
        <v>26</v>
      </c>
      <c r="I38">
        <v>26</v>
      </c>
      <c r="J38">
        <v>26</v>
      </c>
      <c r="K38">
        <v>21</v>
      </c>
      <c r="L38">
        <f>(((COUNT(B38:K38))*26)-(SUM(B38:K38)))/((COUNT(B38:K38))*25)</f>
        <v>0.02</v>
      </c>
    </row>
    <row r="39" spans="1:12" x14ac:dyDescent="0.25">
      <c r="A39" t="s">
        <v>54</v>
      </c>
      <c r="B39">
        <v>23</v>
      </c>
      <c r="C39">
        <v>26</v>
      </c>
      <c r="D39">
        <v>26</v>
      </c>
      <c r="E39">
        <v>26</v>
      </c>
      <c r="F39">
        <v>26</v>
      </c>
      <c r="G39">
        <v>26</v>
      </c>
      <c r="H39">
        <v>26</v>
      </c>
      <c r="I39">
        <v>26</v>
      </c>
      <c r="J39">
        <v>26</v>
      </c>
      <c r="K39">
        <v>26</v>
      </c>
      <c r="L39">
        <f>(((COUNT(B39:K39))*26)-(SUM(B39:K39)))/((COUNT(B39:K39))*25)</f>
        <v>1.2E-2</v>
      </c>
    </row>
    <row r="40" spans="1:12" x14ac:dyDescent="0.25">
      <c r="A40" t="s">
        <v>50</v>
      </c>
      <c r="B40">
        <v>26</v>
      </c>
      <c r="C40">
        <v>24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  <c r="L40">
        <f>(((COUNT(B40:K40))*26)-(SUM(B40:K40)))/((COUNT(B40:K40))*25)</f>
        <v>8.0000000000000002E-3</v>
      </c>
    </row>
    <row r="41" spans="1:12" x14ac:dyDescent="0.25">
      <c r="A41" t="s">
        <v>56</v>
      </c>
      <c r="B41">
        <v>26</v>
      </c>
      <c r="C41">
        <v>26</v>
      </c>
      <c r="D41">
        <v>25</v>
      </c>
      <c r="E41">
        <v>26</v>
      </c>
      <c r="F41">
        <v>26</v>
      </c>
      <c r="G41">
        <v>26</v>
      </c>
      <c r="H41">
        <v>26</v>
      </c>
      <c r="I41">
        <v>26</v>
      </c>
      <c r="J41">
        <v>26</v>
      </c>
      <c r="K41">
        <v>26</v>
      </c>
      <c r="L41">
        <f>(((COUNT(B41:K41))*26)-(SUM(B41:K41)))/((COUNT(B41:K41))*25)</f>
        <v>4.0000000000000001E-3</v>
      </c>
    </row>
    <row r="42" spans="1:12" x14ac:dyDescent="0.25">
      <c r="A42" t="s">
        <v>53</v>
      </c>
      <c r="B42">
        <v>26</v>
      </c>
      <c r="C42">
        <v>26</v>
      </c>
      <c r="D42">
        <v>26</v>
      </c>
      <c r="E42">
        <v>26</v>
      </c>
      <c r="F42">
        <v>25</v>
      </c>
      <c r="G42">
        <v>26</v>
      </c>
      <c r="H42">
        <v>26</v>
      </c>
      <c r="I42">
        <v>26</v>
      </c>
      <c r="J42">
        <v>26</v>
      </c>
      <c r="K42">
        <v>26</v>
      </c>
      <c r="L42">
        <f>(((COUNT(B42:K42))*26)-(SUM(B42:K42)))/((COUNT(B42:K42))*25)</f>
        <v>4.0000000000000001E-3</v>
      </c>
    </row>
  </sheetData>
  <sortState ref="A2:L42">
    <sortCondition descending="1" ref="L2:L42"/>
    <sortCondition ref="B2:B42"/>
    <sortCondition ref="C2:C4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6" workbookViewId="0">
      <selection activeCell="M2" sqref="M2:M42"/>
    </sheetView>
  </sheetViews>
  <sheetFormatPr defaultRowHeight="15" x14ac:dyDescent="0.25"/>
  <cols>
    <col min="2" max="2" width="18" customWidth="1"/>
    <col min="3" max="3" width="6" customWidth="1"/>
    <col min="10" max="10" width="20" customWidth="1"/>
    <col min="18" max="18" width="14" customWidth="1"/>
  </cols>
  <sheetData>
    <row r="1" spans="1:13" x14ac:dyDescent="0.25">
      <c r="A1" t="s">
        <v>20</v>
      </c>
      <c r="B1" t="s">
        <v>0</v>
      </c>
      <c r="C1" t="s">
        <v>34</v>
      </c>
      <c r="D1" t="s">
        <v>22</v>
      </c>
      <c r="E1" t="s">
        <v>43</v>
      </c>
      <c r="F1" t="s">
        <v>46</v>
      </c>
    </row>
    <row r="2" spans="1:13" x14ac:dyDescent="0.25">
      <c r="A2">
        <v>1</v>
      </c>
      <c r="B2" t="s">
        <v>1</v>
      </c>
      <c r="C2">
        <v>0.98399999999999999</v>
      </c>
      <c r="D2" s="2">
        <v>1</v>
      </c>
      <c r="E2" s="2" t="str">
        <f>IF(F2="NEW","NEW",IF(G2=0,"≍",IF(G2&gt;0,CONCATENATE("▲",G2),CONCATENATE("▼",-1*G2))))</f>
        <v>≍</v>
      </c>
      <c r="F2">
        <v>1</v>
      </c>
      <c r="G2">
        <f>IF(F2="NEW","NEW",F2-A2)</f>
        <v>0</v>
      </c>
      <c r="H2" t="str">
        <f>IF(F2="NEW","NEW",IF(G2=0,"≍",IF(G2&gt;0,CONCATENATE("▲",G2),CONCATENATE("▼",-1*G2))))</f>
        <v>≍</v>
      </c>
      <c r="L2" t="s">
        <v>1</v>
      </c>
      <c r="M2" t="str">
        <f>CONCATENATE("Score: ",C2, " Human Rank: #", D2," Change: ",H2)</f>
        <v>Score: 0.984 Human Rank: #1 Change: ≍</v>
      </c>
    </row>
    <row r="3" spans="1:13" x14ac:dyDescent="0.25">
      <c r="A3">
        <v>2</v>
      </c>
      <c r="B3" t="s">
        <v>2</v>
      </c>
      <c r="C3">
        <v>0.94799999999999995</v>
      </c>
      <c r="D3">
        <v>2</v>
      </c>
      <c r="E3" s="2" t="str">
        <f t="shared" ref="E3:E42" si="0">IF(F3="NEW","NEW",IF(G3=0,"≍",IF(G3&gt;0,CONCATENATE("▲",G3),CONCATENATE("▼",-1*G3))))</f>
        <v>≍</v>
      </c>
      <c r="F3">
        <v>2</v>
      </c>
      <c r="G3">
        <f>IF(F3="NEW","NEW",F3-A3)</f>
        <v>0</v>
      </c>
      <c r="H3" t="str">
        <f t="shared" ref="H3:H42" si="1">IF(F3="NEW","NEW",IF(G3=0,"≍",IF(G3&gt;0,CONCATENATE("▲",G3),CONCATENATE("▼",-1*G3))))</f>
        <v>≍</v>
      </c>
      <c r="L3" t="s">
        <v>2</v>
      </c>
      <c r="M3" t="str">
        <f t="shared" ref="M3:M42" si="2">CONCATENATE("Score: ",C3, " Human Rank: #", D3," Change: ",H3)</f>
        <v>Score: 0.948 Human Rank: #2 Change: ≍</v>
      </c>
    </row>
    <row r="4" spans="1:13" x14ac:dyDescent="0.25">
      <c r="A4">
        <v>3</v>
      </c>
      <c r="B4" t="s">
        <v>13</v>
      </c>
      <c r="C4">
        <v>0.89200000000000002</v>
      </c>
      <c r="D4">
        <v>5</v>
      </c>
      <c r="E4" s="2" t="str">
        <f t="shared" si="0"/>
        <v>≍</v>
      </c>
      <c r="F4">
        <v>3</v>
      </c>
      <c r="G4">
        <f>IF(F4="NEW","NEW",F4-A4)</f>
        <v>0</v>
      </c>
      <c r="H4" t="str">
        <f t="shared" si="1"/>
        <v>≍</v>
      </c>
      <c r="L4" t="s">
        <v>13</v>
      </c>
      <c r="M4" t="str">
        <f t="shared" si="2"/>
        <v>Score: 0.892 Human Rank: #5 Change: ≍</v>
      </c>
    </row>
    <row r="5" spans="1:13" x14ac:dyDescent="0.25">
      <c r="A5">
        <v>4</v>
      </c>
      <c r="B5" t="s">
        <v>11</v>
      </c>
      <c r="C5">
        <v>0.86399999999999999</v>
      </c>
      <c r="D5">
        <v>3</v>
      </c>
      <c r="E5" s="2" t="str">
        <f t="shared" si="0"/>
        <v>≍</v>
      </c>
      <c r="F5">
        <v>4</v>
      </c>
      <c r="G5">
        <f>IF(F5="NEW","NEW",F5-A5)</f>
        <v>0</v>
      </c>
      <c r="H5" t="str">
        <f t="shared" si="1"/>
        <v>≍</v>
      </c>
      <c r="L5" t="s">
        <v>11</v>
      </c>
      <c r="M5" t="str">
        <f t="shared" si="2"/>
        <v>Score: 0.864 Human Rank: #3 Change: ≍</v>
      </c>
    </row>
    <row r="6" spans="1:13" x14ac:dyDescent="0.25">
      <c r="A6">
        <v>5</v>
      </c>
      <c r="B6" t="s">
        <v>10</v>
      </c>
      <c r="C6">
        <v>0.82399999999999995</v>
      </c>
      <c r="D6">
        <v>7</v>
      </c>
      <c r="E6" s="2" t="str">
        <f t="shared" si="0"/>
        <v>▲1</v>
      </c>
      <c r="F6">
        <v>6</v>
      </c>
      <c r="G6">
        <f>IF(F6="NEW","NEW",F6-A6)</f>
        <v>1</v>
      </c>
      <c r="H6" t="str">
        <f t="shared" si="1"/>
        <v>▲1</v>
      </c>
      <c r="L6" t="s">
        <v>10</v>
      </c>
      <c r="M6" t="str">
        <f t="shared" si="2"/>
        <v>Score: 0.824 Human Rank: #7 Change: ▲1</v>
      </c>
    </row>
    <row r="7" spans="1:13" x14ac:dyDescent="0.25">
      <c r="A7">
        <v>6</v>
      </c>
      <c r="B7" t="s">
        <v>14</v>
      </c>
      <c r="C7">
        <v>0.75600000000000001</v>
      </c>
      <c r="D7">
        <v>4</v>
      </c>
      <c r="E7" s="2" t="str">
        <f t="shared" si="0"/>
        <v>▲1</v>
      </c>
      <c r="F7">
        <v>7</v>
      </c>
      <c r="G7">
        <f>IF(F7="NEW","NEW",F7-A7)</f>
        <v>1</v>
      </c>
      <c r="H7" t="str">
        <f t="shared" si="1"/>
        <v>▲1</v>
      </c>
      <c r="L7" t="s">
        <v>14</v>
      </c>
      <c r="M7" t="str">
        <f t="shared" si="2"/>
        <v>Score: 0.756 Human Rank: #4 Change: ▲1</v>
      </c>
    </row>
    <row r="8" spans="1:13" x14ac:dyDescent="0.25">
      <c r="A8">
        <v>7</v>
      </c>
      <c r="B8" t="s">
        <v>18</v>
      </c>
      <c r="C8">
        <v>0.72</v>
      </c>
      <c r="D8">
        <v>9</v>
      </c>
      <c r="E8" s="2" t="str">
        <f t="shared" si="0"/>
        <v>▲2</v>
      </c>
      <c r="F8">
        <v>9</v>
      </c>
      <c r="G8">
        <f>IF(F8="NEW","NEW",F8-A8)</f>
        <v>2</v>
      </c>
      <c r="H8" t="str">
        <f t="shared" si="1"/>
        <v>▲2</v>
      </c>
      <c r="L8" t="s">
        <v>18</v>
      </c>
      <c r="M8" t="str">
        <f t="shared" si="2"/>
        <v>Score: 0.72 Human Rank: #9 Change: ▲2</v>
      </c>
    </row>
    <row r="9" spans="1:13" x14ac:dyDescent="0.25">
      <c r="A9">
        <v>8</v>
      </c>
      <c r="B9" t="s">
        <v>32</v>
      </c>
      <c r="C9">
        <v>0.67600000000000005</v>
      </c>
      <c r="D9">
        <v>6</v>
      </c>
      <c r="E9" s="2" t="str">
        <f t="shared" si="0"/>
        <v>≍</v>
      </c>
      <c r="F9">
        <v>8</v>
      </c>
      <c r="G9">
        <f>IF(F9="NEW","NEW",F9-A9)</f>
        <v>0</v>
      </c>
      <c r="H9" t="str">
        <f t="shared" si="1"/>
        <v>≍</v>
      </c>
      <c r="L9" t="s">
        <v>32</v>
      </c>
      <c r="M9" t="str">
        <f t="shared" si="2"/>
        <v>Score: 0.676 Human Rank: #6 Change: ≍</v>
      </c>
    </row>
    <row r="10" spans="1:13" x14ac:dyDescent="0.25">
      <c r="A10">
        <v>9</v>
      </c>
      <c r="B10" t="s">
        <v>9</v>
      </c>
      <c r="C10">
        <v>0.55600000000000005</v>
      </c>
      <c r="D10">
        <v>18</v>
      </c>
      <c r="E10" s="2" t="str">
        <f t="shared" si="0"/>
        <v>▼4</v>
      </c>
      <c r="F10">
        <v>5</v>
      </c>
      <c r="G10">
        <f>IF(F10="NEW","NEW",F10-A10)</f>
        <v>-4</v>
      </c>
      <c r="H10" t="str">
        <f t="shared" si="1"/>
        <v>▼4</v>
      </c>
      <c r="L10" t="s">
        <v>9</v>
      </c>
      <c r="M10" t="str">
        <f t="shared" si="2"/>
        <v>Score: 0.556 Human Rank: #18 Change: ▼4</v>
      </c>
    </row>
    <row r="11" spans="1:13" x14ac:dyDescent="0.25">
      <c r="A11">
        <v>10</v>
      </c>
      <c r="B11" t="s">
        <v>26</v>
      </c>
      <c r="C11">
        <v>0.54800000000000004</v>
      </c>
      <c r="D11">
        <v>12</v>
      </c>
      <c r="E11" s="2" t="str">
        <f t="shared" si="0"/>
        <v>▲1</v>
      </c>
      <c r="F11">
        <v>11</v>
      </c>
      <c r="G11">
        <f>IF(F11="NEW","NEW",F11-A11)</f>
        <v>1</v>
      </c>
      <c r="H11" t="str">
        <f t="shared" si="1"/>
        <v>▲1</v>
      </c>
      <c r="L11" t="s">
        <v>26</v>
      </c>
      <c r="M11" t="str">
        <f t="shared" si="2"/>
        <v>Score: 0.548 Human Rank: #12 Change: ▲1</v>
      </c>
    </row>
    <row r="12" spans="1:13" x14ac:dyDescent="0.25">
      <c r="A12">
        <v>11</v>
      </c>
      <c r="B12" t="s">
        <v>42</v>
      </c>
      <c r="C12">
        <v>0.504</v>
      </c>
      <c r="D12">
        <v>11</v>
      </c>
      <c r="E12" s="2" t="str">
        <f t="shared" si="0"/>
        <v>▲3</v>
      </c>
      <c r="F12">
        <v>14</v>
      </c>
      <c r="G12">
        <f>IF(F12="NEW","NEW",F12-A12)</f>
        <v>3</v>
      </c>
      <c r="H12" t="str">
        <f t="shared" si="1"/>
        <v>▲3</v>
      </c>
      <c r="L12" t="s">
        <v>42</v>
      </c>
      <c r="M12" t="str">
        <f t="shared" si="2"/>
        <v>Score: 0.504 Human Rank: #11 Change: ▲3</v>
      </c>
    </row>
    <row r="13" spans="1:13" x14ac:dyDescent="0.25">
      <c r="A13">
        <v>12</v>
      </c>
      <c r="B13" t="s">
        <v>29</v>
      </c>
      <c r="C13">
        <v>0.504</v>
      </c>
      <c r="D13">
        <v>19</v>
      </c>
      <c r="E13" s="2" t="str">
        <f t="shared" si="0"/>
        <v>≍</v>
      </c>
      <c r="F13">
        <v>12</v>
      </c>
      <c r="G13">
        <f>IF(F13="NEW","NEW",F13-A13)</f>
        <v>0</v>
      </c>
      <c r="H13" t="str">
        <f t="shared" si="1"/>
        <v>≍</v>
      </c>
      <c r="L13" t="s">
        <v>29</v>
      </c>
      <c r="M13" t="str">
        <f t="shared" si="2"/>
        <v>Score: 0.504 Human Rank: #19 Change: ≍</v>
      </c>
    </row>
    <row r="14" spans="1:13" x14ac:dyDescent="0.25">
      <c r="A14">
        <v>13</v>
      </c>
      <c r="B14" t="s">
        <v>41</v>
      </c>
      <c r="C14">
        <v>0.44400000000000001</v>
      </c>
      <c r="D14">
        <v>8</v>
      </c>
      <c r="E14" s="2" t="str">
        <f t="shared" si="0"/>
        <v>▲4</v>
      </c>
      <c r="F14">
        <v>17</v>
      </c>
      <c r="G14">
        <f>IF(F14="NEW","NEW",F14-A14)</f>
        <v>4</v>
      </c>
      <c r="H14" t="str">
        <f t="shared" si="1"/>
        <v>▲4</v>
      </c>
      <c r="L14" t="s">
        <v>41</v>
      </c>
      <c r="M14" t="str">
        <f t="shared" si="2"/>
        <v>Score: 0.444 Human Rank: #8 Change: ▲4</v>
      </c>
    </row>
    <row r="15" spans="1:13" x14ac:dyDescent="0.25">
      <c r="A15">
        <v>14</v>
      </c>
      <c r="B15" t="s">
        <v>35</v>
      </c>
      <c r="C15">
        <v>0.39600000000000002</v>
      </c>
      <c r="D15">
        <v>26</v>
      </c>
      <c r="E15" s="2" t="str">
        <f t="shared" si="0"/>
        <v>▼1</v>
      </c>
      <c r="F15">
        <v>13</v>
      </c>
      <c r="G15">
        <f>IF(F15="NEW","NEW",F15-A15)</f>
        <v>-1</v>
      </c>
      <c r="H15" t="str">
        <f t="shared" si="1"/>
        <v>▼1</v>
      </c>
      <c r="L15" t="s">
        <v>35</v>
      </c>
      <c r="M15" t="str">
        <f t="shared" si="2"/>
        <v>Score: 0.396 Human Rank: #26 Change: ▼1</v>
      </c>
    </row>
    <row r="16" spans="1:13" x14ac:dyDescent="0.25">
      <c r="A16">
        <v>15</v>
      </c>
      <c r="B16" t="s">
        <v>4</v>
      </c>
      <c r="C16">
        <v>0.32800000000000001</v>
      </c>
      <c r="D16">
        <v>13</v>
      </c>
      <c r="E16" s="2" t="str">
        <f t="shared" si="0"/>
        <v>▲3</v>
      </c>
      <c r="F16">
        <v>18</v>
      </c>
      <c r="G16">
        <f>IF(F16="NEW","NEW",F16-A16)</f>
        <v>3</v>
      </c>
      <c r="H16" t="str">
        <f t="shared" si="1"/>
        <v>▲3</v>
      </c>
      <c r="L16" t="s">
        <v>4</v>
      </c>
      <c r="M16" t="str">
        <f t="shared" si="2"/>
        <v>Score: 0.328 Human Rank: #13 Change: ▲3</v>
      </c>
    </row>
    <row r="17" spans="1:13" x14ac:dyDescent="0.25">
      <c r="A17">
        <v>16</v>
      </c>
      <c r="B17" t="s">
        <v>55</v>
      </c>
      <c r="C17">
        <v>0.29199999999999998</v>
      </c>
      <c r="D17">
        <v>26</v>
      </c>
      <c r="E17" s="2" t="str">
        <f t="shared" si="0"/>
        <v>▲8</v>
      </c>
      <c r="F17">
        <v>24</v>
      </c>
      <c r="G17">
        <f>IF(F17="NEW","NEW",F17-A17)</f>
        <v>8</v>
      </c>
      <c r="H17" t="str">
        <f t="shared" si="1"/>
        <v>▲8</v>
      </c>
      <c r="L17" t="s">
        <v>55</v>
      </c>
      <c r="M17" t="str">
        <f t="shared" si="2"/>
        <v>Score: 0.292 Human Rank: #26 Change: ▲8</v>
      </c>
    </row>
    <row r="18" spans="1:13" x14ac:dyDescent="0.25">
      <c r="A18">
        <v>17</v>
      </c>
      <c r="B18" t="s">
        <v>30</v>
      </c>
      <c r="C18">
        <v>0.26800000000000002</v>
      </c>
      <c r="D18">
        <v>26</v>
      </c>
      <c r="E18" s="2" t="str">
        <f t="shared" si="0"/>
        <v>▼7</v>
      </c>
      <c r="F18">
        <v>10</v>
      </c>
      <c r="G18">
        <f>IF(F18="NEW","NEW",F18-A18)</f>
        <v>-7</v>
      </c>
      <c r="H18" t="str">
        <f t="shared" si="1"/>
        <v>▼7</v>
      </c>
      <c r="L18" t="s">
        <v>30</v>
      </c>
      <c r="M18" t="str">
        <f t="shared" si="2"/>
        <v>Score: 0.268 Human Rank: #26 Change: ▼7</v>
      </c>
    </row>
    <row r="19" spans="1:13" x14ac:dyDescent="0.25">
      <c r="A19">
        <v>18</v>
      </c>
      <c r="B19" t="s">
        <v>8</v>
      </c>
      <c r="C19">
        <v>0.248</v>
      </c>
      <c r="D19">
        <v>26</v>
      </c>
      <c r="E19" s="2" t="str">
        <f t="shared" si="0"/>
        <v>▼3</v>
      </c>
      <c r="F19">
        <v>15</v>
      </c>
      <c r="G19">
        <f>IF(F19="NEW","NEW",F19-A19)</f>
        <v>-3</v>
      </c>
      <c r="H19" t="str">
        <f t="shared" si="1"/>
        <v>▼3</v>
      </c>
      <c r="L19" t="s">
        <v>8</v>
      </c>
      <c r="M19" t="str">
        <f t="shared" si="2"/>
        <v>Score: 0.248 Human Rank: #26 Change: ▼3</v>
      </c>
    </row>
    <row r="20" spans="1:13" x14ac:dyDescent="0.25">
      <c r="A20">
        <v>19</v>
      </c>
      <c r="B20" t="s">
        <v>23</v>
      </c>
      <c r="C20">
        <v>0.24</v>
      </c>
      <c r="D20">
        <v>26</v>
      </c>
      <c r="E20" s="2" t="str">
        <f t="shared" si="0"/>
        <v>▼3</v>
      </c>
      <c r="F20">
        <v>16</v>
      </c>
      <c r="G20">
        <f>IF(F20="NEW","NEW",F20-A20)</f>
        <v>-3</v>
      </c>
      <c r="H20" t="str">
        <f t="shared" si="1"/>
        <v>▼3</v>
      </c>
      <c r="L20" t="s">
        <v>23</v>
      </c>
      <c r="M20" t="str">
        <f t="shared" si="2"/>
        <v>Score: 0.24 Human Rank: #26 Change: ▼3</v>
      </c>
    </row>
    <row r="21" spans="1:13" x14ac:dyDescent="0.25">
      <c r="A21">
        <v>20</v>
      </c>
      <c r="B21" t="s">
        <v>15</v>
      </c>
      <c r="C21">
        <v>0.22800000000000001</v>
      </c>
      <c r="D21">
        <v>17</v>
      </c>
      <c r="E21" s="2" t="str">
        <f t="shared" si="0"/>
        <v>▲2</v>
      </c>
      <c r="F21">
        <v>22</v>
      </c>
      <c r="G21">
        <f>IF(F21="NEW","NEW",F21-A21)</f>
        <v>2</v>
      </c>
      <c r="H21" t="str">
        <f t="shared" si="1"/>
        <v>▲2</v>
      </c>
      <c r="L21" t="s">
        <v>15</v>
      </c>
      <c r="M21" t="str">
        <f t="shared" si="2"/>
        <v>Score: 0.228 Human Rank: #17 Change: ▲2</v>
      </c>
    </row>
    <row r="22" spans="1:13" x14ac:dyDescent="0.25">
      <c r="A22">
        <v>21</v>
      </c>
      <c r="B22" t="s">
        <v>25</v>
      </c>
      <c r="C22">
        <v>0.224</v>
      </c>
      <c r="D22">
        <v>15</v>
      </c>
      <c r="E22" s="2" t="str">
        <f t="shared" si="0"/>
        <v>▲5</v>
      </c>
      <c r="F22">
        <v>26</v>
      </c>
      <c r="G22">
        <f>IF(F22="NEW","NEW",F22-A22)</f>
        <v>5</v>
      </c>
      <c r="H22" t="str">
        <f t="shared" si="1"/>
        <v>▲5</v>
      </c>
      <c r="L22" t="s">
        <v>25</v>
      </c>
      <c r="M22" t="str">
        <f t="shared" si="2"/>
        <v>Score: 0.224 Human Rank: #15 Change: ▲5</v>
      </c>
    </row>
    <row r="23" spans="1:13" x14ac:dyDescent="0.25">
      <c r="A23">
        <v>22</v>
      </c>
      <c r="B23" t="s">
        <v>6</v>
      </c>
      <c r="C23">
        <v>0.20799999999999999</v>
      </c>
      <c r="D23">
        <v>14</v>
      </c>
      <c r="E23" s="2" t="str">
        <f t="shared" si="0"/>
        <v>▲3</v>
      </c>
      <c r="F23">
        <v>25</v>
      </c>
      <c r="G23">
        <f>IF(F23="NEW","NEW",F23-A23)</f>
        <v>3</v>
      </c>
      <c r="H23" t="str">
        <f t="shared" si="1"/>
        <v>▲3</v>
      </c>
      <c r="L23" t="s">
        <v>6</v>
      </c>
      <c r="M23" t="str">
        <f t="shared" si="2"/>
        <v>Score: 0.208 Human Rank: #14 Change: ▲3</v>
      </c>
    </row>
    <row r="24" spans="1:13" x14ac:dyDescent="0.25">
      <c r="A24">
        <v>23</v>
      </c>
      <c r="B24" t="s">
        <v>49</v>
      </c>
      <c r="C24">
        <v>0.192</v>
      </c>
      <c r="D24">
        <v>26</v>
      </c>
      <c r="E24" s="2" t="str">
        <f t="shared" si="0"/>
        <v>▲6</v>
      </c>
      <c r="F24">
        <v>29</v>
      </c>
      <c r="G24">
        <f>IF(F24="NEW","NEW",F24-A24)</f>
        <v>6</v>
      </c>
      <c r="H24" t="str">
        <f t="shared" si="1"/>
        <v>▲6</v>
      </c>
      <c r="L24" t="s">
        <v>49</v>
      </c>
      <c r="M24" t="str">
        <f t="shared" si="2"/>
        <v>Score: 0.192 Human Rank: #26 Change: ▲6</v>
      </c>
    </row>
    <row r="25" spans="1:13" x14ac:dyDescent="0.25">
      <c r="A25">
        <v>24</v>
      </c>
      <c r="B25" t="s">
        <v>5</v>
      </c>
      <c r="C25">
        <v>0.18</v>
      </c>
      <c r="D25">
        <v>16</v>
      </c>
      <c r="E25" s="2" t="str">
        <f t="shared" si="0"/>
        <v>▼5</v>
      </c>
      <c r="F25">
        <v>19</v>
      </c>
      <c r="G25">
        <f>IF(F25="NEW","NEW",F25-A25)</f>
        <v>-5</v>
      </c>
      <c r="H25" t="str">
        <f t="shared" si="1"/>
        <v>▼5</v>
      </c>
      <c r="L25" t="s">
        <v>5</v>
      </c>
      <c r="M25" t="str">
        <f t="shared" si="2"/>
        <v>Score: 0.18 Human Rank: #16 Change: ▼5</v>
      </c>
    </row>
    <row r="26" spans="1:13" x14ac:dyDescent="0.25">
      <c r="A26">
        <v>25</v>
      </c>
      <c r="B26" t="s">
        <v>48</v>
      </c>
      <c r="C26">
        <v>0.152</v>
      </c>
      <c r="D26">
        <v>10</v>
      </c>
      <c r="E26" s="2" t="str">
        <f t="shared" si="0"/>
        <v>▲3</v>
      </c>
      <c r="F26">
        <v>28</v>
      </c>
      <c r="G26">
        <f>IF(F26="NEW","NEW",F26-A26)</f>
        <v>3</v>
      </c>
      <c r="H26" t="str">
        <f t="shared" si="1"/>
        <v>▲3</v>
      </c>
      <c r="L26" t="s">
        <v>48</v>
      </c>
      <c r="M26" t="str">
        <f t="shared" si="2"/>
        <v>Score: 0.152 Human Rank: #10 Change: ▲3</v>
      </c>
    </row>
    <row r="27" spans="1:13" x14ac:dyDescent="0.25">
      <c r="A27">
        <v>26</v>
      </c>
      <c r="B27" t="s">
        <v>3</v>
      </c>
      <c r="C27">
        <v>0.14000000000000001</v>
      </c>
      <c r="D27">
        <v>26</v>
      </c>
      <c r="E27" s="2" t="str">
        <f t="shared" si="0"/>
        <v>▲11</v>
      </c>
      <c r="F27">
        <v>37</v>
      </c>
      <c r="G27">
        <f>IF(F27="NEW","NEW",F27-A27)</f>
        <v>11</v>
      </c>
      <c r="H27" t="str">
        <f t="shared" si="1"/>
        <v>▲11</v>
      </c>
      <c r="M27" t="str">
        <f t="shared" si="2"/>
        <v>Score: 0.14 Human Rank: #26 Change: ▲11</v>
      </c>
    </row>
    <row r="28" spans="1:13" x14ac:dyDescent="0.25">
      <c r="A28">
        <v>27</v>
      </c>
      <c r="B28" t="s">
        <v>50</v>
      </c>
      <c r="C28">
        <v>0.124</v>
      </c>
      <c r="D28">
        <v>21</v>
      </c>
      <c r="E28" s="2" t="str">
        <f t="shared" si="0"/>
        <v>▲7</v>
      </c>
      <c r="F28">
        <v>34</v>
      </c>
      <c r="G28">
        <f>IF(F28="NEW","NEW",F28-A28)</f>
        <v>7</v>
      </c>
      <c r="H28" t="str">
        <f t="shared" si="1"/>
        <v>▲7</v>
      </c>
      <c r="M28" t="str">
        <f t="shared" si="2"/>
        <v>Score: 0.124 Human Rank: #21 Change: ▲7</v>
      </c>
    </row>
    <row r="29" spans="1:13" x14ac:dyDescent="0.25">
      <c r="A29">
        <v>28</v>
      </c>
      <c r="B29" t="s">
        <v>12</v>
      </c>
      <c r="C29">
        <v>0.104</v>
      </c>
      <c r="D29">
        <v>26</v>
      </c>
      <c r="E29" s="2" t="str">
        <f t="shared" si="0"/>
        <v>▼7</v>
      </c>
      <c r="F29">
        <v>21</v>
      </c>
      <c r="G29">
        <f>IF(F29="NEW","NEW",F29-A29)</f>
        <v>-7</v>
      </c>
      <c r="H29" t="str">
        <f t="shared" si="1"/>
        <v>▼7</v>
      </c>
      <c r="M29" t="str">
        <f t="shared" si="2"/>
        <v>Score: 0.104 Human Rank: #26 Change: ▼7</v>
      </c>
    </row>
    <row r="30" spans="1:13" x14ac:dyDescent="0.25">
      <c r="A30">
        <v>29</v>
      </c>
      <c r="B30" t="s">
        <v>52</v>
      </c>
      <c r="C30">
        <v>8.7999999999999995E-2</v>
      </c>
      <c r="D30">
        <v>20</v>
      </c>
      <c r="E30" s="2" t="str">
        <f t="shared" si="0"/>
        <v>▲9</v>
      </c>
      <c r="F30">
        <v>38</v>
      </c>
      <c r="G30">
        <f>IF(F30="NEW","NEW",F30-A30)</f>
        <v>9</v>
      </c>
      <c r="H30" t="str">
        <f t="shared" si="1"/>
        <v>▲9</v>
      </c>
      <c r="M30" t="str">
        <f t="shared" si="2"/>
        <v>Score: 0.088 Human Rank: #20 Change: ▲9</v>
      </c>
    </row>
    <row r="31" spans="1:13" x14ac:dyDescent="0.25">
      <c r="A31">
        <v>30</v>
      </c>
      <c r="B31" t="s">
        <v>7</v>
      </c>
      <c r="C31">
        <v>8.7999999999999995E-2</v>
      </c>
      <c r="D31">
        <v>22</v>
      </c>
      <c r="E31" s="2" t="str">
        <f t="shared" si="0"/>
        <v>▼10</v>
      </c>
      <c r="F31">
        <v>20</v>
      </c>
      <c r="G31">
        <f>IF(F31="NEW","NEW",F31-A31)</f>
        <v>-10</v>
      </c>
      <c r="H31" t="str">
        <f t="shared" si="1"/>
        <v>▼10</v>
      </c>
      <c r="M31" t="str">
        <f t="shared" si="2"/>
        <v>Score: 0.088 Human Rank: #22 Change: ▼10</v>
      </c>
    </row>
    <row r="32" spans="1:13" x14ac:dyDescent="0.25">
      <c r="A32">
        <v>31</v>
      </c>
      <c r="B32" t="s">
        <v>51</v>
      </c>
      <c r="C32">
        <v>0.06</v>
      </c>
      <c r="D32">
        <v>25</v>
      </c>
      <c r="E32" s="2" t="str">
        <f t="shared" si="0"/>
        <v>▲9</v>
      </c>
      <c r="F32">
        <v>40</v>
      </c>
      <c r="G32">
        <f>IF(F32="NEW","NEW",F32-A32)</f>
        <v>9</v>
      </c>
      <c r="H32" t="str">
        <f t="shared" si="1"/>
        <v>▲9</v>
      </c>
      <c r="M32" t="str">
        <f t="shared" si="2"/>
        <v>Score: 0.06 Human Rank: #25 Change: ▲9</v>
      </c>
    </row>
    <row r="33" spans="1:13" x14ac:dyDescent="0.25">
      <c r="A33">
        <v>32</v>
      </c>
      <c r="B33" t="s">
        <v>57</v>
      </c>
      <c r="C33">
        <v>5.1999999999999998E-2</v>
      </c>
      <c r="D33">
        <v>26</v>
      </c>
      <c r="E33" s="2" t="str">
        <f t="shared" si="0"/>
        <v>NEW</v>
      </c>
      <c r="F33" t="s">
        <v>44</v>
      </c>
      <c r="G33" t="str">
        <f>IF(F33="NEW","NEW",F33-A33)</f>
        <v>NEW</v>
      </c>
      <c r="H33" t="str">
        <f t="shared" si="1"/>
        <v>NEW</v>
      </c>
      <c r="M33" t="str">
        <f t="shared" si="2"/>
        <v>Score: 0.052 Human Rank: #26 Change: NEW</v>
      </c>
    </row>
    <row r="34" spans="1:13" x14ac:dyDescent="0.25">
      <c r="A34">
        <v>33</v>
      </c>
      <c r="B34" t="s">
        <v>28</v>
      </c>
      <c r="C34">
        <v>4.3999999999999997E-2</v>
      </c>
      <c r="D34">
        <v>26</v>
      </c>
      <c r="E34" s="2" t="str">
        <f t="shared" si="0"/>
        <v>▼10</v>
      </c>
      <c r="F34">
        <v>23</v>
      </c>
      <c r="G34">
        <f>IF(F34="NEW","NEW",F34-A34)</f>
        <v>-10</v>
      </c>
      <c r="H34" t="str">
        <f t="shared" si="1"/>
        <v>▼10</v>
      </c>
      <c r="M34" t="str">
        <f t="shared" si="2"/>
        <v>Score: 0.044 Human Rank: #26 Change: ▼10</v>
      </c>
    </row>
    <row r="35" spans="1:13" x14ac:dyDescent="0.25">
      <c r="A35">
        <v>34</v>
      </c>
      <c r="B35" t="s">
        <v>16</v>
      </c>
      <c r="C35">
        <v>3.5999999999999997E-2</v>
      </c>
      <c r="D35">
        <v>24</v>
      </c>
      <c r="E35" s="2" t="str">
        <f t="shared" si="0"/>
        <v>▼4</v>
      </c>
      <c r="F35">
        <v>30</v>
      </c>
      <c r="G35">
        <f>IF(F35="NEW","NEW",F35-A35)</f>
        <v>-4</v>
      </c>
      <c r="H35" t="str">
        <f t="shared" si="1"/>
        <v>▼4</v>
      </c>
      <c r="M35" t="str">
        <f t="shared" si="2"/>
        <v>Score: 0.036 Human Rank: #24 Change: ▼4</v>
      </c>
    </row>
    <row r="36" spans="1:13" x14ac:dyDescent="0.25">
      <c r="A36">
        <v>35</v>
      </c>
      <c r="B36" t="s">
        <v>36</v>
      </c>
      <c r="C36">
        <v>0.02</v>
      </c>
      <c r="D36">
        <v>26</v>
      </c>
      <c r="E36" s="2" t="str">
        <f t="shared" si="0"/>
        <v>▼2</v>
      </c>
      <c r="F36">
        <v>33</v>
      </c>
      <c r="G36">
        <f>IF(F36="NEW","NEW",F36-A36)</f>
        <v>-2</v>
      </c>
      <c r="H36" t="str">
        <f t="shared" si="1"/>
        <v>▼2</v>
      </c>
      <c r="M36" t="str">
        <f t="shared" si="2"/>
        <v>Score: 0.02 Human Rank: #26 Change: ▼2</v>
      </c>
    </row>
    <row r="37" spans="1:13" x14ac:dyDescent="0.25">
      <c r="A37">
        <v>36</v>
      </c>
      <c r="B37" t="s">
        <v>38</v>
      </c>
      <c r="C37">
        <v>0.02</v>
      </c>
      <c r="D37">
        <v>26</v>
      </c>
      <c r="E37" s="2" t="str">
        <f t="shared" si="0"/>
        <v>▼4</v>
      </c>
      <c r="F37">
        <v>32</v>
      </c>
      <c r="G37">
        <f>IF(F37="NEW","NEW",F37-A37)</f>
        <v>-4</v>
      </c>
      <c r="H37" t="str">
        <f t="shared" si="1"/>
        <v>▼4</v>
      </c>
      <c r="M37" t="str">
        <f t="shared" si="2"/>
        <v>Score: 0.02 Human Rank: #26 Change: ▼4</v>
      </c>
    </row>
    <row r="38" spans="1:13" x14ac:dyDescent="0.25">
      <c r="A38">
        <v>37</v>
      </c>
      <c r="B38" t="s">
        <v>58</v>
      </c>
      <c r="C38">
        <v>0.02</v>
      </c>
      <c r="D38">
        <v>26</v>
      </c>
      <c r="E38" s="2" t="str">
        <f t="shared" si="0"/>
        <v>NEW</v>
      </c>
      <c r="F38" t="s">
        <v>44</v>
      </c>
      <c r="G38" t="str">
        <f>IF(F38="NEW","NEW",F38-A38)</f>
        <v>NEW</v>
      </c>
      <c r="H38" t="str">
        <f t="shared" si="1"/>
        <v>NEW</v>
      </c>
      <c r="M38" t="str">
        <f t="shared" si="2"/>
        <v>Score: 0.02 Human Rank: #26 Change: NEW</v>
      </c>
    </row>
    <row r="39" spans="1:13" x14ac:dyDescent="0.25">
      <c r="A39">
        <v>38</v>
      </c>
      <c r="B39" t="s">
        <v>54</v>
      </c>
      <c r="C39">
        <v>1.2E-2</v>
      </c>
      <c r="D39">
        <v>23</v>
      </c>
      <c r="E39" s="2" t="str">
        <f t="shared" si="0"/>
        <v>▼7</v>
      </c>
      <c r="F39">
        <v>31</v>
      </c>
      <c r="G39">
        <f>IF(F39="NEW","NEW",F39-A39)</f>
        <v>-7</v>
      </c>
      <c r="H39" t="str">
        <f t="shared" si="1"/>
        <v>▼7</v>
      </c>
      <c r="M39" t="str">
        <f t="shared" si="2"/>
        <v>Score: 0.012 Human Rank: #23 Change: ▼7</v>
      </c>
    </row>
    <row r="40" spans="1:13" x14ac:dyDescent="0.25">
      <c r="A40">
        <v>39</v>
      </c>
      <c r="B40" t="s">
        <v>50</v>
      </c>
      <c r="C40">
        <v>8.0000000000000002E-3</v>
      </c>
      <c r="D40">
        <v>26</v>
      </c>
      <c r="E40" s="2" t="str">
        <f t="shared" si="0"/>
        <v>NEW</v>
      </c>
      <c r="F40" t="s">
        <v>44</v>
      </c>
      <c r="G40" t="str">
        <f>IF(F40="NEW","NEW",F40-A40)</f>
        <v>NEW</v>
      </c>
      <c r="H40" t="str">
        <f t="shared" si="1"/>
        <v>NEW</v>
      </c>
      <c r="M40" t="str">
        <f t="shared" si="2"/>
        <v>Score: 0.008 Human Rank: #26 Change: NEW</v>
      </c>
    </row>
    <row r="41" spans="1:13" x14ac:dyDescent="0.25">
      <c r="A41">
        <v>40</v>
      </c>
      <c r="B41" t="s">
        <v>56</v>
      </c>
      <c r="C41">
        <v>4.0000000000000001E-3</v>
      </c>
      <c r="D41">
        <v>26</v>
      </c>
      <c r="E41" s="2" t="str">
        <f t="shared" si="0"/>
        <v>NEW</v>
      </c>
      <c r="F41" t="s">
        <v>44</v>
      </c>
      <c r="G41" t="str">
        <f>IF(F41="NEW","NEW",F41-A41)</f>
        <v>NEW</v>
      </c>
      <c r="H41" t="str">
        <f t="shared" si="1"/>
        <v>NEW</v>
      </c>
      <c r="M41" t="str">
        <f t="shared" si="2"/>
        <v>Score: 0.004 Human Rank: #26 Change: NEW</v>
      </c>
    </row>
    <row r="42" spans="1:13" x14ac:dyDescent="0.25">
      <c r="A42">
        <v>41</v>
      </c>
      <c r="B42" t="s">
        <v>53</v>
      </c>
      <c r="C42">
        <v>4.0000000000000001E-3</v>
      </c>
      <c r="D42">
        <v>26</v>
      </c>
      <c r="E42" s="2" t="str">
        <f t="shared" si="0"/>
        <v>▼2</v>
      </c>
      <c r="F42">
        <v>39</v>
      </c>
      <c r="G42">
        <f>IF(F42="NEW","NEW",F42-A42)</f>
        <v>-2</v>
      </c>
      <c r="H42" t="str">
        <f t="shared" si="1"/>
        <v>▼2</v>
      </c>
      <c r="M42" t="str">
        <f t="shared" si="2"/>
        <v>Score: 0.004 Human Rank: #26 Change: ▼2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tabSelected="1" workbookViewId="0">
      <selection activeCell="C29" sqref="C29"/>
    </sheetView>
  </sheetViews>
  <sheetFormatPr defaultRowHeight="15" x14ac:dyDescent="0.25"/>
  <cols>
    <col min="1" max="1" width="7.7109375" customWidth="1"/>
    <col min="2" max="2" width="15.42578125" customWidth="1"/>
  </cols>
  <sheetData>
    <row r="2" spans="1:3" x14ac:dyDescent="0.25">
      <c r="A2">
        <v>1</v>
      </c>
      <c r="B2" t="s">
        <v>1</v>
      </c>
      <c r="C2" t="s">
        <v>77</v>
      </c>
    </row>
    <row r="3" spans="1:3" x14ac:dyDescent="0.25">
      <c r="A3">
        <v>2</v>
      </c>
      <c r="B3" t="s">
        <v>2</v>
      </c>
      <c r="C3" t="s">
        <v>78</v>
      </c>
    </row>
    <row r="4" spans="1:3" x14ac:dyDescent="0.25">
      <c r="A4">
        <v>3</v>
      </c>
      <c r="B4" t="s">
        <v>13</v>
      </c>
      <c r="C4" t="s">
        <v>79</v>
      </c>
    </row>
    <row r="5" spans="1:3" x14ac:dyDescent="0.25">
      <c r="A5">
        <v>4</v>
      </c>
      <c r="B5" t="s">
        <v>11</v>
      </c>
      <c r="C5" t="s">
        <v>80</v>
      </c>
    </row>
    <row r="6" spans="1:3" x14ac:dyDescent="0.25">
      <c r="A6">
        <v>5</v>
      </c>
      <c r="B6" t="s">
        <v>10</v>
      </c>
      <c r="C6" t="s">
        <v>81</v>
      </c>
    </row>
    <row r="7" spans="1:3" x14ac:dyDescent="0.25">
      <c r="A7">
        <v>6</v>
      </c>
      <c r="B7" t="s">
        <v>14</v>
      </c>
      <c r="C7" t="s">
        <v>82</v>
      </c>
    </row>
    <row r="8" spans="1:3" x14ac:dyDescent="0.25">
      <c r="A8">
        <v>7</v>
      </c>
      <c r="B8" t="s">
        <v>18</v>
      </c>
      <c r="C8" t="s">
        <v>83</v>
      </c>
    </row>
    <row r="9" spans="1:3" x14ac:dyDescent="0.25">
      <c r="A9">
        <v>8</v>
      </c>
      <c r="B9" t="s">
        <v>32</v>
      </c>
      <c r="C9" t="s">
        <v>84</v>
      </c>
    </row>
    <row r="10" spans="1:3" x14ac:dyDescent="0.25">
      <c r="A10">
        <v>9</v>
      </c>
      <c r="B10" t="s">
        <v>9</v>
      </c>
      <c r="C10" t="s">
        <v>85</v>
      </c>
    </row>
    <row r="11" spans="1:3" x14ac:dyDescent="0.25">
      <c r="A11">
        <v>10</v>
      </c>
      <c r="B11" t="s">
        <v>26</v>
      </c>
      <c r="C11" t="s">
        <v>86</v>
      </c>
    </row>
    <row r="12" spans="1:3" x14ac:dyDescent="0.25">
      <c r="A12">
        <v>11</v>
      </c>
      <c r="B12" t="s">
        <v>42</v>
      </c>
      <c r="C12" t="s">
        <v>87</v>
      </c>
    </row>
    <row r="13" spans="1:3" x14ac:dyDescent="0.25">
      <c r="A13">
        <v>12</v>
      </c>
      <c r="B13" t="s">
        <v>29</v>
      </c>
      <c r="C13" t="s">
        <v>88</v>
      </c>
    </row>
    <row r="14" spans="1:3" x14ac:dyDescent="0.25">
      <c r="A14">
        <v>13</v>
      </c>
      <c r="B14" t="s">
        <v>41</v>
      </c>
      <c r="C14" t="s">
        <v>89</v>
      </c>
    </row>
    <row r="15" spans="1:3" x14ac:dyDescent="0.25">
      <c r="A15">
        <v>14</v>
      </c>
      <c r="B15" t="s">
        <v>35</v>
      </c>
      <c r="C15" t="s">
        <v>90</v>
      </c>
    </row>
    <row r="16" spans="1:3" x14ac:dyDescent="0.25">
      <c r="A16">
        <v>15</v>
      </c>
      <c r="B16" t="s">
        <v>4</v>
      </c>
      <c r="C16" t="s">
        <v>91</v>
      </c>
    </row>
    <row r="17" spans="1:3" x14ac:dyDescent="0.25">
      <c r="A17">
        <v>16</v>
      </c>
      <c r="B17" t="s">
        <v>55</v>
      </c>
      <c r="C17" t="s">
        <v>92</v>
      </c>
    </row>
    <row r="18" spans="1:3" x14ac:dyDescent="0.25">
      <c r="A18">
        <v>17</v>
      </c>
      <c r="B18" t="s">
        <v>30</v>
      </c>
      <c r="C18" t="s">
        <v>93</v>
      </c>
    </row>
    <row r="19" spans="1:3" x14ac:dyDescent="0.25">
      <c r="A19">
        <v>18</v>
      </c>
      <c r="B19" t="s">
        <v>8</v>
      </c>
      <c r="C19" t="s">
        <v>94</v>
      </c>
    </row>
    <row r="20" spans="1:3" x14ac:dyDescent="0.25">
      <c r="A20">
        <v>19</v>
      </c>
      <c r="B20" t="s">
        <v>23</v>
      </c>
      <c r="C20" t="s">
        <v>95</v>
      </c>
    </row>
    <row r="21" spans="1:3" x14ac:dyDescent="0.25">
      <c r="A21">
        <v>20</v>
      </c>
      <c r="B21" t="s">
        <v>15</v>
      </c>
      <c r="C21" t="s">
        <v>96</v>
      </c>
    </row>
    <row r="22" spans="1:3" x14ac:dyDescent="0.25">
      <c r="A22">
        <v>21</v>
      </c>
      <c r="B22" t="s">
        <v>25</v>
      </c>
      <c r="C22" t="s">
        <v>97</v>
      </c>
    </row>
    <row r="23" spans="1:3" x14ac:dyDescent="0.25">
      <c r="A23">
        <v>22</v>
      </c>
      <c r="B23" t="s">
        <v>6</v>
      </c>
      <c r="C23" t="s">
        <v>98</v>
      </c>
    </row>
    <row r="24" spans="1:3" x14ac:dyDescent="0.25">
      <c r="A24">
        <v>23</v>
      </c>
      <c r="B24" t="s">
        <v>49</v>
      </c>
      <c r="C24" t="s">
        <v>99</v>
      </c>
    </row>
    <row r="25" spans="1:3" x14ac:dyDescent="0.25">
      <c r="A25">
        <v>24</v>
      </c>
      <c r="B25" t="s">
        <v>5</v>
      </c>
      <c r="C25" t="s">
        <v>100</v>
      </c>
    </row>
    <row r="26" spans="1:3" x14ac:dyDescent="0.25">
      <c r="A26">
        <v>25</v>
      </c>
      <c r="B26" t="s">
        <v>48</v>
      </c>
      <c r="C26" t="s">
        <v>101</v>
      </c>
    </row>
    <row r="27" spans="1:3" x14ac:dyDescent="0.25">
      <c r="A27">
        <v>26</v>
      </c>
      <c r="B27" t="s">
        <v>3</v>
      </c>
      <c r="C27" t="s">
        <v>102</v>
      </c>
    </row>
    <row r="28" spans="1:3" x14ac:dyDescent="0.25">
      <c r="A28">
        <v>27</v>
      </c>
      <c r="B28" t="s">
        <v>50</v>
      </c>
      <c r="C28" t="s">
        <v>103</v>
      </c>
    </row>
    <row r="29" spans="1:3" x14ac:dyDescent="0.25">
      <c r="A29">
        <v>28</v>
      </c>
      <c r="B29" t="s">
        <v>12</v>
      </c>
      <c r="C29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Sheet5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cp:lastPrinted>2016-10-17T14:57:29Z</cp:lastPrinted>
  <dcterms:created xsi:type="dcterms:W3CDTF">2016-09-12T12:50:32Z</dcterms:created>
  <dcterms:modified xsi:type="dcterms:W3CDTF">2016-11-28T18:48:10Z</dcterms:modified>
</cp:coreProperties>
</file>